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Sclerocronology\"/>
    </mc:Choice>
  </mc:AlternateContent>
  <xr:revisionPtr revIDLastSave="0" documentId="13_ncr:1_{E673E7D1-CBC0-4BBC-8A02-FB99AD3B31FE}" xr6:coauthVersionLast="47" xr6:coauthVersionMax="47" xr10:uidLastSave="{00000000-0000-0000-0000-000000000000}"/>
  <bookViews>
    <workbookView xWindow="-108" yWindow="-108" windowWidth="23256" windowHeight="12456" activeTab="6" autoFilterDateGrouping="0" xr2:uid="{4B249287-02BC-4EB3-8EBB-8FEB786FAF2A}"/>
  </bookViews>
  <sheets>
    <sheet name="VAR1" sheetId="7" r:id="rId1"/>
    <sheet name="VAR2-Cor" sheetId="1" r:id="rId2"/>
    <sheet name="VAR2-Sag" sheetId="2" r:id="rId3"/>
    <sheet name="VAR3-Cor" sheetId="3" r:id="rId4"/>
    <sheet name="VAR3-Sag" sheetId="4" r:id="rId5"/>
    <sheet name="VAR4-Cor" sheetId="5" r:id="rId6"/>
    <sheet name="VAR4-Sag" sheetId="6" r:id="rId7"/>
    <sheet name="Mean-Annual" sheetId="8" r:id="rId8"/>
    <sheet name="Mean-Monthly" sheetId="9" r:id="rId9"/>
  </sheets>
  <definedNames>
    <definedName name="_xlnm._FilterDatabase" localSheetId="0" hidden="1">'VAR1'!$Q$1:$V$1</definedName>
    <definedName name="_xlnm._FilterDatabase" localSheetId="1" hidden="1">'VAR2-Cor'!$A$1:$H$1207</definedName>
    <definedName name="_xlnm._FilterDatabase" localSheetId="2" hidden="1">'VAR2-Sag'!$A$1:$H$1151</definedName>
    <definedName name="_xlnm._FilterDatabase" localSheetId="3" hidden="1">'VAR3-Cor'!$A$1:$H$1251</definedName>
    <definedName name="_xlnm._FilterDatabase" localSheetId="4" hidden="1">'VAR3-Sag'!$A$1:$I$1132</definedName>
    <definedName name="_xlnm._FilterDatabase" localSheetId="5" hidden="1">'VAR4-Cor'!$A$1:$I$1514</definedName>
    <definedName name="_xlnm._FilterDatabase" localSheetId="6" hidden="1">'VAR4-Sag'!$A$1:$I$801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4" i="9" l="1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Z65" i="9" s="1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Z113" i="9" s="1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Z417" i="9" s="1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Z433" i="9" s="1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Z465" i="9" s="1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Z481" i="9" s="1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Z497" i="9" s="1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Z513" i="9" s="1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Z529" i="9" s="1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Z561" i="9" s="1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Z577" i="9" s="1"/>
  <c r="Y578" i="9"/>
  <c r="Y579" i="9"/>
  <c r="Y580" i="9"/>
  <c r="Y581" i="9"/>
  <c r="Z581" i="9" s="1"/>
  <c r="Y582" i="9"/>
  <c r="Z582" i="9" s="1"/>
  <c r="Y583" i="9"/>
  <c r="Y584" i="9"/>
  <c r="Y585" i="9"/>
  <c r="Y586" i="9"/>
  <c r="Y587" i="9"/>
  <c r="Y588" i="9"/>
  <c r="Y589" i="9"/>
  <c r="Y590" i="9"/>
  <c r="Y591" i="9"/>
  <c r="Y592" i="9"/>
  <c r="Y593" i="9"/>
  <c r="Z593" i="9" s="1"/>
  <c r="Y594" i="9"/>
  <c r="Y595" i="9"/>
  <c r="Y596" i="9"/>
  <c r="Y597" i="9"/>
  <c r="Y598" i="9"/>
  <c r="Z598" i="9" s="1"/>
  <c r="Y599" i="9"/>
  <c r="Y600" i="9"/>
  <c r="Y601" i="9"/>
  <c r="Y602" i="9"/>
  <c r="Y603" i="9"/>
  <c r="Y604" i="9"/>
  <c r="Y605" i="9"/>
  <c r="Y606" i="9"/>
  <c r="Y607" i="9"/>
  <c r="Y608" i="9"/>
  <c r="Y609" i="9"/>
  <c r="Z609" i="9" s="1"/>
  <c r="Y610" i="9"/>
  <c r="Y611" i="9"/>
  <c r="Y612" i="9"/>
  <c r="Y613" i="9"/>
  <c r="Z613" i="9" s="1"/>
  <c r="Y614" i="9"/>
  <c r="Y615" i="9"/>
  <c r="Y616" i="9"/>
  <c r="Y617" i="9"/>
  <c r="Y618" i="9"/>
  <c r="Y619" i="9"/>
  <c r="Y620" i="9"/>
  <c r="Y621" i="9"/>
  <c r="Y622" i="9"/>
  <c r="Y623" i="9"/>
  <c r="Y624" i="9"/>
  <c r="Y625" i="9"/>
  <c r="Z625" i="9" s="1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Z641" i="9" s="1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Z657" i="9" s="1"/>
  <c r="Y658" i="9"/>
  <c r="Y659" i="9"/>
  <c r="Y660" i="9"/>
  <c r="Z660" i="9" s="1"/>
  <c r="Y661" i="9"/>
  <c r="Y662" i="9"/>
  <c r="Z662" i="9" s="1"/>
  <c r="Y663" i="9"/>
  <c r="Y664" i="9"/>
  <c r="Y665" i="9"/>
  <c r="Y666" i="9"/>
  <c r="Y667" i="9"/>
  <c r="Y668" i="9"/>
  <c r="Y669" i="9"/>
  <c r="Y670" i="9"/>
  <c r="Y671" i="9"/>
  <c r="Y672" i="9"/>
  <c r="Y673" i="9"/>
  <c r="Z673" i="9" s="1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Z689" i="9" s="1"/>
  <c r="Y690" i="9"/>
  <c r="Y691" i="9"/>
  <c r="Y692" i="9"/>
  <c r="Y693" i="9"/>
  <c r="Y694" i="9"/>
  <c r="Z694" i="9" s="1"/>
  <c r="Y695" i="9"/>
  <c r="Y696" i="9"/>
  <c r="Y697" i="9"/>
  <c r="Y698" i="9"/>
  <c r="Y699" i="9"/>
  <c r="Y700" i="9"/>
  <c r="Y701" i="9"/>
  <c r="Y702" i="9"/>
  <c r="Y703" i="9"/>
  <c r="Y704" i="9"/>
  <c r="Y705" i="9"/>
  <c r="Z705" i="9" s="1"/>
  <c r="Y706" i="9"/>
  <c r="Y707" i="9"/>
  <c r="Y708" i="9"/>
  <c r="Y709" i="9"/>
  <c r="Z709" i="9" s="1"/>
  <c r="Y710" i="9"/>
  <c r="Y711" i="9"/>
  <c r="Y712" i="9"/>
  <c r="Y713" i="9"/>
  <c r="Y714" i="9"/>
  <c r="Y715" i="9"/>
  <c r="Y716" i="9"/>
  <c r="Y717" i="9"/>
  <c r="Y718" i="9"/>
  <c r="Z718" i="9" s="1"/>
  <c r="Y719" i="9"/>
  <c r="Y720" i="9"/>
  <c r="Y721" i="9"/>
  <c r="Z721" i="9" s="1"/>
  <c r="Y722" i="9"/>
  <c r="Y723" i="9"/>
  <c r="Y724" i="9"/>
  <c r="Z724" i="9" s="1"/>
  <c r="Y725" i="9"/>
  <c r="Y726" i="9"/>
  <c r="Y727" i="9"/>
  <c r="Y728" i="9"/>
  <c r="Y729" i="9"/>
  <c r="Y730" i="9"/>
  <c r="Y731" i="9"/>
  <c r="Y732" i="9"/>
  <c r="Y733" i="9"/>
  <c r="Y734" i="9"/>
  <c r="Y735" i="9"/>
  <c r="Z735" i="9" s="1"/>
  <c r="Y736" i="9"/>
  <c r="Y737" i="9"/>
  <c r="Z737" i="9" s="1"/>
  <c r="Y738" i="9"/>
  <c r="Y739" i="9"/>
  <c r="Y740" i="9"/>
  <c r="Z740" i="9" s="1"/>
  <c r="Y741" i="9"/>
  <c r="Z741" i="9" s="1"/>
  <c r="Y742" i="9"/>
  <c r="Y743" i="9"/>
  <c r="Z743" i="9" s="1"/>
  <c r="Y744" i="9"/>
  <c r="Y745" i="9"/>
  <c r="Y746" i="9"/>
  <c r="Y747" i="9"/>
  <c r="Y748" i="9"/>
  <c r="Y749" i="9"/>
  <c r="Y750" i="9"/>
  <c r="Y751" i="9"/>
  <c r="Y752" i="9"/>
  <c r="Y753" i="9"/>
  <c r="Z753" i="9" s="1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Z769" i="9" s="1"/>
  <c r="Y770" i="9"/>
  <c r="Y771" i="9"/>
  <c r="Y772" i="9"/>
  <c r="Y773" i="9"/>
  <c r="Z773" i="9" s="1"/>
  <c r="Y774" i="9"/>
  <c r="Y775" i="9"/>
  <c r="Y776" i="9"/>
  <c r="Y777" i="9"/>
  <c r="Y778" i="9"/>
  <c r="Y779" i="9"/>
  <c r="Y780" i="9"/>
  <c r="Y781" i="9"/>
  <c r="Y782" i="9"/>
  <c r="Y783" i="9"/>
  <c r="Y784" i="9"/>
  <c r="Y785" i="9"/>
  <c r="Z785" i="9" s="1"/>
  <c r="Y786" i="9"/>
  <c r="Y787" i="9"/>
  <c r="Y788" i="9"/>
  <c r="Z788" i="9" s="1"/>
  <c r="Y789" i="9"/>
  <c r="Y790" i="9"/>
  <c r="Y791" i="9"/>
  <c r="Z791" i="9" s="1"/>
  <c r="Y792" i="9"/>
  <c r="Y793" i="9"/>
  <c r="Y794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Z18" i="9" s="1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Z34" i="9" s="1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Z50" i="9" s="1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Z66" i="9" s="1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Z82" i="9" s="1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Z98" i="9" s="1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Z114" i="9" s="1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Z130" i="9" s="1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Z146" i="9" s="1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Z162" i="9" s="1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Z178" i="9" s="1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Z194" i="9" s="1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Z210" i="9" s="1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Z226" i="9" s="1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Z242" i="9" s="1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Z258" i="9" s="1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Z274" i="9" s="1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Z290" i="9" s="1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Z306" i="9" s="1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Z322" i="9" s="1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Z338" i="9" s="1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Z354" i="9" s="1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Z370" i="9" s="1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Z386" i="9" s="1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Z402" i="9" s="1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Z418" i="9" s="1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Z434" i="9" s="1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Z450" i="9" s="1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Z466" i="9" s="1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Z482" i="9" s="1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Z514" i="9" s="1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Z546" i="9" s="1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Z562" i="9" s="1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Z578" i="9" s="1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Z594" i="9" s="1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Z626" i="9" s="1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Z642" i="9" s="1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Z658" i="9" s="1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Z674" i="9" s="1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Z706" i="9" s="1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Z722" i="9" s="1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Z754" i="9" s="1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Z770" i="9" s="1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Z786" i="9" s="1"/>
  <c r="X787" i="9"/>
  <c r="X788" i="9"/>
  <c r="X789" i="9"/>
  <c r="X790" i="9"/>
  <c r="X791" i="9"/>
  <c r="X792" i="9"/>
  <c r="X793" i="9"/>
  <c r="X794" i="9"/>
  <c r="X795" i="9"/>
  <c r="Z795" i="9" s="1"/>
  <c r="X796" i="9"/>
  <c r="X797" i="9"/>
  <c r="X798" i="9"/>
  <c r="X799" i="9"/>
  <c r="X800" i="9"/>
  <c r="X801" i="9"/>
  <c r="X802" i="9"/>
  <c r="Z802" i="9" s="1"/>
  <c r="X803" i="9"/>
  <c r="Z803" i="9" s="1"/>
  <c r="X804" i="9"/>
  <c r="X805" i="9"/>
  <c r="X806" i="9"/>
  <c r="X807" i="9"/>
  <c r="X808" i="9"/>
  <c r="X809" i="9"/>
  <c r="X810" i="9"/>
  <c r="X811" i="9"/>
  <c r="Z811" i="9" s="1"/>
  <c r="X812" i="9"/>
  <c r="X813" i="9"/>
  <c r="X814" i="9"/>
  <c r="X815" i="9"/>
  <c r="X816" i="9"/>
  <c r="X817" i="9"/>
  <c r="X818" i="9"/>
  <c r="Z818" i="9" s="1"/>
  <c r="X819" i="9"/>
  <c r="Z819" i="9" s="1"/>
  <c r="X820" i="9"/>
  <c r="X821" i="9"/>
  <c r="X822" i="9"/>
  <c r="X823" i="9"/>
  <c r="X824" i="9"/>
  <c r="X825" i="9"/>
  <c r="X826" i="9"/>
  <c r="X827" i="9"/>
  <c r="Z827" i="9" s="1"/>
  <c r="X828" i="9"/>
  <c r="X829" i="9"/>
  <c r="X830" i="9"/>
  <c r="X831" i="9"/>
  <c r="X832" i="9"/>
  <c r="X833" i="9"/>
  <c r="X834" i="9"/>
  <c r="Z834" i="9" s="1"/>
  <c r="X835" i="9"/>
  <c r="Z835" i="9" s="1"/>
  <c r="X836" i="9"/>
  <c r="X837" i="9"/>
  <c r="X838" i="9"/>
  <c r="X839" i="9"/>
  <c r="X840" i="9"/>
  <c r="X841" i="9"/>
  <c r="X842" i="9"/>
  <c r="X843" i="9"/>
  <c r="Z843" i="9" s="1"/>
  <c r="X844" i="9"/>
  <c r="X845" i="9"/>
  <c r="X846" i="9"/>
  <c r="X847" i="9"/>
  <c r="X848" i="9"/>
  <c r="X849" i="9"/>
  <c r="X850" i="9"/>
  <c r="Z850" i="9" s="1"/>
  <c r="X851" i="9"/>
  <c r="Z851" i="9" s="1"/>
  <c r="X852" i="9"/>
  <c r="X853" i="9"/>
  <c r="X854" i="9"/>
  <c r="X855" i="9"/>
  <c r="X856" i="9"/>
  <c r="X857" i="9"/>
  <c r="X858" i="9"/>
  <c r="X859" i="9"/>
  <c r="Z859" i="9" s="1"/>
  <c r="X860" i="9"/>
  <c r="X861" i="9"/>
  <c r="X862" i="9"/>
  <c r="X863" i="9"/>
  <c r="X864" i="9"/>
  <c r="X865" i="9"/>
  <c r="X866" i="9"/>
  <c r="Z866" i="9" s="1"/>
  <c r="X867" i="9"/>
  <c r="Z867" i="9" s="1"/>
  <c r="X868" i="9"/>
  <c r="X869" i="9"/>
  <c r="X870" i="9"/>
  <c r="X871" i="9"/>
  <c r="X872" i="9"/>
  <c r="X873" i="9"/>
  <c r="X874" i="9"/>
  <c r="X875" i="9"/>
  <c r="Z875" i="9" s="1"/>
  <c r="X876" i="9"/>
  <c r="X877" i="9"/>
  <c r="X878" i="9"/>
  <c r="X879" i="9"/>
  <c r="X880" i="9"/>
  <c r="X881" i="9"/>
  <c r="X882" i="9"/>
  <c r="Z882" i="9" s="1"/>
  <c r="X883" i="9"/>
  <c r="Z883" i="9" s="1"/>
  <c r="X884" i="9"/>
  <c r="X885" i="9"/>
  <c r="X886" i="9"/>
  <c r="X887" i="9"/>
  <c r="X888" i="9"/>
  <c r="X889" i="9"/>
  <c r="X890" i="9"/>
  <c r="W4" i="9"/>
  <c r="W5" i="9"/>
  <c r="W6" i="9"/>
  <c r="W7" i="9"/>
  <c r="W8" i="9"/>
  <c r="Z8" i="9" s="1"/>
  <c r="W9" i="9"/>
  <c r="W10" i="9"/>
  <c r="W11" i="9"/>
  <c r="Z11" i="9" s="1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Z27" i="9" s="1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Z43" i="9" s="1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Z56" i="9" s="1"/>
  <c r="W57" i="9"/>
  <c r="Z57" i="9" s="1"/>
  <c r="W58" i="9"/>
  <c r="W59" i="9"/>
  <c r="Z59" i="9" s="1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Z72" i="9" s="1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Z88" i="9" s="1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Z104" i="9" s="1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Z120" i="9" s="1"/>
  <c r="W121" i="9"/>
  <c r="Z121" i="9" s="1"/>
  <c r="W122" i="9"/>
  <c r="W123" i="9"/>
  <c r="Z123" i="9" s="1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Z137" i="9" s="1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Z152" i="9" s="1"/>
  <c r="W153" i="9"/>
  <c r="Z153" i="9" s="1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Z168" i="9" s="1"/>
  <c r="W169" i="9"/>
  <c r="Z169" i="9" s="1"/>
  <c r="W170" i="9"/>
  <c r="W171" i="9"/>
  <c r="Z171" i="9" s="1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Z184" i="9" s="1"/>
  <c r="W185" i="9"/>
  <c r="Z185" i="9" s="1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Z200" i="9" s="1"/>
  <c r="W201" i="9"/>
  <c r="Z201" i="9" s="1"/>
  <c r="W202" i="9"/>
  <c r="W203" i="9"/>
  <c r="Z203" i="9" s="1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Z217" i="9" s="1"/>
  <c r="W218" i="9"/>
  <c r="W219" i="9"/>
  <c r="Z219" i="9" s="1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Z235" i="9" s="1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Z248" i="9" s="1"/>
  <c r="W249" i="9"/>
  <c r="W250" i="9"/>
  <c r="W251" i="9"/>
  <c r="Z251" i="9" s="1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Z264" i="9" s="1"/>
  <c r="W265" i="9"/>
  <c r="Z265" i="9" s="1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Z280" i="9" s="1"/>
  <c r="W281" i="9"/>
  <c r="Z281" i="9" s="1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Z296" i="9" s="1"/>
  <c r="W297" i="9"/>
  <c r="Z297" i="9" s="1"/>
  <c r="W298" i="9"/>
  <c r="W299" i="9"/>
  <c r="Z299" i="9" s="1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Z312" i="9" s="1"/>
  <c r="W313" i="9"/>
  <c r="Z313" i="9" s="1"/>
  <c r="W314" i="9"/>
  <c r="W315" i="9"/>
  <c r="Z315" i="9" s="1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Z328" i="9" s="1"/>
  <c r="W329" i="9"/>
  <c r="Z329" i="9" s="1"/>
  <c r="W330" i="9"/>
  <c r="W331" i="9"/>
  <c r="Z331" i="9" s="1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Z345" i="9" s="1"/>
  <c r="W346" i="9"/>
  <c r="W347" i="9"/>
  <c r="Z347" i="9" s="1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Z363" i="9" s="1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Z376" i="9" s="1"/>
  <c r="W377" i="9"/>
  <c r="W378" i="9"/>
  <c r="W379" i="9"/>
  <c r="Z379" i="9" s="1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Z393" i="9" s="1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Z408" i="9" s="1"/>
  <c r="W409" i="9"/>
  <c r="W410" i="9"/>
  <c r="W411" i="9"/>
  <c r="W412" i="9"/>
  <c r="W413" i="9"/>
  <c r="W414" i="9"/>
  <c r="W415" i="9"/>
  <c r="W416" i="9"/>
  <c r="Z416" i="9" s="1"/>
  <c r="W417" i="9"/>
  <c r="W418" i="9"/>
  <c r="W419" i="9"/>
  <c r="W420" i="9"/>
  <c r="W421" i="9"/>
  <c r="W422" i="9"/>
  <c r="W423" i="9"/>
  <c r="W424" i="9"/>
  <c r="Z424" i="9" s="1"/>
  <c r="W425" i="9"/>
  <c r="W426" i="9"/>
  <c r="W427" i="9"/>
  <c r="W428" i="9"/>
  <c r="W429" i="9"/>
  <c r="W430" i="9"/>
  <c r="W431" i="9"/>
  <c r="W432" i="9"/>
  <c r="Z432" i="9" s="1"/>
  <c r="W433" i="9"/>
  <c r="W434" i="9"/>
  <c r="W435" i="9"/>
  <c r="W436" i="9"/>
  <c r="W437" i="9"/>
  <c r="W438" i="9"/>
  <c r="W439" i="9"/>
  <c r="W440" i="9"/>
  <c r="Z440" i="9" s="1"/>
  <c r="W441" i="9"/>
  <c r="W442" i="9"/>
  <c r="W443" i="9"/>
  <c r="W444" i="9"/>
  <c r="W445" i="9"/>
  <c r="W446" i="9"/>
  <c r="W447" i="9"/>
  <c r="W448" i="9"/>
  <c r="Z448" i="9" s="1"/>
  <c r="W449" i="9"/>
  <c r="W450" i="9"/>
  <c r="W451" i="9"/>
  <c r="W452" i="9"/>
  <c r="W453" i="9"/>
  <c r="W454" i="9"/>
  <c r="W455" i="9"/>
  <c r="W456" i="9"/>
  <c r="Z456" i="9" s="1"/>
  <c r="W457" i="9"/>
  <c r="W458" i="9"/>
  <c r="W459" i="9"/>
  <c r="W460" i="9"/>
  <c r="W461" i="9"/>
  <c r="W462" i="9"/>
  <c r="W463" i="9"/>
  <c r="W464" i="9"/>
  <c r="Z464" i="9" s="1"/>
  <c r="W465" i="9"/>
  <c r="W466" i="9"/>
  <c r="W467" i="9"/>
  <c r="W468" i="9"/>
  <c r="W469" i="9"/>
  <c r="W470" i="9"/>
  <c r="W471" i="9"/>
  <c r="W472" i="9"/>
  <c r="Z472" i="9" s="1"/>
  <c r="W473" i="9"/>
  <c r="W474" i="9"/>
  <c r="W475" i="9"/>
  <c r="W476" i="9"/>
  <c r="W477" i="9"/>
  <c r="W478" i="9"/>
  <c r="W479" i="9"/>
  <c r="W480" i="9"/>
  <c r="Z480" i="9" s="1"/>
  <c r="W481" i="9"/>
  <c r="W482" i="9"/>
  <c r="W483" i="9"/>
  <c r="W484" i="9"/>
  <c r="W485" i="9"/>
  <c r="W486" i="9"/>
  <c r="W487" i="9"/>
  <c r="W488" i="9"/>
  <c r="Z488" i="9" s="1"/>
  <c r="W489" i="9"/>
  <c r="W490" i="9"/>
  <c r="W491" i="9"/>
  <c r="W492" i="9"/>
  <c r="W493" i="9"/>
  <c r="W494" i="9"/>
  <c r="W495" i="9"/>
  <c r="W496" i="9"/>
  <c r="Z496" i="9" s="1"/>
  <c r="W497" i="9"/>
  <c r="W498" i="9"/>
  <c r="W499" i="9"/>
  <c r="W500" i="9"/>
  <c r="W501" i="9"/>
  <c r="W502" i="9"/>
  <c r="W503" i="9"/>
  <c r="W504" i="9"/>
  <c r="Z504" i="9" s="1"/>
  <c r="W505" i="9"/>
  <c r="Z505" i="9" s="1"/>
  <c r="W506" i="9"/>
  <c r="W507" i="9"/>
  <c r="W508" i="9"/>
  <c r="W509" i="9"/>
  <c r="W510" i="9"/>
  <c r="W511" i="9"/>
  <c r="W512" i="9"/>
  <c r="Z512" i="9" s="1"/>
  <c r="W513" i="9"/>
  <c r="W514" i="9"/>
  <c r="W515" i="9"/>
  <c r="W516" i="9"/>
  <c r="W517" i="9"/>
  <c r="W518" i="9"/>
  <c r="W519" i="9"/>
  <c r="W520" i="9"/>
  <c r="W521" i="9"/>
  <c r="Z521" i="9" s="1"/>
  <c r="W522" i="9"/>
  <c r="W523" i="9"/>
  <c r="W524" i="9"/>
  <c r="W525" i="9"/>
  <c r="W526" i="9"/>
  <c r="W527" i="9"/>
  <c r="W528" i="9"/>
  <c r="Z528" i="9" s="1"/>
  <c r="W529" i="9"/>
  <c r="W530" i="9"/>
  <c r="W531" i="9"/>
  <c r="W532" i="9"/>
  <c r="W533" i="9"/>
  <c r="W534" i="9"/>
  <c r="W535" i="9"/>
  <c r="W536" i="9"/>
  <c r="Z536" i="9" s="1"/>
  <c r="W537" i="9"/>
  <c r="Z537" i="9" s="1"/>
  <c r="W538" i="9"/>
  <c r="W539" i="9"/>
  <c r="W540" i="9"/>
  <c r="Z540" i="9" s="1"/>
  <c r="W541" i="9"/>
  <c r="W542" i="9"/>
  <c r="W543" i="9"/>
  <c r="W544" i="9"/>
  <c r="Z544" i="9" s="1"/>
  <c r="W545" i="9"/>
  <c r="W546" i="9"/>
  <c r="W547" i="9"/>
  <c r="W548" i="9"/>
  <c r="W549" i="9"/>
  <c r="W550" i="9"/>
  <c r="W551" i="9"/>
  <c r="W552" i="9"/>
  <c r="Z552" i="9" s="1"/>
  <c r="W553" i="9"/>
  <c r="Z553" i="9" s="1"/>
  <c r="W554" i="9"/>
  <c r="W555" i="9"/>
  <c r="W556" i="9"/>
  <c r="W557" i="9"/>
  <c r="W558" i="9"/>
  <c r="W559" i="9"/>
  <c r="W560" i="9"/>
  <c r="Z560" i="9" s="1"/>
  <c r="W561" i="9"/>
  <c r="W562" i="9"/>
  <c r="W563" i="9"/>
  <c r="W564" i="9"/>
  <c r="W565" i="9"/>
  <c r="W566" i="9"/>
  <c r="W567" i="9"/>
  <c r="W568" i="9"/>
  <c r="Z568" i="9" s="1"/>
  <c r="W569" i="9"/>
  <c r="Z569" i="9" s="1"/>
  <c r="W570" i="9"/>
  <c r="W571" i="9"/>
  <c r="Z571" i="9" s="1"/>
  <c r="W572" i="9"/>
  <c r="W573" i="9"/>
  <c r="W574" i="9"/>
  <c r="W575" i="9"/>
  <c r="W576" i="9"/>
  <c r="Z576" i="9" s="1"/>
  <c r="W577" i="9"/>
  <c r="W578" i="9"/>
  <c r="W579" i="9"/>
  <c r="W580" i="9"/>
  <c r="W581" i="9"/>
  <c r="W582" i="9"/>
  <c r="W583" i="9"/>
  <c r="W584" i="9"/>
  <c r="W585" i="9"/>
  <c r="W586" i="9"/>
  <c r="W587" i="9"/>
  <c r="Z587" i="9" s="1"/>
  <c r="W588" i="9"/>
  <c r="W589" i="9"/>
  <c r="W590" i="9"/>
  <c r="W591" i="9"/>
  <c r="W592" i="9"/>
  <c r="Z592" i="9" s="1"/>
  <c r="W593" i="9"/>
  <c r="W594" i="9"/>
  <c r="W595" i="9"/>
  <c r="W596" i="9"/>
  <c r="W597" i="9"/>
  <c r="W598" i="9"/>
  <c r="W599" i="9"/>
  <c r="W600" i="9"/>
  <c r="Z600" i="9" s="1"/>
  <c r="W601" i="9"/>
  <c r="Z601" i="9" s="1"/>
  <c r="W602" i="9"/>
  <c r="W603" i="9"/>
  <c r="Z603" i="9" s="1"/>
  <c r="W604" i="9"/>
  <c r="W605" i="9"/>
  <c r="W606" i="9"/>
  <c r="W607" i="9"/>
  <c r="W608" i="9"/>
  <c r="Z608" i="9" s="1"/>
  <c r="W609" i="9"/>
  <c r="W610" i="9"/>
  <c r="W611" i="9"/>
  <c r="W612" i="9"/>
  <c r="W613" i="9"/>
  <c r="W614" i="9"/>
  <c r="W615" i="9"/>
  <c r="W616" i="9"/>
  <c r="Z616" i="9" s="1"/>
  <c r="W617" i="9"/>
  <c r="Z617" i="9" s="1"/>
  <c r="W618" i="9"/>
  <c r="W619" i="9"/>
  <c r="W620" i="9"/>
  <c r="W621" i="9"/>
  <c r="W622" i="9"/>
  <c r="W623" i="9"/>
  <c r="W624" i="9"/>
  <c r="Z624" i="9" s="1"/>
  <c r="W625" i="9"/>
  <c r="W626" i="9"/>
  <c r="W627" i="9"/>
  <c r="W628" i="9"/>
  <c r="W629" i="9"/>
  <c r="W630" i="9"/>
  <c r="W631" i="9"/>
  <c r="W632" i="9"/>
  <c r="Z632" i="9" s="1"/>
  <c r="W633" i="9"/>
  <c r="W634" i="9"/>
  <c r="W635" i="9"/>
  <c r="Z635" i="9" s="1"/>
  <c r="W636" i="9"/>
  <c r="W637" i="9"/>
  <c r="W638" i="9"/>
  <c r="W639" i="9"/>
  <c r="W640" i="9"/>
  <c r="W641" i="9"/>
  <c r="W642" i="9"/>
  <c r="W643" i="9"/>
  <c r="W644" i="9"/>
  <c r="W645" i="9"/>
  <c r="W646" i="9"/>
  <c r="W647" i="9"/>
  <c r="Z647" i="9" s="1"/>
  <c r="W648" i="9"/>
  <c r="Z648" i="9" s="1"/>
  <c r="W649" i="9"/>
  <c r="W650" i="9"/>
  <c r="W651" i="9"/>
  <c r="Z651" i="9" s="1"/>
  <c r="W652" i="9"/>
  <c r="Z652" i="9" s="1"/>
  <c r="W653" i="9"/>
  <c r="W654" i="9"/>
  <c r="W655" i="9"/>
  <c r="W656" i="9"/>
  <c r="Z656" i="9" s="1"/>
  <c r="W657" i="9"/>
  <c r="W658" i="9"/>
  <c r="W659" i="9"/>
  <c r="W660" i="9"/>
  <c r="W661" i="9"/>
  <c r="W662" i="9"/>
  <c r="W663" i="9"/>
  <c r="Z663" i="9" s="1"/>
  <c r="W664" i="9"/>
  <c r="W665" i="9"/>
  <c r="Z665" i="9" s="1"/>
  <c r="W666" i="9"/>
  <c r="W667" i="9"/>
  <c r="W668" i="9"/>
  <c r="Z668" i="9" s="1"/>
  <c r="W669" i="9"/>
  <c r="W670" i="9"/>
  <c r="W671" i="9"/>
  <c r="W672" i="9"/>
  <c r="Z672" i="9" s="1"/>
  <c r="W673" i="9"/>
  <c r="W674" i="9"/>
  <c r="W675" i="9"/>
  <c r="W676" i="9"/>
  <c r="W677" i="9"/>
  <c r="W678" i="9"/>
  <c r="W679" i="9"/>
  <c r="W680" i="9"/>
  <c r="Z680" i="9" s="1"/>
  <c r="W681" i="9"/>
  <c r="Z681" i="9" s="1"/>
  <c r="W682" i="9"/>
  <c r="W683" i="9"/>
  <c r="Z683" i="9" s="1"/>
  <c r="W684" i="9"/>
  <c r="W685" i="9"/>
  <c r="W686" i="9"/>
  <c r="W687" i="9"/>
  <c r="W688" i="9"/>
  <c r="Z688" i="9" s="1"/>
  <c r="W689" i="9"/>
  <c r="W690" i="9"/>
  <c r="W691" i="9"/>
  <c r="W692" i="9"/>
  <c r="W693" i="9"/>
  <c r="W694" i="9"/>
  <c r="W695" i="9"/>
  <c r="W696" i="9"/>
  <c r="W697" i="9"/>
  <c r="W698" i="9"/>
  <c r="W699" i="9"/>
  <c r="Z699" i="9" s="1"/>
  <c r="W700" i="9"/>
  <c r="W701" i="9"/>
  <c r="W702" i="9"/>
  <c r="W703" i="9"/>
  <c r="W704" i="9"/>
  <c r="Z704" i="9" s="1"/>
  <c r="W705" i="9"/>
  <c r="W706" i="9"/>
  <c r="W707" i="9"/>
  <c r="W708" i="9"/>
  <c r="W709" i="9"/>
  <c r="W710" i="9"/>
  <c r="W711" i="9"/>
  <c r="W712" i="9"/>
  <c r="W713" i="9"/>
  <c r="Z713" i="9" s="1"/>
  <c r="W714" i="9"/>
  <c r="W715" i="9"/>
  <c r="W716" i="9"/>
  <c r="Z716" i="9" s="1"/>
  <c r="W717" i="9"/>
  <c r="W718" i="9"/>
  <c r="W719" i="9"/>
  <c r="W720" i="9"/>
  <c r="Z720" i="9" s="1"/>
  <c r="W721" i="9"/>
  <c r="W722" i="9"/>
  <c r="W723" i="9"/>
  <c r="W724" i="9"/>
  <c r="W725" i="9"/>
  <c r="W726" i="9"/>
  <c r="W727" i="9"/>
  <c r="W728" i="9"/>
  <c r="Z728" i="9" s="1"/>
  <c r="W729" i="9"/>
  <c r="Z729" i="9" s="1"/>
  <c r="W730" i="9"/>
  <c r="W731" i="9"/>
  <c r="Z731" i="9" s="1"/>
  <c r="W732" i="9"/>
  <c r="W733" i="9"/>
  <c r="W734" i="9"/>
  <c r="W735" i="9"/>
  <c r="W736" i="9"/>
  <c r="Z736" i="9" s="1"/>
  <c r="W737" i="9"/>
  <c r="W738" i="9"/>
  <c r="W739" i="9"/>
  <c r="W740" i="9"/>
  <c r="W741" i="9"/>
  <c r="W742" i="9"/>
  <c r="W743" i="9"/>
  <c r="W744" i="9"/>
  <c r="W745" i="9"/>
  <c r="Z745" i="9" s="1"/>
  <c r="W746" i="9"/>
  <c r="W747" i="9"/>
  <c r="W748" i="9"/>
  <c r="Z748" i="9" s="1"/>
  <c r="W749" i="9"/>
  <c r="W750" i="9"/>
  <c r="W751" i="9"/>
  <c r="W752" i="9"/>
  <c r="Z752" i="9" s="1"/>
  <c r="W753" i="9"/>
  <c r="W754" i="9"/>
  <c r="W755" i="9"/>
  <c r="W756" i="9"/>
  <c r="W757" i="9"/>
  <c r="W758" i="9"/>
  <c r="W759" i="9"/>
  <c r="W760" i="9"/>
  <c r="W761" i="9"/>
  <c r="Z761" i="9" s="1"/>
  <c r="W762" i="9"/>
  <c r="W763" i="9"/>
  <c r="W764" i="9"/>
  <c r="Z764" i="9" s="1"/>
  <c r="W765" i="9"/>
  <c r="W766" i="9"/>
  <c r="W767" i="9"/>
  <c r="W768" i="9"/>
  <c r="W769" i="9"/>
  <c r="W770" i="9"/>
  <c r="W771" i="9"/>
  <c r="W772" i="9"/>
  <c r="W773" i="9"/>
  <c r="W774" i="9"/>
  <c r="W775" i="9"/>
  <c r="Z775" i="9" s="1"/>
  <c r="W776" i="9"/>
  <c r="Z776" i="9" s="1"/>
  <c r="W777" i="9"/>
  <c r="Z777" i="9" s="1"/>
  <c r="W778" i="9"/>
  <c r="W779" i="9"/>
  <c r="W780" i="9"/>
  <c r="W781" i="9"/>
  <c r="W782" i="9"/>
  <c r="W3" i="9"/>
  <c r="X3" i="9"/>
  <c r="Y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Q17" i="9" s="1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Q33" i="9" s="1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Q49" i="9" s="1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Q65" i="9" s="1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Q177" i="9" s="1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Q193" i="9" s="1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Q225" i="9" s="1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Q241" i="9" s="1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Q257" i="9" s="1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Q273" i="9" s="1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Q289" i="9" s="1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Q305" i="9" s="1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Q321" i="9" s="1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Q337" i="9" s="1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Q353" i="9" s="1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Q369" i="9" s="1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Q385" i="9" s="1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Q401" i="9" s="1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Q497" i="9" s="1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Q609" i="9" s="1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Q641" i="9" s="1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Q673" i="9" s="1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Q689" i="9" s="1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Q737" i="9" s="1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Q769" i="9" s="1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Q785" i="9" s="1"/>
  <c r="O786" i="9"/>
  <c r="O787" i="9"/>
  <c r="O788" i="9"/>
  <c r="O789" i="9"/>
  <c r="O790" i="9"/>
  <c r="O791" i="9"/>
  <c r="O792" i="9"/>
  <c r="Q792" i="9" s="1"/>
  <c r="O793" i="9"/>
  <c r="O794" i="9"/>
  <c r="O795" i="9"/>
  <c r="Q795" i="9" s="1"/>
  <c r="O796" i="9"/>
  <c r="O797" i="9"/>
  <c r="O798" i="9"/>
  <c r="O799" i="9"/>
  <c r="Q799" i="9" s="1"/>
  <c r="O800" i="9"/>
  <c r="O801" i="9"/>
  <c r="Q801" i="9" s="1"/>
  <c r="O802" i="9"/>
  <c r="O803" i="9"/>
  <c r="Q803" i="9" s="1"/>
  <c r="O804" i="9"/>
  <c r="O805" i="9"/>
  <c r="O806" i="9"/>
  <c r="O807" i="9"/>
  <c r="O808" i="9"/>
  <c r="O809" i="9"/>
  <c r="O810" i="9"/>
  <c r="O811" i="9"/>
  <c r="Q811" i="9" s="1"/>
  <c r="O812" i="9"/>
  <c r="O813" i="9"/>
  <c r="O814" i="9"/>
  <c r="O815" i="9"/>
  <c r="Q815" i="9" s="1"/>
  <c r="O816" i="9"/>
  <c r="O817" i="9"/>
  <c r="Q817" i="9" s="1"/>
  <c r="O818" i="9"/>
  <c r="O819" i="9"/>
  <c r="Q819" i="9" s="1"/>
  <c r="O820" i="9"/>
  <c r="O821" i="9"/>
  <c r="O822" i="9"/>
  <c r="O823" i="9"/>
  <c r="Q823" i="9" s="1"/>
  <c r="O824" i="9"/>
  <c r="O825" i="9"/>
  <c r="O826" i="9"/>
  <c r="O827" i="9"/>
  <c r="Q827" i="9" s="1"/>
  <c r="O828" i="9"/>
  <c r="O829" i="9"/>
  <c r="O830" i="9"/>
  <c r="O831" i="9"/>
  <c r="Q831" i="9" s="1"/>
  <c r="O832" i="9"/>
  <c r="O833" i="9"/>
  <c r="Q833" i="9" s="1"/>
  <c r="O834" i="9"/>
  <c r="O835" i="9"/>
  <c r="Q835" i="9" s="1"/>
  <c r="O836" i="9"/>
  <c r="O837" i="9"/>
  <c r="O838" i="9"/>
  <c r="O839" i="9"/>
  <c r="Q839" i="9" s="1"/>
  <c r="O840" i="9"/>
  <c r="O841" i="9"/>
  <c r="O842" i="9"/>
  <c r="O843" i="9"/>
  <c r="Q843" i="9" s="1"/>
  <c r="O844" i="9"/>
  <c r="O845" i="9"/>
  <c r="O846" i="9"/>
  <c r="O847" i="9"/>
  <c r="Q847" i="9" s="1"/>
  <c r="O848" i="9"/>
  <c r="O849" i="9"/>
  <c r="Q849" i="9" s="1"/>
  <c r="O850" i="9"/>
  <c r="O851" i="9"/>
  <c r="Q851" i="9" s="1"/>
  <c r="O852" i="9"/>
  <c r="O853" i="9"/>
  <c r="O854" i="9"/>
  <c r="O855" i="9"/>
  <c r="Q855" i="9" s="1"/>
  <c r="O856" i="9"/>
  <c r="O857" i="9"/>
  <c r="O858" i="9"/>
  <c r="O859" i="9"/>
  <c r="Q859" i="9" s="1"/>
  <c r="O860" i="9"/>
  <c r="O861" i="9"/>
  <c r="O862" i="9"/>
  <c r="O863" i="9"/>
  <c r="Q863" i="9" s="1"/>
  <c r="O864" i="9"/>
  <c r="O865" i="9"/>
  <c r="Q865" i="9" s="1"/>
  <c r="O866" i="9"/>
  <c r="O867" i="9"/>
  <c r="Q867" i="9" s="1"/>
  <c r="O868" i="9"/>
  <c r="O869" i="9"/>
  <c r="O870" i="9"/>
  <c r="O871" i="9"/>
  <c r="Q871" i="9" s="1"/>
  <c r="O872" i="9"/>
  <c r="O873" i="9"/>
  <c r="O874" i="9"/>
  <c r="O875" i="9"/>
  <c r="Q875" i="9" s="1"/>
  <c r="O876" i="9"/>
  <c r="O877" i="9"/>
  <c r="O878" i="9"/>
  <c r="O879" i="9"/>
  <c r="Q879" i="9" s="1"/>
  <c r="O880" i="9"/>
  <c r="O881" i="9"/>
  <c r="Q881" i="9" s="1"/>
  <c r="O882" i="9"/>
  <c r="O883" i="9"/>
  <c r="Q883" i="9" s="1"/>
  <c r="O884" i="9"/>
  <c r="O885" i="9"/>
  <c r="O886" i="9"/>
  <c r="O887" i="9"/>
  <c r="Q887" i="9" s="1"/>
  <c r="O888" i="9"/>
  <c r="O889" i="9"/>
  <c r="O890" i="9"/>
  <c r="O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Q303" i="9" s="1"/>
  <c r="N304" i="9"/>
  <c r="N305" i="9"/>
  <c r="N306" i="9"/>
  <c r="N307" i="9"/>
  <c r="N308" i="9"/>
  <c r="N309" i="9"/>
  <c r="N310" i="9"/>
  <c r="N311" i="9"/>
  <c r="Q311" i="9" s="1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Q335" i="9" s="1"/>
  <c r="N336" i="9"/>
  <c r="N337" i="9"/>
  <c r="N338" i="9"/>
  <c r="N339" i="9"/>
  <c r="N340" i="9"/>
  <c r="N341" i="9"/>
  <c r="N342" i="9"/>
  <c r="N343" i="9"/>
  <c r="Q343" i="9" s="1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Q375" i="9" s="1"/>
  <c r="N376" i="9"/>
  <c r="N377" i="9"/>
  <c r="N378" i="9"/>
  <c r="N379" i="9"/>
  <c r="Q379" i="9" s="1"/>
  <c r="N380" i="9"/>
  <c r="N381" i="9"/>
  <c r="N382" i="9"/>
  <c r="N383" i="9"/>
  <c r="Q383" i="9" s="1"/>
  <c r="N384" i="9"/>
  <c r="N385" i="9"/>
  <c r="N386" i="9"/>
  <c r="N387" i="9"/>
  <c r="N388" i="9"/>
  <c r="N389" i="9"/>
  <c r="N390" i="9"/>
  <c r="N391" i="9"/>
  <c r="Q391" i="9" s="1"/>
  <c r="N392" i="9"/>
  <c r="N393" i="9"/>
  <c r="N394" i="9"/>
  <c r="N395" i="9"/>
  <c r="N396" i="9"/>
  <c r="N397" i="9"/>
  <c r="N398" i="9"/>
  <c r="N399" i="9"/>
  <c r="Q399" i="9" s="1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Q415" i="9" s="1"/>
  <c r="N416" i="9"/>
  <c r="N417" i="9"/>
  <c r="N418" i="9"/>
  <c r="N419" i="9"/>
  <c r="N420" i="9"/>
  <c r="N421" i="9"/>
  <c r="N422" i="9"/>
  <c r="N423" i="9"/>
  <c r="Q423" i="9" s="1"/>
  <c r="N424" i="9"/>
  <c r="N425" i="9"/>
  <c r="Q425" i="9" s="1"/>
  <c r="N426" i="9"/>
  <c r="N427" i="9"/>
  <c r="N428" i="9"/>
  <c r="N429" i="9"/>
  <c r="N430" i="9"/>
  <c r="N431" i="9"/>
  <c r="Q431" i="9" s="1"/>
  <c r="N432" i="9"/>
  <c r="N433" i="9"/>
  <c r="N434" i="9"/>
  <c r="N435" i="9"/>
  <c r="N436" i="9"/>
  <c r="N437" i="9"/>
  <c r="N438" i="9"/>
  <c r="N439" i="9"/>
  <c r="Q439" i="9" s="1"/>
  <c r="N440" i="9"/>
  <c r="N441" i="9"/>
  <c r="Q441" i="9" s="1"/>
  <c r="N442" i="9"/>
  <c r="N443" i="9"/>
  <c r="Q443" i="9" s="1"/>
  <c r="N444" i="9"/>
  <c r="N445" i="9"/>
  <c r="N446" i="9"/>
  <c r="N447" i="9"/>
  <c r="Q447" i="9" s="1"/>
  <c r="N448" i="9"/>
  <c r="N449" i="9"/>
  <c r="N450" i="9"/>
  <c r="N451" i="9"/>
  <c r="N452" i="9"/>
  <c r="N453" i="9"/>
  <c r="N454" i="9"/>
  <c r="N455" i="9"/>
  <c r="Q455" i="9" s="1"/>
  <c r="N456" i="9"/>
  <c r="N457" i="9"/>
  <c r="Q457" i="9" s="1"/>
  <c r="N458" i="9"/>
  <c r="N459" i="9"/>
  <c r="Q459" i="9" s="1"/>
  <c r="N460" i="9"/>
  <c r="N461" i="9"/>
  <c r="N462" i="9"/>
  <c r="N463" i="9"/>
  <c r="Q463" i="9" s="1"/>
  <c r="N464" i="9"/>
  <c r="N465" i="9"/>
  <c r="N466" i="9"/>
  <c r="N467" i="9"/>
  <c r="N468" i="9"/>
  <c r="N469" i="9"/>
  <c r="N470" i="9"/>
  <c r="N471" i="9"/>
  <c r="Q471" i="9" s="1"/>
  <c r="N472" i="9"/>
  <c r="N473" i="9"/>
  <c r="Q473" i="9" s="1"/>
  <c r="N474" i="9"/>
  <c r="N475" i="9"/>
  <c r="Q475" i="9" s="1"/>
  <c r="N476" i="9"/>
  <c r="N477" i="9"/>
  <c r="N478" i="9"/>
  <c r="N479" i="9"/>
  <c r="Q479" i="9" s="1"/>
  <c r="N480" i="9"/>
  <c r="N481" i="9"/>
  <c r="N482" i="9"/>
  <c r="N483" i="9"/>
  <c r="N484" i="9"/>
  <c r="N485" i="9"/>
  <c r="N486" i="9"/>
  <c r="N487" i="9"/>
  <c r="Q487" i="9" s="1"/>
  <c r="N488" i="9"/>
  <c r="N489" i="9"/>
  <c r="Q489" i="9" s="1"/>
  <c r="N490" i="9"/>
  <c r="N491" i="9"/>
  <c r="Q491" i="9" s="1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Q507" i="9" s="1"/>
  <c r="N508" i="9"/>
  <c r="N509" i="9"/>
  <c r="N510" i="9"/>
  <c r="N511" i="9"/>
  <c r="Q511" i="9" s="1"/>
  <c r="N512" i="9"/>
  <c r="N513" i="9"/>
  <c r="N514" i="9"/>
  <c r="N515" i="9"/>
  <c r="N516" i="9"/>
  <c r="N517" i="9"/>
  <c r="N518" i="9"/>
  <c r="N519" i="9"/>
  <c r="Q519" i="9" s="1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Q539" i="9" s="1"/>
  <c r="N540" i="9"/>
  <c r="N541" i="9"/>
  <c r="N542" i="9"/>
  <c r="N543" i="9"/>
  <c r="Q543" i="9" s="1"/>
  <c r="N544" i="9"/>
  <c r="N545" i="9"/>
  <c r="N546" i="9"/>
  <c r="N547" i="9"/>
  <c r="N548" i="9"/>
  <c r="N549" i="9"/>
  <c r="N550" i="9"/>
  <c r="N551" i="9"/>
  <c r="Q551" i="9" s="1"/>
  <c r="N552" i="9"/>
  <c r="N553" i="9"/>
  <c r="N554" i="9"/>
  <c r="N555" i="9"/>
  <c r="Q555" i="9" s="1"/>
  <c r="N556" i="9"/>
  <c r="N557" i="9"/>
  <c r="N558" i="9"/>
  <c r="N559" i="9"/>
  <c r="N560" i="9"/>
  <c r="N561" i="9"/>
  <c r="N562" i="9"/>
  <c r="N563" i="9"/>
  <c r="N564" i="9"/>
  <c r="N565" i="9"/>
  <c r="N566" i="9"/>
  <c r="N567" i="9"/>
  <c r="Q567" i="9" s="1"/>
  <c r="N568" i="9"/>
  <c r="N569" i="9"/>
  <c r="N570" i="9"/>
  <c r="N571" i="9"/>
  <c r="Q571" i="9" s="1"/>
  <c r="N572" i="9"/>
  <c r="N573" i="9"/>
  <c r="N574" i="9"/>
  <c r="N575" i="9"/>
  <c r="Q575" i="9" s="1"/>
  <c r="N576" i="9"/>
  <c r="N577" i="9"/>
  <c r="N578" i="9"/>
  <c r="N579" i="9"/>
  <c r="N580" i="9"/>
  <c r="N581" i="9"/>
  <c r="N582" i="9"/>
  <c r="N583" i="9"/>
  <c r="Q583" i="9" s="1"/>
  <c r="N584" i="9"/>
  <c r="N585" i="9"/>
  <c r="N586" i="9"/>
  <c r="N587" i="9"/>
  <c r="N588" i="9"/>
  <c r="N589" i="9"/>
  <c r="N590" i="9"/>
  <c r="N591" i="9"/>
  <c r="Q591" i="9" s="1"/>
  <c r="N592" i="9"/>
  <c r="N593" i="9"/>
  <c r="N594" i="9"/>
  <c r="N595" i="9"/>
  <c r="N596" i="9"/>
  <c r="N597" i="9"/>
  <c r="N598" i="9"/>
  <c r="N599" i="9"/>
  <c r="Q599" i="9" s="1"/>
  <c r="N600" i="9"/>
  <c r="N601" i="9"/>
  <c r="N602" i="9"/>
  <c r="N603" i="9"/>
  <c r="Q603" i="9" s="1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Q619" i="9" s="1"/>
  <c r="N620" i="9"/>
  <c r="N621" i="9"/>
  <c r="N622" i="9"/>
  <c r="N623" i="9"/>
  <c r="N624" i="9"/>
  <c r="N625" i="9"/>
  <c r="N626" i="9"/>
  <c r="N627" i="9"/>
  <c r="N628" i="9"/>
  <c r="N629" i="9"/>
  <c r="N630" i="9"/>
  <c r="N631" i="9"/>
  <c r="Q631" i="9" s="1"/>
  <c r="N632" i="9"/>
  <c r="N633" i="9"/>
  <c r="N634" i="9"/>
  <c r="N635" i="9"/>
  <c r="Q635" i="9" s="1"/>
  <c r="N636" i="9"/>
  <c r="N637" i="9"/>
  <c r="N638" i="9"/>
  <c r="N639" i="9"/>
  <c r="N640" i="9"/>
  <c r="N641" i="9"/>
  <c r="N642" i="9"/>
  <c r="N643" i="9"/>
  <c r="N644" i="9"/>
  <c r="N645" i="9"/>
  <c r="N646" i="9"/>
  <c r="N647" i="9"/>
  <c r="Q647" i="9" s="1"/>
  <c r="N648" i="9"/>
  <c r="N649" i="9"/>
  <c r="Q649" i="9" s="1"/>
  <c r="N650" i="9"/>
  <c r="N651" i="9"/>
  <c r="Q651" i="9" s="1"/>
  <c r="N652" i="9"/>
  <c r="N653" i="9"/>
  <c r="N654" i="9"/>
  <c r="N655" i="9"/>
  <c r="N656" i="9"/>
  <c r="N657" i="9"/>
  <c r="N658" i="9"/>
  <c r="N659" i="9"/>
  <c r="N660" i="9"/>
  <c r="N661" i="9"/>
  <c r="N662" i="9"/>
  <c r="N663" i="9"/>
  <c r="Q663" i="9" s="1"/>
  <c r="N664" i="9"/>
  <c r="N665" i="9"/>
  <c r="Q665" i="9" s="1"/>
  <c r="N666" i="9"/>
  <c r="N667" i="9"/>
  <c r="Q667" i="9" s="1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Q681" i="9" s="1"/>
  <c r="N682" i="9"/>
  <c r="N683" i="9"/>
  <c r="N684" i="9"/>
  <c r="N685" i="9"/>
  <c r="N686" i="9"/>
  <c r="N687" i="9"/>
  <c r="Q687" i="9" s="1"/>
  <c r="N688" i="9"/>
  <c r="N689" i="9"/>
  <c r="N690" i="9"/>
  <c r="N691" i="9"/>
  <c r="N692" i="9"/>
  <c r="N693" i="9"/>
  <c r="N694" i="9"/>
  <c r="N695" i="9"/>
  <c r="N696" i="9"/>
  <c r="N697" i="9"/>
  <c r="Q697" i="9" s="1"/>
  <c r="N698" i="9"/>
  <c r="N699" i="9"/>
  <c r="Q699" i="9" s="1"/>
  <c r="N700" i="9"/>
  <c r="N701" i="9"/>
  <c r="N702" i="9"/>
  <c r="N703" i="9"/>
  <c r="Q703" i="9" s="1"/>
  <c r="N704" i="9"/>
  <c r="N705" i="9"/>
  <c r="N706" i="9"/>
  <c r="N707" i="9"/>
  <c r="N708" i="9"/>
  <c r="N709" i="9"/>
  <c r="N710" i="9"/>
  <c r="N711" i="9"/>
  <c r="N712" i="9"/>
  <c r="N713" i="9"/>
  <c r="Q713" i="9" s="1"/>
  <c r="N714" i="9"/>
  <c r="N715" i="9"/>
  <c r="Q715" i="9" s="1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Q731" i="9" s="1"/>
  <c r="N732" i="9"/>
  <c r="N733" i="9"/>
  <c r="N734" i="9"/>
  <c r="N735" i="9"/>
  <c r="Q735" i="9" s="1"/>
  <c r="N736" i="9"/>
  <c r="N737" i="9"/>
  <c r="N738" i="9"/>
  <c r="N739" i="9"/>
  <c r="N740" i="9"/>
  <c r="N741" i="9"/>
  <c r="N742" i="9"/>
  <c r="N743" i="9"/>
  <c r="N744" i="9"/>
  <c r="N745" i="9"/>
  <c r="Q745" i="9" s="1"/>
  <c r="N746" i="9"/>
  <c r="N747" i="9"/>
  <c r="Q747" i="9" s="1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3" i="9"/>
  <c r="M4" i="9"/>
  <c r="M5" i="9"/>
  <c r="M6" i="9"/>
  <c r="M7" i="9"/>
  <c r="M8" i="9"/>
  <c r="M9" i="9"/>
  <c r="M10" i="9"/>
  <c r="M11" i="9"/>
  <c r="Q11" i="9" s="1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Q32" i="9" s="1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Q80" i="9" s="1"/>
  <c r="M81" i="9"/>
  <c r="M82" i="9"/>
  <c r="M83" i="9"/>
  <c r="M84" i="9"/>
  <c r="M85" i="9"/>
  <c r="M86" i="9"/>
  <c r="M87" i="9"/>
  <c r="M88" i="9"/>
  <c r="M89" i="9"/>
  <c r="M90" i="9"/>
  <c r="M91" i="9"/>
  <c r="Q91" i="9" s="1"/>
  <c r="M92" i="9"/>
  <c r="M93" i="9"/>
  <c r="M94" i="9"/>
  <c r="M95" i="9"/>
  <c r="M96" i="9"/>
  <c r="Q96" i="9" s="1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Q112" i="9" s="1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Q128" i="9" s="1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Q146" i="9" s="1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Q194" i="9" s="1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Q210" i="9" s="1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Q226" i="9" s="1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Q274" i="9" s="1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Q290" i="9" s="1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Q306" i="9" s="1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Q322" i="9" s="1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Q370" i="9" s="1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Q386" i="9" s="1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3" i="9"/>
  <c r="Z890" i="9"/>
  <c r="Z889" i="9"/>
  <c r="Z888" i="9"/>
  <c r="Z887" i="9"/>
  <c r="Z886" i="9"/>
  <c r="Z885" i="9"/>
  <c r="Z884" i="9"/>
  <c r="Z881" i="9"/>
  <c r="Z880" i="9"/>
  <c r="Z879" i="9"/>
  <c r="Z878" i="9"/>
  <c r="Z877" i="9"/>
  <c r="Z876" i="9"/>
  <c r="Z874" i="9"/>
  <c r="Z873" i="9"/>
  <c r="Z872" i="9"/>
  <c r="Z871" i="9"/>
  <c r="Z870" i="9"/>
  <c r="Z869" i="9"/>
  <c r="Z868" i="9"/>
  <c r="Z865" i="9"/>
  <c r="Z864" i="9"/>
  <c r="Z863" i="9"/>
  <c r="Z862" i="9"/>
  <c r="Z861" i="9"/>
  <c r="Z860" i="9"/>
  <c r="Z858" i="9"/>
  <c r="Z857" i="9"/>
  <c r="Z856" i="9"/>
  <c r="Z855" i="9"/>
  <c r="Z854" i="9"/>
  <c r="Z853" i="9"/>
  <c r="Z852" i="9"/>
  <c r="Z849" i="9"/>
  <c r="Z848" i="9"/>
  <c r="Z847" i="9"/>
  <c r="Z846" i="9"/>
  <c r="Z845" i="9"/>
  <c r="Z844" i="9"/>
  <c r="Z842" i="9"/>
  <c r="Z841" i="9"/>
  <c r="Z840" i="9"/>
  <c r="Z839" i="9"/>
  <c r="Z838" i="9"/>
  <c r="Z837" i="9"/>
  <c r="Z836" i="9"/>
  <c r="Z833" i="9"/>
  <c r="Z832" i="9"/>
  <c r="Z831" i="9"/>
  <c r="Z830" i="9"/>
  <c r="Z829" i="9"/>
  <c r="Z828" i="9"/>
  <c r="Z826" i="9"/>
  <c r="Z825" i="9"/>
  <c r="Z824" i="9"/>
  <c r="Z823" i="9"/>
  <c r="Z822" i="9"/>
  <c r="Z821" i="9"/>
  <c r="Z820" i="9"/>
  <c r="Z817" i="9"/>
  <c r="Z816" i="9"/>
  <c r="Z815" i="9"/>
  <c r="Z814" i="9"/>
  <c r="Z813" i="9"/>
  <c r="Z812" i="9"/>
  <c r="Z810" i="9"/>
  <c r="Z809" i="9"/>
  <c r="Z808" i="9"/>
  <c r="Z807" i="9"/>
  <c r="Z806" i="9"/>
  <c r="Z805" i="9"/>
  <c r="Z804" i="9"/>
  <c r="Z801" i="9"/>
  <c r="Z800" i="9"/>
  <c r="Z799" i="9"/>
  <c r="Z798" i="9"/>
  <c r="Z797" i="9"/>
  <c r="Z796" i="9"/>
  <c r="Z794" i="9"/>
  <c r="Z793" i="9"/>
  <c r="Z792" i="9"/>
  <c r="Z790" i="9"/>
  <c r="Z789" i="9"/>
  <c r="Z787" i="9"/>
  <c r="Z784" i="9"/>
  <c r="Z783" i="9"/>
  <c r="Z782" i="9"/>
  <c r="Z781" i="9"/>
  <c r="Z780" i="9"/>
  <c r="Z778" i="9"/>
  <c r="Z774" i="9"/>
  <c r="Z772" i="9"/>
  <c r="Z768" i="9"/>
  <c r="Z767" i="9"/>
  <c r="Z766" i="9"/>
  <c r="Z765" i="9"/>
  <c r="Z762" i="9"/>
  <c r="Z760" i="9"/>
  <c r="Z758" i="9"/>
  <c r="Z757" i="9"/>
  <c r="Z750" i="9"/>
  <c r="Z749" i="9"/>
  <c r="Z746" i="9"/>
  <c r="Z744" i="9"/>
  <c r="Z742" i="9"/>
  <c r="Z738" i="9"/>
  <c r="Z734" i="9"/>
  <c r="Z733" i="9"/>
  <c r="Z732" i="9"/>
  <c r="Z730" i="9"/>
  <c r="Z727" i="9"/>
  <c r="Z726" i="9"/>
  <c r="Z725" i="9"/>
  <c r="Z717" i="9"/>
  <c r="Z714" i="9"/>
  <c r="Z712" i="9"/>
  <c r="Z711" i="9"/>
  <c r="Z710" i="9"/>
  <c r="Z708" i="9"/>
  <c r="Z702" i="9"/>
  <c r="Z701" i="9"/>
  <c r="Z700" i="9"/>
  <c r="Z698" i="9"/>
  <c r="Z697" i="9"/>
  <c r="Z696" i="9"/>
  <c r="Z695" i="9"/>
  <c r="Z693" i="9"/>
  <c r="Z690" i="9"/>
  <c r="Z686" i="9"/>
  <c r="Z685" i="9"/>
  <c r="Z684" i="9"/>
  <c r="Z682" i="9"/>
  <c r="Z679" i="9"/>
  <c r="Z678" i="9"/>
  <c r="Z677" i="9"/>
  <c r="Z670" i="9"/>
  <c r="Z669" i="9"/>
  <c r="Z666" i="9"/>
  <c r="Z664" i="9"/>
  <c r="Z661" i="9"/>
  <c r="Z655" i="9"/>
  <c r="Z654" i="9"/>
  <c r="Z653" i="9"/>
  <c r="Z650" i="9"/>
  <c r="Z649" i="9"/>
  <c r="Z646" i="9"/>
  <c r="Z645" i="9"/>
  <c r="Z644" i="9"/>
  <c r="Z640" i="9"/>
  <c r="Z638" i="9"/>
  <c r="Z637" i="9"/>
  <c r="Z636" i="9"/>
  <c r="Z634" i="9"/>
  <c r="Z633" i="9"/>
  <c r="Z631" i="9"/>
  <c r="Z630" i="9"/>
  <c r="Z629" i="9"/>
  <c r="Z622" i="9"/>
  <c r="Z621" i="9"/>
  <c r="Z620" i="9"/>
  <c r="Z619" i="9"/>
  <c r="Z618" i="9"/>
  <c r="Z615" i="9"/>
  <c r="Z614" i="9"/>
  <c r="Z612" i="9"/>
  <c r="Z610" i="9"/>
  <c r="Z607" i="9"/>
  <c r="Z606" i="9"/>
  <c r="Z605" i="9"/>
  <c r="Z604" i="9"/>
  <c r="Z602" i="9"/>
  <c r="Z599" i="9"/>
  <c r="Z597" i="9"/>
  <c r="Z590" i="9"/>
  <c r="Z589" i="9"/>
  <c r="Z588" i="9"/>
  <c r="Z586" i="9"/>
  <c r="Z585" i="9"/>
  <c r="Z584" i="9"/>
  <c r="Z583" i="9"/>
  <c r="Z574" i="9"/>
  <c r="Z573" i="9"/>
  <c r="Z572" i="9"/>
  <c r="Z570" i="9"/>
  <c r="Z567" i="9"/>
  <c r="Z566" i="9"/>
  <c r="Z565" i="9"/>
  <c r="Z559" i="9"/>
  <c r="Z558" i="9"/>
  <c r="Z557" i="9"/>
  <c r="Z556" i="9"/>
  <c r="Z555" i="9"/>
  <c r="Z554" i="9"/>
  <c r="Z551" i="9"/>
  <c r="Z550" i="9"/>
  <c r="Z549" i="9"/>
  <c r="Z548" i="9"/>
  <c r="Z545" i="9"/>
  <c r="Z543" i="9"/>
  <c r="Z542" i="9"/>
  <c r="Z541" i="9"/>
  <c r="Z539" i="9"/>
  <c r="Z538" i="9"/>
  <c r="Z534" i="9"/>
  <c r="Z533" i="9"/>
  <c r="Z532" i="9"/>
  <c r="Z530" i="9"/>
  <c r="Z527" i="9"/>
  <c r="Z526" i="9"/>
  <c r="Z525" i="9"/>
  <c r="Z524" i="9"/>
  <c r="Z523" i="9"/>
  <c r="Z522" i="9"/>
  <c r="Z519" i="9"/>
  <c r="Z518" i="9"/>
  <c r="Z517" i="9"/>
  <c r="Z516" i="9"/>
  <c r="Z511" i="9"/>
  <c r="Z510" i="9"/>
  <c r="Z509" i="9"/>
  <c r="Z506" i="9"/>
  <c r="Z503" i="9"/>
  <c r="Z501" i="9"/>
  <c r="Z500" i="9"/>
  <c r="Z498" i="9"/>
  <c r="Z495" i="9"/>
  <c r="Z494" i="9"/>
  <c r="Z493" i="9"/>
  <c r="Z492" i="9"/>
  <c r="Z491" i="9"/>
  <c r="Z490" i="9"/>
  <c r="Z489" i="9"/>
  <c r="Z487" i="9"/>
  <c r="Z486" i="9"/>
  <c r="Z485" i="9"/>
  <c r="Z484" i="9"/>
  <c r="Z479" i="9"/>
  <c r="Z478" i="9"/>
  <c r="Z477" i="9"/>
  <c r="Z476" i="9"/>
  <c r="Z475" i="9"/>
  <c r="Z474" i="9"/>
  <c r="Z473" i="9"/>
  <c r="Z471" i="9"/>
  <c r="Z470" i="9"/>
  <c r="Z469" i="9"/>
  <c r="Z468" i="9"/>
  <c r="Z463" i="9"/>
  <c r="Z462" i="9"/>
  <c r="Z461" i="9"/>
  <c r="Z460" i="9"/>
  <c r="Z459" i="9"/>
  <c r="Z458" i="9"/>
  <c r="Z457" i="9"/>
  <c r="Z455" i="9"/>
  <c r="Z454" i="9"/>
  <c r="Z453" i="9"/>
  <c r="Z452" i="9"/>
  <c r="Z449" i="9"/>
  <c r="Z447" i="9"/>
  <c r="Z446" i="9"/>
  <c r="Z445" i="9"/>
  <c r="Z444" i="9"/>
  <c r="Z443" i="9"/>
  <c r="Z442" i="9"/>
  <c r="Z441" i="9"/>
  <c r="Z439" i="9"/>
  <c r="Z438" i="9"/>
  <c r="Z437" i="9"/>
  <c r="Z436" i="9"/>
  <c r="Z431" i="9"/>
  <c r="Z430" i="9"/>
  <c r="Z429" i="9"/>
  <c r="Z428" i="9"/>
  <c r="Z427" i="9"/>
  <c r="Z426" i="9"/>
  <c r="Z425" i="9"/>
  <c r="Z423" i="9"/>
  <c r="Z422" i="9"/>
  <c r="Z421" i="9"/>
  <c r="Z420" i="9"/>
  <c r="Z415" i="9"/>
  <c r="Z414" i="9"/>
  <c r="Z413" i="9"/>
  <c r="Z412" i="9"/>
  <c r="Z411" i="9"/>
  <c r="Z410" i="9"/>
  <c r="Z409" i="9"/>
  <c r="Z407" i="9"/>
  <c r="Z406" i="9"/>
  <c r="Z405" i="9"/>
  <c r="Z404" i="9"/>
  <c r="Z399" i="9"/>
  <c r="Z398" i="9"/>
  <c r="Z397" i="9"/>
  <c r="Z396" i="9"/>
  <c r="Z395" i="9"/>
  <c r="Z394" i="9"/>
  <c r="Z392" i="9"/>
  <c r="Z391" i="9"/>
  <c r="Z390" i="9"/>
  <c r="Z389" i="9"/>
  <c r="Z388" i="9"/>
  <c r="Z383" i="9"/>
  <c r="Z382" i="9"/>
  <c r="Z381" i="9"/>
  <c r="Z380" i="9"/>
  <c r="Z378" i="9"/>
  <c r="Z377" i="9"/>
  <c r="Z375" i="9"/>
  <c r="Z374" i="9"/>
  <c r="Z373" i="9"/>
  <c r="Z372" i="9"/>
  <c r="Z368" i="9"/>
  <c r="Z367" i="9"/>
  <c r="Z366" i="9"/>
  <c r="Z365" i="9"/>
  <c r="Z364" i="9"/>
  <c r="Z362" i="9"/>
  <c r="Z361" i="9"/>
  <c r="Z360" i="9"/>
  <c r="Z359" i="9"/>
  <c r="Z358" i="9"/>
  <c r="Z357" i="9"/>
  <c r="Z356" i="9"/>
  <c r="Z352" i="9"/>
  <c r="Z351" i="9"/>
  <c r="Z350" i="9"/>
  <c r="Z349" i="9"/>
  <c r="Z348" i="9"/>
  <c r="Z346" i="9"/>
  <c r="Z344" i="9"/>
  <c r="Z343" i="9"/>
  <c r="Z342" i="9"/>
  <c r="Z341" i="9"/>
  <c r="Z340" i="9"/>
  <c r="Z337" i="9"/>
  <c r="Z335" i="9"/>
  <c r="Z334" i="9"/>
  <c r="Z333" i="9"/>
  <c r="Z332" i="9"/>
  <c r="Z330" i="9"/>
  <c r="Z327" i="9"/>
  <c r="Z326" i="9"/>
  <c r="Z325" i="9"/>
  <c r="Z324" i="9"/>
  <c r="Z319" i="9"/>
  <c r="Z318" i="9"/>
  <c r="Z317" i="9"/>
  <c r="Z316" i="9"/>
  <c r="Z314" i="9"/>
  <c r="Z311" i="9"/>
  <c r="Z310" i="9"/>
  <c r="Z309" i="9"/>
  <c r="Z308" i="9"/>
  <c r="Z303" i="9"/>
  <c r="Z302" i="9"/>
  <c r="Z301" i="9"/>
  <c r="Z300" i="9"/>
  <c r="Z298" i="9"/>
  <c r="Z295" i="9"/>
  <c r="Z294" i="9"/>
  <c r="Z293" i="9"/>
  <c r="Z292" i="9"/>
  <c r="Z287" i="9"/>
  <c r="Z286" i="9"/>
  <c r="Z285" i="9"/>
  <c r="Z284" i="9"/>
  <c r="Z283" i="9"/>
  <c r="Z282" i="9"/>
  <c r="Z279" i="9"/>
  <c r="Z278" i="9"/>
  <c r="Z277" i="9"/>
  <c r="Z276" i="9"/>
  <c r="Z272" i="9"/>
  <c r="Z271" i="9"/>
  <c r="Z270" i="9"/>
  <c r="Z269" i="9"/>
  <c r="Z268" i="9"/>
  <c r="Z267" i="9"/>
  <c r="Z266" i="9"/>
  <c r="Z263" i="9"/>
  <c r="Z262" i="9"/>
  <c r="Z261" i="9"/>
  <c r="Z260" i="9"/>
  <c r="Z255" i="9"/>
  <c r="Z254" i="9"/>
  <c r="Z253" i="9"/>
  <c r="Z252" i="9"/>
  <c r="Z250" i="9"/>
  <c r="Z249" i="9"/>
  <c r="Z247" i="9"/>
  <c r="Z246" i="9"/>
  <c r="Z245" i="9"/>
  <c r="Z244" i="9"/>
  <c r="Z240" i="9"/>
  <c r="Z239" i="9"/>
  <c r="Z238" i="9"/>
  <c r="Z237" i="9"/>
  <c r="Z236" i="9"/>
  <c r="Z234" i="9"/>
  <c r="Z233" i="9"/>
  <c r="Z232" i="9"/>
  <c r="Z231" i="9"/>
  <c r="Z230" i="9"/>
  <c r="Z229" i="9"/>
  <c r="Z228" i="9"/>
  <c r="Z224" i="9"/>
  <c r="Z223" i="9"/>
  <c r="Z222" i="9"/>
  <c r="Z221" i="9"/>
  <c r="Z220" i="9"/>
  <c r="Z218" i="9"/>
  <c r="Z216" i="9"/>
  <c r="Z215" i="9"/>
  <c r="Z214" i="9"/>
  <c r="Z213" i="9"/>
  <c r="Z212" i="9"/>
  <c r="Z207" i="9"/>
  <c r="Z206" i="9"/>
  <c r="Z205" i="9"/>
  <c r="Z204" i="9"/>
  <c r="Z202" i="9"/>
  <c r="Z199" i="9"/>
  <c r="Z198" i="9"/>
  <c r="Z197" i="9"/>
  <c r="Z196" i="9"/>
  <c r="Z191" i="9"/>
  <c r="Z190" i="9"/>
  <c r="Z189" i="9"/>
  <c r="Z188" i="9"/>
  <c r="Z187" i="9"/>
  <c r="Z186" i="9"/>
  <c r="Z183" i="9"/>
  <c r="Z182" i="9"/>
  <c r="Z181" i="9"/>
  <c r="Z180" i="9"/>
  <c r="Z175" i="9"/>
  <c r="Z174" i="9"/>
  <c r="Z173" i="9"/>
  <c r="Z172" i="9"/>
  <c r="Z170" i="9"/>
  <c r="Z167" i="9"/>
  <c r="Z166" i="9"/>
  <c r="Z165" i="9"/>
  <c r="Z164" i="9"/>
  <c r="Z159" i="9"/>
  <c r="Z158" i="9"/>
  <c r="Z157" i="9"/>
  <c r="Z156" i="9"/>
  <c r="Z155" i="9"/>
  <c r="Z154" i="9"/>
  <c r="Z151" i="9"/>
  <c r="Z150" i="9"/>
  <c r="Z149" i="9"/>
  <c r="Z148" i="9"/>
  <c r="Z143" i="9"/>
  <c r="Z142" i="9"/>
  <c r="Z141" i="9"/>
  <c r="Z140" i="9"/>
  <c r="Z139" i="9"/>
  <c r="Z138" i="9"/>
  <c r="Z136" i="9"/>
  <c r="Z135" i="9"/>
  <c r="Z134" i="9"/>
  <c r="Z133" i="9"/>
  <c r="Z132" i="9"/>
  <c r="Z127" i="9"/>
  <c r="Z126" i="9"/>
  <c r="Z125" i="9"/>
  <c r="Z124" i="9"/>
  <c r="Z122" i="9"/>
  <c r="Z119" i="9"/>
  <c r="Z118" i="9"/>
  <c r="Z117" i="9"/>
  <c r="Z116" i="9"/>
  <c r="Z111" i="9"/>
  <c r="Z110" i="9"/>
  <c r="Z109" i="9"/>
  <c r="Z108" i="9"/>
  <c r="Z107" i="9"/>
  <c r="Z106" i="9"/>
  <c r="Z105" i="9"/>
  <c r="Z103" i="9"/>
  <c r="Z102" i="9"/>
  <c r="Z101" i="9"/>
  <c r="Z100" i="9"/>
  <c r="Z96" i="9"/>
  <c r="Z95" i="9"/>
  <c r="Z94" i="9"/>
  <c r="Z93" i="9"/>
  <c r="Z92" i="9"/>
  <c r="Z91" i="9"/>
  <c r="Z90" i="9"/>
  <c r="Z89" i="9"/>
  <c r="Z87" i="9"/>
  <c r="Z86" i="9"/>
  <c r="Z85" i="9"/>
  <c r="Z84" i="9"/>
  <c r="Z79" i="9"/>
  <c r="Z78" i="9"/>
  <c r="Z77" i="9"/>
  <c r="Z76" i="9"/>
  <c r="Z75" i="9"/>
  <c r="Z74" i="9"/>
  <c r="Z73" i="9"/>
  <c r="Z71" i="9"/>
  <c r="Z70" i="9"/>
  <c r="Z69" i="9"/>
  <c r="Z68" i="9"/>
  <c r="Z63" i="9"/>
  <c r="Z62" i="9"/>
  <c r="Z61" i="9"/>
  <c r="Z60" i="9"/>
  <c r="Z58" i="9"/>
  <c r="Z55" i="9"/>
  <c r="Z54" i="9"/>
  <c r="Z53" i="9"/>
  <c r="Z52" i="9"/>
  <c r="Z48" i="9"/>
  <c r="Z47" i="9"/>
  <c r="Z46" i="9"/>
  <c r="Z45" i="9"/>
  <c r="Z44" i="9"/>
  <c r="Z42" i="9"/>
  <c r="Z41" i="9"/>
  <c r="Z40" i="9"/>
  <c r="Z39" i="9"/>
  <c r="Z38" i="9"/>
  <c r="Z37" i="9"/>
  <c r="Z36" i="9"/>
  <c r="Z32" i="9"/>
  <c r="Z31" i="9"/>
  <c r="Z30" i="9"/>
  <c r="Z29" i="9"/>
  <c r="Z28" i="9"/>
  <c r="Z26" i="9"/>
  <c r="Z25" i="9"/>
  <c r="Z24" i="9"/>
  <c r="Z23" i="9"/>
  <c r="Z22" i="9"/>
  <c r="Z21" i="9"/>
  <c r="Z20" i="9"/>
  <c r="Z15" i="9"/>
  <c r="Z14" i="9"/>
  <c r="Z13" i="9"/>
  <c r="Z12" i="9"/>
  <c r="Z10" i="9"/>
  <c r="Z9" i="9"/>
  <c r="Z7" i="9"/>
  <c r="Z6" i="9"/>
  <c r="Z5" i="9"/>
  <c r="Z4" i="9"/>
  <c r="Z3" i="9"/>
  <c r="Q890" i="9"/>
  <c r="Q889" i="9"/>
  <c r="Q888" i="9"/>
  <c r="Q886" i="9"/>
  <c r="Q885" i="9"/>
  <c r="Q884" i="9"/>
  <c r="Q882" i="9"/>
  <c r="Q880" i="9"/>
  <c r="Q878" i="9"/>
  <c r="Q877" i="9"/>
  <c r="Q876" i="9"/>
  <c r="Q874" i="9"/>
  <c r="Q873" i="9"/>
  <c r="Q872" i="9"/>
  <c r="Q870" i="9"/>
  <c r="Q869" i="9"/>
  <c r="Q868" i="9"/>
  <c r="Q866" i="9"/>
  <c r="Q864" i="9"/>
  <c r="Q862" i="9"/>
  <c r="Q861" i="9"/>
  <c r="Q860" i="9"/>
  <c r="Q858" i="9"/>
  <c r="Q857" i="9"/>
  <c r="Q856" i="9"/>
  <c r="Q854" i="9"/>
  <c r="Q853" i="9"/>
  <c r="Q852" i="9"/>
  <c r="Q850" i="9"/>
  <c r="Q848" i="9"/>
  <c r="Q846" i="9"/>
  <c r="Q845" i="9"/>
  <c r="Q844" i="9"/>
  <c r="Q842" i="9"/>
  <c r="Q841" i="9"/>
  <c r="Q840" i="9"/>
  <c r="Q838" i="9"/>
  <c r="Q837" i="9"/>
  <c r="Q836" i="9"/>
  <c r="Q834" i="9"/>
  <c r="Q832" i="9"/>
  <c r="Q830" i="9"/>
  <c r="Q829" i="9"/>
  <c r="Q828" i="9"/>
  <c r="Q826" i="9"/>
  <c r="Q825" i="9"/>
  <c r="Q824" i="9"/>
  <c r="Q822" i="9"/>
  <c r="Q821" i="9"/>
  <c r="Q820" i="9"/>
  <c r="Q818" i="9"/>
  <c r="Q816" i="9"/>
  <c r="Q814" i="9"/>
  <c r="Q813" i="9"/>
  <c r="Q812" i="9"/>
  <c r="Q810" i="9"/>
  <c r="Q809" i="9"/>
  <c r="Q808" i="9"/>
  <c r="Q807" i="9"/>
  <c r="Q806" i="9"/>
  <c r="Q805" i="9"/>
  <c r="Q804" i="9"/>
  <c r="Q802" i="9"/>
  <c r="Q800" i="9"/>
  <c r="Q798" i="9"/>
  <c r="Q797" i="9"/>
  <c r="Q796" i="9"/>
  <c r="Q794" i="9"/>
  <c r="Q793" i="9"/>
  <c r="Q791" i="9"/>
  <c r="Q789" i="9"/>
  <c r="Q788" i="9"/>
  <c r="Q786" i="9"/>
  <c r="Q784" i="9"/>
  <c r="Q783" i="9"/>
  <c r="Q782" i="9"/>
  <c r="Q781" i="9"/>
  <c r="Q780" i="9"/>
  <c r="Q778" i="9"/>
  <c r="Q777" i="9"/>
  <c r="Q775" i="9"/>
  <c r="Q774" i="9"/>
  <c r="Q773" i="9"/>
  <c r="Q772" i="9"/>
  <c r="Q770" i="9"/>
  <c r="Q768" i="9"/>
  <c r="Q766" i="9"/>
  <c r="Q765" i="9"/>
  <c r="Q764" i="9"/>
  <c r="Q763" i="9"/>
  <c r="Q762" i="9"/>
  <c r="Q761" i="9"/>
  <c r="Q758" i="9"/>
  <c r="Q757" i="9"/>
  <c r="Q756" i="9"/>
  <c r="Q754" i="9"/>
  <c r="Q752" i="9"/>
  <c r="Q751" i="9"/>
  <c r="Q750" i="9"/>
  <c r="Q749" i="9"/>
  <c r="Q748" i="9"/>
  <c r="Q746" i="9"/>
  <c r="Q743" i="9"/>
  <c r="Q742" i="9"/>
  <c r="Q741" i="9"/>
  <c r="Q740" i="9"/>
  <c r="Q738" i="9"/>
  <c r="Q736" i="9"/>
  <c r="Q734" i="9"/>
  <c r="Q733" i="9"/>
  <c r="Q732" i="9"/>
  <c r="Q730" i="9"/>
  <c r="Q729" i="9"/>
  <c r="Q727" i="9"/>
  <c r="Q726" i="9"/>
  <c r="Q725" i="9"/>
  <c r="Q724" i="9"/>
  <c r="Q722" i="9"/>
  <c r="Q719" i="9"/>
  <c r="Q718" i="9"/>
  <c r="Q717" i="9"/>
  <c r="Q716" i="9"/>
  <c r="Q714" i="9"/>
  <c r="Q712" i="9"/>
  <c r="Q711" i="9"/>
  <c r="Q710" i="9"/>
  <c r="Q709" i="9"/>
  <c r="Q706" i="9"/>
  <c r="Q704" i="9"/>
  <c r="Q702" i="9"/>
  <c r="Q701" i="9"/>
  <c r="Q700" i="9"/>
  <c r="Q698" i="9"/>
  <c r="Q695" i="9"/>
  <c r="Q694" i="9"/>
  <c r="Q693" i="9"/>
  <c r="Q692" i="9"/>
  <c r="Q690" i="9"/>
  <c r="Q686" i="9"/>
  <c r="Q685" i="9"/>
  <c r="Q684" i="9"/>
  <c r="Q683" i="9"/>
  <c r="Q682" i="9"/>
  <c r="Q679" i="9"/>
  <c r="Q678" i="9"/>
  <c r="Q677" i="9"/>
  <c r="Q676" i="9"/>
  <c r="Q674" i="9"/>
  <c r="Q672" i="9"/>
  <c r="Q671" i="9"/>
  <c r="Q670" i="9"/>
  <c r="Q669" i="9"/>
  <c r="Q666" i="9"/>
  <c r="Q664" i="9"/>
  <c r="Q662" i="9"/>
  <c r="Q661" i="9"/>
  <c r="Q658" i="9"/>
  <c r="Q656" i="9"/>
  <c r="Q655" i="9"/>
  <c r="Q654" i="9"/>
  <c r="Q653" i="9"/>
  <c r="Q652" i="9"/>
  <c r="Q650" i="9"/>
  <c r="Q646" i="9"/>
  <c r="Q645" i="9"/>
  <c r="Q644" i="9"/>
  <c r="Q642" i="9"/>
  <c r="Q640" i="9"/>
  <c r="Q639" i="9"/>
  <c r="Q638" i="9"/>
  <c r="Q637" i="9"/>
  <c r="Q636" i="9"/>
  <c r="Q634" i="9"/>
  <c r="Q633" i="9"/>
  <c r="Q630" i="9"/>
  <c r="Q629" i="9"/>
  <c r="Q626" i="9"/>
  <c r="Q623" i="9"/>
  <c r="Q622" i="9"/>
  <c r="Q621" i="9"/>
  <c r="Q620" i="9"/>
  <c r="Q618" i="9"/>
  <c r="Q617" i="9"/>
  <c r="Q615" i="9"/>
  <c r="Q614" i="9"/>
  <c r="Q610" i="9"/>
  <c r="Q608" i="9"/>
  <c r="Q607" i="9"/>
  <c r="Q606" i="9"/>
  <c r="Q602" i="9"/>
  <c r="Q598" i="9"/>
  <c r="Q596" i="9"/>
  <c r="Q594" i="9"/>
  <c r="Q592" i="9"/>
  <c r="Q590" i="9"/>
  <c r="Q587" i="9"/>
  <c r="Q586" i="9"/>
  <c r="Q584" i="9"/>
  <c r="Q582" i="9"/>
  <c r="Q580" i="9"/>
  <c r="Q578" i="9"/>
  <c r="Q576" i="9"/>
  <c r="Q574" i="9"/>
  <c r="Q570" i="9"/>
  <c r="Q566" i="9"/>
  <c r="Q564" i="9"/>
  <c r="Q562" i="9"/>
  <c r="Q560" i="9"/>
  <c r="Q559" i="9"/>
  <c r="Q558" i="9"/>
  <c r="Q554" i="9"/>
  <c r="Q550" i="9"/>
  <c r="Q548" i="9"/>
  <c r="Q546" i="9"/>
  <c r="Q544" i="9"/>
  <c r="Q542" i="9"/>
  <c r="Q538" i="9"/>
  <c r="Q536" i="9"/>
  <c r="Q535" i="9"/>
  <c r="Q534" i="9"/>
  <c r="Q532" i="9"/>
  <c r="Q530" i="9"/>
  <c r="Q528" i="9"/>
  <c r="Q527" i="9"/>
  <c r="Q526" i="9"/>
  <c r="Q523" i="9"/>
  <c r="Q522" i="9"/>
  <c r="Q520" i="9"/>
  <c r="Q518" i="9"/>
  <c r="Q516" i="9"/>
  <c r="Q514" i="9"/>
  <c r="Q512" i="9"/>
  <c r="Q510" i="9"/>
  <c r="Q502" i="9"/>
  <c r="Q498" i="9"/>
  <c r="Q493" i="9"/>
  <c r="Q492" i="9"/>
  <c r="Q490" i="9"/>
  <c r="Q488" i="9"/>
  <c r="Q486" i="9"/>
  <c r="Q485" i="9"/>
  <c r="Q484" i="9"/>
  <c r="Q482" i="9"/>
  <c r="Q480" i="9"/>
  <c r="Q478" i="9"/>
  <c r="Q477" i="9"/>
  <c r="Q476" i="9"/>
  <c r="Q474" i="9"/>
  <c r="Q472" i="9"/>
  <c r="Q470" i="9"/>
  <c r="Q469" i="9"/>
  <c r="Q468" i="9"/>
  <c r="Q466" i="9"/>
  <c r="Q464" i="9"/>
  <c r="Q462" i="9"/>
  <c r="Q461" i="9"/>
  <c r="Q460" i="9"/>
  <c r="Q458" i="9"/>
  <c r="Q456" i="9"/>
  <c r="Q454" i="9"/>
  <c r="Q453" i="9"/>
  <c r="Q452" i="9"/>
  <c r="Q450" i="9"/>
  <c r="Q448" i="9"/>
  <c r="Q446" i="9"/>
  <c r="Q445" i="9"/>
  <c r="Q444" i="9"/>
  <c r="Q442" i="9"/>
  <c r="Q440" i="9"/>
  <c r="Q438" i="9"/>
  <c r="Q437" i="9"/>
  <c r="Q436" i="9"/>
  <c r="Q434" i="9"/>
  <c r="Q432" i="9"/>
  <c r="Q430" i="9"/>
  <c r="Q429" i="9"/>
  <c r="Q428" i="9"/>
  <c r="Q427" i="9"/>
  <c r="Q426" i="9"/>
  <c r="Q424" i="9"/>
  <c r="Q422" i="9"/>
  <c r="Q421" i="9"/>
  <c r="Q420" i="9"/>
  <c r="Q418" i="9"/>
  <c r="Q416" i="9"/>
  <c r="Q414" i="9"/>
  <c r="Q413" i="9"/>
  <c r="Q412" i="9"/>
  <c r="Q411" i="9"/>
  <c r="Q407" i="9"/>
  <c r="Q406" i="9"/>
  <c r="Q405" i="9"/>
  <c r="Q404" i="9"/>
  <c r="Q402" i="9"/>
  <c r="Q398" i="9"/>
  <c r="Q397" i="9"/>
  <c r="Q396" i="9"/>
  <c r="Q390" i="9"/>
  <c r="Q389" i="9"/>
  <c r="Q388" i="9"/>
  <c r="Q382" i="9"/>
  <c r="Q381" i="9"/>
  <c r="Q380" i="9"/>
  <c r="Q376" i="9"/>
  <c r="Q374" i="9"/>
  <c r="Q373" i="9"/>
  <c r="Q372" i="9"/>
  <c r="Q367" i="9"/>
  <c r="Q366" i="9"/>
  <c r="Q365" i="9"/>
  <c r="Q364" i="9"/>
  <c r="Q361" i="9"/>
  <c r="Q359" i="9"/>
  <c r="Q358" i="9"/>
  <c r="Q357" i="9"/>
  <c r="Q356" i="9"/>
  <c r="Q354" i="9"/>
  <c r="Q352" i="9"/>
  <c r="Q351" i="9"/>
  <c r="Q350" i="9"/>
  <c r="Q349" i="9"/>
  <c r="Q348" i="9"/>
  <c r="Q342" i="9"/>
  <c r="Q341" i="9"/>
  <c r="Q340" i="9"/>
  <c r="Q338" i="9"/>
  <c r="Q336" i="9"/>
  <c r="Q334" i="9"/>
  <c r="Q333" i="9"/>
  <c r="Q332" i="9"/>
  <c r="Q331" i="9"/>
  <c r="Q329" i="9"/>
  <c r="Q327" i="9"/>
  <c r="Q326" i="9"/>
  <c r="Q325" i="9"/>
  <c r="Q324" i="9"/>
  <c r="Q319" i="9"/>
  <c r="Q318" i="9"/>
  <c r="Q317" i="9"/>
  <c r="Q316" i="9"/>
  <c r="Q313" i="9"/>
  <c r="Q310" i="9"/>
  <c r="Q309" i="9"/>
  <c r="Q308" i="9"/>
  <c r="Q304" i="9"/>
  <c r="Q302" i="9"/>
  <c r="Q301" i="9"/>
  <c r="Q300" i="9"/>
  <c r="Q296" i="9"/>
  <c r="Q295" i="9"/>
  <c r="Q294" i="9"/>
  <c r="Q293" i="9"/>
  <c r="Q292" i="9"/>
  <c r="Q287" i="9"/>
  <c r="Q286" i="9"/>
  <c r="Q285" i="9"/>
  <c r="Q284" i="9"/>
  <c r="Q280" i="9"/>
  <c r="Q279" i="9"/>
  <c r="Q278" i="9"/>
  <c r="Q277" i="9"/>
  <c r="Q276" i="9"/>
  <c r="Q271" i="9"/>
  <c r="Q270" i="9"/>
  <c r="Q269" i="9"/>
  <c r="Q268" i="9"/>
  <c r="Q264" i="9"/>
  <c r="Q263" i="9"/>
  <c r="Q262" i="9"/>
  <c r="Q261" i="9"/>
  <c r="Q260" i="9"/>
  <c r="Q258" i="9"/>
  <c r="Q255" i="9"/>
  <c r="Q254" i="9"/>
  <c r="Q253" i="9"/>
  <c r="Q252" i="9"/>
  <c r="Q249" i="9"/>
  <c r="Q247" i="9"/>
  <c r="Q246" i="9"/>
  <c r="Q245" i="9"/>
  <c r="Q244" i="9"/>
  <c r="Q242" i="9"/>
  <c r="Q240" i="9"/>
  <c r="Q239" i="9"/>
  <c r="Q238" i="9"/>
  <c r="Q237" i="9"/>
  <c r="Q236" i="9"/>
  <c r="Q235" i="9"/>
  <c r="Q233" i="9"/>
  <c r="Q231" i="9"/>
  <c r="Q230" i="9"/>
  <c r="Q229" i="9"/>
  <c r="Q228" i="9"/>
  <c r="Q224" i="9"/>
  <c r="Q223" i="9"/>
  <c r="Q222" i="9"/>
  <c r="Q221" i="9"/>
  <c r="Q220" i="9"/>
  <c r="Q217" i="9"/>
  <c r="Q215" i="9"/>
  <c r="Q214" i="9"/>
  <c r="Q213" i="9"/>
  <c r="Q212" i="9"/>
  <c r="Q209" i="9"/>
  <c r="Q208" i="9"/>
  <c r="Q207" i="9"/>
  <c r="Q206" i="9"/>
  <c r="Q205" i="9"/>
  <c r="Q204" i="9"/>
  <c r="Q200" i="9"/>
  <c r="Q199" i="9"/>
  <c r="Q198" i="9"/>
  <c r="Q197" i="9"/>
  <c r="Q196" i="9"/>
  <c r="Q191" i="9"/>
  <c r="Q190" i="9"/>
  <c r="Q189" i="9"/>
  <c r="Q188" i="9"/>
  <c r="Q187" i="9"/>
  <c r="Q184" i="9"/>
  <c r="Q183" i="9"/>
  <c r="Q182" i="9"/>
  <c r="Q181" i="9"/>
  <c r="Q180" i="9"/>
  <c r="Q178" i="9"/>
  <c r="Q175" i="9"/>
  <c r="Q174" i="9"/>
  <c r="Q173" i="9"/>
  <c r="Q172" i="9"/>
  <c r="Q168" i="9"/>
  <c r="Q167" i="9"/>
  <c r="Q166" i="9"/>
  <c r="Q165" i="9"/>
  <c r="Q164" i="9"/>
  <c r="Q162" i="9"/>
  <c r="Q160" i="9"/>
  <c r="Q159" i="9"/>
  <c r="Q158" i="9"/>
  <c r="Q157" i="9"/>
  <c r="Q156" i="9"/>
  <c r="Q155" i="9"/>
  <c r="Q151" i="9"/>
  <c r="Q150" i="9"/>
  <c r="Q149" i="9"/>
  <c r="Q148" i="9"/>
  <c r="Q144" i="9"/>
  <c r="Q143" i="9"/>
  <c r="Q142" i="9"/>
  <c r="Q141" i="9"/>
  <c r="Q140" i="9"/>
  <c r="Q137" i="9"/>
  <c r="Q135" i="9"/>
  <c r="Q134" i="9"/>
  <c r="Q133" i="9"/>
  <c r="Q132" i="9"/>
  <c r="Q127" i="9"/>
  <c r="Q126" i="9"/>
  <c r="Q125" i="9"/>
  <c r="Q124" i="9"/>
  <c r="Q121" i="9"/>
  <c r="Q120" i="9"/>
  <c r="Q119" i="9"/>
  <c r="Q118" i="9"/>
  <c r="Q117" i="9"/>
  <c r="Q116" i="9"/>
  <c r="Q111" i="9"/>
  <c r="Q110" i="9"/>
  <c r="Q109" i="9"/>
  <c r="Q108" i="9"/>
  <c r="Q107" i="9"/>
  <c r="Q104" i="9"/>
  <c r="Q103" i="9"/>
  <c r="Q102" i="9"/>
  <c r="Q101" i="9"/>
  <c r="Q100" i="9"/>
  <c r="Q95" i="9"/>
  <c r="Q94" i="9"/>
  <c r="Q93" i="9"/>
  <c r="Q92" i="9"/>
  <c r="Q88" i="9"/>
  <c r="Q87" i="9"/>
  <c r="Q86" i="9"/>
  <c r="Q85" i="9"/>
  <c r="Q84" i="9"/>
  <c r="Q82" i="9"/>
  <c r="Q79" i="9"/>
  <c r="Q78" i="9"/>
  <c r="Q77" i="9"/>
  <c r="Q76" i="9"/>
  <c r="Q75" i="9"/>
  <c r="Q72" i="9"/>
  <c r="Q71" i="9"/>
  <c r="Q70" i="9"/>
  <c r="Q69" i="9"/>
  <c r="Q68" i="9"/>
  <c r="Q66" i="9"/>
  <c r="Q64" i="9"/>
  <c r="Q63" i="9"/>
  <c r="Q62" i="9"/>
  <c r="Q61" i="9"/>
  <c r="Q60" i="9"/>
  <c r="Q59" i="9"/>
  <c r="Q55" i="9"/>
  <c r="Q54" i="9"/>
  <c r="Q53" i="9"/>
  <c r="Q52" i="9"/>
  <c r="Q50" i="9"/>
  <c r="Q48" i="9"/>
  <c r="Q47" i="9"/>
  <c r="Q46" i="9"/>
  <c r="Q45" i="9"/>
  <c r="Q44" i="9"/>
  <c r="Q40" i="9"/>
  <c r="Q39" i="9"/>
  <c r="Q38" i="9"/>
  <c r="Q37" i="9"/>
  <c r="Q36" i="9"/>
  <c r="Q31" i="9"/>
  <c r="Q30" i="9"/>
  <c r="Q29" i="9"/>
  <c r="Q28" i="9"/>
  <c r="Q27" i="9"/>
  <c r="Q24" i="9"/>
  <c r="Q23" i="9"/>
  <c r="Q22" i="9"/>
  <c r="Q21" i="9"/>
  <c r="Q20" i="9"/>
  <c r="Q15" i="9"/>
  <c r="Q14" i="9"/>
  <c r="Q13" i="9"/>
  <c r="Q12" i="9"/>
  <c r="Q9" i="9"/>
  <c r="Q7" i="9"/>
  <c r="Q6" i="9"/>
  <c r="Q5" i="9"/>
  <c r="Q4" i="9"/>
  <c r="Q3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76" i="9"/>
  <c r="H3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3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H72" i="9" s="1"/>
  <c r="F73" i="9"/>
  <c r="H73" i="9" s="1"/>
  <c r="F74" i="9"/>
  <c r="F75" i="9"/>
  <c r="H75" i="9" s="1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3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3" i="9"/>
  <c r="H74" i="9"/>
  <c r="H71" i="9"/>
  <c r="H69" i="9"/>
  <c r="H15" i="9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3" i="8"/>
  <c r="Z756" i="9" l="1"/>
  <c r="Z692" i="9"/>
  <c r="Z676" i="9"/>
  <c r="Z628" i="9"/>
  <c r="Z596" i="9"/>
  <c r="Z580" i="9"/>
  <c r="Z564" i="9"/>
  <c r="Z715" i="9"/>
  <c r="Z241" i="9"/>
  <c r="Z225" i="9"/>
  <c r="Z209" i="9"/>
  <c r="Z193" i="9"/>
  <c r="Z177" i="9"/>
  <c r="Z161" i="9"/>
  <c r="Z145" i="9"/>
  <c r="Z129" i="9"/>
  <c r="Z81" i="9"/>
  <c r="Z33" i="9"/>
  <c r="Z719" i="9"/>
  <c r="Z703" i="9"/>
  <c r="Z687" i="9"/>
  <c r="Z639" i="9"/>
  <c r="Z623" i="9"/>
  <c r="Z591" i="9"/>
  <c r="Z575" i="9"/>
  <c r="Z371" i="9"/>
  <c r="Z115" i="9"/>
  <c r="Z35" i="9"/>
  <c r="Z563" i="9"/>
  <c r="Z771" i="9"/>
  <c r="Z739" i="9"/>
  <c r="Z723" i="9"/>
  <c r="Z691" i="9"/>
  <c r="Z675" i="9"/>
  <c r="Z659" i="9"/>
  <c r="Z627" i="9"/>
  <c r="Z611" i="9"/>
  <c r="Z595" i="9"/>
  <c r="Z579" i="9"/>
  <c r="Z531" i="9"/>
  <c r="Z483" i="9"/>
  <c r="Z467" i="9"/>
  <c r="Z451" i="9"/>
  <c r="Z435" i="9"/>
  <c r="Z419" i="9"/>
  <c r="Z403" i="9"/>
  <c r="Z387" i="9"/>
  <c r="Z355" i="9"/>
  <c r="Z339" i="9"/>
  <c r="Z323" i="9"/>
  <c r="Z307" i="9"/>
  <c r="Z291" i="9"/>
  <c r="Z275" i="9"/>
  <c r="Z259" i="9"/>
  <c r="Z243" i="9"/>
  <c r="Z227" i="9"/>
  <c r="Z211" i="9"/>
  <c r="Z195" i="9"/>
  <c r="Z179" i="9"/>
  <c r="Z163" i="9"/>
  <c r="Z147" i="9"/>
  <c r="Z131" i="9"/>
  <c r="Z99" i="9"/>
  <c r="Z83" i="9"/>
  <c r="Z67" i="9"/>
  <c r="Z51" i="9"/>
  <c r="Z19" i="9"/>
  <c r="Z64" i="9"/>
  <c r="Z320" i="9"/>
  <c r="Z144" i="9"/>
  <c r="Z400" i="9"/>
  <c r="Z759" i="9"/>
  <c r="Z304" i="9"/>
  <c r="Z747" i="9"/>
  <c r="Z128" i="9"/>
  <c r="Z384" i="9"/>
  <c r="Z535" i="9"/>
  <c r="Z208" i="9"/>
  <c r="Z499" i="9"/>
  <c r="Z547" i="9"/>
  <c r="Z671" i="9"/>
  <c r="Z112" i="9"/>
  <c r="Z288" i="9"/>
  <c r="Z707" i="9"/>
  <c r="Z779" i="9"/>
  <c r="Z755" i="9"/>
  <c r="Z192" i="9"/>
  <c r="Z643" i="9"/>
  <c r="Z176" i="9"/>
  <c r="Z507" i="9"/>
  <c r="Z667" i="9"/>
  <c r="Z763" i="9"/>
  <c r="Z16" i="9"/>
  <c r="Z256" i="9"/>
  <c r="Z80" i="9"/>
  <c r="Z336" i="9"/>
  <c r="Z751" i="9"/>
  <c r="Z160" i="9"/>
  <c r="Z515" i="9"/>
  <c r="Z385" i="9"/>
  <c r="Z17" i="9"/>
  <c r="Z289" i="9"/>
  <c r="Z369" i="9"/>
  <c r="Z49" i="9"/>
  <c r="Z97" i="9"/>
  <c r="Z321" i="9"/>
  <c r="Z273" i="9"/>
  <c r="Z401" i="9"/>
  <c r="Z353" i="9"/>
  <c r="Z305" i="9"/>
  <c r="Z257" i="9"/>
  <c r="Q787" i="9"/>
  <c r="Q771" i="9"/>
  <c r="Q691" i="9"/>
  <c r="Q81" i="9"/>
  <c r="Q161" i="9"/>
  <c r="Q776" i="9"/>
  <c r="Q760" i="9"/>
  <c r="Q728" i="9"/>
  <c r="Q632" i="9"/>
  <c r="Q616" i="9"/>
  <c r="Q600" i="9"/>
  <c r="Q568" i="9"/>
  <c r="Q552" i="9"/>
  <c r="Q504" i="9"/>
  <c r="Q113" i="9"/>
  <c r="Q145" i="9"/>
  <c r="Q755" i="9"/>
  <c r="Q739" i="9"/>
  <c r="Q723" i="9"/>
  <c r="Q707" i="9"/>
  <c r="Q675" i="9"/>
  <c r="Q659" i="9"/>
  <c r="Q643" i="9"/>
  <c r="Q627" i="9"/>
  <c r="Q611" i="9"/>
  <c r="Q595" i="9"/>
  <c r="Q579" i="9"/>
  <c r="Q563" i="9"/>
  <c r="Q547" i="9"/>
  <c r="Q531" i="9"/>
  <c r="Q515" i="9"/>
  <c r="Q499" i="9"/>
  <c r="Q483" i="9"/>
  <c r="Q467" i="9"/>
  <c r="Q451" i="9"/>
  <c r="Q435" i="9"/>
  <c r="Q419" i="9"/>
  <c r="Q753" i="9"/>
  <c r="Q721" i="9"/>
  <c r="Q705" i="9"/>
  <c r="Q657" i="9"/>
  <c r="Q625" i="9"/>
  <c r="Q481" i="9"/>
  <c r="Q465" i="9"/>
  <c r="Q449" i="9"/>
  <c r="Q433" i="9"/>
  <c r="Q417" i="9"/>
  <c r="Q97" i="9"/>
  <c r="Q129" i="9"/>
  <c r="Q495" i="9"/>
  <c r="Q503" i="9"/>
  <c r="Q767" i="9"/>
  <c r="Q779" i="9"/>
  <c r="Q409" i="9"/>
  <c r="Q393" i="9"/>
  <c r="Q377" i="9"/>
  <c r="Q345" i="9"/>
  <c r="Q297" i="9"/>
  <c r="Q281" i="9"/>
  <c r="Q265" i="9"/>
  <c r="Q201" i="9"/>
  <c r="Q41" i="9"/>
  <c r="Q759" i="9"/>
  <c r="Q408" i="9"/>
  <c r="Q392" i="9"/>
  <c r="Q360" i="9"/>
  <c r="Q344" i="9"/>
  <c r="Q328" i="9"/>
  <c r="Q312" i="9"/>
  <c r="Q248" i="9"/>
  <c r="Q232" i="9"/>
  <c r="Q216" i="9"/>
  <c r="Q152" i="9"/>
  <c r="Q136" i="9"/>
  <c r="Q56" i="9"/>
  <c r="Q8" i="9"/>
  <c r="Q131" i="9"/>
  <c r="Q179" i="9"/>
  <c r="Q259" i="9"/>
  <c r="Q403" i="9"/>
  <c r="Q171" i="9"/>
  <c r="Q251" i="9"/>
  <c r="Q363" i="9"/>
  <c r="Q291" i="9"/>
  <c r="Q51" i="9"/>
  <c r="Q153" i="9"/>
  <c r="Q211" i="9"/>
  <c r="Q368" i="9"/>
  <c r="Q395" i="9"/>
  <c r="Q25" i="9"/>
  <c r="Q114" i="9"/>
  <c r="Q123" i="9"/>
  <c r="Q163" i="9"/>
  <c r="Q176" i="9"/>
  <c r="Q203" i="9"/>
  <c r="Q256" i="9"/>
  <c r="Q283" i="9"/>
  <c r="Q323" i="9"/>
  <c r="Q16" i="9"/>
  <c r="Q34" i="9"/>
  <c r="Q43" i="9"/>
  <c r="Q73" i="9"/>
  <c r="Q83" i="9"/>
  <c r="Q185" i="9"/>
  <c r="Q355" i="9"/>
  <c r="Q400" i="9"/>
  <c r="Q105" i="9"/>
  <c r="Q243" i="9"/>
  <c r="Q288" i="9"/>
  <c r="Q315" i="9"/>
  <c r="Q115" i="9"/>
  <c r="Q387" i="9"/>
  <c r="Q35" i="9"/>
  <c r="Q320" i="9"/>
  <c r="Q347" i="9"/>
  <c r="Q195" i="9"/>
  <c r="Q275" i="9"/>
  <c r="Q147" i="9"/>
  <c r="Q18" i="9"/>
  <c r="Q98" i="9"/>
  <c r="Q267" i="9"/>
  <c r="Q307" i="9"/>
  <c r="Q57" i="9"/>
  <c r="Q227" i="9"/>
  <c r="Q384" i="9"/>
  <c r="Q67" i="9"/>
  <c r="Q89" i="9"/>
  <c r="Q130" i="9"/>
  <c r="Q139" i="9"/>
  <c r="Q169" i="9"/>
  <c r="Q192" i="9"/>
  <c r="Q272" i="9"/>
  <c r="Q299" i="9"/>
  <c r="Q339" i="9"/>
  <c r="Q19" i="9"/>
  <c r="Q99" i="9"/>
  <c r="Q219" i="9"/>
  <c r="Q371" i="9"/>
  <c r="Z520" i="9"/>
  <c r="Z502" i="9"/>
  <c r="Z508" i="9"/>
  <c r="Q494" i="9"/>
  <c r="Q509" i="9"/>
  <c r="Q525" i="9"/>
  <c r="Q541" i="9"/>
  <c r="Q557" i="9"/>
  <c r="Q573" i="9"/>
  <c r="Q589" i="9"/>
  <c r="Q605" i="9"/>
  <c r="Q10" i="9"/>
  <c r="Q26" i="9"/>
  <c r="Q42" i="9"/>
  <c r="Q58" i="9"/>
  <c r="Q74" i="9"/>
  <c r="Q90" i="9"/>
  <c r="Q106" i="9"/>
  <c r="Q122" i="9"/>
  <c r="Q138" i="9"/>
  <c r="Q154" i="9"/>
  <c r="Q170" i="9"/>
  <c r="Q186" i="9"/>
  <c r="Q202" i="9"/>
  <c r="Q218" i="9"/>
  <c r="Q234" i="9"/>
  <c r="Q250" i="9"/>
  <c r="Q266" i="9"/>
  <c r="Q282" i="9"/>
  <c r="Q298" i="9"/>
  <c r="Q314" i="9"/>
  <c r="Q330" i="9"/>
  <c r="Q346" i="9"/>
  <c r="Q362" i="9"/>
  <c r="Q378" i="9"/>
  <c r="Q394" i="9"/>
  <c r="Q410" i="9"/>
  <c r="Q668" i="9"/>
  <c r="Q696" i="9"/>
  <c r="Q500" i="9"/>
  <c r="Q505" i="9"/>
  <c r="Q521" i="9"/>
  <c r="Q537" i="9"/>
  <c r="Q553" i="9"/>
  <c r="Q569" i="9"/>
  <c r="Q585" i="9"/>
  <c r="Q601" i="9"/>
  <c r="Q790" i="9"/>
  <c r="Q744" i="9"/>
  <c r="Q496" i="9"/>
  <c r="Q501" i="9"/>
  <c r="Q506" i="9"/>
  <c r="Q612" i="9"/>
  <c r="Q660" i="9"/>
  <c r="Q688" i="9"/>
  <c r="Q720" i="9"/>
  <c r="Q517" i="9"/>
  <c r="Q533" i="9"/>
  <c r="Q549" i="9"/>
  <c r="Q565" i="9"/>
  <c r="Q581" i="9"/>
  <c r="Q597" i="9"/>
  <c r="Q613" i="9"/>
  <c r="Q628" i="9"/>
  <c r="Q513" i="9"/>
  <c r="Q529" i="9"/>
  <c r="Q545" i="9"/>
  <c r="Q561" i="9"/>
  <c r="Q577" i="9"/>
  <c r="Q593" i="9"/>
  <c r="Q508" i="9"/>
  <c r="Q524" i="9"/>
  <c r="Q540" i="9"/>
  <c r="Q556" i="9"/>
  <c r="Q572" i="9"/>
  <c r="Q588" i="9"/>
  <c r="Q604" i="9"/>
  <c r="Q648" i="9"/>
  <c r="Q680" i="9"/>
  <c r="Q708" i="9"/>
  <c r="Q624" i="9"/>
  <c r="H70" i="9"/>
  <c r="H54" i="9"/>
  <c r="H36" i="9"/>
  <c r="H53" i="9"/>
  <c r="H39" i="9"/>
  <c r="H11" i="9"/>
  <c r="H13" i="9"/>
  <c r="H29" i="9"/>
  <c r="H61" i="9"/>
  <c r="H63" i="9"/>
  <c r="H17" i="9"/>
  <c r="H33" i="9"/>
  <c r="H49" i="9"/>
  <c r="H56" i="9"/>
  <c r="H65" i="9"/>
  <c r="H21" i="9"/>
  <c r="H60" i="9"/>
  <c r="H25" i="9"/>
  <c r="H41" i="9"/>
  <c r="H57" i="9"/>
  <c r="H4" i="9"/>
  <c r="H20" i="9"/>
  <c r="H27" i="9"/>
  <c r="H43" i="9"/>
  <c r="H55" i="9"/>
  <c r="H45" i="9"/>
  <c r="H6" i="9"/>
  <c r="H22" i="9"/>
  <c r="H38" i="9"/>
  <c r="H52" i="9"/>
  <c r="H8" i="9"/>
  <c r="H24" i="9"/>
  <c r="H31" i="9"/>
  <c r="H47" i="9"/>
  <c r="H62" i="9"/>
  <c r="H40" i="9"/>
  <c r="H67" i="9"/>
  <c r="H18" i="9"/>
  <c r="H10" i="9"/>
  <c r="H19" i="9"/>
  <c r="H26" i="9"/>
  <c r="H42" i="9"/>
  <c r="H59" i="9"/>
  <c r="H12" i="9"/>
  <c r="H28" i="9"/>
  <c r="H35" i="9"/>
  <c r="H64" i="9"/>
  <c r="H5" i="9"/>
  <c r="H44" i="9"/>
  <c r="H51" i="9"/>
  <c r="H37" i="9"/>
  <c r="H50" i="9"/>
  <c r="H7" i="9"/>
  <c r="H14" i="9"/>
  <c r="H23" i="9"/>
  <c r="H30" i="9"/>
  <c r="H46" i="9"/>
  <c r="H66" i="9"/>
  <c r="H16" i="9"/>
  <c r="H32" i="9"/>
  <c r="H34" i="9"/>
  <c r="H9" i="9"/>
  <c r="H48" i="9"/>
  <c r="H58" i="9"/>
  <c r="H68" i="9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T68" i="8" s="1"/>
  <c r="R69" i="8"/>
  <c r="T69" i="8" s="1"/>
  <c r="R70" i="8"/>
  <c r="T70" i="8" s="1"/>
  <c r="R71" i="8"/>
  <c r="T71" i="8" s="1"/>
  <c r="R72" i="8"/>
  <c r="T72" i="8" s="1"/>
  <c r="R73" i="8"/>
  <c r="T73" i="8" s="1"/>
  <c r="R74" i="8"/>
  <c r="T74" i="8" s="1"/>
  <c r="R75" i="8"/>
  <c r="T75" i="8" s="1"/>
  <c r="R76" i="8"/>
  <c r="T76" i="8" s="1"/>
  <c r="R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M68" i="8" s="1"/>
  <c r="K69" i="8"/>
  <c r="M69" i="8" s="1"/>
  <c r="K70" i="8"/>
  <c r="M70" i="8" s="1"/>
  <c r="K71" i="8"/>
  <c r="M71" i="8" s="1"/>
  <c r="K72" i="8"/>
  <c r="M72" i="8" s="1"/>
  <c r="K73" i="8"/>
  <c r="M73" i="8" s="1"/>
  <c r="K74" i="8"/>
  <c r="M74" i="8" s="1"/>
  <c r="K75" i="8"/>
  <c r="M75" i="8" s="1"/>
  <c r="K76" i="8"/>
  <c r="M76" i="8" s="1"/>
  <c r="K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F68" i="8" s="1"/>
  <c r="D69" i="8"/>
  <c r="F69" i="8" s="1"/>
  <c r="D70" i="8"/>
  <c r="F70" i="8" s="1"/>
  <c r="D71" i="8"/>
  <c r="F71" i="8" s="1"/>
  <c r="D72" i="8"/>
  <c r="F72" i="8" s="1"/>
  <c r="D73" i="8"/>
  <c r="F73" i="8" s="1"/>
  <c r="D74" i="8"/>
  <c r="F74" i="8" s="1"/>
  <c r="D75" i="8"/>
  <c r="F75" i="8" s="1"/>
  <c r="D76" i="8"/>
  <c r="F76" i="8" s="1"/>
  <c r="D3" i="8"/>
  <c r="Q4" i="8"/>
  <c r="T4" i="8" s="1"/>
  <c r="Q5" i="8"/>
  <c r="T5" i="8" s="1"/>
  <c r="Q6" i="8"/>
  <c r="Q7" i="8"/>
  <c r="Q8" i="8"/>
  <c r="Q9" i="8"/>
  <c r="Q10" i="8"/>
  <c r="Q11" i="8"/>
  <c r="T11" i="8" s="1"/>
  <c r="Q12" i="8"/>
  <c r="Q13" i="8"/>
  <c r="Q14" i="8"/>
  <c r="T14" i="8" s="1"/>
  <c r="Q15" i="8"/>
  <c r="Q16" i="8"/>
  <c r="Q17" i="8"/>
  <c r="Q18" i="8"/>
  <c r="Q19" i="8"/>
  <c r="Q20" i="8"/>
  <c r="T20" i="8" s="1"/>
  <c r="Q21" i="8"/>
  <c r="T21" i="8" s="1"/>
  <c r="Q22" i="8"/>
  <c r="Q23" i="8"/>
  <c r="Q24" i="8"/>
  <c r="Q25" i="8"/>
  <c r="Q26" i="8"/>
  <c r="Q27" i="8"/>
  <c r="T27" i="8" s="1"/>
  <c r="Q28" i="8"/>
  <c r="T28" i="8" s="1"/>
  <c r="Q29" i="8"/>
  <c r="Q30" i="8"/>
  <c r="T30" i="8" s="1"/>
  <c r="Q31" i="8"/>
  <c r="Q32" i="8"/>
  <c r="Q33" i="8"/>
  <c r="Q34" i="8"/>
  <c r="Q35" i="8"/>
  <c r="Q36" i="8"/>
  <c r="T36" i="8" s="1"/>
  <c r="Q37" i="8"/>
  <c r="T37" i="8" s="1"/>
  <c r="Q38" i="8"/>
  <c r="Q39" i="8"/>
  <c r="Q40" i="8"/>
  <c r="Q41" i="8"/>
  <c r="Q42" i="8"/>
  <c r="Q43" i="8"/>
  <c r="T43" i="8" s="1"/>
  <c r="Q44" i="8"/>
  <c r="Q45" i="8"/>
  <c r="Q46" i="8"/>
  <c r="T46" i="8" s="1"/>
  <c r="Q47" i="8"/>
  <c r="Q48" i="8"/>
  <c r="Q49" i="8"/>
  <c r="Q50" i="8"/>
  <c r="Q51" i="8"/>
  <c r="Q52" i="8"/>
  <c r="T52" i="8" s="1"/>
  <c r="Q53" i="8"/>
  <c r="T53" i="8" s="1"/>
  <c r="Q54" i="8"/>
  <c r="Q55" i="8"/>
  <c r="Q56" i="8"/>
  <c r="Q57" i="8"/>
  <c r="Q58" i="8"/>
  <c r="Q59" i="8"/>
  <c r="T59" i="8" s="1"/>
  <c r="Q60" i="8"/>
  <c r="Q61" i="8"/>
  <c r="Q62" i="8"/>
  <c r="T62" i="8" s="1"/>
  <c r="Q63" i="8"/>
  <c r="Q64" i="8"/>
  <c r="Q65" i="8"/>
  <c r="Q66" i="8"/>
  <c r="Q67" i="8"/>
  <c r="Q3" i="8"/>
  <c r="T3" i="8" s="1"/>
  <c r="J4" i="8"/>
  <c r="M4" i="8" s="1"/>
  <c r="J5" i="8"/>
  <c r="J6" i="8"/>
  <c r="J7" i="8"/>
  <c r="J8" i="8"/>
  <c r="J9" i="8"/>
  <c r="J10" i="8"/>
  <c r="M10" i="8" s="1"/>
  <c r="J11" i="8"/>
  <c r="J12" i="8"/>
  <c r="J13" i="8"/>
  <c r="J14" i="8"/>
  <c r="J15" i="8"/>
  <c r="J16" i="8"/>
  <c r="M16" i="8" s="1"/>
  <c r="J17" i="8"/>
  <c r="M17" i="8" s="1"/>
  <c r="J18" i="8"/>
  <c r="J19" i="8"/>
  <c r="M19" i="8" s="1"/>
  <c r="J20" i="8"/>
  <c r="M20" i="8" s="1"/>
  <c r="J21" i="8"/>
  <c r="J22" i="8"/>
  <c r="J23" i="8"/>
  <c r="J24" i="8"/>
  <c r="J25" i="8"/>
  <c r="J26" i="8"/>
  <c r="M26" i="8" s="1"/>
  <c r="J27" i="8"/>
  <c r="J28" i="8"/>
  <c r="J29" i="8"/>
  <c r="J30" i="8"/>
  <c r="J31" i="8"/>
  <c r="J32" i="8"/>
  <c r="M32" i="8" s="1"/>
  <c r="J33" i="8"/>
  <c r="M33" i="8" s="1"/>
  <c r="J34" i="8"/>
  <c r="J35" i="8"/>
  <c r="M35" i="8" s="1"/>
  <c r="J36" i="8"/>
  <c r="M36" i="8" s="1"/>
  <c r="J37" i="8"/>
  <c r="J38" i="8"/>
  <c r="J39" i="8"/>
  <c r="J40" i="8"/>
  <c r="J41" i="8"/>
  <c r="J42" i="8"/>
  <c r="M42" i="8" s="1"/>
  <c r="J43" i="8"/>
  <c r="J44" i="8"/>
  <c r="J45" i="8"/>
  <c r="J46" i="8"/>
  <c r="J47" i="8"/>
  <c r="J48" i="8"/>
  <c r="M48" i="8" s="1"/>
  <c r="J49" i="8"/>
  <c r="M49" i="8" s="1"/>
  <c r="J50" i="8"/>
  <c r="J51" i="8"/>
  <c r="M51" i="8" s="1"/>
  <c r="J52" i="8"/>
  <c r="M52" i="8" s="1"/>
  <c r="J53" i="8"/>
  <c r="J54" i="8"/>
  <c r="J55" i="8"/>
  <c r="J56" i="8"/>
  <c r="J57" i="8"/>
  <c r="J58" i="8"/>
  <c r="J59" i="8"/>
  <c r="J60" i="8"/>
  <c r="J61" i="8"/>
  <c r="J62" i="8"/>
  <c r="J63" i="8"/>
  <c r="J64" i="8"/>
  <c r="M64" i="8" s="1"/>
  <c r="J65" i="8"/>
  <c r="M65" i="8" s="1"/>
  <c r="J66" i="8"/>
  <c r="J67" i="8"/>
  <c r="M67" i="8" s="1"/>
  <c r="J3" i="8"/>
  <c r="M3" i="8" s="1"/>
  <c r="C4" i="8"/>
  <c r="C5" i="8"/>
  <c r="C6" i="8"/>
  <c r="C7" i="8"/>
  <c r="F7" i="8" s="1"/>
  <c r="C8" i="8"/>
  <c r="C9" i="8"/>
  <c r="C10" i="8"/>
  <c r="F10" i="8" s="1"/>
  <c r="C11" i="8"/>
  <c r="C12" i="8"/>
  <c r="C13" i="8"/>
  <c r="C14" i="8"/>
  <c r="C15" i="8"/>
  <c r="C16" i="8"/>
  <c r="C17" i="8"/>
  <c r="F17" i="8" s="1"/>
  <c r="C18" i="8"/>
  <c r="C19" i="8"/>
  <c r="F19" i="8" s="1"/>
  <c r="C20" i="8"/>
  <c r="C21" i="8"/>
  <c r="C22" i="8"/>
  <c r="C23" i="8"/>
  <c r="F23" i="8" s="1"/>
  <c r="C24" i="8"/>
  <c r="C25" i="8"/>
  <c r="C26" i="8"/>
  <c r="F26" i="8" s="1"/>
  <c r="C27" i="8"/>
  <c r="C28" i="8"/>
  <c r="C29" i="8"/>
  <c r="C30" i="8"/>
  <c r="C31" i="8"/>
  <c r="C32" i="8"/>
  <c r="C33" i="8"/>
  <c r="F33" i="8" s="1"/>
  <c r="C34" i="8"/>
  <c r="C35" i="8"/>
  <c r="F35" i="8" s="1"/>
  <c r="C36" i="8"/>
  <c r="C37" i="8"/>
  <c r="C38" i="8"/>
  <c r="C39" i="8"/>
  <c r="F39" i="8" s="1"/>
  <c r="C40" i="8"/>
  <c r="C41" i="8"/>
  <c r="C42" i="8"/>
  <c r="F42" i="8" s="1"/>
  <c r="C43" i="8"/>
  <c r="C44" i="8"/>
  <c r="C45" i="8"/>
  <c r="C46" i="8"/>
  <c r="C47" i="8"/>
  <c r="C48" i="8"/>
  <c r="C49" i="8"/>
  <c r="F49" i="8" s="1"/>
  <c r="C50" i="8"/>
  <c r="C51" i="8"/>
  <c r="F51" i="8" s="1"/>
  <c r="C52" i="8"/>
  <c r="C53" i="8"/>
  <c r="C54" i="8"/>
  <c r="C55" i="8"/>
  <c r="F55" i="8" s="1"/>
  <c r="C56" i="8"/>
  <c r="C57" i="8"/>
  <c r="C58" i="8"/>
  <c r="F58" i="8" s="1"/>
  <c r="C59" i="8"/>
  <c r="C60" i="8"/>
  <c r="C61" i="8"/>
  <c r="C62" i="8"/>
  <c r="C63" i="8"/>
  <c r="C64" i="8"/>
  <c r="C65" i="8"/>
  <c r="F65" i="8" s="1"/>
  <c r="C66" i="8"/>
  <c r="C67" i="8"/>
  <c r="F67" i="8" s="1"/>
  <c r="C3" i="8"/>
  <c r="C3251" i="7"/>
  <c r="E3251" i="7" s="1"/>
  <c r="G3251" i="7" s="1"/>
  <c r="C3250" i="7"/>
  <c r="E3250" i="7" s="1"/>
  <c r="G3250" i="7" s="1"/>
  <c r="C3249" i="7"/>
  <c r="E3249" i="7" s="1"/>
  <c r="G3249" i="7" s="1"/>
  <c r="C3248" i="7"/>
  <c r="E3248" i="7" s="1"/>
  <c r="G3248" i="7" s="1"/>
  <c r="C3247" i="7"/>
  <c r="E3247" i="7" s="1"/>
  <c r="G3247" i="7" s="1"/>
  <c r="C3246" i="7"/>
  <c r="E3246" i="7" s="1"/>
  <c r="G3246" i="7" s="1"/>
  <c r="C3245" i="7"/>
  <c r="E3245" i="7" s="1"/>
  <c r="G3245" i="7" s="1"/>
  <c r="C3244" i="7"/>
  <c r="E3244" i="7" s="1"/>
  <c r="G3244" i="7" s="1"/>
  <c r="C3243" i="7"/>
  <c r="E3243" i="7" s="1"/>
  <c r="G3243" i="7" s="1"/>
  <c r="C3242" i="7"/>
  <c r="E3242" i="7" s="1"/>
  <c r="G3242" i="7" s="1"/>
  <c r="C3241" i="7"/>
  <c r="E3241" i="7" s="1"/>
  <c r="G3241" i="7" s="1"/>
  <c r="C3240" i="7"/>
  <c r="E3240" i="7" s="1"/>
  <c r="G3240" i="7" s="1"/>
  <c r="C3239" i="7"/>
  <c r="E3239" i="7" s="1"/>
  <c r="G3239" i="7" s="1"/>
  <c r="C3238" i="7"/>
  <c r="E3238" i="7" s="1"/>
  <c r="G3238" i="7" s="1"/>
  <c r="C3237" i="7"/>
  <c r="E3237" i="7" s="1"/>
  <c r="G3237" i="7" s="1"/>
  <c r="C3236" i="7"/>
  <c r="E3236" i="7" s="1"/>
  <c r="G3236" i="7" s="1"/>
  <c r="C3235" i="7"/>
  <c r="E3235" i="7" s="1"/>
  <c r="G3235" i="7" s="1"/>
  <c r="C3234" i="7"/>
  <c r="E3234" i="7" s="1"/>
  <c r="G3234" i="7" s="1"/>
  <c r="C3233" i="7"/>
  <c r="E3233" i="7" s="1"/>
  <c r="G3233" i="7" s="1"/>
  <c r="C3232" i="7"/>
  <c r="E3232" i="7" s="1"/>
  <c r="G3232" i="7" s="1"/>
  <c r="C3231" i="7"/>
  <c r="E3231" i="7" s="1"/>
  <c r="G3231" i="7" s="1"/>
  <c r="C3230" i="7"/>
  <c r="E3230" i="7" s="1"/>
  <c r="G3230" i="7" s="1"/>
  <c r="C3229" i="7"/>
  <c r="E3229" i="7" s="1"/>
  <c r="G3229" i="7" s="1"/>
  <c r="C3228" i="7"/>
  <c r="E3228" i="7" s="1"/>
  <c r="G3228" i="7" s="1"/>
  <c r="C3227" i="7"/>
  <c r="E3227" i="7" s="1"/>
  <c r="G3227" i="7" s="1"/>
  <c r="C3226" i="7"/>
  <c r="E3226" i="7" s="1"/>
  <c r="G3226" i="7" s="1"/>
  <c r="C3225" i="7"/>
  <c r="E3225" i="7" s="1"/>
  <c r="G3225" i="7" s="1"/>
  <c r="C3224" i="7"/>
  <c r="E3224" i="7" s="1"/>
  <c r="G3224" i="7" s="1"/>
  <c r="C3223" i="7"/>
  <c r="E3223" i="7" s="1"/>
  <c r="G3223" i="7" s="1"/>
  <c r="C3222" i="7"/>
  <c r="E3222" i="7" s="1"/>
  <c r="G3222" i="7" s="1"/>
  <c r="C3221" i="7"/>
  <c r="E3221" i="7" s="1"/>
  <c r="G3221" i="7" s="1"/>
  <c r="C3220" i="7"/>
  <c r="E3220" i="7" s="1"/>
  <c r="G3220" i="7" s="1"/>
  <c r="C3219" i="7"/>
  <c r="E3219" i="7" s="1"/>
  <c r="G3219" i="7" s="1"/>
  <c r="C3218" i="7"/>
  <c r="E3218" i="7" s="1"/>
  <c r="G3218" i="7" s="1"/>
  <c r="C3217" i="7"/>
  <c r="E3217" i="7" s="1"/>
  <c r="G3217" i="7" s="1"/>
  <c r="C3216" i="7"/>
  <c r="E3216" i="7" s="1"/>
  <c r="G3216" i="7" s="1"/>
  <c r="C3215" i="7"/>
  <c r="E3215" i="7" s="1"/>
  <c r="G3215" i="7" s="1"/>
  <c r="C3214" i="7"/>
  <c r="E3214" i="7" s="1"/>
  <c r="G3214" i="7" s="1"/>
  <c r="C3213" i="7"/>
  <c r="E3213" i="7" s="1"/>
  <c r="G3213" i="7" s="1"/>
  <c r="C3212" i="7"/>
  <c r="E3212" i="7" s="1"/>
  <c r="G3212" i="7" s="1"/>
  <c r="C3211" i="7"/>
  <c r="E3211" i="7" s="1"/>
  <c r="G3211" i="7" s="1"/>
  <c r="C3210" i="7"/>
  <c r="E3210" i="7" s="1"/>
  <c r="G3210" i="7" s="1"/>
  <c r="C3209" i="7"/>
  <c r="E3209" i="7" s="1"/>
  <c r="G3209" i="7" s="1"/>
  <c r="C3208" i="7"/>
  <c r="E3208" i="7" s="1"/>
  <c r="G3208" i="7" s="1"/>
  <c r="C3207" i="7"/>
  <c r="E3207" i="7" s="1"/>
  <c r="G3207" i="7" s="1"/>
  <c r="C3206" i="7"/>
  <c r="E3206" i="7" s="1"/>
  <c r="G3206" i="7" s="1"/>
  <c r="C3205" i="7"/>
  <c r="E3205" i="7" s="1"/>
  <c r="G3205" i="7" s="1"/>
  <c r="C3204" i="7"/>
  <c r="E3204" i="7" s="1"/>
  <c r="G3204" i="7" s="1"/>
  <c r="C3203" i="7"/>
  <c r="E3203" i="7" s="1"/>
  <c r="G3203" i="7" s="1"/>
  <c r="C3202" i="7"/>
  <c r="E3202" i="7" s="1"/>
  <c r="G3202" i="7" s="1"/>
  <c r="C3201" i="7"/>
  <c r="E3201" i="7" s="1"/>
  <c r="G3201" i="7" s="1"/>
  <c r="C3200" i="7"/>
  <c r="E3200" i="7" s="1"/>
  <c r="G3200" i="7" s="1"/>
  <c r="C3199" i="7"/>
  <c r="E3199" i="7" s="1"/>
  <c r="G3199" i="7" s="1"/>
  <c r="C3198" i="7"/>
  <c r="E3198" i="7" s="1"/>
  <c r="G3198" i="7" s="1"/>
  <c r="C3197" i="7"/>
  <c r="E3197" i="7" s="1"/>
  <c r="G3197" i="7" s="1"/>
  <c r="C3196" i="7"/>
  <c r="E3196" i="7" s="1"/>
  <c r="G3196" i="7" s="1"/>
  <c r="C3195" i="7"/>
  <c r="E3195" i="7" s="1"/>
  <c r="G3195" i="7" s="1"/>
  <c r="C3194" i="7"/>
  <c r="E3194" i="7" s="1"/>
  <c r="G3194" i="7" s="1"/>
  <c r="C3193" i="7"/>
  <c r="E3193" i="7" s="1"/>
  <c r="G3193" i="7" s="1"/>
  <c r="C3192" i="7"/>
  <c r="E3192" i="7" s="1"/>
  <c r="G3192" i="7" s="1"/>
  <c r="C3191" i="7"/>
  <c r="E3191" i="7" s="1"/>
  <c r="G3191" i="7" s="1"/>
  <c r="C3190" i="7"/>
  <c r="E3190" i="7" s="1"/>
  <c r="G3190" i="7" s="1"/>
  <c r="C3189" i="7"/>
  <c r="E3189" i="7" s="1"/>
  <c r="G3189" i="7" s="1"/>
  <c r="C3188" i="7"/>
  <c r="E3188" i="7" s="1"/>
  <c r="G3188" i="7" s="1"/>
  <c r="C3187" i="7"/>
  <c r="E3187" i="7" s="1"/>
  <c r="G3187" i="7" s="1"/>
  <c r="C3186" i="7"/>
  <c r="E3186" i="7" s="1"/>
  <c r="G3186" i="7" s="1"/>
  <c r="C3185" i="7"/>
  <c r="E3185" i="7" s="1"/>
  <c r="G3185" i="7" s="1"/>
  <c r="C3184" i="7"/>
  <c r="E3184" i="7" s="1"/>
  <c r="G3184" i="7" s="1"/>
  <c r="C3183" i="7"/>
  <c r="E3183" i="7" s="1"/>
  <c r="G3183" i="7" s="1"/>
  <c r="C3182" i="7"/>
  <c r="E3182" i="7" s="1"/>
  <c r="G3182" i="7" s="1"/>
  <c r="C3181" i="7"/>
  <c r="E3181" i="7" s="1"/>
  <c r="G3181" i="7" s="1"/>
  <c r="C3180" i="7"/>
  <c r="E3180" i="7" s="1"/>
  <c r="G3180" i="7" s="1"/>
  <c r="C3179" i="7"/>
  <c r="E3179" i="7" s="1"/>
  <c r="G3179" i="7" s="1"/>
  <c r="C3178" i="7"/>
  <c r="E3178" i="7" s="1"/>
  <c r="G3178" i="7" s="1"/>
  <c r="C3177" i="7"/>
  <c r="E3177" i="7" s="1"/>
  <c r="G3177" i="7" s="1"/>
  <c r="C3176" i="7"/>
  <c r="E3176" i="7" s="1"/>
  <c r="G3176" i="7" s="1"/>
  <c r="C3175" i="7"/>
  <c r="E3175" i="7" s="1"/>
  <c r="G3175" i="7" s="1"/>
  <c r="C3174" i="7"/>
  <c r="E3174" i="7" s="1"/>
  <c r="G3174" i="7" s="1"/>
  <c r="C3173" i="7"/>
  <c r="E3173" i="7" s="1"/>
  <c r="G3173" i="7" s="1"/>
  <c r="C3172" i="7"/>
  <c r="E3172" i="7" s="1"/>
  <c r="G3172" i="7" s="1"/>
  <c r="C3171" i="7"/>
  <c r="E3171" i="7" s="1"/>
  <c r="G3171" i="7" s="1"/>
  <c r="C3170" i="7"/>
  <c r="E3170" i="7" s="1"/>
  <c r="G3170" i="7" s="1"/>
  <c r="C3169" i="7"/>
  <c r="E3169" i="7" s="1"/>
  <c r="G3169" i="7" s="1"/>
  <c r="C3168" i="7"/>
  <c r="E3168" i="7" s="1"/>
  <c r="G3168" i="7" s="1"/>
  <c r="C3167" i="7"/>
  <c r="E3167" i="7" s="1"/>
  <c r="G3167" i="7" s="1"/>
  <c r="C3166" i="7"/>
  <c r="E3166" i="7" s="1"/>
  <c r="G3166" i="7" s="1"/>
  <c r="C3165" i="7"/>
  <c r="E3165" i="7" s="1"/>
  <c r="G3165" i="7" s="1"/>
  <c r="C3164" i="7"/>
  <c r="E3164" i="7" s="1"/>
  <c r="G3164" i="7" s="1"/>
  <c r="C3163" i="7"/>
  <c r="E3163" i="7" s="1"/>
  <c r="G3163" i="7" s="1"/>
  <c r="C3162" i="7"/>
  <c r="E3162" i="7" s="1"/>
  <c r="G3162" i="7" s="1"/>
  <c r="C3161" i="7"/>
  <c r="E3161" i="7" s="1"/>
  <c r="G3161" i="7" s="1"/>
  <c r="C3160" i="7"/>
  <c r="E3160" i="7" s="1"/>
  <c r="G3160" i="7" s="1"/>
  <c r="C3159" i="7"/>
  <c r="E3159" i="7" s="1"/>
  <c r="G3159" i="7" s="1"/>
  <c r="C3158" i="7"/>
  <c r="E3158" i="7" s="1"/>
  <c r="G3158" i="7" s="1"/>
  <c r="C3157" i="7"/>
  <c r="E3157" i="7" s="1"/>
  <c r="G3157" i="7" s="1"/>
  <c r="C3156" i="7"/>
  <c r="E3156" i="7" s="1"/>
  <c r="G3156" i="7" s="1"/>
  <c r="C3155" i="7"/>
  <c r="E3155" i="7" s="1"/>
  <c r="G3155" i="7" s="1"/>
  <c r="C3154" i="7"/>
  <c r="E3154" i="7" s="1"/>
  <c r="G3154" i="7" s="1"/>
  <c r="C3153" i="7"/>
  <c r="E3153" i="7" s="1"/>
  <c r="G3153" i="7" s="1"/>
  <c r="C3152" i="7"/>
  <c r="E3152" i="7" s="1"/>
  <c r="G3152" i="7" s="1"/>
  <c r="C3151" i="7"/>
  <c r="E3151" i="7" s="1"/>
  <c r="G3151" i="7" s="1"/>
  <c r="C3150" i="7"/>
  <c r="E3150" i="7" s="1"/>
  <c r="G3150" i="7" s="1"/>
  <c r="C3149" i="7"/>
  <c r="E3149" i="7" s="1"/>
  <c r="G3149" i="7" s="1"/>
  <c r="C3148" i="7"/>
  <c r="E3148" i="7" s="1"/>
  <c r="G3148" i="7" s="1"/>
  <c r="C3147" i="7"/>
  <c r="E3147" i="7" s="1"/>
  <c r="G3147" i="7" s="1"/>
  <c r="C3146" i="7"/>
  <c r="E3146" i="7" s="1"/>
  <c r="G3146" i="7" s="1"/>
  <c r="C3145" i="7"/>
  <c r="E3145" i="7" s="1"/>
  <c r="G3145" i="7" s="1"/>
  <c r="C3144" i="7"/>
  <c r="E3144" i="7" s="1"/>
  <c r="G3144" i="7" s="1"/>
  <c r="C3143" i="7"/>
  <c r="E3143" i="7" s="1"/>
  <c r="G3143" i="7" s="1"/>
  <c r="C3142" i="7"/>
  <c r="E3142" i="7" s="1"/>
  <c r="G3142" i="7" s="1"/>
  <c r="C3141" i="7"/>
  <c r="E3141" i="7" s="1"/>
  <c r="G3141" i="7" s="1"/>
  <c r="C3140" i="7"/>
  <c r="E3140" i="7" s="1"/>
  <c r="G3140" i="7" s="1"/>
  <c r="C3139" i="7"/>
  <c r="E3139" i="7" s="1"/>
  <c r="G3139" i="7" s="1"/>
  <c r="C3138" i="7"/>
  <c r="E3138" i="7" s="1"/>
  <c r="G3138" i="7" s="1"/>
  <c r="C3137" i="7"/>
  <c r="E3137" i="7" s="1"/>
  <c r="G3137" i="7" s="1"/>
  <c r="C3136" i="7"/>
  <c r="E3136" i="7" s="1"/>
  <c r="G3136" i="7" s="1"/>
  <c r="C3135" i="7"/>
  <c r="E3135" i="7" s="1"/>
  <c r="G3135" i="7" s="1"/>
  <c r="C3134" i="7"/>
  <c r="E3134" i="7" s="1"/>
  <c r="G3134" i="7" s="1"/>
  <c r="C3133" i="7"/>
  <c r="E3133" i="7" s="1"/>
  <c r="G3133" i="7" s="1"/>
  <c r="C3132" i="7"/>
  <c r="E3132" i="7" s="1"/>
  <c r="G3132" i="7" s="1"/>
  <c r="C3131" i="7"/>
  <c r="E3131" i="7" s="1"/>
  <c r="G3131" i="7" s="1"/>
  <c r="C3130" i="7"/>
  <c r="E3130" i="7" s="1"/>
  <c r="G3130" i="7" s="1"/>
  <c r="C3129" i="7"/>
  <c r="E3129" i="7" s="1"/>
  <c r="G3129" i="7" s="1"/>
  <c r="C3128" i="7"/>
  <c r="E3128" i="7" s="1"/>
  <c r="G3128" i="7" s="1"/>
  <c r="C3127" i="7"/>
  <c r="E3127" i="7" s="1"/>
  <c r="G3127" i="7" s="1"/>
  <c r="C3126" i="7"/>
  <c r="E3126" i="7" s="1"/>
  <c r="G3126" i="7" s="1"/>
  <c r="C3125" i="7"/>
  <c r="E3125" i="7" s="1"/>
  <c r="G3125" i="7" s="1"/>
  <c r="C3124" i="7"/>
  <c r="E3124" i="7" s="1"/>
  <c r="G3124" i="7" s="1"/>
  <c r="C3123" i="7"/>
  <c r="E3123" i="7" s="1"/>
  <c r="G3123" i="7" s="1"/>
  <c r="C3122" i="7"/>
  <c r="E3122" i="7" s="1"/>
  <c r="G3122" i="7" s="1"/>
  <c r="C3121" i="7"/>
  <c r="E3121" i="7" s="1"/>
  <c r="G3121" i="7" s="1"/>
  <c r="C3120" i="7"/>
  <c r="E3120" i="7" s="1"/>
  <c r="G3120" i="7" s="1"/>
  <c r="C3119" i="7"/>
  <c r="E3119" i="7" s="1"/>
  <c r="G3119" i="7" s="1"/>
  <c r="C3118" i="7"/>
  <c r="E3118" i="7" s="1"/>
  <c r="G3118" i="7" s="1"/>
  <c r="C3117" i="7"/>
  <c r="E3117" i="7" s="1"/>
  <c r="G3117" i="7" s="1"/>
  <c r="C3116" i="7"/>
  <c r="E3116" i="7" s="1"/>
  <c r="G3116" i="7" s="1"/>
  <c r="C3115" i="7"/>
  <c r="E3115" i="7" s="1"/>
  <c r="G3115" i="7" s="1"/>
  <c r="C3114" i="7"/>
  <c r="E3114" i="7" s="1"/>
  <c r="G3114" i="7" s="1"/>
  <c r="C3113" i="7"/>
  <c r="E3113" i="7" s="1"/>
  <c r="G3113" i="7" s="1"/>
  <c r="C3112" i="7"/>
  <c r="E3112" i="7" s="1"/>
  <c r="G3112" i="7" s="1"/>
  <c r="C3111" i="7"/>
  <c r="E3111" i="7" s="1"/>
  <c r="G3111" i="7" s="1"/>
  <c r="C3110" i="7"/>
  <c r="E3110" i="7" s="1"/>
  <c r="G3110" i="7" s="1"/>
  <c r="C3109" i="7"/>
  <c r="E3109" i="7" s="1"/>
  <c r="G3109" i="7" s="1"/>
  <c r="C3108" i="7"/>
  <c r="E3108" i="7" s="1"/>
  <c r="G3108" i="7" s="1"/>
  <c r="C3107" i="7"/>
  <c r="E3107" i="7" s="1"/>
  <c r="G3107" i="7" s="1"/>
  <c r="C3106" i="7"/>
  <c r="E3106" i="7" s="1"/>
  <c r="G3106" i="7" s="1"/>
  <c r="C3105" i="7"/>
  <c r="E3105" i="7" s="1"/>
  <c r="G3105" i="7" s="1"/>
  <c r="C3104" i="7"/>
  <c r="E3104" i="7" s="1"/>
  <c r="G3104" i="7" s="1"/>
  <c r="C3103" i="7"/>
  <c r="E3103" i="7" s="1"/>
  <c r="G3103" i="7" s="1"/>
  <c r="C3102" i="7"/>
  <c r="E3102" i="7" s="1"/>
  <c r="G3102" i="7" s="1"/>
  <c r="C3101" i="7"/>
  <c r="E3101" i="7" s="1"/>
  <c r="G3101" i="7" s="1"/>
  <c r="C3100" i="7"/>
  <c r="E3100" i="7" s="1"/>
  <c r="G3100" i="7" s="1"/>
  <c r="C3099" i="7"/>
  <c r="E3099" i="7" s="1"/>
  <c r="G3099" i="7" s="1"/>
  <c r="C3098" i="7"/>
  <c r="E3098" i="7" s="1"/>
  <c r="G3098" i="7" s="1"/>
  <c r="C3097" i="7"/>
  <c r="E3097" i="7" s="1"/>
  <c r="G3097" i="7" s="1"/>
  <c r="C3096" i="7"/>
  <c r="E3096" i="7" s="1"/>
  <c r="G3096" i="7" s="1"/>
  <c r="C3095" i="7"/>
  <c r="E3095" i="7" s="1"/>
  <c r="G3095" i="7" s="1"/>
  <c r="C3094" i="7"/>
  <c r="E3094" i="7" s="1"/>
  <c r="G3094" i="7" s="1"/>
  <c r="C3093" i="7"/>
  <c r="E3093" i="7" s="1"/>
  <c r="G3093" i="7" s="1"/>
  <c r="C3092" i="7"/>
  <c r="E3092" i="7" s="1"/>
  <c r="G3092" i="7" s="1"/>
  <c r="C3091" i="7"/>
  <c r="E3091" i="7" s="1"/>
  <c r="G3091" i="7" s="1"/>
  <c r="C3090" i="7"/>
  <c r="E3090" i="7" s="1"/>
  <c r="G3090" i="7" s="1"/>
  <c r="C3089" i="7"/>
  <c r="E3089" i="7" s="1"/>
  <c r="G3089" i="7" s="1"/>
  <c r="C3088" i="7"/>
  <c r="E3088" i="7" s="1"/>
  <c r="G3088" i="7" s="1"/>
  <c r="C3087" i="7"/>
  <c r="E3087" i="7" s="1"/>
  <c r="G3087" i="7" s="1"/>
  <c r="C3086" i="7"/>
  <c r="E3086" i="7" s="1"/>
  <c r="G3086" i="7" s="1"/>
  <c r="C3085" i="7"/>
  <c r="E3085" i="7" s="1"/>
  <c r="G3085" i="7" s="1"/>
  <c r="C3084" i="7"/>
  <c r="E3084" i="7" s="1"/>
  <c r="G3084" i="7" s="1"/>
  <c r="C3083" i="7"/>
  <c r="E3083" i="7" s="1"/>
  <c r="G3083" i="7" s="1"/>
  <c r="C3082" i="7"/>
  <c r="E3082" i="7" s="1"/>
  <c r="G3082" i="7" s="1"/>
  <c r="C3081" i="7"/>
  <c r="E3081" i="7" s="1"/>
  <c r="G3081" i="7" s="1"/>
  <c r="C3080" i="7"/>
  <c r="E3080" i="7" s="1"/>
  <c r="G3080" i="7" s="1"/>
  <c r="C3079" i="7"/>
  <c r="E3079" i="7" s="1"/>
  <c r="G3079" i="7" s="1"/>
  <c r="C3078" i="7"/>
  <c r="E3078" i="7" s="1"/>
  <c r="G3078" i="7" s="1"/>
  <c r="C3077" i="7"/>
  <c r="E3077" i="7" s="1"/>
  <c r="G3077" i="7" s="1"/>
  <c r="C3076" i="7"/>
  <c r="E3076" i="7" s="1"/>
  <c r="G3076" i="7" s="1"/>
  <c r="C3075" i="7"/>
  <c r="E3075" i="7" s="1"/>
  <c r="G3075" i="7" s="1"/>
  <c r="C3074" i="7"/>
  <c r="E3074" i="7" s="1"/>
  <c r="G3074" i="7" s="1"/>
  <c r="C3073" i="7"/>
  <c r="E3073" i="7" s="1"/>
  <c r="G3073" i="7" s="1"/>
  <c r="C3072" i="7"/>
  <c r="E3072" i="7" s="1"/>
  <c r="G3072" i="7" s="1"/>
  <c r="C3071" i="7"/>
  <c r="E3071" i="7" s="1"/>
  <c r="G3071" i="7" s="1"/>
  <c r="C3070" i="7"/>
  <c r="E3070" i="7" s="1"/>
  <c r="G3070" i="7" s="1"/>
  <c r="C3069" i="7"/>
  <c r="E3069" i="7" s="1"/>
  <c r="G3069" i="7" s="1"/>
  <c r="C3068" i="7"/>
  <c r="E3068" i="7" s="1"/>
  <c r="G3068" i="7" s="1"/>
  <c r="C3067" i="7"/>
  <c r="E3067" i="7" s="1"/>
  <c r="G3067" i="7" s="1"/>
  <c r="C3066" i="7"/>
  <c r="E3066" i="7" s="1"/>
  <c r="G3066" i="7" s="1"/>
  <c r="C3065" i="7"/>
  <c r="E3065" i="7" s="1"/>
  <c r="G3065" i="7" s="1"/>
  <c r="C3064" i="7"/>
  <c r="E3064" i="7" s="1"/>
  <c r="G3064" i="7" s="1"/>
  <c r="C3063" i="7"/>
  <c r="E3063" i="7" s="1"/>
  <c r="G3063" i="7" s="1"/>
  <c r="C3062" i="7"/>
  <c r="E3062" i="7" s="1"/>
  <c r="G3062" i="7" s="1"/>
  <c r="C3061" i="7"/>
  <c r="E3061" i="7" s="1"/>
  <c r="G3061" i="7" s="1"/>
  <c r="C3060" i="7"/>
  <c r="E3060" i="7" s="1"/>
  <c r="G3060" i="7" s="1"/>
  <c r="C3059" i="7"/>
  <c r="E3059" i="7" s="1"/>
  <c r="G3059" i="7" s="1"/>
  <c r="C3058" i="7"/>
  <c r="E3058" i="7" s="1"/>
  <c r="G3058" i="7" s="1"/>
  <c r="C3057" i="7"/>
  <c r="E3057" i="7" s="1"/>
  <c r="G3057" i="7" s="1"/>
  <c r="C3056" i="7"/>
  <c r="E3056" i="7" s="1"/>
  <c r="G3056" i="7" s="1"/>
  <c r="C3055" i="7"/>
  <c r="E3055" i="7" s="1"/>
  <c r="G3055" i="7" s="1"/>
  <c r="C3054" i="7"/>
  <c r="E3054" i="7" s="1"/>
  <c r="G3054" i="7" s="1"/>
  <c r="C3053" i="7"/>
  <c r="E3053" i="7" s="1"/>
  <c r="G3053" i="7" s="1"/>
  <c r="C3052" i="7"/>
  <c r="E3052" i="7" s="1"/>
  <c r="G3052" i="7" s="1"/>
  <c r="C3051" i="7"/>
  <c r="E3051" i="7" s="1"/>
  <c r="G3051" i="7" s="1"/>
  <c r="C3050" i="7"/>
  <c r="E3050" i="7" s="1"/>
  <c r="G3050" i="7" s="1"/>
  <c r="C3049" i="7"/>
  <c r="E3049" i="7" s="1"/>
  <c r="G3049" i="7" s="1"/>
  <c r="C3048" i="7"/>
  <c r="E3048" i="7" s="1"/>
  <c r="G3048" i="7" s="1"/>
  <c r="C3047" i="7"/>
  <c r="E3047" i="7" s="1"/>
  <c r="G3047" i="7" s="1"/>
  <c r="C3046" i="7"/>
  <c r="E3046" i="7" s="1"/>
  <c r="G3046" i="7" s="1"/>
  <c r="C3045" i="7"/>
  <c r="E3045" i="7" s="1"/>
  <c r="G3045" i="7" s="1"/>
  <c r="C3044" i="7"/>
  <c r="E3044" i="7" s="1"/>
  <c r="G3044" i="7" s="1"/>
  <c r="C3043" i="7"/>
  <c r="E3043" i="7" s="1"/>
  <c r="G3043" i="7" s="1"/>
  <c r="C3042" i="7"/>
  <c r="E3042" i="7" s="1"/>
  <c r="G3042" i="7" s="1"/>
  <c r="C3041" i="7"/>
  <c r="E3041" i="7" s="1"/>
  <c r="G3041" i="7" s="1"/>
  <c r="C3040" i="7"/>
  <c r="E3040" i="7" s="1"/>
  <c r="G3040" i="7" s="1"/>
  <c r="C3039" i="7"/>
  <c r="E3039" i="7" s="1"/>
  <c r="G3039" i="7" s="1"/>
  <c r="C3038" i="7"/>
  <c r="E3038" i="7" s="1"/>
  <c r="G3038" i="7" s="1"/>
  <c r="C3037" i="7"/>
  <c r="E3037" i="7" s="1"/>
  <c r="G3037" i="7" s="1"/>
  <c r="C3036" i="7"/>
  <c r="E3036" i="7" s="1"/>
  <c r="G3036" i="7" s="1"/>
  <c r="C3035" i="7"/>
  <c r="E3035" i="7" s="1"/>
  <c r="G3035" i="7" s="1"/>
  <c r="C3034" i="7"/>
  <c r="E3034" i="7" s="1"/>
  <c r="G3034" i="7" s="1"/>
  <c r="C3033" i="7"/>
  <c r="E3033" i="7" s="1"/>
  <c r="G3033" i="7" s="1"/>
  <c r="C3032" i="7"/>
  <c r="E3032" i="7" s="1"/>
  <c r="G3032" i="7" s="1"/>
  <c r="C3031" i="7"/>
  <c r="E3031" i="7" s="1"/>
  <c r="G3031" i="7" s="1"/>
  <c r="C3030" i="7"/>
  <c r="E3030" i="7" s="1"/>
  <c r="G3030" i="7" s="1"/>
  <c r="C3029" i="7"/>
  <c r="E3029" i="7" s="1"/>
  <c r="G3029" i="7" s="1"/>
  <c r="C3028" i="7"/>
  <c r="E3028" i="7" s="1"/>
  <c r="G3028" i="7" s="1"/>
  <c r="C3027" i="7"/>
  <c r="E3027" i="7" s="1"/>
  <c r="G3027" i="7" s="1"/>
  <c r="C3026" i="7"/>
  <c r="E3026" i="7" s="1"/>
  <c r="G3026" i="7" s="1"/>
  <c r="C3025" i="7"/>
  <c r="E3025" i="7" s="1"/>
  <c r="G3025" i="7" s="1"/>
  <c r="C3024" i="7"/>
  <c r="E3024" i="7" s="1"/>
  <c r="G3024" i="7" s="1"/>
  <c r="C3023" i="7"/>
  <c r="E3023" i="7" s="1"/>
  <c r="G3023" i="7" s="1"/>
  <c r="C3022" i="7"/>
  <c r="E3022" i="7" s="1"/>
  <c r="G3022" i="7" s="1"/>
  <c r="C3021" i="7"/>
  <c r="E3021" i="7" s="1"/>
  <c r="G3021" i="7" s="1"/>
  <c r="C3020" i="7"/>
  <c r="E3020" i="7" s="1"/>
  <c r="G3020" i="7" s="1"/>
  <c r="C3019" i="7"/>
  <c r="E3019" i="7" s="1"/>
  <c r="G3019" i="7" s="1"/>
  <c r="C3018" i="7"/>
  <c r="E3018" i="7" s="1"/>
  <c r="G3018" i="7" s="1"/>
  <c r="C3017" i="7"/>
  <c r="E3017" i="7" s="1"/>
  <c r="G3017" i="7" s="1"/>
  <c r="C3016" i="7"/>
  <c r="E3016" i="7" s="1"/>
  <c r="G3016" i="7" s="1"/>
  <c r="C3015" i="7"/>
  <c r="E3015" i="7" s="1"/>
  <c r="G3015" i="7" s="1"/>
  <c r="C3014" i="7"/>
  <c r="E3014" i="7" s="1"/>
  <c r="G3014" i="7" s="1"/>
  <c r="C3013" i="7"/>
  <c r="E3013" i="7" s="1"/>
  <c r="G3013" i="7" s="1"/>
  <c r="C3012" i="7"/>
  <c r="E3012" i="7" s="1"/>
  <c r="G3012" i="7" s="1"/>
  <c r="C3011" i="7"/>
  <c r="E3011" i="7" s="1"/>
  <c r="G3011" i="7" s="1"/>
  <c r="C3010" i="7"/>
  <c r="E3010" i="7" s="1"/>
  <c r="G3010" i="7" s="1"/>
  <c r="C3009" i="7"/>
  <c r="E3009" i="7" s="1"/>
  <c r="G3009" i="7" s="1"/>
  <c r="C3008" i="7"/>
  <c r="E3008" i="7" s="1"/>
  <c r="G3008" i="7" s="1"/>
  <c r="C3007" i="7"/>
  <c r="E3007" i="7" s="1"/>
  <c r="G3007" i="7" s="1"/>
  <c r="C3006" i="7"/>
  <c r="E3006" i="7" s="1"/>
  <c r="G3006" i="7" s="1"/>
  <c r="C3005" i="7"/>
  <c r="E3005" i="7" s="1"/>
  <c r="G3005" i="7" s="1"/>
  <c r="C3004" i="7"/>
  <c r="E3004" i="7" s="1"/>
  <c r="G3004" i="7" s="1"/>
  <c r="C3003" i="7"/>
  <c r="E3003" i="7" s="1"/>
  <c r="G3003" i="7" s="1"/>
  <c r="C3002" i="7"/>
  <c r="E3002" i="7" s="1"/>
  <c r="G3002" i="7" s="1"/>
  <c r="C3001" i="7"/>
  <c r="E3001" i="7" s="1"/>
  <c r="G3001" i="7" s="1"/>
  <c r="C3000" i="7"/>
  <c r="E3000" i="7" s="1"/>
  <c r="G3000" i="7" s="1"/>
  <c r="C2999" i="7"/>
  <c r="E2999" i="7" s="1"/>
  <c r="G2999" i="7" s="1"/>
  <c r="C2998" i="7"/>
  <c r="E2998" i="7" s="1"/>
  <c r="G2998" i="7" s="1"/>
  <c r="C2997" i="7"/>
  <c r="E2997" i="7" s="1"/>
  <c r="G2997" i="7" s="1"/>
  <c r="C2996" i="7"/>
  <c r="E2996" i="7" s="1"/>
  <c r="G2996" i="7" s="1"/>
  <c r="C2995" i="7"/>
  <c r="E2995" i="7" s="1"/>
  <c r="G2995" i="7" s="1"/>
  <c r="C2994" i="7"/>
  <c r="E2994" i="7" s="1"/>
  <c r="G2994" i="7" s="1"/>
  <c r="C2993" i="7"/>
  <c r="E2993" i="7" s="1"/>
  <c r="G2993" i="7" s="1"/>
  <c r="C2992" i="7"/>
  <c r="E2992" i="7" s="1"/>
  <c r="G2992" i="7" s="1"/>
  <c r="C2991" i="7"/>
  <c r="E2991" i="7" s="1"/>
  <c r="G2991" i="7" s="1"/>
  <c r="C2990" i="7"/>
  <c r="E2990" i="7" s="1"/>
  <c r="G2990" i="7" s="1"/>
  <c r="C2989" i="7"/>
  <c r="E2989" i="7" s="1"/>
  <c r="G2989" i="7" s="1"/>
  <c r="C2988" i="7"/>
  <c r="E2988" i="7" s="1"/>
  <c r="G2988" i="7" s="1"/>
  <c r="C2987" i="7"/>
  <c r="E2987" i="7" s="1"/>
  <c r="G2987" i="7" s="1"/>
  <c r="C2986" i="7"/>
  <c r="E2986" i="7" s="1"/>
  <c r="G2986" i="7" s="1"/>
  <c r="C2985" i="7"/>
  <c r="E2985" i="7" s="1"/>
  <c r="G2985" i="7" s="1"/>
  <c r="C2984" i="7"/>
  <c r="E2984" i="7" s="1"/>
  <c r="G2984" i="7" s="1"/>
  <c r="C2983" i="7"/>
  <c r="E2983" i="7" s="1"/>
  <c r="G2983" i="7" s="1"/>
  <c r="C2982" i="7"/>
  <c r="E2982" i="7" s="1"/>
  <c r="G2982" i="7" s="1"/>
  <c r="C2981" i="7"/>
  <c r="E2981" i="7" s="1"/>
  <c r="G2981" i="7" s="1"/>
  <c r="C2980" i="7"/>
  <c r="E2980" i="7" s="1"/>
  <c r="G2980" i="7" s="1"/>
  <c r="C2979" i="7"/>
  <c r="E2979" i="7" s="1"/>
  <c r="G2979" i="7" s="1"/>
  <c r="C2978" i="7"/>
  <c r="E2978" i="7" s="1"/>
  <c r="G2978" i="7" s="1"/>
  <c r="C2977" i="7"/>
  <c r="E2977" i="7" s="1"/>
  <c r="G2977" i="7" s="1"/>
  <c r="C2976" i="7"/>
  <c r="E2976" i="7" s="1"/>
  <c r="G2976" i="7" s="1"/>
  <c r="C2975" i="7"/>
  <c r="E2975" i="7" s="1"/>
  <c r="G2975" i="7" s="1"/>
  <c r="C2974" i="7"/>
  <c r="E2974" i="7" s="1"/>
  <c r="G2974" i="7" s="1"/>
  <c r="C2973" i="7"/>
  <c r="E2973" i="7" s="1"/>
  <c r="G2973" i="7" s="1"/>
  <c r="C2972" i="7"/>
  <c r="E2972" i="7" s="1"/>
  <c r="G2972" i="7" s="1"/>
  <c r="C2971" i="7"/>
  <c r="E2971" i="7" s="1"/>
  <c r="G2971" i="7" s="1"/>
  <c r="C2970" i="7"/>
  <c r="E2970" i="7" s="1"/>
  <c r="G2970" i="7" s="1"/>
  <c r="C2969" i="7"/>
  <c r="E2969" i="7" s="1"/>
  <c r="G2969" i="7" s="1"/>
  <c r="C2968" i="7"/>
  <c r="E2968" i="7" s="1"/>
  <c r="G2968" i="7" s="1"/>
  <c r="C2967" i="7"/>
  <c r="E2967" i="7" s="1"/>
  <c r="G2967" i="7" s="1"/>
  <c r="C2966" i="7"/>
  <c r="E2966" i="7" s="1"/>
  <c r="G2966" i="7" s="1"/>
  <c r="C2965" i="7"/>
  <c r="E2965" i="7" s="1"/>
  <c r="G2965" i="7" s="1"/>
  <c r="C2964" i="7"/>
  <c r="E2964" i="7" s="1"/>
  <c r="G2964" i="7" s="1"/>
  <c r="C2963" i="7"/>
  <c r="E2963" i="7" s="1"/>
  <c r="G2963" i="7" s="1"/>
  <c r="C2962" i="7"/>
  <c r="E2962" i="7" s="1"/>
  <c r="G2962" i="7" s="1"/>
  <c r="C2961" i="7"/>
  <c r="E2961" i="7" s="1"/>
  <c r="G2961" i="7" s="1"/>
  <c r="C2960" i="7"/>
  <c r="E2960" i="7" s="1"/>
  <c r="G2960" i="7" s="1"/>
  <c r="C2959" i="7"/>
  <c r="E2959" i="7" s="1"/>
  <c r="G2959" i="7" s="1"/>
  <c r="C2958" i="7"/>
  <c r="E2958" i="7" s="1"/>
  <c r="G2958" i="7" s="1"/>
  <c r="C2957" i="7"/>
  <c r="E2957" i="7" s="1"/>
  <c r="G2957" i="7" s="1"/>
  <c r="C2956" i="7"/>
  <c r="E2956" i="7" s="1"/>
  <c r="G2956" i="7" s="1"/>
  <c r="C2955" i="7"/>
  <c r="E2955" i="7" s="1"/>
  <c r="G2955" i="7" s="1"/>
  <c r="C2954" i="7"/>
  <c r="E2954" i="7" s="1"/>
  <c r="G2954" i="7" s="1"/>
  <c r="C2953" i="7"/>
  <c r="E2953" i="7" s="1"/>
  <c r="G2953" i="7" s="1"/>
  <c r="C2952" i="7"/>
  <c r="E2952" i="7" s="1"/>
  <c r="G2952" i="7" s="1"/>
  <c r="C2951" i="7"/>
  <c r="E2951" i="7" s="1"/>
  <c r="G2951" i="7" s="1"/>
  <c r="C2950" i="7"/>
  <c r="E2950" i="7" s="1"/>
  <c r="G2950" i="7" s="1"/>
  <c r="C2949" i="7"/>
  <c r="E2949" i="7" s="1"/>
  <c r="G2949" i="7" s="1"/>
  <c r="C2948" i="7"/>
  <c r="E2948" i="7" s="1"/>
  <c r="G2948" i="7" s="1"/>
  <c r="C2947" i="7"/>
  <c r="E2947" i="7" s="1"/>
  <c r="G2947" i="7" s="1"/>
  <c r="C2946" i="7"/>
  <c r="E2946" i="7" s="1"/>
  <c r="G2946" i="7" s="1"/>
  <c r="C2945" i="7"/>
  <c r="E2945" i="7" s="1"/>
  <c r="G2945" i="7" s="1"/>
  <c r="C2944" i="7"/>
  <c r="E2944" i="7" s="1"/>
  <c r="G2944" i="7" s="1"/>
  <c r="C2943" i="7"/>
  <c r="E2943" i="7" s="1"/>
  <c r="G2943" i="7" s="1"/>
  <c r="C2942" i="7"/>
  <c r="E2942" i="7" s="1"/>
  <c r="G2942" i="7" s="1"/>
  <c r="C2941" i="7"/>
  <c r="E2941" i="7" s="1"/>
  <c r="G2941" i="7" s="1"/>
  <c r="C2940" i="7"/>
  <c r="E2940" i="7" s="1"/>
  <c r="G2940" i="7" s="1"/>
  <c r="C2939" i="7"/>
  <c r="E2939" i="7" s="1"/>
  <c r="G2939" i="7" s="1"/>
  <c r="C2938" i="7"/>
  <c r="E2938" i="7" s="1"/>
  <c r="G2938" i="7" s="1"/>
  <c r="C2937" i="7"/>
  <c r="E2937" i="7" s="1"/>
  <c r="G2937" i="7" s="1"/>
  <c r="C2936" i="7"/>
  <c r="E2936" i="7" s="1"/>
  <c r="G2936" i="7" s="1"/>
  <c r="C2935" i="7"/>
  <c r="E2935" i="7" s="1"/>
  <c r="G2935" i="7" s="1"/>
  <c r="C2934" i="7"/>
  <c r="E2934" i="7" s="1"/>
  <c r="G2934" i="7" s="1"/>
  <c r="C2933" i="7"/>
  <c r="E2933" i="7" s="1"/>
  <c r="G2933" i="7" s="1"/>
  <c r="C2932" i="7"/>
  <c r="E2932" i="7" s="1"/>
  <c r="G2932" i="7" s="1"/>
  <c r="C2931" i="7"/>
  <c r="E2931" i="7" s="1"/>
  <c r="G2931" i="7" s="1"/>
  <c r="C2930" i="7"/>
  <c r="E2930" i="7" s="1"/>
  <c r="G2930" i="7" s="1"/>
  <c r="C2929" i="7"/>
  <c r="E2929" i="7" s="1"/>
  <c r="G2929" i="7" s="1"/>
  <c r="C2928" i="7"/>
  <c r="E2928" i="7" s="1"/>
  <c r="G2928" i="7" s="1"/>
  <c r="C2927" i="7"/>
  <c r="E2927" i="7" s="1"/>
  <c r="G2927" i="7" s="1"/>
  <c r="C2926" i="7"/>
  <c r="E2926" i="7" s="1"/>
  <c r="G2926" i="7" s="1"/>
  <c r="C2925" i="7"/>
  <c r="E2925" i="7" s="1"/>
  <c r="G2925" i="7" s="1"/>
  <c r="C2924" i="7"/>
  <c r="E2924" i="7" s="1"/>
  <c r="G2924" i="7" s="1"/>
  <c r="C2923" i="7"/>
  <c r="E2923" i="7" s="1"/>
  <c r="G2923" i="7" s="1"/>
  <c r="C2922" i="7"/>
  <c r="E2922" i="7" s="1"/>
  <c r="G2922" i="7" s="1"/>
  <c r="C2921" i="7"/>
  <c r="E2921" i="7" s="1"/>
  <c r="G2921" i="7" s="1"/>
  <c r="C2920" i="7"/>
  <c r="E2920" i="7" s="1"/>
  <c r="G2920" i="7" s="1"/>
  <c r="C2919" i="7"/>
  <c r="E2919" i="7" s="1"/>
  <c r="G2919" i="7" s="1"/>
  <c r="C2918" i="7"/>
  <c r="E2918" i="7" s="1"/>
  <c r="G2918" i="7" s="1"/>
  <c r="C2917" i="7"/>
  <c r="E2917" i="7" s="1"/>
  <c r="G2917" i="7" s="1"/>
  <c r="C2916" i="7"/>
  <c r="E2916" i="7" s="1"/>
  <c r="G2916" i="7" s="1"/>
  <c r="C2915" i="7"/>
  <c r="E2915" i="7" s="1"/>
  <c r="G2915" i="7" s="1"/>
  <c r="C2914" i="7"/>
  <c r="E2914" i="7" s="1"/>
  <c r="G2914" i="7" s="1"/>
  <c r="C2913" i="7"/>
  <c r="E2913" i="7" s="1"/>
  <c r="G2913" i="7" s="1"/>
  <c r="C2912" i="7"/>
  <c r="E2912" i="7" s="1"/>
  <c r="G2912" i="7" s="1"/>
  <c r="C2911" i="7"/>
  <c r="E2911" i="7" s="1"/>
  <c r="G2911" i="7" s="1"/>
  <c r="C2910" i="7"/>
  <c r="E2910" i="7" s="1"/>
  <c r="G2910" i="7" s="1"/>
  <c r="C2909" i="7"/>
  <c r="E2909" i="7" s="1"/>
  <c r="G2909" i="7" s="1"/>
  <c r="C2908" i="7"/>
  <c r="E2908" i="7" s="1"/>
  <c r="G2908" i="7" s="1"/>
  <c r="C2907" i="7"/>
  <c r="E2907" i="7" s="1"/>
  <c r="G2907" i="7" s="1"/>
  <c r="C2906" i="7"/>
  <c r="E2906" i="7" s="1"/>
  <c r="G2906" i="7" s="1"/>
  <c r="C2905" i="7"/>
  <c r="E2905" i="7" s="1"/>
  <c r="G2905" i="7" s="1"/>
  <c r="C2904" i="7"/>
  <c r="E2904" i="7" s="1"/>
  <c r="G2904" i="7" s="1"/>
  <c r="C2903" i="7"/>
  <c r="E2903" i="7" s="1"/>
  <c r="G2903" i="7" s="1"/>
  <c r="C2902" i="7"/>
  <c r="E2902" i="7" s="1"/>
  <c r="G2902" i="7" s="1"/>
  <c r="C2901" i="7"/>
  <c r="E2901" i="7" s="1"/>
  <c r="G2901" i="7" s="1"/>
  <c r="C2900" i="7"/>
  <c r="E2900" i="7" s="1"/>
  <c r="G2900" i="7" s="1"/>
  <c r="C2899" i="7"/>
  <c r="E2899" i="7" s="1"/>
  <c r="G2899" i="7" s="1"/>
  <c r="C2898" i="7"/>
  <c r="E2898" i="7" s="1"/>
  <c r="G2898" i="7" s="1"/>
  <c r="C2897" i="7"/>
  <c r="E2897" i="7" s="1"/>
  <c r="G2897" i="7" s="1"/>
  <c r="C2896" i="7"/>
  <c r="E2896" i="7" s="1"/>
  <c r="G2896" i="7" s="1"/>
  <c r="C2895" i="7"/>
  <c r="E2895" i="7" s="1"/>
  <c r="G2895" i="7" s="1"/>
  <c r="C2894" i="7"/>
  <c r="E2894" i="7" s="1"/>
  <c r="G2894" i="7" s="1"/>
  <c r="C2893" i="7"/>
  <c r="E2893" i="7" s="1"/>
  <c r="G2893" i="7" s="1"/>
  <c r="C2892" i="7"/>
  <c r="E2892" i="7" s="1"/>
  <c r="G2892" i="7" s="1"/>
  <c r="C2891" i="7"/>
  <c r="E2891" i="7" s="1"/>
  <c r="G2891" i="7" s="1"/>
  <c r="C2890" i="7"/>
  <c r="E2890" i="7" s="1"/>
  <c r="G2890" i="7" s="1"/>
  <c r="C2889" i="7"/>
  <c r="E2889" i="7" s="1"/>
  <c r="G2889" i="7" s="1"/>
  <c r="C2888" i="7"/>
  <c r="E2888" i="7" s="1"/>
  <c r="G2888" i="7" s="1"/>
  <c r="C2887" i="7"/>
  <c r="E2887" i="7" s="1"/>
  <c r="G2887" i="7" s="1"/>
  <c r="C2886" i="7"/>
  <c r="E2886" i="7" s="1"/>
  <c r="G2886" i="7" s="1"/>
  <c r="C2885" i="7"/>
  <c r="E2885" i="7" s="1"/>
  <c r="G2885" i="7" s="1"/>
  <c r="C2884" i="7"/>
  <c r="E2884" i="7" s="1"/>
  <c r="G2884" i="7" s="1"/>
  <c r="C2883" i="7"/>
  <c r="E2883" i="7" s="1"/>
  <c r="G2883" i="7" s="1"/>
  <c r="C2882" i="7"/>
  <c r="E2882" i="7" s="1"/>
  <c r="G2882" i="7" s="1"/>
  <c r="C2881" i="7"/>
  <c r="E2881" i="7" s="1"/>
  <c r="G2881" i="7" s="1"/>
  <c r="C2880" i="7"/>
  <c r="E2880" i="7" s="1"/>
  <c r="G2880" i="7" s="1"/>
  <c r="C2879" i="7"/>
  <c r="E2879" i="7" s="1"/>
  <c r="G2879" i="7" s="1"/>
  <c r="C2878" i="7"/>
  <c r="E2878" i="7" s="1"/>
  <c r="G2878" i="7" s="1"/>
  <c r="C2877" i="7"/>
  <c r="E2877" i="7" s="1"/>
  <c r="G2877" i="7" s="1"/>
  <c r="C2876" i="7"/>
  <c r="E2876" i="7" s="1"/>
  <c r="G2876" i="7" s="1"/>
  <c r="C2875" i="7"/>
  <c r="E2875" i="7" s="1"/>
  <c r="G2875" i="7" s="1"/>
  <c r="C2874" i="7"/>
  <c r="E2874" i="7" s="1"/>
  <c r="G2874" i="7" s="1"/>
  <c r="C2873" i="7"/>
  <c r="E2873" i="7" s="1"/>
  <c r="G2873" i="7" s="1"/>
  <c r="C2872" i="7"/>
  <c r="E2872" i="7" s="1"/>
  <c r="G2872" i="7" s="1"/>
  <c r="C2871" i="7"/>
  <c r="E2871" i="7" s="1"/>
  <c r="G2871" i="7" s="1"/>
  <c r="C2870" i="7"/>
  <c r="E2870" i="7" s="1"/>
  <c r="G2870" i="7" s="1"/>
  <c r="C2869" i="7"/>
  <c r="E2869" i="7" s="1"/>
  <c r="G2869" i="7" s="1"/>
  <c r="C2868" i="7"/>
  <c r="E2868" i="7" s="1"/>
  <c r="G2868" i="7" s="1"/>
  <c r="C2867" i="7"/>
  <c r="E2867" i="7" s="1"/>
  <c r="G2867" i="7" s="1"/>
  <c r="C2866" i="7"/>
  <c r="E2866" i="7" s="1"/>
  <c r="G2866" i="7" s="1"/>
  <c r="C2865" i="7"/>
  <c r="E2865" i="7" s="1"/>
  <c r="G2865" i="7" s="1"/>
  <c r="C2864" i="7"/>
  <c r="E2864" i="7" s="1"/>
  <c r="G2864" i="7" s="1"/>
  <c r="C2863" i="7"/>
  <c r="E2863" i="7" s="1"/>
  <c r="G2863" i="7" s="1"/>
  <c r="C2862" i="7"/>
  <c r="E2862" i="7" s="1"/>
  <c r="G2862" i="7" s="1"/>
  <c r="C2861" i="7"/>
  <c r="E2861" i="7" s="1"/>
  <c r="G2861" i="7" s="1"/>
  <c r="C2860" i="7"/>
  <c r="E2860" i="7" s="1"/>
  <c r="G2860" i="7" s="1"/>
  <c r="C2859" i="7"/>
  <c r="E2859" i="7" s="1"/>
  <c r="G2859" i="7" s="1"/>
  <c r="C2858" i="7"/>
  <c r="E2858" i="7" s="1"/>
  <c r="G2858" i="7" s="1"/>
  <c r="C2857" i="7"/>
  <c r="E2857" i="7" s="1"/>
  <c r="G2857" i="7" s="1"/>
  <c r="C2856" i="7"/>
  <c r="E2856" i="7" s="1"/>
  <c r="G2856" i="7" s="1"/>
  <c r="C2855" i="7"/>
  <c r="E2855" i="7" s="1"/>
  <c r="G2855" i="7" s="1"/>
  <c r="C2854" i="7"/>
  <c r="E2854" i="7" s="1"/>
  <c r="G2854" i="7" s="1"/>
  <c r="C2853" i="7"/>
  <c r="E2853" i="7" s="1"/>
  <c r="G2853" i="7" s="1"/>
  <c r="C2852" i="7"/>
  <c r="E2852" i="7" s="1"/>
  <c r="G2852" i="7" s="1"/>
  <c r="C2851" i="7"/>
  <c r="E2851" i="7" s="1"/>
  <c r="G2851" i="7" s="1"/>
  <c r="C2850" i="7"/>
  <c r="E2850" i="7" s="1"/>
  <c r="G2850" i="7" s="1"/>
  <c r="C2849" i="7"/>
  <c r="E2849" i="7" s="1"/>
  <c r="G2849" i="7" s="1"/>
  <c r="C2848" i="7"/>
  <c r="E2848" i="7" s="1"/>
  <c r="G2848" i="7" s="1"/>
  <c r="C2847" i="7"/>
  <c r="E2847" i="7" s="1"/>
  <c r="G2847" i="7" s="1"/>
  <c r="C2846" i="7"/>
  <c r="E2846" i="7" s="1"/>
  <c r="G2846" i="7" s="1"/>
  <c r="C2845" i="7"/>
  <c r="E2845" i="7" s="1"/>
  <c r="G2845" i="7" s="1"/>
  <c r="C2844" i="7"/>
  <c r="E2844" i="7" s="1"/>
  <c r="G2844" i="7" s="1"/>
  <c r="C2843" i="7"/>
  <c r="E2843" i="7" s="1"/>
  <c r="G2843" i="7" s="1"/>
  <c r="C2842" i="7"/>
  <c r="E2842" i="7" s="1"/>
  <c r="G2842" i="7" s="1"/>
  <c r="C2841" i="7"/>
  <c r="E2841" i="7" s="1"/>
  <c r="G2841" i="7" s="1"/>
  <c r="C2840" i="7"/>
  <c r="E2840" i="7" s="1"/>
  <c r="G2840" i="7" s="1"/>
  <c r="C2839" i="7"/>
  <c r="E2839" i="7" s="1"/>
  <c r="G2839" i="7" s="1"/>
  <c r="C2838" i="7"/>
  <c r="E2838" i="7" s="1"/>
  <c r="G2838" i="7" s="1"/>
  <c r="C2837" i="7"/>
  <c r="E2837" i="7" s="1"/>
  <c r="G2837" i="7" s="1"/>
  <c r="C2836" i="7"/>
  <c r="E2836" i="7" s="1"/>
  <c r="G2836" i="7" s="1"/>
  <c r="C2835" i="7"/>
  <c r="E2835" i="7" s="1"/>
  <c r="G2835" i="7" s="1"/>
  <c r="C2834" i="7"/>
  <c r="E2834" i="7" s="1"/>
  <c r="G2834" i="7" s="1"/>
  <c r="C2833" i="7"/>
  <c r="E2833" i="7" s="1"/>
  <c r="G2833" i="7" s="1"/>
  <c r="C2832" i="7"/>
  <c r="E2832" i="7" s="1"/>
  <c r="G2832" i="7" s="1"/>
  <c r="C2831" i="7"/>
  <c r="E2831" i="7" s="1"/>
  <c r="G2831" i="7" s="1"/>
  <c r="C2830" i="7"/>
  <c r="E2830" i="7" s="1"/>
  <c r="G2830" i="7" s="1"/>
  <c r="C2829" i="7"/>
  <c r="E2829" i="7" s="1"/>
  <c r="G2829" i="7" s="1"/>
  <c r="C2828" i="7"/>
  <c r="E2828" i="7" s="1"/>
  <c r="G2828" i="7" s="1"/>
  <c r="C2827" i="7"/>
  <c r="E2827" i="7" s="1"/>
  <c r="G2827" i="7" s="1"/>
  <c r="C2826" i="7"/>
  <c r="E2826" i="7" s="1"/>
  <c r="G2826" i="7" s="1"/>
  <c r="C2825" i="7"/>
  <c r="E2825" i="7" s="1"/>
  <c r="G2825" i="7" s="1"/>
  <c r="C2824" i="7"/>
  <c r="E2824" i="7" s="1"/>
  <c r="G2824" i="7" s="1"/>
  <c r="C2823" i="7"/>
  <c r="E2823" i="7" s="1"/>
  <c r="G2823" i="7" s="1"/>
  <c r="C2822" i="7"/>
  <c r="E2822" i="7" s="1"/>
  <c r="G2822" i="7" s="1"/>
  <c r="C2821" i="7"/>
  <c r="E2821" i="7" s="1"/>
  <c r="G2821" i="7" s="1"/>
  <c r="C2820" i="7"/>
  <c r="E2820" i="7" s="1"/>
  <c r="G2820" i="7" s="1"/>
  <c r="C2819" i="7"/>
  <c r="E2819" i="7" s="1"/>
  <c r="G2819" i="7" s="1"/>
  <c r="C2818" i="7"/>
  <c r="E2818" i="7" s="1"/>
  <c r="G2818" i="7" s="1"/>
  <c r="C2817" i="7"/>
  <c r="E2817" i="7" s="1"/>
  <c r="G2817" i="7" s="1"/>
  <c r="C2816" i="7"/>
  <c r="E2816" i="7" s="1"/>
  <c r="G2816" i="7" s="1"/>
  <c r="C2815" i="7"/>
  <c r="E2815" i="7" s="1"/>
  <c r="G2815" i="7" s="1"/>
  <c r="C2814" i="7"/>
  <c r="E2814" i="7" s="1"/>
  <c r="G2814" i="7" s="1"/>
  <c r="C2813" i="7"/>
  <c r="E2813" i="7" s="1"/>
  <c r="G2813" i="7" s="1"/>
  <c r="C2812" i="7"/>
  <c r="E2812" i="7" s="1"/>
  <c r="G2812" i="7" s="1"/>
  <c r="C2811" i="7"/>
  <c r="E2811" i="7" s="1"/>
  <c r="G2811" i="7" s="1"/>
  <c r="C2810" i="7"/>
  <c r="E2810" i="7" s="1"/>
  <c r="G2810" i="7" s="1"/>
  <c r="C2809" i="7"/>
  <c r="E2809" i="7" s="1"/>
  <c r="G2809" i="7" s="1"/>
  <c r="C2808" i="7"/>
  <c r="E2808" i="7" s="1"/>
  <c r="G2808" i="7" s="1"/>
  <c r="C2807" i="7"/>
  <c r="E2807" i="7" s="1"/>
  <c r="G2807" i="7" s="1"/>
  <c r="C2806" i="7"/>
  <c r="E2806" i="7" s="1"/>
  <c r="G2806" i="7" s="1"/>
  <c r="C2805" i="7"/>
  <c r="E2805" i="7" s="1"/>
  <c r="G2805" i="7" s="1"/>
  <c r="C2804" i="7"/>
  <c r="E2804" i="7" s="1"/>
  <c r="G2804" i="7" s="1"/>
  <c r="C2803" i="7"/>
  <c r="E2803" i="7" s="1"/>
  <c r="G2803" i="7" s="1"/>
  <c r="C2802" i="7"/>
  <c r="E2802" i="7" s="1"/>
  <c r="G2802" i="7" s="1"/>
  <c r="C2801" i="7"/>
  <c r="E2801" i="7" s="1"/>
  <c r="G2801" i="7" s="1"/>
  <c r="C2800" i="7"/>
  <c r="E2800" i="7" s="1"/>
  <c r="G2800" i="7" s="1"/>
  <c r="C2799" i="7"/>
  <c r="E2799" i="7" s="1"/>
  <c r="G2799" i="7" s="1"/>
  <c r="C2798" i="7"/>
  <c r="E2798" i="7" s="1"/>
  <c r="G2798" i="7" s="1"/>
  <c r="C2797" i="7"/>
  <c r="E2797" i="7" s="1"/>
  <c r="G2797" i="7" s="1"/>
  <c r="C2796" i="7"/>
  <c r="E2796" i="7" s="1"/>
  <c r="G2796" i="7" s="1"/>
  <c r="C2795" i="7"/>
  <c r="E2795" i="7" s="1"/>
  <c r="G2795" i="7" s="1"/>
  <c r="C2794" i="7"/>
  <c r="E2794" i="7" s="1"/>
  <c r="G2794" i="7" s="1"/>
  <c r="C2793" i="7"/>
  <c r="E2793" i="7" s="1"/>
  <c r="G2793" i="7" s="1"/>
  <c r="C2792" i="7"/>
  <c r="E2792" i="7" s="1"/>
  <c r="G2792" i="7" s="1"/>
  <c r="C2791" i="7"/>
  <c r="E2791" i="7" s="1"/>
  <c r="G2791" i="7" s="1"/>
  <c r="C2790" i="7"/>
  <c r="E2790" i="7" s="1"/>
  <c r="G2790" i="7" s="1"/>
  <c r="C2789" i="7"/>
  <c r="E2789" i="7" s="1"/>
  <c r="G2789" i="7" s="1"/>
  <c r="C2788" i="7"/>
  <c r="E2788" i="7" s="1"/>
  <c r="G2788" i="7" s="1"/>
  <c r="C2787" i="7"/>
  <c r="E2787" i="7" s="1"/>
  <c r="G2787" i="7" s="1"/>
  <c r="C2786" i="7"/>
  <c r="E2786" i="7" s="1"/>
  <c r="G2786" i="7" s="1"/>
  <c r="C2785" i="7"/>
  <c r="E2785" i="7" s="1"/>
  <c r="G2785" i="7" s="1"/>
  <c r="C2784" i="7"/>
  <c r="E2784" i="7" s="1"/>
  <c r="G2784" i="7" s="1"/>
  <c r="C2783" i="7"/>
  <c r="E2783" i="7" s="1"/>
  <c r="G2783" i="7" s="1"/>
  <c r="C2782" i="7"/>
  <c r="E2782" i="7" s="1"/>
  <c r="G2782" i="7" s="1"/>
  <c r="C2781" i="7"/>
  <c r="E2781" i="7" s="1"/>
  <c r="G2781" i="7" s="1"/>
  <c r="C2780" i="7"/>
  <c r="E2780" i="7" s="1"/>
  <c r="G2780" i="7" s="1"/>
  <c r="C2779" i="7"/>
  <c r="E2779" i="7" s="1"/>
  <c r="G2779" i="7" s="1"/>
  <c r="C2778" i="7"/>
  <c r="E2778" i="7" s="1"/>
  <c r="G2778" i="7" s="1"/>
  <c r="C2777" i="7"/>
  <c r="E2777" i="7" s="1"/>
  <c r="G2777" i="7" s="1"/>
  <c r="C2776" i="7"/>
  <c r="E2776" i="7" s="1"/>
  <c r="G2776" i="7" s="1"/>
  <c r="C2775" i="7"/>
  <c r="E2775" i="7" s="1"/>
  <c r="G2775" i="7" s="1"/>
  <c r="C2774" i="7"/>
  <c r="E2774" i="7" s="1"/>
  <c r="G2774" i="7" s="1"/>
  <c r="C2773" i="7"/>
  <c r="E2773" i="7" s="1"/>
  <c r="G2773" i="7" s="1"/>
  <c r="C2772" i="7"/>
  <c r="E2772" i="7" s="1"/>
  <c r="G2772" i="7" s="1"/>
  <c r="C2771" i="7"/>
  <c r="E2771" i="7" s="1"/>
  <c r="G2771" i="7" s="1"/>
  <c r="C2770" i="7"/>
  <c r="E2770" i="7" s="1"/>
  <c r="G2770" i="7" s="1"/>
  <c r="C2769" i="7"/>
  <c r="E2769" i="7" s="1"/>
  <c r="G2769" i="7" s="1"/>
  <c r="C2768" i="7"/>
  <c r="E2768" i="7" s="1"/>
  <c r="G2768" i="7" s="1"/>
  <c r="C2767" i="7"/>
  <c r="E2767" i="7" s="1"/>
  <c r="G2767" i="7" s="1"/>
  <c r="C2766" i="7"/>
  <c r="E2766" i="7" s="1"/>
  <c r="G2766" i="7" s="1"/>
  <c r="C2765" i="7"/>
  <c r="E2765" i="7" s="1"/>
  <c r="G2765" i="7" s="1"/>
  <c r="C2764" i="7"/>
  <c r="E2764" i="7" s="1"/>
  <c r="G2764" i="7" s="1"/>
  <c r="C2763" i="7"/>
  <c r="E2763" i="7" s="1"/>
  <c r="G2763" i="7" s="1"/>
  <c r="C2762" i="7"/>
  <c r="E2762" i="7" s="1"/>
  <c r="G2762" i="7" s="1"/>
  <c r="C2761" i="7"/>
  <c r="E2761" i="7" s="1"/>
  <c r="G2761" i="7" s="1"/>
  <c r="C2760" i="7"/>
  <c r="E2760" i="7" s="1"/>
  <c r="G2760" i="7" s="1"/>
  <c r="C2759" i="7"/>
  <c r="E2759" i="7" s="1"/>
  <c r="G2759" i="7" s="1"/>
  <c r="C2758" i="7"/>
  <c r="E2758" i="7" s="1"/>
  <c r="G2758" i="7" s="1"/>
  <c r="C2757" i="7"/>
  <c r="E2757" i="7" s="1"/>
  <c r="G2757" i="7" s="1"/>
  <c r="C2756" i="7"/>
  <c r="E2756" i="7" s="1"/>
  <c r="G2756" i="7" s="1"/>
  <c r="C2755" i="7"/>
  <c r="E2755" i="7" s="1"/>
  <c r="G2755" i="7" s="1"/>
  <c r="C2754" i="7"/>
  <c r="E2754" i="7" s="1"/>
  <c r="G2754" i="7" s="1"/>
  <c r="C2753" i="7"/>
  <c r="E2753" i="7" s="1"/>
  <c r="G2753" i="7" s="1"/>
  <c r="C2752" i="7"/>
  <c r="E2752" i="7" s="1"/>
  <c r="G2752" i="7" s="1"/>
  <c r="C2751" i="7"/>
  <c r="E2751" i="7" s="1"/>
  <c r="G2751" i="7" s="1"/>
  <c r="C2750" i="7"/>
  <c r="E2750" i="7" s="1"/>
  <c r="G2750" i="7" s="1"/>
  <c r="C2749" i="7"/>
  <c r="E2749" i="7" s="1"/>
  <c r="G2749" i="7" s="1"/>
  <c r="C2748" i="7"/>
  <c r="E2748" i="7" s="1"/>
  <c r="G2748" i="7" s="1"/>
  <c r="C2747" i="7"/>
  <c r="E2747" i="7" s="1"/>
  <c r="G2747" i="7" s="1"/>
  <c r="C2746" i="7"/>
  <c r="E2746" i="7" s="1"/>
  <c r="G2746" i="7" s="1"/>
  <c r="C2745" i="7"/>
  <c r="E2745" i="7" s="1"/>
  <c r="G2745" i="7" s="1"/>
  <c r="C2744" i="7"/>
  <c r="E2744" i="7" s="1"/>
  <c r="G2744" i="7" s="1"/>
  <c r="C2743" i="7"/>
  <c r="E2743" i="7" s="1"/>
  <c r="G2743" i="7" s="1"/>
  <c r="C2742" i="7"/>
  <c r="E2742" i="7" s="1"/>
  <c r="G2742" i="7" s="1"/>
  <c r="C2741" i="7"/>
  <c r="E2741" i="7" s="1"/>
  <c r="G2741" i="7" s="1"/>
  <c r="C2740" i="7"/>
  <c r="E2740" i="7" s="1"/>
  <c r="G2740" i="7" s="1"/>
  <c r="C2739" i="7"/>
  <c r="E2739" i="7" s="1"/>
  <c r="G2739" i="7" s="1"/>
  <c r="C2738" i="7"/>
  <c r="E2738" i="7" s="1"/>
  <c r="G2738" i="7" s="1"/>
  <c r="C2737" i="7"/>
  <c r="E2737" i="7" s="1"/>
  <c r="G2737" i="7" s="1"/>
  <c r="C2736" i="7"/>
  <c r="E2736" i="7" s="1"/>
  <c r="G2736" i="7" s="1"/>
  <c r="C2735" i="7"/>
  <c r="E2735" i="7" s="1"/>
  <c r="G2735" i="7" s="1"/>
  <c r="C2734" i="7"/>
  <c r="E2734" i="7" s="1"/>
  <c r="G2734" i="7" s="1"/>
  <c r="C2733" i="7"/>
  <c r="E2733" i="7" s="1"/>
  <c r="G2733" i="7" s="1"/>
  <c r="C2732" i="7"/>
  <c r="E2732" i="7" s="1"/>
  <c r="G2732" i="7" s="1"/>
  <c r="C2731" i="7"/>
  <c r="E2731" i="7" s="1"/>
  <c r="G2731" i="7" s="1"/>
  <c r="C2730" i="7"/>
  <c r="E2730" i="7" s="1"/>
  <c r="G2730" i="7" s="1"/>
  <c r="C2729" i="7"/>
  <c r="E2729" i="7" s="1"/>
  <c r="G2729" i="7" s="1"/>
  <c r="C2728" i="7"/>
  <c r="E2728" i="7" s="1"/>
  <c r="G2728" i="7" s="1"/>
  <c r="C2727" i="7"/>
  <c r="E2727" i="7" s="1"/>
  <c r="G2727" i="7" s="1"/>
  <c r="C2726" i="7"/>
  <c r="E2726" i="7" s="1"/>
  <c r="G2726" i="7" s="1"/>
  <c r="C2725" i="7"/>
  <c r="E2725" i="7" s="1"/>
  <c r="G2725" i="7" s="1"/>
  <c r="C2724" i="7"/>
  <c r="E2724" i="7" s="1"/>
  <c r="G2724" i="7" s="1"/>
  <c r="C2723" i="7"/>
  <c r="E2723" i="7" s="1"/>
  <c r="G2723" i="7" s="1"/>
  <c r="C2722" i="7"/>
  <c r="E2722" i="7" s="1"/>
  <c r="G2722" i="7" s="1"/>
  <c r="C2721" i="7"/>
  <c r="E2721" i="7" s="1"/>
  <c r="G2721" i="7" s="1"/>
  <c r="C2720" i="7"/>
  <c r="E2720" i="7" s="1"/>
  <c r="G2720" i="7" s="1"/>
  <c r="C2719" i="7"/>
  <c r="E2719" i="7" s="1"/>
  <c r="G2719" i="7" s="1"/>
  <c r="C2718" i="7"/>
  <c r="E2718" i="7" s="1"/>
  <c r="G2718" i="7" s="1"/>
  <c r="C2717" i="7"/>
  <c r="E2717" i="7" s="1"/>
  <c r="G2717" i="7" s="1"/>
  <c r="C2716" i="7"/>
  <c r="E2716" i="7" s="1"/>
  <c r="G2716" i="7" s="1"/>
  <c r="C2715" i="7"/>
  <c r="E2715" i="7" s="1"/>
  <c r="G2715" i="7" s="1"/>
  <c r="C2714" i="7"/>
  <c r="E2714" i="7" s="1"/>
  <c r="G2714" i="7" s="1"/>
  <c r="C2713" i="7"/>
  <c r="E2713" i="7" s="1"/>
  <c r="G2713" i="7" s="1"/>
  <c r="C2712" i="7"/>
  <c r="E2712" i="7" s="1"/>
  <c r="G2712" i="7" s="1"/>
  <c r="C2711" i="7"/>
  <c r="E2711" i="7" s="1"/>
  <c r="G2711" i="7" s="1"/>
  <c r="C2710" i="7"/>
  <c r="E2710" i="7" s="1"/>
  <c r="G2710" i="7" s="1"/>
  <c r="C2709" i="7"/>
  <c r="E2709" i="7" s="1"/>
  <c r="G2709" i="7" s="1"/>
  <c r="C2708" i="7"/>
  <c r="E2708" i="7" s="1"/>
  <c r="G2708" i="7" s="1"/>
  <c r="C2707" i="7"/>
  <c r="E2707" i="7" s="1"/>
  <c r="G2707" i="7" s="1"/>
  <c r="C2706" i="7"/>
  <c r="E2706" i="7" s="1"/>
  <c r="G2706" i="7" s="1"/>
  <c r="C2705" i="7"/>
  <c r="E2705" i="7" s="1"/>
  <c r="G2705" i="7" s="1"/>
  <c r="C2704" i="7"/>
  <c r="E2704" i="7" s="1"/>
  <c r="G2704" i="7" s="1"/>
  <c r="C2703" i="7"/>
  <c r="E2703" i="7" s="1"/>
  <c r="G2703" i="7" s="1"/>
  <c r="C2702" i="7"/>
  <c r="E2702" i="7" s="1"/>
  <c r="G2702" i="7" s="1"/>
  <c r="C2701" i="7"/>
  <c r="E2701" i="7" s="1"/>
  <c r="G2701" i="7" s="1"/>
  <c r="C2700" i="7"/>
  <c r="E2700" i="7" s="1"/>
  <c r="G2700" i="7" s="1"/>
  <c r="C2699" i="7"/>
  <c r="E2699" i="7" s="1"/>
  <c r="G2699" i="7" s="1"/>
  <c r="C2698" i="7"/>
  <c r="E2698" i="7" s="1"/>
  <c r="G2698" i="7" s="1"/>
  <c r="C2697" i="7"/>
  <c r="E2697" i="7" s="1"/>
  <c r="G2697" i="7" s="1"/>
  <c r="C2696" i="7"/>
  <c r="E2696" i="7" s="1"/>
  <c r="G2696" i="7" s="1"/>
  <c r="C2695" i="7"/>
  <c r="E2695" i="7" s="1"/>
  <c r="G2695" i="7" s="1"/>
  <c r="C2694" i="7"/>
  <c r="E2694" i="7" s="1"/>
  <c r="G2694" i="7" s="1"/>
  <c r="C2693" i="7"/>
  <c r="E2693" i="7" s="1"/>
  <c r="G2693" i="7" s="1"/>
  <c r="C2692" i="7"/>
  <c r="E2692" i="7" s="1"/>
  <c r="G2692" i="7" s="1"/>
  <c r="C2691" i="7"/>
  <c r="E2691" i="7" s="1"/>
  <c r="G2691" i="7" s="1"/>
  <c r="C2690" i="7"/>
  <c r="E2690" i="7" s="1"/>
  <c r="G2690" i="7" s="1"/>
  <c r="C2689" i="7"/>
  <c r="E2689" i="7" s="1"/>
  <c r="G2689" i="7" s="1"/>
  <c r="C2688" i="7"/>
  <c r="E2688" i="7" s="1"/>
  <c r="G2688" i="7" s="1"/>
  <c r="C2687" i="7"/>
  <c r="E2687" i="7" s="1"/>
  <c r="G2687" i="7" s="1"/>
  <c r="C2686" i="7"/>
  <c r="E2686" i="7" s="1"/>
  <c r="G2686" i="7" s="1"/>
  <c r="C2685" i="7"/>
  <c r="E2685" i="7" s="1"/>
  <c r="G2685" i="7" s="1"/>
  <c r="C2684" i="7"/>
  <c r="E2684" i="7" s="1"/>
  <c r="G2684" i="7" s="1"/>
  <c r="C2683" i="7"/>
  <c r="E2683" i="7" s="1"/>
  <c r="G2683" i="7" s="1"/>
  <c r="C2682" i="7"/>
  <c r="E2682" i="7" s="1"/>
  <c r="G2682" i="7" s="1"/>
  <c r="C2681" i="7"/>
  <c r="E2681" i="7" s="1"/>
  <c r="G2681" i="7" s="1"/>
  <c r="C2680" i="7"/>
  <c r="E2680" i="7" s="1"/>
  <c r="G2680" i="7" s="1"/>
  <c r="C2679" i="7"/>
  <c r="E2679" i="7" s="1"/>
  <c r="G2679" i="7" s="1"/>
  <c r="C2678" i="7"/>
  <c r="E2678" i="7" s="1"/>
  <c r="G2678" i="7" s="1"/>
  <c r="C2677" i="7"/>
  <c r="E2677" i="7" s="1"/>
  <c r="G2677" i="7" s="1"/>
  <c r="C2676" i="7"/>
  <c r="E2676" i="7" s="1"/>
  <c r="G2676" i="7" s="1"/>
  <c r="C2675" i="7"/>
  <c r="E2675" i="7" s="1"/>
  <c r="G2675" i="7" s="1"/>
  <c r="C2674" i="7"/>
  <c r="E2674" i="7" s="1"/>
  <c r="G2674" i="7" s="1"/>
  <c r="C2673" i="7"/>
  <c r="E2673" i="7" s="1"/>
  <c r="G2673" i="7" s="1"/>
  <c r="C2672" i="7"/>
  <c r="E2672" i="7" s="1"/>
  <c r="G2672" i="7" s="1"/>
  <c r="C2671" i="7"/>
  <c r="E2671" i="7" s="1"/>
  <c r="G2671" i="7" s="1"/>
  <c r="C2670" i="7"/>
  <c r="E2670" i="7" s="1"/>
  <c r="G2670" i="7" s="1"/>
  <c r="C2669" i="7"/>
  <c r="E2669" i="7" s="1"/>
  <c r="G2669" i="7" s="1"/>
  <c r="C2668" i="7"/>
  <c r="E2668" i="7" s="1"/>
  <c r="G2668" i="7" s="1"/>
  <c r="C2667" i="7"/>
  <c r="E2667" i="7" s="1"/>
  <c r="G2667" i="7" s="1"/>
  <c r="C2666" i="7"/>
  <c r="E2666" i="7" s="1"/>
  <c r="G2666" i="7" s="1"/>
  <c r="C2665" i="7"/>
  <c r="E2665" i="7" s="1"/>
  <c r="G2665" i="7" s="1"/>
  <c r="C2664" i="7"/>
  <c r="E2664" i="7" s="1"/>
  <c r="G2664" i="7" s="1"/>
  <c r="C2663" i="7"/>
  <c r="E2663" i="7" s="1"/>
  <c r="G2663" i="7" s="1"/>
  <c r="C2662" i="7"/>
  <c r="E2662" i="7" s="1"/>
  <c r="G2662" i="7" s="1"/>
  <c r="C2661" i="7"/>
  <c r="E2661" i="7" s="1"/>
  <c r="G2661" i="7" s="1"/>
  <c r="C2660" i="7"/>
  <c r="E2660" i="7" s="1"/>
  <c r="G2660" i="7" s="1"/>
  <c r="C2659" i="7"/>
  <c r="E2659" i="7" s="1"/>
  <c r="G2659" i="7" s="1"/>
  <c r="C2658" i="7"/>
  <c r="E2658" i="7" s="1"/>
  <c r="G2658" i="7" s="1"/>
  <c r="C2657" i="7"/>
  <c r="E2657" i="7" s="1"/>
  <c r="G2657" i="7" s="1"/>
  <c r="C2656" i="7"/>
  <c r="E2656" i="7" s="1"/>
  <c r="G2656" i="7" s="1"/>
  <c r="C2655" i="7"/>
  <c r="E2655" i="7" s="1"/>
  <c r="G2655" i="7" s="1"/>
  <c r="C2654" i="7"/>
  <c r="E2654" i="7" s="1"/>
  <c r="G2654" i="7" s="1"/>
  <c r="C2653" i="7"/>
  <c r="E2653" i="7" s="1"/>
  <c r="G2653" i="7" s="1"/>
  <c r="C2652" i="7"/>
  <c r="E2652" i="7" s="1"/>
  <c r="G2652" i="7" s="1"/>
  <c r="C2651" i="7"/>
  <c r="E2651" i="7" s="1"/>
  <c r="G2651" i="7" s="1"/>
  <c r="C2650" i="7"/>
  <c r="E2650" i="7" s="1"/>
  <c r="G2650" i="7" s="1"/>
  <c r="C2649" i="7"/>
  <c r="E2649" i="7" s="1"/>
  <c r="G2649" i="7" s="1"/>
  <c r="C2648" i="7"/>
  <c r="E2648" i="7" s="1"/>
  <c r="G2648" i="7" s="1"/>
  <c r="C2647" i="7"/>
  <c r="E2647" i="7" s="1"/>
  <c r="G2647" i="7" s="1"/>
  <c r="C2646" i="7"/>
  <c r="E2646" i="7" s="1"/>
  <c r="G2646" i="7" s="1"/>
  <c r="C2645" i="7"/>
  <c r="E2645" i="7" s="1"/>
  <c r="G2645" i="7" s="1"/>
  <c r="C2644" i="7"/>
  <c r="E2644" i="7" s="1"/>
  <c r="G2644" i="7" s="1"/>
  <c r="C2643" i="7"/>
  <c r="E2643" i="7" s="1"/>
  <c r="G2643" i="7" s="1"/>
  <c r="C2642" i="7"/>
  <c r="E2642" i="7" s="1"/>
  <c r="G2642" i="7" s="1"/>
  <c r="C2641" i="7"/>
  <c r="E2641" i="7" s="1"/>
  <c r="G2641" i="7" s="1"/>
  <c r="C2640" i="7"/>
  <c r="E2640" i="7" s="1"/>
  <c r="G2640" i="7" s="1"/>
  <c r="C2639" i="7"/>
  <c r="E2639" i="7" s="1"/>
  <c r="G2639" i="7" s="1"/>
  <c r="C2638" i="7"/>
  <c r="E2638" i="7" s="1"/>
  <c r="G2638" i="7" s="1"/>
  <c r="C2637" i="7"/>
  <c r="E2637" i="7" s="1"/>
  <c r="G2637" i="7" s="1"/>
  <c r="C2636" i="7"/>
  <c r="E2636" i="7" s="1"/>
  <c r="G2636" i="7" s="1"/>
  <c r="C2635" i="7"/>
  <c r="E2635" i="7" s="1"/>
  <c r="G2635" i="7" s="1"/>
  <c r="C2634" i="7"/>
  <c r="E2634" i="7" s="1"/>
  <c r="G2634" i="7" s="1"/>
  <c r="C2633" i="7"/>
  <c r="E2633" i="7" s="1"/>
  <c r="G2633" i="7" s="1"/>
  <c r="C2632" i="7"/>
  <c r="E2632" i="7" s="1"/>
  <c r="G2632" i="7" s="1"/>
  <c r="C2631" i="7"/>
  <c r="E2631" i="7" s="1"/>
  <c r="G2631" i="7" s="1"/>
  <c r="C2630" i="7"/>
  <c r="E2630" i="7" s="1"/>
  <c r="G2630" i="7" s="1"/>
  <c r="C2629" i="7"/>
  <c r="E2629" i="7" s="1"/>
  <c r="G2629" i="7" s="1"/>
  <c r="C2628" i="7"/>
  <c r="E2628" i="7" s="1"/>
  <c r="G2628" i="7" s="1"/>
  <c r="C2627" i="7"/>
  <c r="E2627" i="7" s="1"/>
  <c r="G2627" i="7" s="1"/>
  <c r="C2626" i="7"/>
  <c r="E2626" i="7" s="1"/>
  <c r="G2626" i="7" s="1"/>
  <c r="C2625" i="7"/>
  <c r="E2625" i="7" s="1"/>
  <c r="G2625" i="7" s="1"/>
  <c r="C2624" i="7"/>
  <c r="E2624" i="7" s="1"/>
  <c r="G2624" i="7" s="1"/>
  <c r="C2623" i="7"/>
  <c r="E2623" i="7" s="1"/>
  <c r="G2623" i="7" s="1"/>
  <c r="C2622" i="7"/>
  <c r="E2622" i="7" s="1"/>
  <c r="G2622" i="7" s="1"/>
  <c r="C2621" i="7"/>
  <c r="E2621" i="7" s="1"/>
  <c r="G2621" i="7" s="1"/>
  <c r="C2620" i="7"/>
  <c r="E2620" i="7" s="1"/>
  <c r="G2620" i="7" s="1"/>
  <c r="C2619" i="7"/>
  <c r="E2619" i="7" s="1"/>
  <c r="G2619" i="7" s="1"/>
  <c r="C2618" i="7"/>
  <c r="E2618" i="7" s="1"/>
  <c r="G2618" i="7" s="1"/>
  <c r="C2617" i="7"/>
  <c r="E2617" i="7" s="1"/>
  <c r="G2617" i="7" s="1"/>
  <c r="C2616" i="7"/>
  <c r="E2616" i="7" s="1"/>
  <c r="G2616" i="7" s="1"/>
  <c r="C2615" i="7"/>
  <c r="E2615" i="7" s="1"/>
  <c r="G2615" i="7" s="1"/>
  <c r="C2614" i="7"/>
  <c r="E2614" i="7" s="1"/>
  <c r="G2614" i="7" s="1"/>
  <c r="C2613" i="7"/>
  <c r="E2613" i="7" s="1"/>
  <c r="G2613" i="7" s="1"/>
  <c r="C2612" i="7"/>
  <c r="E2612" i="7" s="1"/>
  <c r="G2612" i="7" s="1"/>
  <c r="C2611" i="7"/>
  <c r="E2611" i="7" s="1"/>
  <c r="G2611" i="7" s="1"/>
  <c r="C2610" i="7"/>
  <c r="E2610" i="7" s="1"/>
  <c r="G2610" i="7" s="1"/>
  <c r="C2609" i="7"/>
  <c r="E2609" i="7" s="1"/>
  <c r="G2609" i="7" s="1"/>
  <c r="C2608" i="7"/>
  <c r="E2608" i="7" s="1"/>
  <c r="G2608" i="7" s="1"/>
  <c r="C2607" i="7"/>
  <c r="E2607" i="7" s="1"/>
  <c r="G2607" i="7" s="1"/>
  <c r="C2606" i="7"/>
  <c r="E2606" i="7" s="1"/>
  <c r="G2606" i="7" s="1"/>
  <c r="C2605" i="7"/>
  <c r="E2605" i="7" s="1"/>
  <c r="G2605" i="7" s="1"/>
  <c r="C2604" i="7"/>
  <c r="E2604" i="7" s="1"/>
  <c r="G2604" i="7" s="1"/>
  <c r="C2603" i="7"/>
  <c r="E2603" i="7" s="1"/>
  <c r="G2603" i="7" s="1"/>
  <c r="C2602" i="7"/>
  <c r="E2602" i="7" s="1"/>
  <c r="G2602" i="7" s="1"/>
  <c r="C2601" i="7"/>
  <c r="E2601" i="7" s="1"/>
  <c r="G2601" i="7" s="1"/>
  <c r="C2600" i="7"/>
  <c r="E2600" i="7" s="1"/>
  <c r="G2600" i="7" s="1"/>
  <c r="C2599" i="7"/>
  <c r="E2599" i="7" s="1"/>
  <c r="G2599" i="7" s="1"/>
  <c r="C2598" i="7"/>
  <c r="E2598" i="7" s="1"/>
  <c r="G2598" i="7" s="1"/>
  <c r="C2597" i="7"/>
  <c r="E2597" i="7" s="1"/>
  <c r="G2597" i="7" s="1"/>
  <c r="C2596" i="7"/>
  <c r="E2596" i="7" s="1"/>
  <c r="G2596" i="7" s="1"/>
  <c r="C2595" i="7"/>
  <c r="E2595" i="7" s="1"/>
  <c r="G2595" i="7" s="1"/>
  <c r="C2594" i="7"/>
  <c r="E2594" i="7" s="1"/>
  <c r="G2594" i="7" s="1"/>
  <c r="C2593" i="7"/>
  <c r="E2593" i="7" s="1"/>
  <c r="G2593" i="7" s="1"/>
  <c r="C2592" i="7"/>
  <c r="E2592" i="7" s="1"/>
  <c r="G2592" i="7" s="1"/>
  <c r="C2591" i="7"/>
  <c r="E2591" i="7" s="1"/>
  <c r="G2591" i="7" s="1"/>
  <c r="C2590" i="7"/>
  <c r="E2590" i="7" s="1"/>
  <c r="G2590" i="7" s="1"/>
  <c r="C2589" i="7"/>
  <c r="E2589" i="7" s="1"/>
  <c r="G2589" i="7" s="1"/>
  <c r="C2588" i="7"/>
  <c r="E2588" i="7" s="1"/>
  <c r="G2588" i="7" s="1"/>
  <c r="C2587" i="7"/>
  <c r="E2587" i="7" s="1"/>
  <c r="G2587" i="7" s="1"/>
  <c r="C2586" i="7"/>
  <c r="E2586" i="7" s="1"/>
  <c r="G2586" i="7" s="1"/>
  <c r="C2585" i="7"/>
  <c r="E2585" i="7" s="1"/>
  <c r="G2585" i="7" s="1"/>
  <c r="C2584" i="7"/>
  <c r="E2584" i="7" s="1"/>
  <c r="G2584" i="7" s="1"/>
  <c r="C2583" i="7"/>
  <c r="E2583" i="7" s="1"/>
  <c r="G2583" i="7" s="1"/>
  <c r="C2582" i="7"/>
  <c r="E2582" i="7" s="1"/>
  <c r="G2582" i="7" s="1"/>
  <c r="C2581" i="7"/>
  <c r="E2581" i="7" s="1"/>
  <c r="G2581" i="7" s="1"/>
  <c r="C2580" i="7"/>
  <c r="E2580" i="7" s="1"/>
  <c r="G2580" i="7" s="1"/>
  <c r="C2579" i="7"/>
  <c r="E2579" i="7" s="1"/>
  <c r="G2579" i="7" s="1"/>
  <c r="C2578" i="7"/>
  <c r="E2578" i="7" s="1"/>
  <c r="G2578" i="7" s="1"/>
  <c r="C2577" i="7"/>
  <c r="E2577" i="7" s="1"/>
  <c r="G2577" i="7" s="1"/>
  <c r="C2576" i="7"/>
  <c r="E2576" i="7" s="1"/>
  <c r="G2576" i="7" s="1"/>
  <c r="C2575" i="7"/>
  <c r="E2575" i="7" s="1"/>
  <c r="G2575" i="7" s="1"/>
  <c r="C2574" i="7"/>
  <c r="E2574" i="7" s="1"/>
  <c r="G2574" i="7" s="1"/>
  <c r="C2573" i="7"/>
  <c r="E2573" i="7" s="1"/>
  <c r="G2573" i="7" s="1"/>
  <c r="C2572" i="7"/>
  <c r="E2572" i="7" s="1"/>
  <c r="G2572" i="7" s="1"/>
  <c r="C2571" i="7"/>
  <c r="E2571" i="7" s="1"/>
  <c r="G2571" i="7" s="1"/>
  <c r="C2570" i="7"/>
  <c r="E2570" i="7" s="1"/>
  <c r="G2570" i="7" s="1"/>
  <c r="C2569" i="7"/>
  <c r="E2569" i="7" s="1"/>
  <c r="G2569" i="7" s="1"/>
  <c r="C2568" i="7"/>
  <c r="E2568" i="7" s="1"/>
  <c r="G2568" i="7" s="1"/>
  <c r="C2567" i="7"/>
  <c r="E2567" i="7" s="1"/>
  <c r="G2567" i="7" s="1"/>
  <c r="C2566" i="7"/>
  <c r="E2566" i="7" s="1"/>
  <c r="G2566" i="7" s="1"/>
  <c r="C2565" i="7"/>
  <c r="E2565" i="7" s="1"/>
  <c r="G2565" i="7" s="1"/>
  <c r="C2564" i="7"/>
  <c r="E2564" i="7" s="1"/>
  <c r="G2564" i="7" s="1"/>
  <c r="C2563" i="7"/>
  <c r="E2563" i="7" s="1"/>
  <c r="G2563" i="7" s="1"/>
  <c r="C2562" i="7"/>
  <c r="E2562" i="7" s="1"/>
  <c r="G2562" i="7" s="1"/>
  <c r="C2561" i="7"/>
  <c r="E2561" i="7" s="1"/>
  <c r="G2561" i="7" s="1"/>
  <c r="C2560" i="7"/>
  <c r="E2560" i="7" s="1"/>
  <c r="G2560" i="7" s="1"/>
  <c r="C2559" i="7"/>
  <c r="E2559" i="7" s="1"/>
  <c r="G2559" i="7" s="1"/>
  <c r="C2558" i="7"/>
  <c r="E2558" i="7" s="1"/>
  <c r="G2558" i="7" s="1"/>
  <c r="C2557" i="7"/>
  <c r="E2557" i="7" s="1"/>
  <c r="G2557" i="7" s="1"/>
  <c r="C2556" i="7"/>
  <c r="E2556" i="7" s="1"/>
  <c r="G2556" i="7" s="1"/>
  <c r="C2555" i="7"/>
  <c r="E2555" i="7" s="1"/>
  <c r="G2555" i="7" s="1"/>
  <c r="C2554" i="7"/>
  <c r="E2554" i="7" s="1"/>
  <c r="G2554" i="7" s="1"/>
  <c r="C2553" i="7"/>
  <c r="E2553" i="7" s="1"/>
  <c r="G2553" i="7" s="1"/>
  <c r="C2552" i="7"/>
  <c r="E2552" i="7" s="1"/>
  <c r="G2552" i="7" s="1"/>
  <c r="C2551" i="7"/>
  <c r="E2551" i="7" s="1"/>
  <c r="G2551" i="7" s="1"/>
  <c r="C2550" i="7"/>
  <c r="E2550" i="7" s="1"/>
  <c r="G2550" i="7" s="1"/>
  <c r="C2549" i="7"/>
  <c r="E2549" i="7" s="1"/>
  <c r="G2549" i="7" s="1"/>
  <c r="C2548" i="7"/>
  <c r="E2548" i="7" s="1"/>
  <c r="G2548" i="7" s="1"/>
  <c r="C2547" i="7"/>
  <c r="E2547" i="7" s="1"/>
  <c r="G2547" i="7" s="1"/>
  <c r="C2546" i="7"/>
  <c r="E2546" i="7" s="1"/>
  <c r="G2546" i="7" s="1"/>
  <c r="C2545" i="7"/>
  <c r="E2545" i="7" s="1"/>
  <c r="G2545" i="7" s="1"/>
  <c r="C2544" i="7"/>
  <c r="E2544" i="7" s="1"/>
  <c r="G2544" i="7" s="1"/>
  <c r="C2543" i="7"/>
  <c r="E2543" i="7" s="1"/>
  <c r="G2543" i="7" s="1"/>
  <c r="C2542" i="7"/>
  <c r="E2542" i="7" s="1"/>
  <c r="G2542" i="7" s="1"/>
  <c r="C2541" i="7"/>
  <c r="E2541" i="7" s="1"/>
  <c r="G2541" i="7" s="1"/>
  <c r="C2540" i="7"/>
  <c r="E2540" i="7" s="1"/>
  <c r="G2540" i="7" s="1"/>
  <c r="C2539" i="7"/>
  <c r="E2539" i="7" s="1"/>
  <c r="G2539" i="7" s="1"/>
  <c r="C2538" i="7"/>
  <c r="E2538" i="7" s="1"/>
  <c r="G2538" i="7" s="1"/>
  <c r="C2537" i="7"/>
  <c r="E2537" i="7" s="1"/>
  <c r="G2537" i="7" s="1"/>
  <c r="C2536" i="7"/>
  <c r="E2536" i="7" s="1"/>
  <c r="G2536" i="7" s="1"/>
  <c r="C2535" i="7"/>
  <c r="E2535" i="7" s="1"/>
  <c r="G2535" i="7" s="1"/>
  <c r="C2534" i="7"/>
  <c r="E2534" i="7" s="1"/>
  <c r="G2534" i="7" s="1"/>
  <c r="C2533" i="7"/>
  <c r="E2533" i="7" s="1"/>
  <c r="G2533" i="7" s="1"/>
  <c r="C2532" i="7"/>
  <c r="E2532" i="7" s="1"/>
  <c r="G2532" i="7" s="1"/>
  <c r="C2531" i="7"/>
  <c r="E2531" i="7" s="1"/>
  <c r="G2531" i="7" s="1"/>
  <c r="C2530" i="7"/>
  <c r="E2530" i="7" s="1"/>
  <c r="G2530" i="7" s="1"/>
  <c r="C2529" i="7"/>
  <c r="E2529" i="7" s="1"/>
  <c r="G2529" i="7" s="1"/>
  <c r="C2528" i="7"/>
  <c r="E2528" i="7" s="1"/>
  <c r="G2528" i="7" s="1"/>
  <c r="C2527" i="7"/>
  <c r="E2527" i="7" s="1"/>
  <c r="G2527" i="7" s="1"/>
  <c r="C2526" i="7"/>
  <c r="E2526" i="7" s="1"/>
  <c r="G2526" i="7" s="1"/>
  <c r="C2525" i="7"/>
  <c r="E2525" i="7" s="1"/>
  <c r="G2525" i="7" s="1"/>
  <c r="C2524" i="7"/>
  <c r="E2524" i="7" s="1"/>
  <c r="G2524" i="7" s="1"/>
  <c r="C2523" i="7"/>
  <c r="E2523" i="7" s="1"/>
  <c r="G2523" i="7" s="1"/>
  <c r="C2522" i="7"/>
  <c r="E2522" i="7" s="1"/>
  <c r="G2522" i="7" s="1"/>
  <c r="C2521" i="7"/>
  <c r="E2521" i="7" s="1"/>
  <c r="G2521" i="7" s="1"/>
  <c r="C2520" i="7"/>
  <c r="E2520" i="7" s="1"/>
  <c r="G2520" i="7" s="1"/>
  <c r="C2519" i="7"/>
  <c r="E2519" i="7" s="1"/>
  <c r="G2519" i="7" s="1"/>
  <c r="C2518" i="7"/>
  <c r="E2518" i="7" s="1"/>
  <c r="G2518" i="7" s="1"/>
  <c r="C2517" i="7"/>
  <c r="E2517" i="7" s="1"/>
  <c r="G2517" i="7" s="1"/>
  <c r="C2516" i="7"/>
  <c r="E2516" i="7" s="1"/>
  <c r="G2516" i="7" s="1"/>
  <c r="C2515" i="7"/>
  <c r="E2515" i="7" s="1"/>
  <c r="G2515" i="7" s="1"/>
  <c r="C2514" i="7"/>
  <c r="E2514" i="7" s="1"/>
  <c r="G2514" i="7" s="1"/>
  <c r="C2513" i="7"/>
  <c r="E2513" i="7" s="1"/>
  <c r="G2513" i="7" s="1"/>
  <c r="C2512" i="7"/>
  <c r="E2512" i="7" s="1"/>
  <c r="G2512" i="7" s="1"/>
  <c r="C2511" i="7"/>
  <c r="E2511" i="7" s="1"/>
  <c r="G2511" i="7" s="1"/>
  <c r="C2510" i="7"/>
  <c r="E2510" i="7" s="1"/>
  <c r="G2510" i="7" s="1"/>
  <c r="C2509" i="7"/>
  <c r="E2509" i="7" s="1"/>
  <c r="G2509" i="7" s="1"/>
  <c r="C2508" i="7"/>
  <c r="E2508" i="7" s="1"/>
  <c r="G2508" i="7" s="1"/>
  <c r="C2507" i="7"/>
  <c r="E2507" i="7" s="1"/>
  <c r="G2507" i="7" s="1"/>
  <c r="C2506" i="7"/>
  <c r="E2506" i="7" s="1"/>
  <c r="G2506" i="7" s="1"/>
  <c r="C2505" i="7"/>
  <c r="E2505" i="7" s="1"/>
  <c r="G2505" i="7" s="1"/>
  <c r="C2504" i="7"/>
  <c r="E2504" i="7" s="1"/>
  <c r="G2504" i="7" s="1"/>
  <c r="C2503" i="7"/>
  <c r="E2503" i="7" s="1"/>
  <c r="G2503" i="7" s="1"/>
  <c r="C2502" i="7"/>
  <c r="E2502" i="7" s="1"/>
  <c r="G2502" i="7" s="1"/>
  <c r="C2501" i="7"/>
  <c r="E2501" i="7" s="1"/>
  <c r="G2501" i="7" s="1"/>
  <c r="C2500" i="7"/>
  <c r="E2500" i="7" s="1"/>
  <c r="G2500" i="7" s="1"/>
  <c r="C2499" i="7"/>
  <c r="E2499" i="7" s="1"/>
  <c r="G2499" i="7" s="1"/>
  <c r="C2498" i="7"/>
  <c r="E2498" i="7" s="1"/>
  <c r="G2498" i="7" s="1"/>
  <c r="C2497" i="7"/>
  <c r="E2497" i="7" s="1"/>
  <c r="G2497" i="7" s="1"/>
  <c r="C2496" i="7"/>
  <c r="E2496" i="7" s="1"/>
  <c r="G2496" i="7" s="1"/>
  <c r="C2495" i="7"/>
  <c r="E2495" i="7" s="1"/>
  <c r="G2495" i="7" s="1"/>
  <c r="C2494" i="7"/>
  <c r="E2494" i="7" s="1"/>
  <c r="G2494" i="7" s="1"/>
  <c r="C2493" i="7"/>
  <c r="E2493" i="7" s="1"/>
  <c r="G2493" i="7" s="1"/>
  <c r="C2492" i="7"/>
  <c r="E2492" i="7" s="1"/>
  <c r="G2492" i="7" s="1"/>
  <c r="C2491" i="7"/>
  <c r="E2491" i="7" s="1"/>
  <c r="G2491" i="7" s="1"/>
  <c r="C2490" i="7"/>
  <c r="E2490" i="7" s="1"/>
  <c r="G2490" i="7" s="1"/>
  <c r="C2489" i="7"/>
  <c r="E2489" i="7" s="1"/>
  <c r="G2489" i="7" s="1"/>
  <c r="C2488" i="7"/>
  <c r="E2488" i="7" s="1"/>
  <c r="G2488" i="7" s="1"/>
  <c r="C2487" i="7"/>
  <c r="E2487" i="7" s="1"/>
  <c r="G2487" i="7" s="1"/>
  <c r="C2486" i="7"/>
  <c r="E2486" i="7" s="1"/>
  <c r="G2486" i="7" s="1"/>
  <c r="C2485" i="7"/>
  <c r="E2485" i="7" s="1"/>
  <c r="G2485" i="7" s="1"/>
  <c r="C2484" i="7"/>
  <c r="E2484" i="7" s="1"/>
  <c r="G2484" i="7" s="1"/>
  <c r="C2483" i="7"/>
  <c r="E2483" i="7" s="1"/>
  <c r="G2483" i="7" s="1"/>
  <c r="C2482" i="7"/>
  <c r="E2482" i="7" s="1"/>
  <c r="G2482" i="7" s="1"/>
  <c r="C2481" i="7"/>
  <c r="E2481" i="7" s="1"/>
  <c r="G2481" i="7" s="1"/>
  <c r="C2480" i="7"/>
  <c r="E2480" i="7" s="1"/>
  <c r="G2480" i="7" s="1"/>
  <c r="C2479" i="7"/>
  <c r="E2479" i="7" s="1"/>
  <c r="G2479" i="7" s="1"/>
  <c r="C2478" i="7"/>
  <c r="E2478" i="7" s="1"/>
  <c r="G2478" i="7" s="1"/>
  <c r="C2477" i="7"/>
  <c r="E2477" i="7" s="1"/>
  <c r="G2477" i="7" s="1"/>
  <c r="C2476" i="7"/>
  <c r="E2476" i="7" s="1"/>
  <c r="G2476" i="7" s="1"/>
  <c r="C2475" i="7"/>
  <c r="E2475" i="7" s="1"/>
  <c r="G2475" i="7" s="1"/>
  <c r="C2474" i="7"/>
  <c r="E2474" i="7" s="1"/>
  <c r="G2474" i="7" s="1"/>
  <c r="C2473" i="7"/>
  <c r="E2473" i="7" s="1"/>
  <c r="G2473" i="7" s="1"/>
  <c r="C2472" i="7"/>
  <c r="E2472" i="7" s="1"/>
  <c r="G2472" i="7" s="1"/>
  <c r="C2471" i="7"/>
  <c r="E2471" i="7" s="1"/>
  <c r="G2471" i="7" s="1"/>
  <c r="C2470" i="7"/>
  <c r="E2470" i="7" s="1"/>
  <c r="G2470" i="7" s="1"/>
  <c r="C2469" i="7"/>
  <c r="E2469" i="7" s="1"/>
  <c r="G2469" i="7" s="1"/>
  <c r="C2468" i="7"/>
  <c r="E2468" i="7" s="1"/>
  <c r="G2468" i="7" s="1"/>
  <c r="C2467" i="7"/>
  <c r="E2467" i="7" s="1"/>
  <c r="G2467" i="7" s="1"/>
  <c r="C2466" i="7"/>
  <c r="E2466" i="7" s="1"/>
  <c r="G2466" i="7" s="1"/>
  <c r="C2465" i="7"/>
  <c r="E2465" i="7" s="1"/>
  <c r="G2465" i="7" s="1"/>
  <c r="C2464" i="7"/>
  <c r="E2464" i="7" s="1"/>
  <c r="G2464" i="7" s="1"/>
  <c r="C2463" i="7"/>
  <c r="E2463" i="7" s="1"/>
  <c r="G2463" i="7" s="1"/>
  <c r="C2462" i="7"/>
  <c r="E2462" i="7" s="1"/>
  <c r="G2462" i="7" s="1"/>
  <c r="C2461" i="7"/>
  <c r="E2461" i="7" s="1"/>
  <c r="G2461" i="7" s="1"/>
  <c r="C2460" i="7"/>
  <c r="E2460" i="7" s="1"/>
  <c r="G2460" i="7" s="1"/>
  <c r="C2459" i="7"/>
  <c r="E2459" i="7" s="1"/>
  <c r="G2459" i="7" s="1"/>
  <c r="C2458" i="7"/>
  <c r="E2458" i="7" s="1"/>
  <c r="G2458" i="7" s="1"/>
  <c r="C2457" i="7"/>
  <c r="E2457" i="7" s="1"/>
  <c r="G2457" i="7" s="1"/>
  <c r="C2456" i="7"/>
  <c r="E2456" i="7" s="1"/>
  <c r="G2456" i="7" s="1"/>
  <c r="C2455" i="7"/>
  <c r="E2455" i="7" s="1"/>
  <c r="G2455" i="7" s="1"/>
  <c r="C2454" i="7"/>
  <c r="E2454" i="7" s="1"/>
  <c r="G2454" i="7" s="1"/>
  <c r="C2453" i="7"/>
  <c r="E2453" i="7" s="1"/>
  <c r="G2453" i="7" s="1"/>
  <c r="C2452" i="7"/>
  <c r="E2452" i="7" s="1"/>
  <c r="G2452" i="7" s="1"/>
  <c r="C2451" i="7"/>
  <c r="E2451" i="7" s="1"/>
  <c r="G2451" i="7" s="1"/>
  <c r="C2450" i="7"/>
  <c r="E2450" i="7" s="1"/>
  <c r="G2450" i="7" s="1"/>
  <c r="C2449" i="7"/>
  <c r="E2449" i="7" s="1"/>
  <c r="G2449" i="7" s="1"/>
  <c r="C2448" i="7"/>
  <c r="E2448" i="7" s="1"/>
  <c r="G2448" i="7" s="1"/>
  <c r="C2447" i="7"/>
  <c r="E2447" i="7" s="1"/>
  <c r="G2447" i="7" s="1"/>
  <c r="C2446" i="7"/>
  <c r="E2446" i="7" s="1"/>
  <c r="G2446" i="7" s="1"/>
  <c r="C2445" i="7"/>
  <c r="E2445" i="7" s="1"/>
  <c r="G2445" i="7" s="1"/>
  <c r="C2444" i="7"/>
  <c r="E2444" i="7" s="1"/>
  <c r="G2444" i="7" s="1"/>
  <c r="C2443" i="7"/>
  <c r="E2443" i="7" s="1"/>
  <c r="G2443" i="7" s="1"/>
  <c r="C2442" i="7"/>
  <c r="E2442" i="7" s="1"/>
  <c r="G2442" i="7" s="1"/>
  <c r="C2441" i="7"/>
  <c r="E2441" i="7" s="1"/>
  <c r="G2441" i="7" s="1"/>
  <c r="C2440" i="7"/>
  <c r="E2440" i="7" s="1"/>
  <c r="G2440" i="7" s="1"/>
  <c r="C2439" i="7"/>
  <c r="E2439" i="7" s="1"/>
  <c r="G2439" i="7" s="1"/>
  <c r="C2438" i="7"/>
  <c r="E2438" i="7" s="1"/>
  <c r="G2438" i="7" s="1"/>
  <c r="C2437" i="7"/>
  <c r="E2437" i="7" s="1"/>
  <c r="G2437" i="7" s="1"/>
  <c r="C2436" i="7"/>
  <c r="E2436" i="7" s="1"/>
  <c r="G2436" i="7" s="1"/>
  <c r="C2435" i="7"/>
  <c r="E2435" i="7" s="1"/>
  <c r="G2435" i="7" s="1"/>
  <c r="C2434" i="7"/>
  <c r="E2434" i="7" s="1"/>
  <c r="G2434" i="7" s="1"/>
  <c r="C2433" i="7"/>
  <c r="E2433" i="7" s="1"/>
  <c r="G2433" i="7" s="1"/>
  <c r="C2432" i="7"/>
  <c r="E2432" i="7" s="1"/>
  <c r="G2432" i="7" s="1"/>
  <c r="C2431" i="7"/>
  <c r="E2431" i="7" s="1"/>
  <c r="G2431" i="7" s="1"/>
  <c r="C2430" i="7"/>
  <c r="E2430" i="7" s="1"/>
  <c r="G2430" i="7" s="1"/>
  <c r="C2429" i="7"/>
  <c r="E2429" i="7" s="1"/>
  <c r="G2429" i="7" s="1"/>
  <c r="C2428" i="7"/>
  <c r="E2428" i="7" s="1"/>
  <c r="G2428" i="7" s="1"/>
  <c r="C2427" i="7"/>
  <c r="E2427" i="7" s="1"/>
  <c r="G2427" i="7" s="1"/>
  <c r="C2426" i="7"/>
  <c r="E2426" i="7" s="1"/>
  <c r="G2426" i="7" s="1"/>
  <c r="C2425" i="7"/>
  <c r="E2425" i="7" s="1"/>
  <c r="G2425" i="7" s="1"/>
  <c r="C2424" i="7"/>
  <c r="E2424" i="7" s="1"/>
  <c r="G2424" i="7" s="1"/>
  <c r="C2423" i="7"/>
  <c r="E2423" i="7" s="1"/>
  <c r="G2423" i="7" s="1"/>
  <c r="C2422" i="7"/>
  <c r="E2422" i="7" s="1"/>
  <c r="G2422" i="7" s="1"/>
  <c r="C2421" i="7"/>
  <c r="E2421" i="7" s="1"/>
  <c r="G2421" i="7" s="1"/>
  <c r="C2420" i="7"/>
  <c r="E2420" i="7" s="1"/>
  <c r="G2420" i="7" s="1"/>
  <c r="C2419" i="7"/>
  <c r="E2419" i="7" s="1"/>
  <c r="G2419" i="7" s="1"/>
  <c r="C2418" i="7"/>
  <c r="E2418" i="7" s="1"/>
  <c r="G2418" i="7" s="1"/>
  <c r="C2417" i="7"/>
  <c r="E2417" i="7" s="1"/>
  <c r="G2417" i="7" s="1"/>
  <c r="C2416" i="7"/>
  <c r="E2416" i="7" s="1"/>
  <c r="G2416" i="7" s="1"/>
  <c r="C2415" i="7"/>
  <c r="E2415" i="7" s="1"/>
  <c r="G2415" i="7" s="1"/>
  <c r="C2414" i="7"/>
  <c r="E2414" i="7" s="1"/>
  <c r="G2414" i="7" s="1"/>
  <c r="C2413" i="7"/>
  <c r="E2413" i="7" s="1"/>
  <c r="G2413" i="7" s="1"/>
  <c r="C2412" i="7"/>
  <c r="E2412" i="7" s="1"/>
  <c r="G2412" i="7" s="1"/>
  <c r="C2411" i="7"/>
  <c r="E2411" i="7" s="1"/>
  <c r="G2411" i="7" s="1"/>
  <c r="C2410" i="7"/>
  <c r="E2410" i="7" s="1"/>
  <c r="G2410" i="7" s="1"/>
  <c r="C2409" i="7"/>
  <c r="E2409" i="7" s="1"/>
  <c r="G2409" i="7" s="1"/>
  <c r="C2408" i="7"/>
  <c r="E2408" i="7" s="1"/>
  <c r="G2408" i="7" s="1"/>
  <c r="C2407" i="7"/>
  <c r="E2407" i="7" s="1"/>
  <c r="G2407" i="7" s="1"/>
  <c r="C2406" i="7"/>
  <c r="E2406" i="7" s="1"/>
  <c r="G2406" i="7" s="1"/>
  <c r="C2405" i="7"/>
  <c r="E2405" i="7" s="1"/>
  <c r="G2405" i="7" s="1"/>
  <c r="C2404" i="7"/>
  <c r="E2404" i="7" s="1"/>
  <c r="G2404" i="7" s="1"/>
  <c r="C2403" i="7"/>
  <c r="E2403" i="7" s="1"/>
  <c r="G2403" i="7" s="1"/>
  <c r="C2402" i="7"/>
  <c r="E2402" i="7" s="1"/>
  <c r="G2402" i="7" s="1"/>
  <c r="C2401" i="7"/>
  <c r="E2401" i="7" s="1"/>
  <c r="G2401" i="7" s="1"/>
  <c r="C2400" i="7"/>
  <c r="E2400" i="7" s="1"/>
  <c r="G2400" i="7" s="1"/>
  <c r="C2399" i="7"/>
  <c r="E2399" i="7" s="1"/>
  <c r="G2399" i="7" s="1"/>
  <c r="C2398" i="7"/>
  <c r="E2398" i="7" s="1"/>
  <c r="G2398" i="7" s="1"/>
  <c r="C2397" i="7"/>
  <c r="E2397" i="7" s="1"/>
  <c r="G2397" i="7" s="1"/>
  <c r="C2396" i="7"/>
  <c r="E2396" i="7" s="1"/>
  <c r="G2396" i="7" s="1"/>
  <c r="C2395" i="7"/>
  <c r="E2395" i="7" s="1"/>
  <c r="G2395" i="7" s="1"/>
  <c r="C2394" i="7"/>
  <c r="E2394" i="7" s="1"/>
  <c r="G2394" i="7" s="1"/>
  <c r="C2393" i="7"/>
  <c r="E2393" i="7" s="1"/>
  <c r="G2393" i="7" s="1"/>
  <c r="C2392" i="7"/>
  <c r="E2392" i="7" s="1"/>
  <c r="G2392" i="7" s="1"/>
  <c r="C2391" i="7"/>
  <c r="E2391" i="7" s="1"/>
  <c r="G2391" i="7" s="1"/>
  <c r="C2390" i="7"/>
  <c r="E2390" i="7" s="1"/>
  <c r="G2390" i="7" s="1"/>
  <c r="C2389" i="7"/>
  <c r="E2389" i="7" s="1"/>
  <c r="G2389" i="7" s="1"/>
  <c r="C2388" i="7"/>
  <c r="E2388" i="7" s="1"/>
  <c r="G2388" i="7" s="1"/>
  <c r="C2387" i="7"/>
  <c r="E2387" i="7" s="1"/>
  <c r="G2387" i="7" s="1"/>
  <c r="C2386" i="7"/>
  <c r="E2386" i="7" s="1"/>
  <c r="G2386" i="7" s="1"/>
  <c r="C2385" i="7"/>
  <c r="E2385" i="7" s="1"/>
  <c r="G2385" i="7" s="1"/>
  <c r="C2384" i="7"/>
  <c r="E2384" i="7" s="1"/>
  <c r="G2384" i="7" s="1"/>
  <c r="C2383" i="7"/>
  <c r="E2383" i="7" s="1"/>
  <c r="G2383" i="7" s="1"/>
  <c r="C2382" i="7"/>
  <c r="E2382" i="7" s="1"/>
  <c r="G2382" i="7" s="1"/>
  <c r="C2381" i="7"/>
  <c r="E2381" i="7" s="1"/>
  <c r="G2381" i="7" s="1"/>
  <c r="C2380" i="7"/>
  <c r="E2380" i="7" s="1"/>
  <c r="G2380" i="7" s="1"/>
  <c r="C2379" i="7"/>
  <c r="E2379" i="7" s="1"/>
  <c r="G2379" i="7" s="1"/>
  <c r="C2378" i="7"/>
  <c r="E2378" i="7" s="1"/>
  <c r="G2378" i="7" s="1"/>
  <c r="C2377" i="7"/>
  <c r="E2377" i="7" s="1"/>
  <c r="G2377" i="7" s="1"/>
  <c r="C2376" i="7"/>
  <c r="E2376" i="7" s="1"/>
  <c r="G2376" i="7" s="1"/>
  <c r="C2375" i="7"/>
  <c r="E2375" i="7" s="1"/>
  <c r="G2375" i="7" s="1"/>
  <c r="C2374" i="7"/>
  <c r="E2374" i="7" s="1"/>
  <c r="G2374" i="7" s="1"/>
  <c r="C2373" i="7"/>
  <c r="E2373" i="7" s="1"/>
  <c r="G2373" i="7" s="1"/>
  <c r="C2372" i="7"/>
  <c r="E2372" i="7" s="1"/>
  <c r="G2372" i="7" s="1"/>
  <c r="C2371" i="7"/>
  <c r="E2371" i="7" s="1"/>
  <c r="G2371" i="7" s="1"/>
  <c r="C2370" i="7"/>
  <c r="E2370" i="7" s="1"/>
  <c r="G2370" i="7" s="1"/>
  <c r="C2369" i="7"/>
  <c r="E2369" i="7" s="1"/>
  <c r="G2369" i="7" s="1"/>
  <c r="C2368" i="7"/>
  <c r="E2368" i="7" s="1"/>
  <c r="G2368" i="7" s="1"/>
  <c r="C2367" i="7"/>
  <c r="E2367" i="7" s="1"/>
  <c r="G2367" i="7" s="1"/>
  <c r="C2366" i="7"/>
  <c r="E2366" i="7" s="1"/>
  <c r="G2366" i="7" s="1"/>
  <c r="C2365" i="7"/>
  <c r="E2365" i="7" s="1"/>
  <c r="G2365" i="7" s="1"/>
  <c r="C2364" i="7"/>
  <c r="E2364" i="7" s="1"/>
  <c r="G2364" i="7" s="1"/>
  <c r="C2363" i="7"/>
  <c r="E2363" i="7" s="1"/>
  <c r="G2363" i="7" s="1"/>
  <c r="C2362" i="7"/>
  <c r="E2362" i="7" s="1"/>
  <c r="G2362" i="7" s="1"/>
  <c r="C2361" i="7"/>
  <c r="E2361" i="7" s="1"/>
  <c r="G2361" i="7" s="1"/>
  <c r="C2360" i="7"/>
  <c r="E2360" i="7" s="1"/>
  <c r="G2360" i="7" s="1"/>
  <c r="C2359" i="7"/>
  <c r="E2359" i="7" s="1"/>
  <c r="G2359" i="7" s="1"/>
  <c r="C2358" i="7"/>
  <c r="E2358" i="7" s="1"/>
  <c r="G2358" i="7" s="1"/>
  <c r="C2357" i="7"/>
  <c r="E2357" i="7" s="1"/>
  <c r="G2357" i="7" s="1"/>
  <c r="C2356" i="7"/>
  <c r="E2356" i="7" s="1"/>
  <c r="G2356" i="7" s="1"/>
  <c r="C2355" i="7"/>
  <c r="E2355" i="7" s="1"/>
  <c r="G2355" i="7" s="1"/>
  <c r="C2354" i="7"/>
  <c r="E2354" i="7" s="1"/>
  <c r="G2354" i="7" s="1"/>
  <c r="C2353" i="7"/>
  <c r="E2353" i="7" s="1"/>
  <c r="G2353" i="7" s="1"/>
  <c r="C2352" i="7"/>
  <c r="E2352" i="7" s="1"/>
  <c r="G2352" i="7" s="1"/>
  <c r="C2351" i="7"/>
  <c r="E2351" i="7" s="1"/>
  <c r="G2351" i="7" s="1"/>
  <c r="C2350" i="7"/>
  <c r="E2350" i="7" s="1"/>
  <c r="G2350" i="7" s="1"/>
  <c r="C2349" i="7"/>
  <c r="E2349" i="7" s="1"/>
  <c r="G2349" i="7" s="1"/>
  <c r="C2348" i="7"/>
  <c r="E2348" i="7" s="1"/>
  <c r="G2348" i="7" s="1"/>
  <c r="C2347" i="7"/>
  <c r="E2347" i="7" s="1"/>
  <c r="G2347" i="7" s="1"/>
  <c r="C2346" i="7"/>
  <c r="E2346" i="7" s="1"/>
  <c r="G2346" i="7" s="1"/>
  <c r="C2345" i="7"/>
  <c r="E2345" i="7" s="1"/>
  <c r="G2345" i="7" s="1"/>
  <c r="C2344" i="7"/>
  <c r="E2344" i="7" s="1"/>
  <c r="G2344" i="7" s="1"/>
  <c r="C2343" i="7"/>
  <c r="E2343" i="7" s="1"/>
  <c r="G2343" i="7" s="1"/>
  <c r="C2342" i="7"/>
  <c r="E2342" i="7" s="1"/>
  <c r="G2342" i="7" s="1"/>
  <c r="C2341" i="7"/>
  <c r="E2341" i="7" s="1"/>
  <c r="G2341" i="7" s="1"/>
  <c r="C2340" i="7"/>
  <c r="E2340" i="7" s="1"/>
  <c r="G2340" i="7" s="1"/>
  <c r="C2339" i="7"/>
  <c r="E2339" i="7" s="1"/>
  <c r="G2339" i="7" s="1"/>
  <c r="C2338" i="7"/>
  <c r="E2338" i="7" s="1"/>
  <c r="G2338" i="7" s="1"/>
  <c r="C2337" i="7"/>
  <c r="E2337" i="7" s="1"/>
  <c r="G2337" i="7" s="1"/>
  <c r="C2336" i="7"/>
  <c r="E2336" i="7" s="1"/>
  <c r="G2336" i="7" s="1"/>
  <c r="C2335" i="7"/>
  <c r="E2335" i="7" s="1"/>
  <c r="G2335" i="7" s="1"/>
  <c r="C2334" i="7"/>
  <c r="E2334" i="7" s="1"/>
  <c r="G2334" i="7" s="1"/>
  <c r="C2333" i="7"/>
  <c r="E2333" i="7" s="1"/>
  <c r="G2333" i="7" s="1"/>
  <c r="C2332" i="7"/>
  <c r="E2332" i="7" s="1"/>
  <c r="G2332" i="7" s="1"/>
  <c r="C2331" i="7"/>
  <c r="E2331" i="7" s="1"/>
  <c r="G2331" i="7" s="1"/>
  <c r="C2330" i="7"/>
  <c r="E2330" i="7" s="1"/>
  <c r="G2330" i="7" s="1"/>
  <c r="C2329" i="7"/>
  <c r="E2329" i="7" s="1"/>
  <c r="G2329" i="7" s="1"/>
  <c r="C2328" i="7"/>
  <c r="E2328" i="7" s="1"/>
  <c r="G2328" i="7" s="1"/>
  <c r="C2327" i="7"/>
  <c r="E2327" i="7" s="1"/>
  <c r="G2327" i="7" s="1"/>
  <c r="C2326" i="7"/>
  <c r="E2326" i="7" s="1"/>
  <c r="G2326" i="7" s="1"/>
  <c r="C2325" i="7"/>
  <c r="E2325" i="7" s="1"/>
  <c r="G2325" i="7" s="1"/>
  <c r="C2324" i="7"/>
  <c r="E2324" i="7" s="1"/>
  <c r="G2324" i="7" s="1"/>
  <c r="C2323" i="7"/>
  <c r="E2323" i="7" s="1"/>
  <c r="G2323" i="7" s="1"/>
  <c r="C2322" i="7"/>
  <c r="E2322" i="7" s="1"/>
  <c r="G2322" i="7" s="1"/>
  <c r="C2321" i="7"/>
  <c r="E2321" i="7" s="1"/>
  <c r="G2321" i="7" s="1"/>
  <c r="C2320" i="7"/>
  <c r="E2320" i="7" s="1"/>
  <c r="G2320" i="7" s="1"/>
  <c r="C2319" i="7"/>
  <c r="E2319" i="7" s="1"/>
  <c r="G2319" i="7" s="1"/>
  <c r="C2318" i="7"/>
  <c r="E2318" i="7" s="1"/>
  <c r="G2318" i="7" s="1"/>
  <c r="C2317" i="7"/>
  <c r="E2317" i="7" s="1"/>
  <c r="G2317" i="7" s="1"/>
  <c r="C2316" i="7"/>
  <c r="E2316" i="7" s="1"/>
  <c r="G2316" i="7" s="1"/>
  <c r="C2315" i="7"/>
  <c r="E2315" i="7" s="1"/>
  <c r="G2315" i="7" s="1"/>
  <c r="C2314" i="7"/>
  <c r="E2314" i="7" s="1"/>
  <c r="G2314" i="7" s="1"/>
  <c r="C2313" i="7"/>
  <c r="E2313" i="7" s="1"/>
  <c r="G2313" i="7" s="1"/>
  <c r="C2312" i="7"/>
  <c r="E2312" i="7" s="1"/>
  <c r="G2312" i="7" s="1"/>
  <c r="C2311" i="7"/>
  <c r="E2311" i="7" s="1"/>
  <c r="G2311" i="7" s="1"/>
  <c r="C2310" i="7"/>
  <c r="E2310" i="7" s="1"/>
  <c r="G2310" i="7" s="1"/>
  <c r="C2309" i="7"/>
  <c r="E2309" i="7" s="1"/>
  <c r="G2309" i="7" s="1"/>
  <c r="C2308" i="7"/>
  <c r="E2308" i="7" s="1"/>
  <c r="G2308" i="7" s="1"/>
  <c r="C2307" i="7"/>
  <c r="E2307" i="7" s="1"/>
  <c r="G2307" i="7" s="1"/>
  <c r="C2306" i="7"/>
  <c r="E2306" i="7" s="1"/>
  <c r="G2306" i="7" s="1"/>
  <c r="C2305" i="7"/>
  <c r="E2305" i="7" s="1"/>
  <c r="G2305" i="7" s="1"/>
  <c r="C2304" i="7"/>
  <c r="E2304" i="7" s="1"/>
  <c r="G2304" i="7" s="1"/>
  <c r="C2303" i="7"/>
  <c r="E2303" i="7" s="1"/>
  <c r="G2303" i="7" s="1"/>
  <c r="C2302" i="7"/>
  <c r="E2302" i="7" s="1"/>
  <c r="G2302" i="7" s="1"/>
  <c r="C2301" i="7"/>
  <c r="E2301" i="7" s="1"/>
  <c r="G2301" i="7" s="1"/>
  <c r="C2300" i="7"/>
  <c r="E2300" i="7" s="1"/>
  <c r="G2300" i="7" s="1"/>
  <c r="C2299" i="7"/>
  <c r="E2299" i="7" s="1"/>
  <c r="G2299" i="7" s="1"/>
  <c r="C2298" i="7"/>
  <c r="E2298" i="7" s="1"/>
  <c r="G2298" i="7" s="1"/>
  <c r="C2297" i="7"/>
  <c r="E2297" i="7" s="1"/>
  <c r="G2297" i="7" s="1"/>
  <c r="C2296" i="7"/>
  <c r="E2296" i="7" s="1"/>
  <c r="G2296" i="7" s="1"/>
  <c r="C2295" i="7"/>
  <c r="E2295" i="7" s="1"/>
  <c r="G2295" i="7" s="1"/>
  <c r="C2294" i="7"/>
  <c r="E2294" i="7" s="1"/>
  <c r="G2294" i="7" s="1"/>
  <c r="C2293" i="7"/>
  <c r="E2293" i="7" s="1"/>
  <c r="G2293" i="7" s="1"/>
  <c r="C2292" i="7"/>
  <c r="E2292" i="7" s="1"/>
  <c r="G2292" i="7" s="1"/>
  <c r="C2291" i="7"/>
  <c r="E2291" i="7" s="1"/>
  <c r="G2291" i="7" s="1"/>
  <c r="C2290" i="7"/>
  <c r="E2290" i="7" s="1"/>
  <c r="G2290" i="7" s="1"/>
  <c r="C2289" i="7"/>
  <c r="E2289" i="7" s="1"/>
  <c r="G2289" i="7" s="1"/>
  <c r="C2288" i="7"/>
  <c r="E2288" i="7" s="1"/>
  <c r="G2288" i="7" s="1"/>
  <c r="C2287" i="7"/>
  <c r="E2287" i="7" s="1"/>
  <c r="G2287" i="7" s="1"/>
  <c r="C2286" i="7"/>
  <c r="E2286" i="7" s="1"/>
  <c r="G2286" i="7" s="1"/>
  <c r="C2285" i="7"/>
  <c r="E2285" i="7" s="1"/>
  <c r="G2285" i="7" s="1"/>
  <c r="C2284" i="7"/>
  <c r="E2284" i="7" s="1"/>
  <c r="G2284" i="7" s="1"/>
  <c r="C2283" i="7"/>
  <c r="E2283" i="7" s="1"/>
  <c r="G2283" i="7" s="1"/>
  <c r="C2282" i="7"/>
  <c r="E2282" i="7" s="1"/>
  <c r="G2282" i="7" s="1"/>
  <c r="C2281" i="7"/>
  <c r="E2281" i="7" s="1"/>
  <c r="G2281" i="7" s="1"/>
  <c r="C2280" i="7"/>
  <c r="E2280" i="7" s="1"/>
  <c r="G2280" i="7" s="1"/>
  <c r="C2279" i="7"/>
  <c r="E2279" i="7" s="1"/>
  <c r="G2279" i="7" s="1"/>
  <c r="C2278" i="7"/>
  <c r="E2278" i="7" s="1"/>
  <c r="G2278" i="7" s="1"/>
  <c r="C2277" i="7"/>
  <c r="E2277" i="7" s="1"/>
  <c r="G2277" i="7" s="1"/>
  <c r="C2276" i="7"/>
  <c r="E2276" i="7" s="1"/>
  <c r="G2276" i="7" s="1"/>
  <c r="C2275" i="7"/>
  <c r="E2275" i="7" s="1"/>
  <c r="G2275" i="7" s="1"/>
  <c r="C2274" i="7"/>
  <c r="E2274" i="7" s="1"/>
  <c r="G2274" i="7" s="1"/>
  <c r="C2273" i="7"/>
  <c r="E2273" i="7" s="1"/>
  <c r="G2273" i="7" s="1"/>
  <c r="C2272" i="7"/>
  <c r="E2272" i="7" s="1"/>
  <c r="G2272" i="7" s="1"/>
  <c r="C2271" i="7"/>
  <c r="E2271" i="7" s="1"/>
  <c r="G2271" i="7" s="1"/>
  <c r="C2270" i="7"/>
  <c r="E2270" i="7" s="1"/>
  <c r="G2270" i="7" s="1"/>
  <c r="C2269" i="7"/>
  <c r="E2269" i="7" s="1"/>
  <c r="G2269" i="7" s="1"/>
  <c r="C2268" i="7"/>
  <c r="E2268" i="7" s="1"/>
  <c r="G2268" i="7" s="1"/>
  <c r="C2267" i="7"/>
  <c r="E2267" i="7" s="1"/>
  <c r="G2267" i="7" s="1"/>
  <c r="C2266" i="7"/>
  <c r="E2266" i="7" s="1"/>
  <c r="G2266" i="7" s="1"/>
  <c r="C2265" i="7"/>
  <c r="E2265" i="7" s="1"/>
  <c r="G2265" i="7" s="1"/>
  <c r="C2264" i="7"/>
  <c r="E2264" i="7" s="1"/>
  <c r="G2264" i="7" s="1"/>
  <c r="C2263" i="7"/>
  <c r="E2263" i="7" s="1"/>
  <c r="G2263" i="7" s="1"/>
  <c r="C2262" i="7"/>
  <c r="E2262" i="7" s="1"/>
  <c r="G2262" i="7" s="1"/>
  <c r="C2261" i="7"/>
  <c r="E2261" i="7" s="1"/>
  <c r="G2261" i="7" s="1"/>
  <c r="C2260" i="7"/>
  <c r="E2260" i="7" s="1"/>
  <c r="G2260" i="7" s="1"/>
  <c r="C2259" i="7"/>
  <c r="E2259" i="7" s="1"/>
  <c r="G2259" i="7" s="1"/>
  <c r="C2258" i="7"/>
  <c r="E2258" i="7" s="1"/>
  <c r="G2258" i="7" s="1"/>
  <c r="C2257" i="7"/>
  <c r="E2257" i="7" s="1"/>
  <c r="G2257" i="7" s="1"/>
  <c r="C2256" i="7"/>
  <c r="E2256" i="7" s="1"/>
  <c r="G2256" i="7" s="1"/>
  <c r="C2255" i="7"/>
  <c r="E2255" i="7" s="1"/>
  <c r="G2255" i="7" s="1"/>
  <c r="C2254" i="7"/>
  <c r="E2254" i="7" s="1"/>
  <c r="G2254" i="7" s="1"/>
  <c r="C2253" i="7"/>
  <c r="E2253" i="7" s="1"/>
  <c r="G2253" i="7" s="1"/>
  <c r="C2252" i="7"/>
  <c r="E2252" i="7" s="1"/>
  <c r="G2252" i="7" s="1"/>
  <c r="C2251" i="7"/>
  <c r="E2251" i="7" s="1"/>
  <c r="G2251" i="7" s="1"/>
  <c r="C2250" i="7"/>
  <c r="E2250" i="7" s="1"/>
  <c r="G2250" i="7" s="1"/>
  <c r="C2249" i="7"/>
  <c r="E2249" i="7" s="1"/>
  <c r="G2249" i="7" s="1"/>
  <c r="C2248" i="7"/>
  <c r="E2248" i="7" s="1"/>
  <c r="G2248" i="7" s="1"/>
  <c r="C2247" i="7"/>
  <c r="E2247" i="7" s="1"/>
  <c r="G2247" i="7" s="1"/>
  <c r="C2246" i="7"/>
  <c r="E2246" i="7" s="1"/>
  <c r="G2246" i="7" s="1"/>
  <c r="C2245" i="7"/>
  <c r="E2245" i="7" s="1"/>
  <c r="G2245" i="7" s="1"/>
  <c r="C2244" i="7"/>
  <c r="E2244" i="7" s="1"/>
  <c r="G2244" i="7" s="1"/>
  <c r="C2243" i="7"/>
  <c r="E2243" i="7" s="1"/>
  <c r="G2243" i="7" s="1"/>
  <c r="C2242" i="7"/>
  <c r="E2242" i="7" s="1"/>
  <c r="G2242" i="7" s="1"/>
  <c r="C2241" i="7"/>
  <c r="E2241" i="7" s="1"/>
  <c r="G2241" i="7" s="1"/>
  <c r="C2240" i="7"/>
  <c r="E2240" i="7" s="1"/>
  <c r="G2240" i="7" s="1"/>
  <c r="C2239" i="7"/>
  <c r="E2239" i="7" s="1"/>
  <c r="G2239" i="7" s="1"/>
  <c r="C2238" i="7"/>
  <c r="E2238" i="7" s="1"/>
  <c r="G2238" i="7" s="1"/>
  <c r="C2237" i="7"/>
  <c r="E2237" i="7" s="1"/>
  <c r="G2237" i="7" s="1"/>
  <c r="C2236" i="7"/>
  <c r="E2236" i="7" s="1"/>
  <c r="G2236" i="7" s="1"/>
  <c r="C2235" i="7"/>
  <c r="E2235" i="7" s="1"/>
  <c r="G2235" i="7" s="1"/>
  <c r="C2234" i="7"/>
  <c r="E2234" i="7" s="1"/>
  <c r="G2234" i="7" s="1"/>
  <c r="C2233" i="7"/>
  <c r="E2233" i="7" s="1"/>
  <c r="G2233" i="7" s="1"/>
  <c r="C2232" i="7"/>
  <c r="E2232" i="7" s="1"/>
  <c r="G2232" i="7" s="1"/>
  <c r="C2231" i="7"/>
  <c r="E2231" i="7" s="1"/>
  <c r="G2231" i="7" s="1"/>
  <c r="C2230" i="7"/>
  <c r="E2230" i="7" s="1"/>
  <c r="G2230" i="7" s="1"/>
  <c r="C2229" i="7"/>
  <c r="E2229" i="7" s="1"/>
  <c r="G2229" i="7" s="1"/>
  <c r="C2228" i="7"/>
  <c r="E2228" i="7" s="1"/>
  <c r="G2228" i="7" s="1"/>
  <c r="C2227" i="7"/>
  <c r="E2227" i="7" s="1"/>
  <c r="G2227" i="7" s="1"/>
  <c r="C2226" i="7"/>
  <c r="E2226" i="7" s="1"/>
  <c r="G2226" i="7" s="1"/>
  <c r="C2225" i="7"/>
  <c r="E2225" i="7" s="1"/>
  <c r="G2225" i="7" s="1"/>
  <c r="C2224" i="7"/>
  <c r="E2224" i="7" s="1"/>
  <c r="G2224" i="7" s="1"/>
  <c r="C2223" i="7"/>
  <c r="E2223" i="7" s="1"/>
  <c r="G2223" i="7" s="1"/>
  <c r="C2222" i="7"/>
  <c r="E2222" i="7" s="1"/>
  <c r="G2222" i="7" s="1"/>
  <c r="C2221" i="7"/>
  <c r="E2221" i="7" s="1"/>
  <c r="G2221" i="7" s="1"/>
  <c r="C2220" i="7"/>
  <c r="E2220" i="7" s="1"/>
  <c r="G2220" i="7" s="1"/>
  <c r="C2219" i="7"/>
  <c r="E2219" i="7" s="1"/>
  <c r="G2219" i="7" s="1"/>
  <c r="C2218" i="7"/>
  <c r="E2218" i="7" s="1"/>
  <c r="G2218" i="7" s="1"/>
  <c r="C2217" i="7"/>
  <c r="E2217" i="7" s="1"/>
  <c r="G2217" i="7" s="1"/>
  <c r="C2216" i="7"/>
  <c r="E2216" i="7" s="1"/>
  <c r="G2216" i="7" s="1"/>
  <c r="C2215" i="7"/>
  <c r="E2215" i="7" s="1"/>
  <c r="G2215" i="7" s="1"/>
  <c r="C2214" i="7"/>
  <c r="E2214" i="7" s="1"/>
  <c r="G2214" i="7" s="1"/>
  <c r="C2213" i="7"/>
  <c r="E2213" i="7" s="1"/>
  <c r="G2213" i="7" s="1"/>
  <c r="C2212" i="7"/>
  <c r="E2212" i="7" s="1"/>
  <c r="G2212" i="7" s="1"/>
  <c r="C2211" i="7"/>
  <c r="E2211" i="7" s="1"/>
  <c r="G2211" i="7" s="1"/>
  <c r="C2210" i="7"/>
  <c r="E2210" i="7" s="1"/>
  <c r="G2210" i="7" s="1"/>
  <c r="C2209" i="7"/>
  <c r="E2209" i="7" s="1"/>
  <c r="G2209" i="7" s="1"/>
  <c r="C2208" i="7"/>
  <c r="E2208" i="7" s="1"/>
  <c r="G2208" i="7" s="1"/>
  <c r="C2207" i="7"/>
  <c r="E2207" i="7" s="1"/>
  <c r="G2207" i="7" s="1"/>
  <c r="C2206" i="7"/>
  <c r="E2206" i="7" s="1"/>
  <c r="G2206" i="7" s="1"/>
  <c r="C2205" i="7"/>
  <c r="E2205" i="7" s="1"/>
  <c r="G2205" i="7" s="1"/>
  <c r="C2204" i="7"/>
  <c r="E2204" i="7" s="1"/>
  <c r="G2204" i="7" s="1"/>
  <c r="C2203" i="7"/>
  <c r="E2203" i="7" s="1"/>
  <c r="G2203" i="7" s="1"/>
  <c r="C2202" i="7"/>
  <c r="E2202" i="7" s="1"/>
  <c r="G2202" i="7" s="1"/>
  <c r="C2201" i="7"/>
  <c r="E2201" i="7" s="1"/>
  <c r="G2201" i="7" s="1"/>
  <c r="C2200" i="7"/>
  <c r="E2200" i="7" s="1"/>
  <c r="G2200" i="7" s="1"/>
  <c r="C2199" i="7"/>
  <c r="E2199" i="7" s="1"/>
  <c r="G2199" i="7" s="1"/>
  <c r="C2198" i="7"/>
  <c r="E2198" i="7" s="1"/>
  <c r="G2198" i="7" s="1"/>
  <c r="C2197" i="7"/>
  <c r="E2197" i="7" s="1"/>
  <c r="G2197" i="7" s="1"/>
  <c r="C2196" i="7"/>
  <c r="E2196" i="7" s="1"/>
  <c r="G2196" i="7" s="1"/>
  <c r="C2195" i="7"/>
  <c r="E2195" i="7" s="1"/>
  <c r="G2195" i="7" s="1"/>
  <c r="C2194" i="7"/>
  <c r="E2194" i="7" s="1"/>
  <c r="G2194" i="7" s="1"/>
  <c r="C2193" i="7"/>
  <c r="E2193" i="7" s="1"/>
  <c r="G2193" i="7" s="1"/>
  <c r="C2192" i="7"/>
  <c r="E2192" i="7" s="1"/>
  <c r="G2192" i="7" s="1"/>
  <c r="C2191" i="7"/>
  <c r="E2191" i="7" s="1"/>
  <c r="G2191" i="7" s="1"/>
  <c r="C2190" i="7"/>
  <c r="E2190" i="7" s="1"/>
  <c r="G2190" i="7" s="1"/>
  <c r="C2189" i="7"/>
  <c r="E2189" i="7" s="1"/>
  <c r="G2189" i="7" s="1"/>
  <c r="C2188" i="7"/>
  <c r="E2188" i="7" s="1"/>
  <c r="G2188" i="7" s="1"/>
  <c r="C2187" i="7"/>
  <c r="E2187" i="7" s="1"/>
  <c r="G2187" i="7" s="1"/>
  <c r="C2186" i="7"/>
  <c r="E2186" i="7" s="1"/>
  <c r="G2186" i="7" s="1"/>
  <c r="C2185" i="7"/>
  <c r="E2185" i="7" s="1"/>
  <c r="G2185" i="7" s="1"/>
  <c r="C2184" i="7"/>
  <c r="E2184" i="7" s="1"/>
  <c r="G2184" i="7" s="1"/>
  <c r="C2183" i="7"/>
  <c r="E2183" i="7" s="1"/>
  <c r="G2183" i="7" s="1"/>
  <c r="C2182" i="7"/>
  <c r="E2182" i="7" s="1"/>
  <c r="G2182" i="7" s="1"/>
  <c r="C2181" i="7"/>
  <c r="E2181" i="7" s="1"/>
  <c r="G2181" i="7" s="1"/>
  <c r="C2180" i="7"/>
  <c r="E2180" i="7" s="1"/>
  <c r="G2180" i="7" s="1"/>
  <c r="C2179" i="7"/>
  <c r="E2179" i="7" s="1"/>
  <c r="G2179" i="7" s="1"/>
  <c r="C2178" i="7"/>
  <c r="E2178" i="7" s="1"/>
  <c r="G2178" i="7" s="1"/>
  <c r="C2177" i="7"/>
  <c r="E2177" i="7" s="1"/>
  <c r="G2177" i="7" s="1"/>
  <c r="C2176" i="7"/>
  <c r="E2176" i="7" s="1"/>
  <c r="G2176" i="7" s="1"/>
  <c r="C2175" i="7"/>
  <c r="E2175" i="7" s="1"/>
  <c r="G2175" i="7" s="1"/>
  <c r="C2174" i="7"/>
  <c r="E2174" i="7" s="1"/>
  <c r="G2174" i="7" s="1"/>
  <c r="C2173" i="7"/>
  <c r="E2173" i="7" s="1"/>
  <c r="G2173" i="7" s="1"/>
  <c r="C2172" i="7"/>
  <c r="E2172" i="7" s="1"/>
  <c r="G2172" i="7" s="1"/>
  <c r="C2171" i="7"/>
  <c r="E2171" i="7" s="1"/>
  <c r="G2171" i="7" s="1"/>
  <c r="C2170" i="7"/>
  <c r="E2170" i="7" s="1"/>
  <c r="G2170" i="7" s="1"/>
  <c r="C2169" i="7"/>
  <c r="E2169" i="7" s="1"/>
  <c r="G2169" i="7" s="1"/>
  <c r="C2168" i="7"/>
  <c r="E2168" i="7" s="1"/>
  <c r="G2168" i="7" s="1"/>
  <c r="C2167" i="7"/>
  <c r="E2167" i="7" s="1"/>
  <c r="G2167" i="7" s="1"/>
  <c r="C2166" i="7"/>
  <c r="E2166" i="7" s="1"/>
  <c r="G2166" i="7" s="1"/>
  <c r="C2165" i="7"/>
  <c r="E2165" i="7" s="1"/>
  <c r="G2165" i="7" s="1"/>
  <c r="C2164" i="7"/>
  <c r="E2164" i="7" s="1"/>
  <c r="G2164" i="7" s="1"/>
  <c r="C2163" i="7"/>
  <c r="E2163" i="7" s="1"/>
  <c r="G2163" i="7" s="1"/>
  <c r="C2162" i="7"/>
  <c r="E2162" i="7" s="1"/>
  <c r="G2162" i="7" s="1"/>
  <c r="C2161" i="7"/>
  <c r="E2161" i="7" s="1"/>
  <c r="G2161" i="7" s="1"/>
  <c r="C2160" i="7"/>
  <c r="E2160" i="7" s="1"/>
  <c r="G2160" i="7" s="1"/>
  <c r="C2159" i="7"/>
  <c r="E2159" i="7" s="1"/>
  <c r="G2159" i="7" s="1"/>
  <c r="C2158" i="7"/>
  <c r="E2158" i="7" s="1"/>
  <c r="G2158" i="7" s="1"/>
  <c r="C2157" i="7"/>
  <c r="E2157" i="7" s="1"/>
  <c r="G2157" i="7" s="1"/>
  <c r="C2156" i="7"/>
  <c r="E2156" i="7" s="1"/>
  <c r="G2156" i="7" s="1"/>
  <c r="C2155" i="7"/>
  <c r="E2155" i="7" s="1"/>
  <c r="G2155" i="7" s="1"/>
  <c r="C2154" i="7"/>
  <c r="E2154" i="7" s="1"/>
  <c r="G2154" i="7" s="1"/>
  <c r="C2153" i="7"/>
  <c r="E2153" i="7" s="1"/>
  <c r="G2153" i="7" s="1"/>
  <c r="C2152" i="7"/>
  <c r="E2152" i="7" s="1"/>
  <c r="G2152" i="7" s="1"/>
  <c r="C2151" i="7"/>
  <c r="E2151" i="7" s="1"/>
  <c r="G2151" i="7" s="1"/>
  <c r="C2150" i="7"/>
  <c r="E2150" i="7" s="1"/>
  <c r="G2150" i="7" s="1"/>
  <c r="C2149" i="7"/>
  <c r="E2149" i="7" s="1"/>
  <c r="G2149" i="7" s="1"/>
  <c r="C2148" i="7"/>
  <c r="E2148" i="7" s="1"/>
  <c r="G2148" i="7" s="1"/>
  <c r="C2147" i="7"/>
  <c r="E2147" i="7" s="1"/>
  <c r="G2147" i="7" s="1"/>
  <c r="C2146" i="7"/>
  <c r="E2146" i="7" s="1"/>
  <c r="G2146" i="7" s="1"/>
  <c r="C2145" i="7"/>
  <c r="E2145" i="7" s="1"/>
  <c r="G2145" i="7" s="1"/>
  <c r="C2144" i="7"/>
  <c r="E2144" i="7" s="1"/>
  <c r="G2144" i="7" s="1"/>
  <c r="C2143" i="7"/>
  <c r="E2143" i="7" s="1"/>
  <c r="G2143" i="7" s="1"/>
  <c r="C2142" i="7"/>
  <c r="E2142" i="7" s="1"/>
  <c r="G2142" i="7" s="1"/>
  <c r="C2141" i="7"/>
  <c r="E2141" i="7" s="1"/>
  <c r="G2141" i="7" s="1"/>
  <c r="C2140" i="7"/>
  <c r="E2140" i="7" s="1"/>
  <c r="G2140" i="7" s="1"/>
  <c r="C2139" i="7"/>
  <c r="E2139" i="7" s="1"/>
  <c r="G2139" i="7" s="1"/>
  <c r="C2138" i="7"/>
  <c r="E2138" i="7" s="1"/>
  <c r="G2138" i="7" s="1"/>
  <c r="C2137" i="7"/>
  <c r="E2137" i="7" s="1"/>
  <c r="G2137" i="7" s="1"/>
  <c r="C2136" i="7"/>
  <c r="E2136" i="7" s="1"/>
  <c r="G2136" i="7" s="1"/>
  <c r="C2135" i="7"/>
  <c r="E2135" i="7" s="1"/>
  <c r="G2135" i="7" s="1"/>
  <c r="C2134" i="7"/>
  <c r="E2134" i="7" s="1"/>
  <c r="G2134" i="7" s="1"/>
  <c r="C2133" i="7"/>
  <c r="E2133" i="7" s="1"/>
  <c r="G2133" i="7" s="1"/>
  <c r="C2132" i="7"/>
  <c r="E2132" i="7" s="1"/>
  <c r="G2132" i="7" s="1"/>
  <c r="C2131" i="7"/>
  <c r="E2131" i="7" s="1"/>
  <c r="G2131" i="7" s="1"/>
  <c r="C2130" i="7"/>
  <c r="E2130" i="7" s="1"/>
  <c r="G2130" i="7" s="1"/>
  <c r="C2129" i="7"/>
  <c r="E2129" i="7" s="1"/>
  <c r="G2129" i="7" s="1"/>
  <c r="C2128" i="7"/>
  <c r="E2128" i="7" s="1"/>
  <c r="G2128" i="7" s="1"/>
  <c r="C2127" i="7"/>
  <c r="E2127" i="7" s="1"/>
  <c r="G2127" i="7" s="1"/>
  <c r="C2126" i="7"/>
  <c r="E2126" i="7" s="1"/>
  <c r="G2126" i="7" s="1"/>
  <c r="C2125" i="7"/>
  <c r="E2125" i="7" s="1"/>
  <c r="G2125" i="7" s="1"/>
  <c r="C2124" i="7"/>
  <c r="E2124" i="7" s="1"/>
  <c r="G2124" i="7" s="1"/>
  <c r="C2123" i="7"/>
  <c r="E2123" i="7" s="1"/>
  <c r="G2123" i="7" s="1"/>
  <c r="C2122" i="7"/>
  <c r="E2122" i="7" s="1"/>
  <c r="G2122" i="7" s="1"/>
  <c r="C2121" i="7"/>
  <c r="E2121" i="7" s="1"/>
  <c r="G2121" i="7" s="1"/>
  <c r="C2120" i="7"/>
  <c r="E2120" i="7" s="1"/>
  <c r="G2120" i="7" s="1"/>
  <c r="C2119" i="7"/>
  <c r="E2119" i="7" s="1"/>
  <c r="G2119" i="7" s="1"/>
  <c r="C2118" i="7"/>
  <c r="E2118" i="7" s="1"/>
  <c r="G2118" i="7" s="1"/>
  <c r="C2117" i="7"/>
  <c r="E2117" i="7" s="1"/>
  <c r="G2117" i="7" s="1"/>
  <c r="C2116" i="7"/>
  <c r="E2116" i="7" s="1"/>
  <c r="G2116" i="7" s="1"/>
  <c r="C2115" i="7"/>
  <c r="E2115" i="7" s="1"/>
  <c r="G2115" i="7" s="1"/>
  <c r="C2114" i="7"/>
  <c r="E2114" i="7" s="1"/>
  <c r="G2114" i="7" s="1"/>
  <c r="C2113" i="7"/>
  <c r="E2113" i="7" s="1"/>
  <c r="G2113" i="7" s="1"/>
  <c r="C2112" i="7"/>
  <c r="E2112" i="7" s="1"/>
  <c r="G2112" i="7" s="1"/>
  <c r="C2111" i="7"/>
  <c r="E2111" i="7" s="1"/>
  <c r="G2111" i="7" s="1"/>
  <c r="C2110" i="7"/>
  <c r="E2110" i="7" s="1"/>
  <c r="G2110" i="7" s="1"/>
  <c r="C2109" i="7"/>
  <c r="E2109" i="7" s="1"/>
  <c r="G2109" i="7" s="1"/>
  <c r="C2108" i="7"/>
  <c r="E2108" i="7" s="1"/>
  <c r="G2108" i="7" s="1"/>
  <c r="C2107" i="7"/>
  <c r="E2107" i="7" s="1"/>
  <c r="G2107" i="7" s="1"/>
  <c r="C2106" i="7"/>
  <c r="E2106" i="7" s="1"/>
  <c r="G2106" i="7" s="1"/>
  <c r="C2105" i="7"/>
  <c r="E2105" i="7" s="1"/>
  <c r="G2105" i="7" s="1"/>
  <c r="C2104" i="7"/>
  <c r="E2104" i="7" s="1"/>
  <c r="G2104" i="7" s="1"/>
  <c r="C2103" i="7"/>
  <c r="E2103" i="7" s="1"/>
  <c r="G2103" i="7" s="1"/>
  <c r="C2102" i="7"/>
  <c r="E2102" i="7" s="1"/>
  <c r="G2102" i="7" s="1"/>
  <c r="C2101" i="7"/>
  <c r="E2101" i="7" s="1"/>
  <c r="G2101" i="7" s="1"/>
  <c r="C2100" i="7"/>
  <c r="E2100" i="7" s="1"/>
  <c r="G2100" i="7" s="1"/>
  <c r="C2099" i="7"/>
  <c r="E2099" i="7" s="1"/>
  <c r="G2099" i="7" s="1"/>
  <c r="C2098" i="7"/>
  <c r="E2098" i="7" s="1"/>
  <c r="G2098" i="7" s="1"/>
  <c r="C2097" i="7"/>
  <c r="E2097" i="7" s="1"/>
  <c r="G2097" i="7" s="1"/>
  <c r="C2096" i="7"/>
  <c r="E2096" i="7" s="1"/>
  <c r="G2096" i="7" s="1"/>
  <c r="C2095" i="7"/>
  <c r="E2095" i="7" s="1"/>
  <c r="G2095" i="7" s="1"/>
  <c r="C2094" i="7"/>
  <c r="E2094" i="7" s="1"/>
  <c r="G2094" i="7" s="1"/>
  <c r="C2093" i="7"/>
  <c r="E2093" i="7" s="1"/>
  <c r="G2093" i="7" s="1"/>
  <c r="C2092" i="7"/>
  <c r="E2092" i="7" s="1"/>
  <c r="G2092" i="7" s="1"/>
  <c r="C2091" i="7"/>
  <c r="E2091" i="7" s="1"/>
  <c r="G2091" i="7" s="1"/>
  <c r="C2090" i="7"/>
  <c r="E2090" i="7" s="1"/>
  <c r="G2090" i="7" s="1"/>
  <c r="C2089" i="7"/>
  <c r="E2089" i="7" s="1"/>
  <c r="G2089" i="7" s="1"/>
  <c r="C2088" i="7"/>
  <c r="E2088" i="7" s="1"/>
  <c r="G2088" i="7" s="1"/>
  <c r="C2087" i="7"/>
  <c r="E2087" i="7" s="1"/>
  <c r="G2087" i="7" s="1"/>
  <c r="C2086" i="7"/>
  <c r="E2086" i="7" s="1"/>
  <c r="G2086" i="7" s="1"/>
  <c r="C2085" i="7"/>
  <c r="E2085" i="7" s="1"/>
  <c r="G2085" i="7" s="1"/>
  <c r="C2084" i="7"/>
  <c r="E2084" i="7" s="1"/>
  <c r="G2084" i="7" s="1"/>
  <c r="C2083" i="7"/>
  <c r="E2083" i="7" s="1"/>
  <c r="G2083" i="7" s="1"/>
  <c r="C2082" i="7"/>
  <c r="E2082" i="7" s="1"/>
  <c r="G2082" i="7" s="1"/>
  <c r="C2081" i="7"/>
  <c r="E2081" i="7" s="1"/>
  <c r="G2081" i="7" s="1"/>
  <c r="C2080" i="7"/>
  <c r="E2080" i="7" s="1"/>
  <c r="G2080" i="7" s="1"/>
  <c r="C2079" i="7"/>
  <c r="E2079" i="7" s="1"/>
  <c r="G2079" i="7" s="1"/>
  <c r="C2078" i="7"/>
  <c r="E2078" i="7" s="1"/>
  <c r="G2078" i="7" s="1"/>
  <c r="C2077" i="7"/>
  <c r="E2077" i="7" s="1"/>
  <c r="G2077" i="7" s="1"/>
  <c r="C2076" i="7"/>
  <c r="E2076" i="7" s="1"/>
  <c r="G2076" i="7" s="1"/>
  <c r="C2075" i="7"/>
  <c r="E2075" i="7" s="1"/>
  <c r="G2075" i="7" s="1"/>
  <c r="C2074" i="7"/>
  <c r="E2074" i="7" s="1"/>
  <c r="G2074" i="7" s="1"/>
  <c r="C2073" i="7"/>
  <c r="E2073" i="7" s="1"/>
  <c r="G2073" i="7" s="1"/>
  <c r="C2072" i="7"/>
  <c r="E2072" i="7" s="1"/>
  <c r="G2072" i="7" s="1"/>
  <c r="C2071" i="7"/>
  <c r="E2071" i="7" s="1"/>
  <c r="G2071" i="7" s="1"/>
  <c r="C2070" i="7"/>
  <c r="E2070" i="7" s="1"/>
  <c r="G2070" i="7" s="1"/>
  <c r="C2069" i="7"/>
  <c r="E2069" i="7" s="1"/>
  <c r="G2069" i="7" s="1"/>
  <c r="C2068" i="7"/>
  <c r="E2068" i="7" s="1"/>
  <c r="G2068" i="7" s="1"/>
  <c r="C2067" i="7"/>
  <c r="E2067" i="7" s="1"/>
  <c r="G2067" i="7" s="1"/>
  <c r="C2066" i="7"/>
  <c r="E2066" i="7" s="1"/>
  <c r="G2066" i="7" s="1"/>
  <c r="C2065" i="7"/>
  <c r="E2065" i="7" s="1"/>
  <c r="G2065" i="7" s="1"/>
  <c r="C2064" i="7"/>
  <c r="E2064" i="7" s="1"/>
  <c r="G2064" i="7" s="1"/>
  <c r="C2063" i="7"/>
  <c r="E2063" i="7" s="1"/>
  <c r="G2063" i="7" s="1"/>
  <c r="C2062" i="7"/>
  <c r="E2062" i="7" s="1"/>
  <c r="G2062" i="7" s="1"/>
  <c r="C2061" i="7"/>
  <c r="E2061" i="7" s="1"/>
  <c r="G2061" i="7" s="1"/>
  <c r="C2060" i="7"/>
  <c r="E2060" i="7" s="1"/>
  <c r="G2060" i="7" s="1"/>
  <c r="C2059" i="7"/>
  <c r="E2059" i="7" s="1"/>
  <c r="G2059" i="7" s="1"/>
  <c r="C2058" i="7"/>
  <c r="E2058" i="7" s="1"/>
  <c r="G2058" i="7" s="1"/>
  <c r="C2057" i="7"/>
  <c r="E2057" i="7" s="1"/>
  <c r="G2057" i="7" s="1"/>
  <c r="C2056" i="7"/>
  <c r="E2056" i="7" s="1"/>
  <c r="G2056" i="7" s="1"/>
  <c r="C2055" i="7"/>
  <c r="E2055" i="7" s="1"/>
  <c r="G2055" i="7" s="1"/>
  <c r="C2054" i="7"/>
  <c r="E2054" i="7" s="1"/>
  <c r="G2054" i="7" s="1"/>
  <c r="C2053" i="7"/>
  <c r="E2053" i="7" s="1"/>
  <c r="G2053" i="7" s="1"/>
  <c r="C2052" i="7"/>
  <c r="E2052" i="7" s="1"/>
  <c r="G2052" i="7" s="1"/>
  <c r="C2051" i="7"/>
  <c r="E2051" i="7" s="1"/>
  <c r="G2051" i="7" s="1"/>
  <c r="C2050" i="7"/>
  <c r="E2050" i="7" s="1"/>
  <c r="G2050" i="7" s="1"/>
  <c r="C2049" i="7"/>
  <c r="E2049" i="7" s="1"/>
  <c r="G2049" i="7" s="1"/>
  <c r="C2048" i="7"/>
  <c r="E2048" i="7" s="1"/>
  <c r="G2048" i="7" s="1"/>
  <c r="C2047" i="7"/>
  <c r="E2047" i="7" s="1"/>
  <c r="G2047" i="7" s="1"/>
  <c r="C2046" i="7"/>
  <c r="E2046" i="7" s="1"/>
  <c r="G2046" i="7" s="1"/>
  <c r="C2045" i="7"/>
  <c r="E2045" i="7" s="1"/>
  <c r="G2045" i="7" s="1"/>
  <c r="C2044" i="7"/>
  <c r="E2044" i="7" s="1"/>
  <c r="G2044" i="7" s="1"/>
  <c r="C2043" i="7"/>
  <c r="E2043" i="7" s="1"/>
  <c r="G2043" i="7" s="1"/>
  <c r="C2042" i="7"/>
  <c r="E2042" i="7" s="1"/>
  <c r="G2042" i="7" s="1"/>
  <c r="C2041" i="7"/>
  <c r="E2041" i="7" s="1"/>
  <c r="G2041" i="7" s="1"/>
  <c r="C2040" i="7"/>
  <c r="E2040" i="7" s="1"/>
  <c r="G2040" i="7" s="1"/>
  <c r="C2039" i="7"/>
  <c r="E2039" i="7" s="1"/>
  <c r="G2039" i="7" s="1"/>
  <c r="C2038" i="7"/>
  <c r="E2038" i="7" s="1"/>
  <c r="G2038" i="7" s="1"/>
  <c r="C2037" i="7"/>
  <c r="E2037" i="7" s="1"/>
  <c r="G2037" i="7" s="1"/>
  <c r="C2036" i="7"/>
  <c r="E2036" i="7" s="1"/>
  <c r="G2036" i="7" s="1"/>
  <c r="C2035" i="7"/>
  <c r="E2035" i="7" s="1"/>
  <c r="G2035" i="7" s="1"/>
  <c r="C2034" i="7"/>
  <c r="E2034" i="7" s="1"/>
  <c r="G2034" i="7" s="1"/>
  <c r="C2033" i="7"/>
  <c r="E2033" i="7" s="1"/>
  <c r="G2033" i="7" s="1"/>
  <c r="C2032" i="7"/>
  <c r="E2032" i="7" s="1"/>
  <c r="G2032" i="7" s="1"/>
  <c r="C2031" i="7"/>
  <c r="E2031" i="7" s="1"/>
  <c r="G2031" i="7" s="1"/>
  <c r="C2030" i="7"/>
  <c r="E2030" i="7" s="1"/>
  <c r="G2030" i="7" s="1"/>
  <c r="C2029" i="7"/>
  <c r="E2029" i="7" s="1"/>
  <c r="G2029" i="7" s="1"/>
  <c r="C2028" i="7"/>
  <c r="E2028" i="7" s="1"/>
  <c r="G2028" i="7" s="1"/>
  <c r="C2027" i="7"/>
  <c r="E2027" i="7" s="1"/>
  <c r="G2027" i="7" s="1"/>
  <c r="C2026" i="7"/>
  <c r="E2026" i="7" s="1"/>
  <c r="G2026" i="7" s="1"/>
  <c r="C2025" i="7"/>
  <c r="E2025" i="7" s="1"/>
  <c r="G2025" i="7" s="1"/>
  <c r="C2024" i="7"/>
  <c r="E2024" i="7" s="1"/>
  <c r="G2024" i="7" s="1"/>
  <c r="C2023" i="7"/>
  <c r="E2023" i="7" s="1"/>
  <c r="G2023" i="7" s="1"/>
  <c r="C2022" i="7"/>
  <c r="E2022" i="7" s="1"/>
  <c r="G2022" i="7" s="1"/>
  <c r="C2021" i="7"/>
  <c r="E2021" i="7" s="1"/>
  <c r="G2021" i="7" s="1"/>
  <c r="C2020" i="7"/>
  <c r="E2020" i="7" s="1"/>
  <c r="G2020" i="7" s="1"/>
  <c r="C2019" i="7"/>
  <c r="E2019" i="7" s="1"/>
  <c r="G2019" i="7" s="1"/>
  <c r="C2018" i="7"/>
  <c r="E2018" i="7" s="1"/>
  <c r="G2018" i="7" s="1"/>
  <c r="C2017" i="7"/>
  <c r="E2017" i="7" s="1"/>
  <c r="G2017" i="7" s="1"/>
  <c r="C2016" i="7"/>
  <c r="E2016" i="7" s="1"/>
  <c r="G2016" i="7" s="1"/>
  <c r="C2015" i="7"/>
  <c r="E2015" i="7" s="1"/>
  <c r="G2015" i="7" s="1"/>
  <c r="C2014" i="7"/>
  <c r="E2014" i="7" s="1"/>
  <c r="G2014" i="7" s="1"/>
  <c r="C2013" i="7"/>
  <c r="E2013" i="7" s="1"/>
  <c r="G2013" i="7" s="1"/>
  <c r="C2012" i="7"/>
  <c r="E2012" i="7" s="1"/>
  <c r="G2012" i="7" s="1"/>
  <c r="C2011" i="7"/>
  <c r="E2011" i="7" s="1"/>
  <c r="G2011" i="7" s="1"/>
  <c r="C2010" i="7"/>
  <c r="E2010" i="7" s="1"/>
  <c r="G2010" i="7" s="1"/>
  <c r="C2009" i="7"/>
  <c r="E2009" i="7" s="1"/>
  <c r="G2009" i="7" s="1"/>
  <c r="C2008" i="7"/>
  <c r="E2008" i="7" s="1"/>
  <c r="G2008" i="7" s="1"/>
  <c r="C2007" i="7"/>
  <c r="E2007" i="7" s="1"/>
  <c r="G2007" i="7" s="1"/>
  <c r="C2006" i="7"/>
  <c r="E2006" i="7" s="1"/>
  <c r="G2006" i="7" s="1"/>
  <c r="C2005" i="7"/>
  <c r="E2005" i="7" s="1"/>
  <c r="G2005" i="7" s="1"/>
  <c r="C2004" i="7"/>
  <c r="E2004" i="7" s="1"/>
  <c r="G2004" i="7" s="1"/>
  <c r="C2003" i="7"/>
  <c r="E2003" i="7" s="1"/>
  <c r="G2003" i="7" s="1"/>
  <c r="C2002" i="7"/>
  <c r="E2002" i="7" s="1"/>
  <c r="G2002" i="7" s="1"/>
  <c r="C2001" i="7"/>
  <c r="E2001" i="7" s="1"/>
  <c r="G2001" i="7" s="1"/>
  <c r="C2000" i="7"/>
  <c r="E2000" i="7" s="1"/>
  <c r="G2000" i="7" s="1"/>
  <c r="C1999" i="7"/>
  <c r="E1999" i="7" s="1"/>
  <c r="G1999" i="7" s="1"/>
  <c r="C1998" i="7"/>
  <c r="E1998" i="7" s="1"/>
  <c r="G1998" i="7" s="1"/>
  <c r="C1997" i="7"/>
  <c r="E1997" i="7" s="1"/>
  <c r="G1997" i="7" s="1"/>
  <c r="C1996" i="7"/>
  <c r="E1996" i="7" s="1"/>
  <c r="G1996" i="7" s="1"/>
  <c r="C1995" i="7"/>
  <c r="E1995" i="7" s="1"/>
  <c r="G1995" i="7" s="1"/>
  <c r="C1994" i="7"/>
  <c r="E1994" i="7" s="1"/>
  <c r="G1994" i="7" s="1"/>
  <c r="C1993" i="7"/>
  <c r="E1993" i="7" s="1"/>
  <c r="G1993" i="7" s="1"/>
  <c r="C1992" i="7"/>
  <c r="E1992" i="7" s="1"/>
  <c r="G1992" i="7" s="1"/>
  <c r="C1991" i="7"/>
  <c r="E1991" i="7" s="1"/>
  <c r="G1991" i="7" s="1"/>
  <c r="C1990" i="7"/>
  <c r="E1990" i="7" s="1"/>
  <c r="G1990" i="7" s="1"/>
  <c r="C1989" i="7"/>
  <c r="E1989" i="7" s="1"/>
  <c r="G1989" i="7" s="1"/>
  <c r="C1988" i="7"/>
  <c r="E1988" i="7" s="1"/>
  <c r="G1988" i="7" s="1"/>
  <c r="C1987" i="7"/>
  <c r="E1987" i="7" s="1"/>
  <c r="G1987" i="7" s="1"/>
  <c r="C1986" i="7"/>
  <c r="E1986" i="7" s="1"/>
  <c r="G1986" i="7" s="1"/>
  <c r="C1985" i="7"/>
  <c r="E1985" i="7" s="1"/>
  <c r="G1985" i="7" s="1"/>
  <c r="C1984" i="7"/>
  <c r="E1984" i="7" s="1"/>
  <c r="G1984" i="7" s="1"/>
  <c r="C1983" i="7"/>
  <c r="E1983" i="7" s="1"/>
  <c r="G1983" i="7" s="1"/>
  <c r="C1982" i="7"/>
  <c r="E1982" i="7" s="1"/>
  <c r="G1982" i="7" s="1"/>
  <c r="C1981" i="7"/>
  <c r="E1981" i="7" s="1"/>
  <c r="G1981" i="7" s="1"/>
  <c r="C1980" i="7"/>
  <c r="E1980" i="7" s="1"/>
  <c r="G1980" i="7" s="1"/>
  <c r="C1979" i="7"/>
  <c r="E1979" i="7" s="1"/>
  <c r="G1979" i="7" s="1"/>
  <c r="C1978" i="7"/>
  <c r="E1978" i="7" s="1"/>
  <c r="G1978" i="7" s="1"/>
  <c r="C1977" i="7"/>
  <c r="E1977" i="7" s="1"/>
  <c r="G1977" i="7" s="1"/>
  <c r="C1976" i="7"/>
  <c r="E1976" i="7" s="1"/>
  <c r="G1976" i="7" s="1"/>
  <c r="C1975" i="7"/>
  <c r="E1975" i="7" s="1"/>
  <c r="G1975" i="7" s="1"/>
  <c r="C1974" i="7"/>
  <c r="E1974" i="7" s="1"/>
  <c r="G1974" i="7" s="1"/>
  <c r="C1973" i="7"/>
  <c r="E1973" i="7" s="1"/>
  <c r="G1973" i="7" s="1"/>
  <c r="C1972" i="7"/>
  <c r="E1972" i="7" s="1"/>
  <c r="G1972" i="7" s="1"/>
  <c r="C1971" i="7"/>
  <c r="E1971" i="7" s="1"/>
  <c r="G1971" i="7" s="1"/>
  <c r="C1970" i="7"/>
  <c r="E1970" i="7" s="1"/>
  <c r="G1970" i="7" s="1"/>
  <c r="C1969" i="7"/>
  <c r="E1969" i="7" s="1"/>
  <c r="G1969" i="7" s="1"/>
  <c r="C1968" i="7"/>
  <c r="E1968" i="7" s="1"/>
  <c r="G1968" i="7" s="1"/>
  <c r="C1967" i="7"/>
  <c r="E1967" i="7" s="1"/>
  <c r="G1967" i="7" s="1"/>
  <c r="C1966" i="7"/>
  <c r="E1966" i="7" s="1"/>
  <c r="G1966" i="7" s="1"/>
  <c r="C1965" i="7"/>
  <c r="E1965" i="7" s="1"/>
  <c r="G1965" i="7" s="1"/>
  <c r="C1964" i="7"/>
  <c r="E1964" i="7" s="1"/>
  <c r="G1964" i="7" s="1"/>
  <c r="C1963" i="7"/>
  <c r="E1963" i="7" s="1"/>
  <c r="G1963" i="7" s="1"/>
  <c r="C1962" i="7"/>
  <c r="E1962" i="7" s="1"/>
  <c r="G1962" i="7" s="1"/>
  <c r="C1961" i="7"/>
  <c r="E1961" i="7" s="1"/>
  <c r="G1961" i="7" s="1"/>
  <c r="C1960" i="7"/>
  <c r="E1960" i="7" s="1"/>
  <c r="G1960" i="7" s="1"/>
  <c r="C1959" i="7"/>
  <c r="E1959" i="7" s="1"/>
  <c r="G1959" i="7" s="1"/>
  <c r="C1958" i="7"/>
  <c r="E1958" i="7" s="1"/>
  <c r="G1958" i="7" s="1"/>
  <c r="C1957" i="7"/>
  <c r="E1957" i="7" s="1"/>
  <c r="G1957" i="7" s="1"/>
  <c r="C1956" i="7"/>
  <c r="E1956" i="7" s="1"/>
  <c r="G1956" i="7" s="1"/>
  <c r="C1955" i="7"/>
  <c r="E1955" i="7" s="1"/>
  <c r="G1955" i="7" s="1"/>
  <c r="C1954" i="7"/>
  <c r="E1954" i="7" s="1"/>
  <c r="G1954" i="7" s="1"/>
  <c r="C1953" i="7"/>
  <c r="E1953" i="7" s="1"/>
  <c r="G1953" i="7" s="1"/>
  <c r="C1952" i="7"/>
  <c r="E1952" i="7" s="1"/>
  <c r="G1952" i="7" s="1"/>
  <c r="C1951" i="7"/>
  <c r="E1951" i="7" s="1"/>
  <c r="G1951" i="7" s="1"/>
  <c r="C1950" i="7"/>
  <c r="E1950" i="7" s="1"/>
  <c r="G1950" i="7" s="1"/>
  <c r="C1949" i="7"/>
  <c r="E1949" i="7" s="1"/>
  <c r="G1949" i="7" s="1"/>
  <c r="C1948" i="7"/>
  <c r="E1948" i="7" s="1"/>
  <c r="G1948" i="7" s="1"/>
  <c r="C1947" i="7"/>
  <c r="E1947" i="7" s="1"/>
  <c r="G1947" i="7" s="1"/>
  <c r="C1946" i="7"/>
  <c r="E1946" i="7" s="1"/>
  <c r="G1946" i="7" s="1"/>
  <c r="C1945" i="7"/>
  <c r="E1945" i="7" s="1"/>
  <c r="G1945" i="7" s="1"/>
  <c r="C1944" i="7"/>
  <c r="E1944" i="7" s="1"/>
  <c r="G1944" i="7" s="1"/>
  <c r="C1943" i="7"/>
  <c r="E1943" i="7" s="1"/>
  <c r="G1943" i="7" s="1"/>
  <c r="C1942" i="7"/>
  <c r="E1942" i="7" s="1"/>
  <c r="G1942" i="7" s="1"/>
  <c r="C1941" i="7"/>
  <c r="E1941" i="7" s="1"/>
  <c r="G1941" i="7" s="1"/>
  <c r="C1940" i="7"/>
  <c r="E1940" i="7" s="1"/>
  <c r="G1940" i="7" s="1"/>
  <c r="C1939" i="7"/>
  <c r="E1939" i="7" s="1"/>
  <c r="G1939" i="7" s="1"/>
  <c r="C1938" i="7"/>
  <c r="E1938" i="7" s="1"/>
  <c r="G1938" i="7" s="1"/>
  <c r="C1937" i="7"/>
  <c r="E1937" i="7" s="1"/>
  <c r="G1937" i="7" s="1"/>
  <c r="C1936" i="7"/>
  <c r="E1936" i="7" s="1"/>
  <c r="G1936" i="7" s="1"/>
  <c r="C1935" i="7"/>
  <c r="E1935" i="7" s="1"/>
  <c r="G1935" i="7" s="1"/>
  <c r="C1934" i="7"/>
  <c r="E1934" i="7" s="1"/>
  <c r="G1934" i="7" s="1"/>
  <c r="C1933" i="7"/>
  <c r="E1933" i="7" s="1"/>
  <c r="G1933" i="7" s="1"/>
  <c r="C1932" i="7"/>
  <c r="E1932" i="7" s="1"/>
  <c r="G1932" i="7" s="1"/>
  <c r="C1931" i="7"/>
  <c r="E1931" i="7" s="1"/>
  <c r="G1931" i="7" s="1"/>
  <c r="C1930" i="7"/>
  <c r="E1930" i="7" s="1"/>
  <c r="G1930" i="7" s="1"/>
  <c r="C1929" i="7"/>
  <c r="E1929" i="7" s="1"/>
  <c r="G1929" i="7" s="1"/>
  <c r="C1928" i="7"/>
  <c r="E1928" i="7" s="1"/>
  <c r="G1928" i="7" s="1"/>
  <c r="C1927" i="7"/>
  <c r="E1927" i="7" s="1"/>
  <c r="G1927" i="7" s="1"/>
  <c r="C1926" i="7"/>
  <c r="E1926" i="7" s="1"/>
  <c r="G1926" i="7" s="1"/>
  <c r="C1925" i="7"/>
  <c r="E1925" i="7" s="1"/>
  <c r="G1925" i="7" s="1"/>
  <c r="C1924" i="7"/>
  <c r="E1924" i="7" s="1"/>
  <c r="G1924" i="7" s="1"/>
  <c r="C1923" i="7"/>
  <c r="E1923" i="7" s="1"/>
  <c r="G1923" i="7" s="1"/>
  <c r="C1922" i="7"/>
  <c r="E1922" i="7" s="1"/>
  <c r="G1922" i="7" s="1"/>
  <c r="C1921" i="7"/>
  <c r="E1921" i="7" s="1"/>
  <c r="G1921" i="7" s="1"/>
  <c r="C1920" i="7"/>
  <c r="E1920" i="7" s="1"/>
  <c r="G1920" i="7" s="1"/>
  <c r="C1919" i="7"/>
  <c r="E1919" i="7" s="1"/>
  <c r="G1919" i="7" s="1"/>
  <c r="C1918" i="7"/>
  <c r="E1918" i="7" s="1"/>
  <c r="G1918" i="7" s="1"/>
  <c r="C1917" i="7"/>
  <c r="E1917" i="7" s="1"/>
  <c r="G1917" i="7" s="1"/>
  <c r="C1916" i="7"/>
  <c r="E1916" i="7" s="1"/>
  <c r="G1916" i="7" s="1"/>
  <c r="C1915" i="7"/>
  <c r="E1915" i="7" s="1"/>
  <c r="G1915" i="7" s="1"/>
  <c r="C1914" i="7"/>
  <c r="E1914" i="7" s="1"/>
  <c r="G1914" i="7" s="1"/>
  <c r="C1913" i="7"/>
  <c r="E1913" i="7" s="1"/>
  <c r="G1913" i="7" s="1"/>
  <c r="C1912" i="7"/>
  <c r="E1912" i="7" s="1"/>
  <c r="G1912" i="7" s="1"/>
  <c r="C1911" i="7"/>
  <c r="E1911" i="7" s="1"/>
  <c r="G1911" i="7" s="1"/>
  <c r="C1910" i="7"/>
  <c r="E1910" i="7" s="1"/>
  <c r="G1910" i="7" s="1"/>
  <c r="C1909" i="7"/>
  <c r="E1909" i="7" s="1"/>
  <c r="G1909" i="7" s="1"/>
  <c r="C1908" i="7"/>
  <c r="E1908" i="7" s="1"/>
  <c r="G1908" i="7" s="1"/>
  <c r="C1907" i="7"/>
  <c r="E1907" i="7" s="1"/>
  <c r="G1907" i="7" s="1"/>
  <c r="C1906" i="7"/>
  <c r="E1906" i="7" s="1"/>
  <c r="G1906" i="7" s="1"/>
  <c r="C1905" i="7"/>
  <c r="E1905" i="7" s="1"/>
  <c r="G1905" i="7" s="1"/>
  <c r="C1904" i="7"/>
  <c r="E1904" i="7" s="1"/>
  <c r="G1904" i="7" s="1"/>
  <c r="C1903" i="7"/>
  <c r="E1903" i="7" s="1"/>
  <c r="G1903" i="7" s="1"/>
  <c r="C1902" i="7"/>
  <c r="E1902" i="7" s="1"/>
  <c r="G1902" i="7" s="1"/>
  <c r="C1901" i="7"/>
  <c r="E1901" i="7" s="1"/>
  <c r="G1901" i="7" s="1"/>
  <c r="C1900" i="7"/>
  <c r="E1900" i="7" s="1"/>
  <c r="G1900" i="7" s="1"/>
  <c r="C1899" i="7"/>
  <c r="E1899" i="7" s="1"/>
  <c r="G1899" i="7" s="1"/>
  <c r="C1898" i="7"/>
  <c r="E1898" i="7" s="1"/>
  <c r="G1898" i="7" s="1"/>
  <c r="C1897" i="7"/>
  <c r="E1897" i="7" s="1"/>
  <c r="G1897" i="7" s="1"/>
  <c r="C1896" i="7"/>
  <c r="E1896" i="7" s="1"/>
  <c r="G1896" i="7" s="1"/>
  <c r="C1895" i="7"/>
  <c r="E1895" i="7" s="1"/>
  <c r="G1895" i="7" s="1"/>
  <c r="C1894" i="7"/>
  <c r="E1894" i="7" s="1"/>
  <c r="G1894" i="7" s="1"/>
  <c r="C1893" i="7"/>
  <c r="E1893" i="7" s="1"/>
  <c r="G1893" i="7" s="1"/>
  <c r="C1892" i="7"/>
  <c r="E1892" i="7" s="1"/>
  <c r="G1892" i="7" s="1"/>
  <c r="C1891" i="7"/>
  <c r="E1891" i="7" s="1"/>
  <c r="G1891" i="7" s="1"/>
  <c r="C1890" i="7"/>
  <c r="E1890" i="7" s="1"/>
  <c r="G1890" i="7" s="1"/>
  <c r="C1889" i="7"/>
  <c r="E1889" i="7" s="1"/>
  <c r="G1889" i="7" s="1"/>
  <c r="C1888" i="7"/>
  <c r="E1888" i="7" s="1"/>
  <c r="G1888" i="7" s="1"/>
  <c r="C1887" i="7"/>
  <c r="E1887" i="7" s="1"/>
  <c r="G1887" i="7" s="1"/>
  <c r="C1886" i="7"/>
  <c r="E1886" i="7" s="1"/>
  <c r="G1886" i="7" s="1"/>
  <c r="C1885" i="7"/>
  <c r="E1885" i="7" s="1"/>
  <c r="G1885" i="7" s="1"/>
  <c r="C1884" i="7"/>
  <c r="E1884" i="7" s="1"/>
  <c r="G1884" i="7" s="1"/>
  <c r="C1883" i="7"/>
  <c r="E1883" i="7" s="1"/>
  <c r="G1883" i="7" s="1"/>
  <c r="C1882" i="7"/>
  <c r="E1882" i="7" s="1"/>
  <c r="G1882" i="7" s="1"/>
  <c r="C1881" i="7"/>
  <c r="E1881" i="7" s="1"/>
  <c r="G1881" i="7" s="1"/>
  <c r="C1880" i="7"/>
  <c r="E1880" i="7" s="1"/>
  <c r="G1880" i="7" s="1"/>
  <c r="C1879" i="7"/>
  <c r="E1879" i="7" s="1"/>
  <c r="G1879" i="7" s="1"/>
  <c r="C1878" i="7"/>
  <c r="E1878" i="7" s="1"/>
  <c r="G1878" i="7" s="1"/>
  <c r="C1877" i="7"/>
  <c r="E1877" i="7" s="1"/>
  <c r="G1877" i="7" s="1"/>
  <c r="C1876" i="7"/>
  <c r="E1876" i="7" s="1"/>
  <c r="G1876" i="7" s="1"/>
  <c r="C1875" i="7"/>
  <c r="E1875" i="7" s="1"/>
  <c r="G1875" i="7" s="1"/>
  <c r="C1874" i="7"/>
  <c r="E1874" i="7" s="1"/>
  <c r="G1874" i="7" s="1"/>
  <c r="C1873" i="7"/>
  <c r="E1873" i="7" s="1"/>
  <c r="G1873" i="7" s="1"/>
  <c r="C1872" i="7"/>
  <c r="E1872" i="7" s="1"/>
  <c r="G1872" i="7" s="1"/>
  <c r="C1871" i="7"/>
  <c r="E1871" i="7" s="1"/>
  <c r="G1871" i="7" s="1"/>
  <c r="C1870" i="7"/>
  <c r="E1870" i="7" s="1"/>
  <c r="G1870" i="7" s="1"/>
  <c r="C1869" i="7"/>
  <c r="E1869" i="7" s="1"/>
  <c r="G1869" i="7" s="1"/>
  <c r="C1868" i="7"/>
  <c r="E1868" i="7" s="1"/>
  <c r="G1868" i="7" s="1"/>
  <c r="C1867" i="7"/>
  <c r="E1867" i="7" s="1"/>
  <c r="G1867" i="7" s="1"/>
  <c r="C1866" i="7"/>
  <c r="E1866" i="7" s="1"/>
  <c r="G1866" i="7" s="1"/>
  <c r="C1865" i="7"/>
  <c r="E1865" i="7" s="1"/>
  <c r="G1865" i="7" s="1"/>
  <c r="C1864" i="7"/>
  <c r="E1864" i="7" s="1"/>
  <c r="G1864" i="7" s="1"/>
  <c r="C1863" i="7"/>
  <c r="E1863" i="7" s="1"/>
  <c r="G1863" i="7" s="1"/>
  <c r="C1862" i="7"/>
  <c r="E1862" i="7" s="1"/>
  <c r="G1862" i="7" s="1"/>
  <c r="C1861" i="7"/>
  <c r="E1861" i="7" s="1"/>
  <c r="G1861" i="7" s="1"/>
  <c r="C1860" i="7"/>
  <c r="E1860" i="7" s="1"/>
  <c r="G1860" i="7" s="1"/>
  <c r="C1859" i="7"/>
  <c r="E1859" i="7" s="1"/>
  <c r="G1859" i="7" s="1"/>
  <c r="C1858" i="7"/>
  <c r="E1858" i="7" s="1"/>
  <c r="G1858" i="7" s="1"/>
  <c r="C1857" i="7"/>
  <c r="E1857" i="7" s="1"/>
  <c r="G1857" i="7" s="1"/>
  <c r="C1856" i="7"/>
  <c r="E1856" i="7" s="1"/>
  <c r="G1856" i="7" s="1"/>
  <c r="C1855" i="7"/>
  <c r="E1855" i="7" s="1"/>
  <c r="G1855" i="7" s="1"/>
  <c r="C1854" i="7"/>
  <c r="E1854" i="7" s="1"/>
  <c r="G1854" i="7" s="1"/>
  <c r="C1853" i="7"/>
  <c r="E1853" i="7" s="1"/>
  <c r="G1853" i="7" s="1"/>
  <c r="C1852" i="7"/>
  <c r="E1852" i="7" s="1"/>
  <c r="G1852" i="7" s="1"/>
  <c r="C1851" i="7"/>
  <c r="E1851" i="7" s="1"/>
  <c r="G1851" i="7" s="1"/>
  <c r="C1850" i="7"/>
  <c r="E1850" i="7" s="1"/>
  <c r="G1850" i="7" s="1"/>
  <c r="C1849" i="7"/>
  <c r="E1849" i="7" s="1"/>
  <c r="G1849" i="7" s="1"/>
  <c r="C1848" i="7"/>
  <c r="E1848" i="7" s="1"/>
  <c r="G1848" i="7" s="1"/>
  <c r="C1847" i="7"/>
  <c r="E1847" i="7" s="1"/>
  <c r="G1847" i="7" s="1"/>
  <c r="C1846" i="7"/>
  <c r="E1846" i="7" s="1"/>
  <c r="G1846" i="7" s="1"/>
  <c r="C1845" i="7"/>
  <c r="E1845" i="7" s="1"/>
  <c r="G1845" i="7" s="1"/>
  <c r="C1844" i="7"/>
  <c r="E1844" i="7" s="1"/>
  <c r="G1844" i="7" s="1"/>
  <c r="C1843" i="7"/>
  <c r="E1843" i="7" s="1"/>
  <c r="G1843" i="7" s="1"/>
  <c r="C1842" i="7"/>
  <c r="E1842" i="7" s="1"/>
  <c r="G1842" i="7" s="1"/>
  <c r="C1841" i="7"/>
  <c r="E1841" i="7" s="1"/>
  <c r="G1841" i="7" s="1"/>
  <c r="C1840" i="7"/>
  <c r="E1840" i="7" s="1"/>
  <c r="G1840" i="7" s="1"/>
  <c r="C1839" i="7"/>
  <c r="E1839" i="7" s="1"/>
  <c r="G1839" i="7" s="1"/>
  <c r="C1838" i="7"/>
  <c r="E1838" i="7" s="1"/>
  <c r="G1838" i="7" s="1"/>
  <c r="C1837" i="7"/>
  <c r="E1837" i="7" s="1"/>
  <c r="G1837" i="7" s="1"/>
  <c r="C1836" i="7"/>
  <c r="E1836" i="7" s="1"/>
  <c r="G1836" i="7" s="1"/>
  <c r="C1835" i="7"/>
  <c r="E1835" i="7" s="1"/>
  <c r="G1835" i="7" s="1"/>
  <c r="C1834" i="7"/>
  <c r="E1834" i="7" s="1"/>
  <c r="G1834" i="7" s="1"/>
  <c r="C1833" i="7"/>
  <c r="E1833" i="7" s="1"/>
  <c r="G1833" i="7" s="1"/>
  <c r="C1832" i="7"/>
  <c r="E1832" i="7" s="1"/>
  <c r="G1832" i="7" s="1"/>
  <c r="C1831" i="7"/>
  <c r="E1831" i="7" s="1"/>
  <c r="G1831" i="7" s="1"/>
  <c r="C1830" i="7"/>
  <c r="E1830" i="7" s="1"/>
  <c r="G1830" i="7" s="1"/>
  <c r="C1829" i="7"/>
  <c r="E1829" i="7" s="1"/>
  <c r="G1829" i="7" s="1"/>
  <c r="C1828" i="7"/>
  <c r="E1828" i="7" s="1"/>
  <c r="G1828" i="7" s="1"/>
  <c r="C1827" i="7"/>
  <c r="E1827" i="7" s="1"/>
  <c r="G1827" i="7" s="1"/>
  <c r="C1826" i="7"/>
  <c r="E1826" i="7" s="1"/>
  <c r="G1826" i="7" s="1"/>
  <c r="C1825" i="7"/>
  <c r="E1825" i="7" s="1"/>
  <c r="G1825" i="7" s="1"/>
  <c r="C1824" i="7"/>
  <c r="E1824" i="7" s="1"/>
  <c r="G1824" i="7" s="1"/>
  <c r="C1823" i="7"/>
  <c r="E1823" i="7" s="1"/>
  <c r="G1823" i="7" s="1"/>
  <c r="C1822" i="7"/>
  <c r="E1822" i="7" s="1"/>
  <c r="G1822" i="7" s="1"/>
  <c r="C1821" i="7"/>
  <c r="E1821" i="7" s="1"/>
  <c r="G1821" i="7" s="1"/>
  <c r="C1820" i="7"/>
  <c r="E1820" i="7" s="1"/>
  <c r="G1820" i="7" s="1"/>
  <c r="C1819" i="7"/>
  <c r="E1819" i="7" s="1"/>
  <c r="G1819" i="7" s="1"/>
  <c r="C1818" i="7"/>
  <c r="E1818" i="7" s="1"/>
  <c r="G1818" i="7" s="1"/>
  <c r="C1817" i="7"/>
  <c r="E1817" i="7" s="1"/>
  <c r="G1817" i="7" s="1"/>
  <c r="C1816" i="7"/>
  <c r="E1816" i="7" s="1"/>
  <c r="G1816" i="7" s="1"/>
  <c r="C1815" i="7"/>
  <c r="E1815" i="7" s="1"/>
  <c r="G1815" i="7" s="1"/>
  <c r="C1814" i="7"/>
  <c r="E1814" i="7" s="1"/>
  <c r="G1814" i="7" s="1"/>
  <c r="C1813" i="7"/>
  <c r="E1813" i="7" s="1"/>
  <c r="G1813" i="7" s="1"/>
  <c r="C1812" i="7"/>
  <c r="E1812" i="7" s="1"/>
  <c r="G1812" i="7" s="1"/>
  <c r="C1811" i="7"/>
  <c r="E1811" i="7" s="1"/>
  <c r="G1811" i="7" s="1"/>
  <c r="C1810" i="7"/>
  <c r="E1810" i="7" s="1"/>
  <c r="G1810" i="7" s="1"/>
  <c r="C1809" i="7"/>
  <c r="E1809" i="7" s="1"/>
  <c r="G1809" i="7" s="1"/>
  <c r="C1808" i="7"/>
  <c r="E1808" i="7" s="1"/>
  <c r="G1808" i="7" s="1"/>
  <c r="C1807" i="7"/>
  <c r="E1807" i="7" s="1"/>
  <c r="G1807" i="7" s="1"/>
  <c r="C1806" i="7"/>
  <c r="E1806" i="7" s="1"/>
  <c r="G1806" i="7" s="1"/>
  <c r="C1805" i="7"/>
  <c r="E1805" i="7" s="1"/>
  <c r="G1805" i="7" s="1"/>
  <c r="C1804" i="7"/>
  <c r="E1804" i="7" s="1"/>
  <c r="G1804" i="7" s="1"/>
  <c r="C1803" i="7"/>
  <c r="E1803" i="7" s="1"/>
  <c r="G1803" i="7" s="1"/>
  <c r="C1802" i="7"/>
  <c r="E1802" i="7" s="1"/>
  <c r="G1802" i="7" s="1"/>
  <c r="C1801" i="7"/>
  <c r="E1801" i="7" s="1"/>
  <c r="G1801" i="7" s="1"/>
  <c r="C1800" i="7"/>
  <c r="E1800" i="7" s="1"/>
  <c r="G1800" i="7" s="1"/>
  <c r="C1799" i="7"/>
  <c r="E1799" i="7" s="1"/>
  <c r="G1799" i="7" s="1"/>
  <c r="C1798" i="7"/>
  <c r="E1798" i="7" s="1"/>
  <c r="G1798" i="7" s="1"/>
  <c r="C1797" i="7"/>
  <c r="E1797" i="7" s="1"/>
  <c r="G1797" i="7" s="1"/>
  <c r="C1796" i="7"/>
  <c r="E1796" i="7" s="1"/>
  <c r="G1796" i="7" s="1"/>
  <c r="C1795" i="7"/>
  <c r="E1795" i="7" s="1"/>
  <c r="G1795" i="7" s="1"/>
  <c r="C1794" i="7"/>
  <c r="E1794" i="7" s="1"/>
  <c r="G1794" i="7" s="1"/>
  <c r="C1793" i="7"/>
  <c r="E1793" i="7" s="1"/>
  <c r="G1793" i="7" s="1"/>
  <c r="C1792" i="7"/>
  <c r="E1792" i="7" s="1"/>
  <c r="G1792" i="7" s="1"/>
  <c r="C1791" i="7"/>
  <c r="E1791" i="7" s="1"/>
  <c r="G1791" i="7" s="1"/>
  <c r="C1790" i="7"/>
  <c r="E1790" i="7" s="1"/>
  <c r="G1790" i="7" s="1"/>
  <c r="C1789" i="7"/>
  <c r="E1789" i="7" s="1"/>
  <c r="G1789" i="7" s="1"/>
  <c r="C1788" i="7"/>
  <c r="E1788" i="7" s="1"/>
  <c r="G1788" i="7" s="1"/>
  <c r="C1787" i="7"/>
  <c r="E1787" i="7" s="1"/>
  <c r="G1787" i="7" s="1"/>
  <c r="C1786" i="7"/>
  <c r="E1786" i="7" s="1"/>
  <c r="G1786" i="7" s="1"/>
  <c r="C1785" i="7"/>
  <c r="E1785" i="7" s="1"/>
  <c r="G1785" i="7" s="1"/>
  <c r="C1784" i="7"/>
  <c r="E1784" i="7" s="1"/>
  <c r="G1784" i="7" s="1"/>
  <c r="C1783" i="7"/>
  <c r="E1783" i="7" s="1"/>
  <c r="G1783" i="7" s="1"/>
  <c r="C1782" i="7"/>
  <c r="E1782" i="7" s="1"/>
  <c r="G1782" i="7" s="1"/>
  <c r="C1781" i="7"/>
  <c r="E1781" i="7" s="1"/>
  <c r="G1781" i="7" s="1"/>
  <c r="C1780" i="7"/>
  <c r="E1780" i="7" s="1"/>
  <c r="G1780" i="7" s="1"/>
  <c r="C1779" i="7"/>
  <c r="E1779" i="7" s="1"/>
  <c r="G1779" i="7" s="1"/>
  <c r="C1778" i="7"/>
  <c r="E1778" i="7" s="1"/>
  <c r="G1778" i="7" s="1"/>
  <c r="C1777" i="7"/>
  <c r="E1777" i="7" s="1"/>
  <c r="G1777" i="7" s="1"/>
  <c r="C1776" i="7"/>
  <c r="E1776" i="7" s="1"/>
  <c r="G1776" i="7" s="1"/>
  <c r="C1775" i="7"/>
  <c r="E1775" i="7" s="1"/>
  <c r="G1775" i="7" s="1"/>
  <c r="C1774" i="7"/>
  <c r="E1774" i="7" s="1"/>
  <c r="G1774" i="7" s="1"/>
  <c r="C1773" i="7"/>
  <c r="E1773" i="7" s="1"/>
  <c r="G1773" i="7" s="1"/>
  <c r="C1772" i="7"/>
  <c r="E1772" i="7" s="1"/>
  <c r="G1772" i="7" s="1"/>
  <c r="C1771" i="7"/>
  <c r="E1771" i="7" s="1"/>
  <c r="G1771" i="7" s="1"/>
  <c r="C1770" i="7"/>
  <c r="E1770" i="7" s="1"/>
  <c r="G1770" i="7" s="1"/>
  <c r="C1769" i="7"/>
  <c r="E1769" i="7" s="1"/>
  <c r="G1769" i="7" s="1"/>
  <c r="C1768" i="7"/>
  <c r="E1768" i="7" s="1"/>
  <c r="G1768" i="7" s="1"/>
  <c r="C1767" i="7"/>
  <c r="E1767" i="7" s="1"/>
  <c r="G1767" i="7" s="1"/>
  <c r="C1766" i="7"/>
  <c r="E1766" i="7" s="1"/>
  <c r="G1766" i="7" s="1"/>
  <c r="C1765" i="7"/>
  <c r="E1765" i="7" s="1"/>
  <c r="G1765" i="7" s="1"/>
  <c r="C1764" i="7"/>
  <c r="E1764" i="7" s="1"/>
  <c r="G1764" i="7" s="1"/>
  <c r="C1763" i="7"/>
  <c r="E1763" i="7" s="1"/>
  <c r="G1763" i="7" s="1"/>
  <c r="C1762" i="7"/>
  <c r="E1762" i="7" s="1"/>
  <c r="G1762" i="7" s="1"/>
  <c r="C1761" i="7"/>
  <c r="E1761" i="7" s="1"/>
  <c r="G1761" i="7" s="1"/>
  <c r="C1760" i="7"/>
  <c r="E1760" i="7" s="1"/>
  <c r="G1760" i="7" s="1"/>
  <c r="C1759" i="7"/>
  <c r="E1759" i="7" s="1"/>
  <c r="G1759" i="7" s="1"/>
  <c r="C1758" i="7"/>
  <c r="E1758" i="7" s="1"/>
  <c r="G1758" i="7" s="1"/>
  <c r="C1757" i="7"/>
  <c r="E1757" i="7" s="1"/>
  <c r="G1757" i="7" s="1"/>
  <c r="C1756" i="7"/>
  <c r="E1756" i="7" s="1"/>
  <c r="G1756" i="7" s="1"/>
  <c r="C1755" i="7"/>
  <c r="E1755" i="7" s="1"/>
  <c r="G1755" i="7" s="1"/>
  <c r="C1754" i="7"/>
  <c r="E1754" i="7" s="1"/>
  <c r="G1754" i="7" s="1"/>
  <c r="C1753" i="7"/>
  <c r="E1753" i="7" s="1"/>
  <c r="G1753" i="7" s="1"/>
  <c r="C1752" i="7"/>
  <c r="E1752" i="7" s="1"/>
  <c r="G1752" i="7" s="1"/>
  <c r="C1751" i="7"/>
  <c r="E1751" i="7" s="1"/>
  <c r="G1751" i="7" s="1"/>
  <c r="C1750" i="7"/>
  <c r="E1750" i="7" s="1"/>
  <c r="G1750" i="7" s="1"/>
  <c r="C1749" i="7"/>
  <c r="E1749" i="7" s="1"/>
  <c r="G1749" i="7" s="1"/>
  <c r="C1748" i="7"/>
  <c r="E1748" i="7" s="1"/>
  <c r="G1748" i="7" s="1"/>
  <c r="C1747" i="7"/>
  <c r="E1747" i="7" s="1"/>
  <c r="G1747" i="7" s="1"/>
  <c r="C1746" i="7"/>
  <c r="E1746" i="7" s="1"/>
  <c r="G1746" i="7" s="1"/>
  <c r="C1745" i="7"/>
  <c r="E1745" i="7" s="1"/>
  <c r="G1745" i="7" s="1"/>
  <c r="C1744" i="7"/>
  <c r="E1744" i="7" s="1"/>
  <c r="G1744" i="7" s="1"/>
  <c r="C1743" i="7"/>
  <c r="E1743" i="7" s="1"/>
  <c r="G1743" i="7" s="1"/>
  <c r="C1742" i="7"/>
  <c r="E1742" i="7" s="1"/>
  <c r="G1742" i="7" s="1"/>
  <c r="C1741" i="7"/>
  <c r="E1741" i="7" s="1"/>
  <c r="G1741" i="7" s="1"/>
  <c r="C1740" i="7"/>
  <c r="E1740" i="7" s="1"/>
  <c r="G1740" i="7" s="1"/>
  <c r="C1739" i="7"/>
  <c r="E1739" i="7" s="1"/>
  <c r="G1739" i="7" s="1"/>
  <c r="C1738" i="7"/>
  <c r="E1738" i="7" s="1"/>
  <c r="G1738" i="7" s="1"/>
  <c r="C1737" i="7"/>
  <c r="E1737" i="7" s="1"/>
  <c r="G1737" i="7" s="1"/>
  <c r="C1736" i="7"/>
  <c r="E1736" i="7" s="1"/>
  <c r="G1736" i="7" s="1"/>
  <c r="C1735" i="7"/>
  <c r="E1735" i="7" s="1"/>
  <c r="G1735" i="7" s="1"/>
  <c r="C1734" i="7"/>
  <c r="E1734" i="7" s="1"/>
  <c r="G1734" i="7" s="1"/>
  <c r="C1733" i="7"/>
  <c r="E1733" i="7" s="1"/>
  <c r="G1733" i="7" s="1"/>
  <c r="C1732" i="7"/>
  <c r="E1732" i="7" s="1"/>
  <c r="G1732" i="7" s="1"/>
  <c r="C1731" i="7"/>
  <c r="E1731" i="7" s="1"/>
  <c r="G1731" i="7" s="1"/>
  <c r="C1730" i="7"/>
  <c r="E1730" i="7" s="1"/>
  <c r="G1730" i="7" s="1"/>
  <c r="C1729" i="7"/>
  <c r="E1729" i="7" s="1"/>
  <c r="G1729" i="7" s="1"/>
  <c r="C1728" i="7"/>
  <c r="E1728" i="7" s="1"/>
  <c r="G1728" i="7" s="1"/>
  <c r="C1727" i="7"/>
  <c r="E1727" i="7" s="1"/>
  <c r="G1727" i="7" s="1"/>
  <c r="C1726" i="7"/>
  <c r="E1726" i="7" s="1"/>
  <c r="G1726" i="7" s="1"/>
  <c r="C1725" i="7"/>
  <c r="E1725" i="7" s="1"/>
  <c r="G1725" i="7" s="1"/>
  <c r="C1724" i="7"/>
  <c r="E1724" i="7" s="1"/>
  <c r="G1724" i="7" s="1"/>
  <c r="C1723" i="7"/>
  <c r="E1723" i="7" s="1"/>
  <c r="G1723" i="7" s="1"/>
  <c r="C1722" i="7"/>
  <c r="E1722" i="7" s="1"/>
  <c r="G1722" i="7" s="1"/>
  <c r="C1721" i="7"/>
  <c r="E1721" i="7" s="1"/>
  <c r="G1721" i="7" s="1"/>
  <c r="C1720" i="7"/>
  <c r="E1720" i="7" s="1"/>
  <c r="G1720" i="7" s="1"/>
  <c r="C1719" i="7"/>
  <c r="E1719" i="7" s="1"/>
  <c r="G1719" i="7" s="1"/>
  <c r="C1718" i="7"/>
  <c r="E1718" i="7" s="1"/>
  <c r="G1718" i="7" s="1"/>
  <c r="C1717" i="7"/>
  <c r="E1717" i="7" s="1"/>
  <c r="G1717" i="7" s="1"/>
  <c r="C1716" i="7"/>
  <c r="E1716" i="7" s="1"/>
  <c r="G1716" i="7" s="1"/>
  <c r="C1715" i="7"/>
  <c r="E1715" i="7" s="1"/>
  <c r="G1715" i="7" s="1"/>
  <c r="C1714" i="7"/>
  <c r="E1714" i="7" s="1"/>
  <c r="G1714" i="7" s="1"/>
  <c r="C1713" i="7"/>
  <c r="E1713" i="7" s="1"/>
  <c r="G1713" i="7" s="1"/>
  <c r="C1712" i="7"/>
  <c r="E1712" i="7" s="1"/>
  <c r="G1712" i="7" s="1"/>
  <c r="C1711" i="7"/>
  <c r="E1711" i="7" s="1"/>
  <c r="G1711" i="7" s="1"/>
  <c r="C1710" i="7"/>
  <c r="E1710" i="7" s="1"/>
  <c r="G1710" i="7" s="1"/>
  <c r="C1709" i="7"/>
  <c r="E1709" i="7" s="1"/>
  <c r="G1709" i="7" s="1"/>
  <c r="C1708" i="7"/>
  <c r="E1708" i="7" s="1"/>
  <c r="G1708" i="7" s="1"/>
  <c r="C1707" i="7"/>
  <c r="E1707" i="7" s="1"/>
  <c r="G1707" i="7" s="1"/>
  <c r="C1706" i="7"/>
  <c r="E1706" i="7" s="1"/>
  <c r="G1706" i="7" s="1"/>
  <c r="C1705" i="7"/>
  <c r="E1705" i="7" s="1"/>
  <c r="G1705" i="7" s="1"/>
  <c r="C1704" i="7"/>
  <c r="E1704" i="7" s="1"/>
  <c r="G1704" i="7" s="1"/>
  <c r="C1703" i="7"/>
  <c r="E1703" i="7" s="1"/>
  <c r="G1703" i="7" s="1"/>
  <c r="C1702" i="7"/>
  <c r="E1702" i="7" s="1"/>
  <c r="G1702" i="7" s="1"/>
  <c r="C1701" i="7"/>
  <c r="E1701" i="7" s="1"/>
  <c r="G1701" i="7" s="1"/>
  <c r="C1700" i="7"/>
  <c r="E1700" i="7" s="1"/>
  <c r="G1700" i="7" s="1"/>
  <c r="C1699" i="7"/>
  <c r="E1699" i="7" s="1"/>
  <c r="G1699" i="7" s="1"/>
  <c r="C1698" i="7"/>
  <c r="E1698" i="7" s="1"/>
  <c r="G1698" i="7" s="1"/>
  <c r="C1697" i="7"/>
  <c r="E1697" i="7" s="1"/>
  <c r="G1697" i="7" s="1"/>
  <c r="C1696" i="7"/>
  <c r="E1696" i="7" s="1"/>
  <c r="G1696" i="7" s="1"/>
  <c r="C1695" i="7"/>
  <c r="E1695" i="7" s="1"/>
  <c r="G1695" i="7" s="1"/>
  <c r="C1694" i="7"/>
  <c r="E1694" i="7" s="1"/>
  <c r="G1694" i="7" s="1"/>
  <c r="C1693" i="7"/>
  <c r="E1693" i="7" s="1"/>
  <c r="G1693" i="7" s="1"/>
  <c r="C1692" i="7"/>
  <c r="E1692" i="7" s="1"/>
  <c r="G1692" i="7" s="1"/>
  <c r="C1691" i="7"/>
  <c r="E1691" i="7" s="1"/>
  <c r="G1691" i="7" s="1"/>
  <c r="C1690" i="7"/>
  <c r="E1690" i="7" s="1"/>
  <c r="G1690" i="7" s="1"/>
  <c r="C1689" i="7"/>
  <c r="E1689" i="7" s="1"/>
  <c r="G1689" i="7" s="1"/>
  <c r="C1688" i="7"/>
  <c r="E1688" i="7" s="1"/>
  <c r="G1688" i="7" s="1"/>
  <c r="C1687" i="7"/>
  <c r="E1687" i="7" s="1"/>
  <c r="G1687" i="7" s="1"/>
  <c r="C1686" i="7"/>
  <c r="E1686" i="7" s="1"/>
  <c r="G1686" i="7" s="1"/>
  <c r="C1685" i="7"/>
  <c r="E1685" i="7" s="1"/>
  <c r="G1685" i="7" s="1"/>
  <c r="C1684" i="7"/>
  <c r="E1684" i="7" s="1"/>
  <c r="G1684" i="7" s="1"/>
  <c r="C1683" i="7"/>
  <c r="E1683" i="7" s="1"/>
  <c r="G1683" i="7" s="1"/>
  <c r="C1682" i="7"/>
  <c r="E1682" i="7" s="1"/>
  <c r="G1682" i="7" s="1"/>
  <c r="C1681" i="7"/>
  <c r="E1681" i="7" s="1"/>
  <c r="G1681" i="7" s="1"/>
  <c r="C1680" i="7"/>
  <c r="E1680" i="7" s="1"/>
  <c r="G1680" i="7" s="1"/>
  <c r="C1679" i="7"/>
  <c r="E1679" i="7" s="1"/>
  <c r="G1679" i="7" s="1"/>
  <c r="C1678" i="7"/>
  <c r="E1678" i="7" s="1"/>
  <c r="G1678" i="7" s="1"/>
  <c r="C1677" i="7"/>
  <c r="E1677" i="7" s="1"/>
  <c r="G1677" i="7" s="1"/>
  <c r="C1676" i="7"/>
  <c r="E1676" i="7" s="1"/>
  <c r="G1676" i="7" s="1"/>
  <c r="C1675" i="7"/>
  <c r="E1675" i="7" s="1"/>
  <c r="G1675" i="7" s="1"/>
  <c r="C1674" i="7"/>
  <c r="E1674" i="7" s="1"/>
  <c r="G1674" i="7" s="1"/>
  <c r="C1673" i="7"/>
  <c r="E1673" i="7" s="1"/>
  <c r="G1673" i="7" s="1"/>
  <c r="C1672" i="7"/>
  <c r="E1672" i="7" s="1"/>
  <c r="G1672" i="7" s="1"/>
  <c r="C1671" i="7"/>
  <c r="E1671" i="7" s="1"/>
  <c r="G1671" i="7" s="1"/>
  <c r="C1670" i="7"/>
  <c r="E1670" i="7" s="1"/>
  <c r="G1670" i="7" s="1"/>
  <c r="C1669" i="7"/>
  <c r="E1669" i="7" s="1"/>
  <c r="G1669" i="7" s="1"/>
  <c r="C1668" i="7"/>
  <c r="E1668" i="7" s="1"/>
  <c r="G1668" i="7" s="1"/>
  <c r="C1667" i="7"/>
  <c r="E1667" i="7" s="1"/>
  <c r="G1667" i="7" s="1"/>
  <c r="C1666" i="7"/>
  <c r="E1666" i="7" s="1"/>
  <c r="G1666" i="7" s="1"/>
  <c r="C1665" i="7"/>
  <c r="E1665" i="7" s="1"/>
  <c r="G1665" i="7" s="1"/>
  <c r="C1664" i="7"/>
  <c r="E1664" i="7" s="1"/>
  <c r="G1664" i="7" s="1"/>
  <c r="C1663" i="7"/>
  <c r="E1663" i="7" s="1"/>
  <c r="G1663" i="7" s="1"/>
  <c r="C1662" i="7"/>
  <c r="E1662" i="7" s="1"/>
  <c r="G1662" i="7" s="1"/>
  <c r="C1661" i="7"/>
  <c r="E1661" i="7" s="1"/>
  <c r="G1661" i="7" s="1"/>
  <c r="C1660" i="7"/>
  <c r="E1660" i="7" s="1"/>
  <c r="G1660" i="7" s="1"/>
  <c r="C1659" i="7"/>
  <c r="E1659" i="7" s="1"/>
  <c r="G1659" i="7" s="1"/>
  <c r="C1658" i="7"/>
  <c r="E1658" i="7" s="1"/>
  <c r="G1658" i="7" s="1"/>
  <c r="C1657" i="7"/>
  <c r="E1657" i="7" s="1"/>
  <c r="G1657" i="7" s="1"/>
  <c r="C1656" i="7"/>
  <c r="E1656" i="7" s="1"/>
  <c r="G1656" i="7" s="1"/>
  <c r="C1655" i="7"/>
  <c r="E1655" i="7" s="1"/>
  <c r="G1655" i="7" s="1"/>
  <c r="C1654" i="7"/>
  <c r="E1654" i="7" s="1"/>
  <c r="G1654" i="7" s="1"/>
  <c r="C1653" i="7"/>
  <c r="E1653" i="7" s="1"/>
  <c r="G1653" i="7" s="1"/>
  <c r="C1652" i="7"/>
  <c r="E1652" i="7" s="1"/>
  <c r="G1652" i="7" s="1"/>
  <c r="C1651" i="7"/>
  <c r="E1651" i="7" s="1"/>
  <c r="G1651" i="7" s="1"/>
  <c r="C1650" i="7"/>
  <c r="E1650" i="7" s="1"/>
  <c r="G1650" i="7" s="1"/>
  <c r="C1649" i="7"/>
  <c r="E1649" i="7" s="1"/>
  <c r="G1649" i="7" s="1"/>
  <c r="C1648" i="7"/>
  <c r="E1648" i="7" s="1"/>
  <c r="G1648" i="7" s="1"/>
  <c r="C1647" i="7"/>
  <c r="E1647" i="7" s="1"/>
  <c r="G1647" i="7" s="1"/>
  <c r="C1646" i="7"/>
  <c r="E1646" i="7" s="1"/>
  <c r="G1646" i="7" s="1"/>
  <c r="C1645" i="7"/>
  <c r="E1645" i="7" s="1"/>
  <c r="G1645" i="7" s="1"/>
  <c r="C1644" i="7"/>
  <c r="E1644" i="7" s="1"/>
  <c r="G1644" i="7" s="1"/>
  <c r="C1643" i="7"/>
  <c r="E1643" i="7" s="1"/>
  <c r="G1643" i="7" s="1"/>
  <c r="C1642" i="7"/>
  <c r="E1642" i="7" s="1"/>
  <c r="G1642" i="7" s="1"/>
  <c r="C1641" i="7"/>
  <c r="E1641" i="7" s="1"/>
  <c r="G1641" i="7" s="1"/>
  <c r="C1640" i="7"/>
  <c r="E1640" i="7" s="1"/>
  <c r="G1640" i="7" s="1"/>
  <c r="C1639" i="7"/>
  <c r="E1639" i="7" s="1"/>
  <c r="G1639" i="7" s="1"/>
  <c r="C1638" i="7"/>
  <c r="E1638" i="7" s="1"/>
  <c r="G1638" i="7" s="1"/>
  <c r="C1637" i="7"/>
  <c r="E1637" i="7" s="1"/>
  <c r="G1637" i="7" s="1"/>
  <c r="C1636" i="7"/>
  <c r="E1636" i="7" s="1"/>
  <c r="G1636" i="7" s="1"/>
  <c r="C1635" i="7"/>
  <c r="E1635" i="7" s="1"/>
  <c r="G1635" i="7" s="1"/>
  <c r="C1634" i="7"/>
  <c r="E1634" i="7" s="1"/>
  <c r="G1634" i="7" s="1"/>
  <c r="C1633" i="7"/>
  <c r="E1633" i="7" s="1"/>
  <c r="G1633" i="7" s="1"/>
  <c r="C1632" i="7"/>
  <c r="E1632" i="7" s="1"/>
  <c r="G1632" i="7" s="1"/>
  <c r="C1631" i="7"/>
  <c r="E1631" i="7" s="1"/>
  <c r="G1631" i="7" s="1"/>
  <c r="C1630" i="7"/>
  <c r="E1630" i="7" s="1"/>
  <c r="G1630" i="7" s="1"/>
  <c r="C1629" i="7"/>
  <c r="E1629" i="7" s="1"/>
  <c r="G1629" i="7" s="1"/>
  <c r="C1628" i="7"/>
  <c r="E1628" i="7" s="1"/>
  <c r="G1628" i="7" s="1"/>
  <c r="C1627" i="7"/>
  <c r="E1627" i="7" s="1"/>
  <c r="G1627" i="7" s="1"/>
  <c r="C1626" i="7"/>
  <c r="E1626" i="7" s="1"/>
  <c r="G1626" i="7" s="1"/>
  <c r="C1625" i="7"/>
  <c r="E1625" i="7" s="1"/>
  <c r="G1625" i="7" s="1"/>
  <c r="C1624" i="7"/>
  <c r="E1624" i="7" s="1"/>
  <c r="G1624" i="7" s="1"/>
  <c r="C1623" i="7"/>
  <c r="E1623" i="7" s="1"/>
  <c r="G1623" i="7" s="1"/>
  <c r="C1622" i="7"/>
  <c r="E1622" i="7" s="1"/>
  <c r="G1622" i="7" s="1"/>
  <c r="C1621" i="7"/>
  <c r="E1621" i="7" s="1"/>
  <c r="G1621" i="7" s="1"/>
  <c r="C1620" i="7"/>
  <c r="E1620" i="7" s="1"/>
  <c r="G1620" i="7" s="1"/>
  <c r="C1619" i="7"/>
  <c r="E1619" i="7" s="1"/>
  <c r="G1619" i="7" s="1"/>
  <c r="C1618" i="7"/>
  <c r="E1618" i="7" s="1"/>
  <c r="G1618" i="7" s="1"/>
  <c r="C1617" i="7"/>
  <c r="E1617" i="7" s="1"/>
  <c r="G1617" i="7" s="1"/>
  <c r="C1616" i="7"/>
  <c r="E1616" i="7" s="1"/>
  <c r="G1616" i="7" s="1"/>
  <c r="C1615" i="7"/>
  <c r="E1615" i="7" s="1"/>
  <c r="G1615" i="7" s="1"/>
  <c r="C1614" i="7"/>
  <c r="E1614" i="7" s="1"/>
  <c r="G1614" i="7" s="1"/>
  <c r="C1613" i="7"/>
  <c r="E1613" i="7" s="1"/>
  <c r="G1613" i="7" s="1"/>
  <c r="C1612" i="7"/>
  <c r="E1612" i="7" s="1"/>
  <c r="G1612" i="7" s="1"/>
  <c r="C1611" i="7"/>
  <c r="E1611" i="7" s="1"/>
  <c r="G1611" i="7" s="1"/>
  <c r="C1610" i="7"/>
  <c r="E1610" i="7" s="1"/>
  <c r="G1610" i="7" s="1"/>
  <c r="C1609" i="7"/>
  <c r="E1609" i="7" s="1"/>
  <c r="G1609" i="7" s="1"/>
  <c r="C1608" i="7"/>
  <c r="E1608" i="7" s="1"/>
  <c r="G1608" i="7" s="1"/>
  <c r="C1607" i="7"/>
  <c r="E1607" i="7" s="1"/>
  <c r="G1607" i="7" s="1"/>
  <c r="C1606" i="7"/>
  <c r="E1606" i="7" s="1"/>
  <c r="G1606" i="7" s="1"/>
  <c r="C1605" i="7"/>
  <c r="E1605" i="7" s="1"/>
  <c r="G1605" i="7" s="1"/>
  <c r="C1604" i="7"/>
  <c r="E1604" i="7" s="1"/>
  <c r="G1604" i="7" s="1"/>
  <c r="C1603" i="7"/>
  <c r="E1603" i="7" s="1"/>
  <c r="G1603" i="7" s="1"/>
  <c r="C1602" i="7"/>
  <c r="E1602" i="7" s="1"/>
  <c r="G1602" i="7" s="1"/>
  <c r="C1601" i="7"/>
  <c r="E1601" i="7" s="1"/>
  <c r="G1601" i="7" s="1"/>
  <c r="C1600" i="7"/>
  <c r="E1600" i="7" s="1"/>
  <c r="G1600" i="7" s="1"/>
  <c r="C1599" i="7"/>
  <c r="E1599" i="7" s="1"/>
  <c r="G1599" i="7" s="1"/>
  <c r="C1598" i="7"/>
  <c r="E1598" i="7" s="1"/>
  <c r="G1598" i="7" s="1"/>
  <c r="C1597" i="7"/>
  <c r="E1597" i="7" s="1"/>
  <c r="G1597" i="7" s="1"/>
  <c r="C1596" i="7"/>
  <c r="E1596" i="7" s="1"/>
  <c r="G1596" i="7" s="1"/>
  <c r="C1595" i="7"/>
  <c r="E1595" i="7" s="1"/>
  <c r="G1595" i="7" s="1"/>
  <c r="C1594" i="7"/>
  <c r="E1594" i="7" s="1"/>
  <c r="G1594" i="7" s="1"/>
  <c r="C1593" i="7"/>
  <c r="E1593" i="7" s="1"/>
  <c r="G1593" i="7" s="1"/>
  <c r="C1592" i="7"/>
  <c r="E1592" i="7" s="1"/>
  <c r="G1592" i="7" s="1"/>
  <c r="C1591" i="7"/>
  <c r="E1591" i="7" s="1"/>
  <c r="G1591" i="7" s="1"/>
  <c r="C1590" i="7"/>
  <c r="E1590" i="7" s="1"/>
  <c r="G1590" i="7" s="1"/>
  <c r="C1589" i="7"/>
  <c r="E1589" i="7" s="1"/>
  <c r="G1589" i="7" s="1"/>
  <c r="C1588" i="7"/>
  <c r="E1588" i="7" s="1"/>
  <c r="G1588" i="7" s="1"/>
  <c r="C1587" i="7"/>
  <c r="E1587" i="7" s="1"/>
  <c r="G1587" i="7" s="1"/>
  <c r="C1586" i="7"/>
  <c r="E1586" i="7" s="1"/>
  <c r="G1586" i="7" s="1"/>
  <c r="C1585" i="7"/>
  <c r="E1585" i="7" s="1"/>
  <c r="G1585" i="7" s="1"/>
  <c r="C1584" i="7"/>
  <c r="E1584" i="7" s="1"/>
  <c r="G1584" i="7" s="1"/>
  <c r="C1583" i="7"/>
  <c r="E1583" i="7" s="1"/>
  <c r="G1583" i="7" s="1"/>
  <c r="C1582" i="7"/>
  <c r="E1582" i="7" s="1"/>
  <c r="G1582" i="7" s="1"/>
  <c r="C1581" i="7"/>
  <c r="E1581" i="7" s="1"/>
  <c r="G1581" i="7" s="1"/>
  <c r="C1580" i="7"/>
  <c r="E1580" i="7" s="1"/>
  <c r="G1580" i="7" s="1"/>
  <c r="C1579" i="7"/>
  <c r="E1579" i="7" s="1"/>
  <c r="G1579" i="7" s="1"/>
  <c r="C1578" i="7"/>
  <c r="E1578" i="7" s="1"/>
  <c r="G1578" i="7" s="1"/>
  <c r="C1577" i="7"/>
  <c r="E1577" i="7" s="1"/>
  <c r="G1577" i="7" s="1"/>
  <c r="C1576" i="7"/>
  <c r="E1576" i="7" s="1"/>
  <c r="G1576" i="7" s="1"/>
  <c r="C1575" i="7"/>
  <c r="E1575" i="7" s="1"/>
  <c r="G1575" i="7" s="1"/>
  <c r="C1574" i="7"/>
  <c r="E1574" i="7" s="1"/>
  <c r="G1574" i="7" s="1"/>
  <c r="C1573" i="7"/>
  <c r="E1573" i="7" s="1"/>
  <c r="G1573" i="7" s="1"/>
  <c r="C1572" i="7"/>
  <c r="E1572" i="7" s="1"/>
  <c r="G1572" i="7" s="1"/>
  <c r="C1571" i="7"/>
  <c r="E1571" i="7" s="1"/>
  <c r="G1571" i="7" s="1"/>
  <c r="C1570" i="7"/>
  <c r="E1570" i="7" s="1"/>
  <c r="G1570" i="7" s="1"/>
  <c r="C1569" i="7"/>
  <c r="E1569" i="7" s="1"/>
  <c r="G1569" i="7" s="1"/>
  <c r="C1568" i="7"/>
  <c r="E1568" i="7" s="1"/>
  <c r="G1568" i="7" s="1"/>
  <c r="C1567" i="7"/>
  <c r="E1567" i="7" s="1"/>
  <c r="G1567" i="7" s="1"/>
  <c r="C1566" i="7"/>
  <c r="E1566" i="7" s="1"/>
  <c r="G1566" i="7" s="1"/>
  <c r="C1565" i="7"/>
  <c r="E1565" i="7" s="1"/>
  <c r="G1565" i="7" s="1"/>
  <c r="C1564" i="7"/>
  <c r="E1564" i="7" s="1"/>
  <c r="G1564" i="7" s="1"/>
  <c r="C1563" i="7"/>
  <c r="E1563" i="7" s="1"/>
  <c r="G1563" i="7" s="1"/>
  <c r="C1562" i="7"/>
  <c r="E1562" i="7" s="1"/>
  <c r="G1562" i="7" s="1"/>
  <c r="C1561" i="7"/>
  <c r="E1561" i="7" s="1"/>
  <c r="G1561" i="7" s="1"/>
  <c r="C1560" i="7"/>
  <c r="E1560" i="7" s="1"/>
  <c r="G1560" i="7" s="1"/>
  <c r="C1559" i="7"/>
  <c r="E1559" i="7" s="1"/>
  <c r="G1559" i="7" s="1"/>
  <c r="C1558" i="7"/>
  <c r="E1558" i="7" s="1"/>
  <c r="G1558" i="7" s="1"/>
  <c r="C1557" i="7"/>
  <c r="E1557" i="7" s="1"/>
  <c r="G1557" i="7" s="1"/>
  <c r="C1556" i="7"/>
  <c r="E1556" i="7" s="1"/>
  <c r="G1556" i="7" s="1"/>
  <c r="C1555" i="7"/>
  <c r="E1555" i="7" s="1"/>
  <c r="G1555" i="7" s="1"/>
  <c r="C1554" i="7"/>
  <c r="E1554" i="7" s="1"/>
  <c r="G1554" i="7" s="1"/>
  <c r="C1553" i="7"/>
  <c r="E1553" i="7" s="1"/>
  <c r="G1553" i="7" s="1"/>
  <c r="C1552" i="7"/>
  <c r="E1552" i="7" s="1"/>
  <c r="G1552" i="7" s="1"/>
  <c r="C1551" i="7"/>
  <c r="E1551" i="7" s="1"/>
  <c r="G1551" i="7" s="1"/>
  <c r="C1550" i="7"/>
  <c r="E1550" i="7" s="1"/>
  <c r="G1550" i="7" s="1"/>
  <c r="C1549" i="7"/>
  <c r="E1549" i="7" s="1"/>
  <c r="G1549" i="7" s="1"/>
  <c r="C1548" i="7"/>
  <c r="E1548" i="7" s="1"/>
  <c r="G1548" i="7" s="1"/>
  <c r="C1547" i="7"/>
  <c r="E1547" i="7" s="1"/>
  <c r="G1547" i="7" s="1"/>
  <c r="C1546" i="7"/>
  <c r="E1546" i="7" s="1"/>
  <c r="G1546" i="7" s="1"/>
  <c r="C1545" i="7"/>
  <c r="E1545" i="7" s="1"/>
  <c r="G1545" i="7" s="1"/>
  <c r="C1544" i="7"/>
  <c r="E1544" i="7" s="1"/>
  <c r="G1544" i="7" s="1"/>
  <c r="C1543" i="7"/>
  <c r="E1543" i="7" s="1"/>
  <c r="G1543" i="7" s="1"/>
  <c r="C1542" i="7"/>
  <c r="E1542" i="7" s="1"/>
  <c r="G1542" i="7" s="1"/>
  <c r="C1541" i="7"/>
  <c r="E1541" i="7" s="1"/>
  <c r="G1541" i="7" s="1"/>
  <c r="C1540" i="7"/>
  <c r="E1540" i="7" s="1"/>
  <c r="G1540" i="7" s="1"/>
  <c r="C1539" i="7"/>
  <c r="E1539" i="7" s="1"/>
  <c r="G1539" i="7" s="1"/>
  <c r="C1538" i="7"/>
  <c r="E1538" i="7" s="1"/>
  <c r="G1538" i="7" s="1"/>
  <c r="C1537" i="7"/>
  <c r="E1537" i="7" s="1"/>
  <c r="G1537" i="7" s="1"/>
  <c r="C1536" i="7"/>
  <c r="E1536" i="7" s="1"/>
  <c r="G1536" i="7" s="1"/>
  <c r="C1535" i="7"/>
  <c r="E1535" i="7" s="1"/>
  <c r="G1535" i="7" s="1"/>
  <c r="C1534" i="7"/>
  <c r="E1534" i="7" s="1"/>
  <c r="G1534" i="7" s="1"/>
  <c r="C1533" i="7"/>
  <c r="E1533" i="7" s="1"/>
  <c r="G1533" i="7" s="1"/>
  <c r="C1532" i="7"/>
  <c r="E1532" i="7" s="1"/>
  <c r="G1532" i="7" s="1"/>
  <c r="C1531" i="7"/>
  <c r="E1531" i="7" s="1"/>
  <c r="G1531" i="7" s="1"/>
  <c r="C1530" i="7"/>
  <c r="E1530" i="7" s="1"/>
  <c r="G1530" i="7" s="1"/>
  <c r="C1529" i="7"/>
  <c r="E1529" i="7" s="1"/>
  <c r="G1529" i="7" s="1"/>
  <c r="C1528" i="7"/>
  <c r="E1528" i="7" s="1"/>
  <c r="G1528" i="7" s="1"/>
  <c r="C1527" i="7"/>
  <c r="E1527" i="7" s="1"/>
  <c r="G1527" i="7" s="1"/>
  <c r="C1526" i="7"/>
  <c r="E1526" i="7" s="1"/>
  <c r="G1526" i="7" s="1"/>
  <c r="C1525" i="7"/>
  <c r="E1525" i="7" s="1"/>
  <c r="G1525" i="7" s="1"/>
  <c r="C1524" i="7"/>
  <c r="E1524" i="7" s="1"/>
  <c r="G1524" i="7" s="1"/>
  <c r="C1523" i="7"/>
  <c r="E1523" i="7" s="1"/>
  <c r="G1523" i="7" s="1"/>
  <c r="C1522" i="7"/>
  <c r="E1522" i="7" s="1"/>
  <c r="G1522" i="7" s="1"/>
  <c r="C1521" i="7"/>
  <c r="E1521" i="7" s="1"/>
  <c r="G1521" i="7" s="1"/>
  <c r="C1520" i="7"/>
  <c r="E1520" i="7" s="1"/>
  <c r="G1520" i="7" s="1"/>
  <c r="C1519" i="7"/>
  <c r="E1519" i="7" s="1"/>
  <c r="G1519" i="7" s="1"/>
  <c r="C1518" i="7"/>
  <c r="E1518" i="7" s="1"/>
  <c r="G1518" i="7" s="1"/>
  <c r="C1517" i="7"/>
  <c r="E1517" i="7" s="1"/>
  <c r="G1517" i="7" s="1"/>
  <c r="C1516" i="7"/>
  <c r="E1516" i="7" s="1"/>
  <c r="G1516" i="7" s="1"/>
  <c r="C1515" i="7"/>
  <c r="E1515" i="7" s="1"/>
  <c r="G1515" i="7" s="1"/>
  <c r="C1514" i="7"/>
  <c r="E1514" i="7" s="1"/>
  <c r="G1514" i="7" s="1"/>
  <c r="C1513" i="7"/>
  <c r="E1513" i="7" s="1"/>
  <c r="G1513" i="7" s="1"/>
  <c r="C1512" i="7"/>
  <c r="E1512" i="7" s="1"/>
  <c r="G1512" i="7" s="1"/>
  <c r="C1511" i="7"/>
  <c r="E1511" i="7" s="1"/>
  <c r="G1511" i="7" s="1"/>
  <c r="C1510" i="7"/>
  <c r="E1510" i="7" s="1"/>
  <c r="G1510" i="7" s="1"/>
  <c r="C1509" i="7"/>
  <c r="E1509" i="7" s="1"/>
  <c r="G1509" i="7" s="1"/>
  <c r="C1508" i="7"/>
  <c r="E1508" i="7" s="1"/>
  <c r="G1508" i="7" s="1"/>
  <c r="C1507" i="7"/>
  <c r="E1507" i="7" s="1"/>
  <c r="G1507" i="7" s="1"/>
  <c r="C1506" i="7"/>
  <c r="E1506" i="7" s="1"/>
  <c r="G1506" i="7" s="1"/>
  <c r="C1505" i="7"/>
  <c r="E1505" i="7" s="1"/>
  <c r="G1505" i="7" s="1"/>
  <c r="C1504" i="7"/>
  <c r="E1504" i="7" s="1"/>
  <c r="G1504" i="7" s="1"/>
  <c r="C1503" i="7"/>
  <c r="E1503" i="7" s="1"/>
  <c r="G1503" i="7" s="1"/>
  <c r="C1502" i="7"/>
  <c r="E1502" i="7" s="1"/>
  <c r="G1502" i="7" s="1"/>
  <c r="C1501" i="7"/>
  <c r="E1501" i="7" s="1"/>
  <c r="G1501" i="7" s="1"/>
  <c r="C1500" i="7"/>
  <c r="E1500" i="7" s="1"/>
  <c r="G1500" i="7" s="1"/>
  <c r="C1499" i="7"/>
  <c r="E1499" i="7" s="1"/>
  <c r="G1499" i="7" s="1"/>
  <c r="C1498" i="7"/>
  <c r="E1498" i="7" s="1"/>
  <c r="G1498" i="7" s="1"/>
  <c r="C1497" i="7"/>
  <c r="E1497" i="7" s="1"/>
  <c r="G1497" i="7" s="1"/>
  <c r="C1496" i="7"/>
  <c r="E1496" i="7" s="1"/>
  <c r="G1496" i="7" s="1"/>
  <c r="C1495" i="7"/>
  <c r="E1495" i="7" s="1"/>
  <c r="G1495" i="7" s="1"/>
  <c r="C1494" i="7"/>
  <c r="E1494" i="7" s="1"/>
  <c r="G1494" i="7" s="1"/>
  <c r="C1493" i="7"/>
  <c r="E1493" i="7" s="1"/>
  <c r="G1493" i="7" s="1"/>
  <c r="C1492" i="7"/>
  <c r="E1492" i="7" s="1"/>
  <c r="G1492" i="7" s="1"/>
  <c r="C1491" i="7"/>
  <c r="E1491" i="7" s="1"/>
  <c r="G1491" i="7" s="1"/>
  <c r="C1490" i="7"/>
  <c r="E1490" i="7" s="1"/>
  <c r="G1490" i="7" s="1"/>
  <c r="C1489" i="7"/>
  <c r="E1489" i="7" s="1"/>
  <c r="G1489" i="7" s="1"/>
  <c r="C1488" i="7"/>
  <c r="E1488" i="7" s="1"/>
  <c r="G1488" i="7" s="1"/>
  <c r="C1487" i="7"/>
  <c r="E1487" i="7" s="1"/>
  <c r="G1487" i="7" s="1"/>
  <c r="C1486" i="7"/>
  <c r="E1486" i="7" s="1"/>
  <c r="G1486" i="7" s="1"/>
  <c r="C1485" i="7"/>
  <c r="E1485" i="7" s="1"/>
  <c r="G1485" i="7" s="1"/>
  <c r="C1484" i="7"/>
  <c r="E1484" i="7" s="1"/>
  <c r="G1484" i="7" s="1"/>
  <c r="C1483" i="7"/>
  <c r="E1483" i="7" s="1"/>
  <c r="G1483" i="7" s="1"/>
  <c r="C1482" i="7"/>
  <c r="E1482" i="7" s="1"/>
  <c r="G1482" i="7" s="1"/>
  <c r="C1481" i="7"/>
  <c r="E1481" i="7" s="1"/>
  <c r="G1481" i="7" s="1"/>
  <c r="C1480" i="7"/>
  <c r="E1480" i="7" s="1"/>
  <c r="G1480" i="7" s="1"/>
  <c r="C1479" i="7"/>
  <c r="E1479" i="7" s="1"/>
  <c r="G1479" i="7" s="1"/>
  <c r="C1478" i="7"/>
  <c r="E1478" i="7" s="1"/>
  <c r="G1478" i="7" s="1"/>
  <c r="C1477" i="7"/>
  <c r="E1477" i="7" s="1"/>
  <c r="G1477" i="7" s="1"/>
  <c r="C1476" i="7"/>
  <c r="E1476" i="7" s="1"/>
  <c r="G1476" i="7" s="1"/>
  <c r="C1475" i="7"/>
  <c r="E1475" i="7" s="1"/>
  <c r="G1475" i="7" s="1"/>
  <c r="C1474" i="7"/>
  <c r="E1474" i="7" s="1"/>
  <c r="G1474" i="7" s="1"/>
  <c r="C1473" i="7"/>
  <c r="E1473" i="7" s="1"/>
  <c r="G1473" i="7" s="1"/>
  <c r="C1472" i="7"/>
  <c r="E1472" i="7" s="1"/>
  <c r="G1472" i="7" s="1"/>
  <c r="C1471" i="7"/>
  <c r="E1471" i="7" s="1"/>
  <c r="G1471" i="7" s="1"/>
  <c r="C1470" i="7"/>
  <c r="E1470" i="7" s="1"/>
  <c r="G1470" i="7" s="1"/>
  <c r="C1469" i="7"/>
  <c r="E1469" i="7" s="1"/>
  <c r="G1469" i="7" s="1"/>
  <c r="C1468" i="7"/>
  <c r="E1468" i="7" s="1"/>
  <c r="G1468" i="7" s="1"/>
  <c r="C1467" i="7"/>
  <c r="E1467" i="7" s="1"/>
  <c r="G1467" i="7" s="1"/>
  <c r="C1466" i="7"/>
  <c r="E1466" i="7" s="1"/>
  <c r="G1466" i="7" s="1"/>
  <c r="C1465" i="7"/>
  <c r="E1465" i="7" s="1"/>
  <c r="G1465" i="7" s="1"/>
  <c r="C1464" i="7"/>
  <c r="E1464" i="7" s="1"/>
  <c r="G1464" i="7" s="1"/>
  <c r="C1463" i="7"/>
  <c r="E1463" i="7" s="1"/>
  <c r="G1463" i="7" s="1"/>
  <c r="C1462" i="7"/>
  <c r="E1462" i="7" s="1"/>
  <c r="G1462" i="7" s="1"/>
  <c r="C1461" i="7"/>
  <c r="E1461" i="7" s="1"/>
  <c r="G1461" i="7" s="1"/>
  <c r="C1460" i="7"/>
  <c r="E1460" i="7" s="1"/>
  <c r="G1460" i="7" s="1"/>
  <c r="C1459" i="7"/>
  <c r="E1459" i="7" s="1"/>
  <c r="G1459" i="7" s="1"/>
  <c r="C1458" i="7"/>
  <c r="E1458" i="7" s="1"/>
  <c r="G1458" i="7" s="1"/>
  <c r="C1457" i="7"/>
  <c r="E1457" i="7" s="1"/>
  <c r="G1457" i="7" s="1"/>
  <c r="C1456" i="7"/>
  <c r="E1456" i="7" s="1"/>
  <c r="G1456" i="7" s="1"/>
  <c r="C1455" i="7"/>
  <c r="E1455" i="7" s="1"/>
  <c r="G1455" i="7" s="1"/>
  <c r="C1454" i="7"/>
  <c r="E1454" i="7" s="1"/>
  <c r="G1454" i="7" s="1"/>
  <c r="C1453" i="7"/>
  <c r="E1453" i="7" s="1"/>
  <c r="G1453" i="7" s="1"/>
  <c r="C1452" i="7"/>
  <c r="E1452" i="7" s="1"/>
  <c r="G1452" i="7" s="1"/>
  <c r="C1451" i="7"/>
  <c r="E1451" i="7" s="1"/>
  <c r="G1451" i="7" s="1"/>
  <c r="C1450" i="7"/>
  <c r="E1450" i="7" s="1"/>
  <c r="G1450" i="7" s="1"/>
  <c r="C1449" i="7"/>
  <c r="E1449" i="7" s="1"/>
  <c r="G1449" i="7" s="1"/>
  <c r="C1448" i="7"/>
  <c r="E1448" i="7" s="1"/>
  <c r="G1448" i="7" s="1"/>
  <c r="C1447" i="7"/>
  <c r="E1447" i="7" s="1"/>
  <c r="G1447" i="7" s="1"/>
  <c r="C1446" i="7"/>
  <c r="E1446" i="7" s="1"/>
  <c r="G1446" i="7" s="1"/>
  <c r="C1445" i="7"/>
  <c r="E1445" i="7" s="1"/>
  <c r="G1445" i="7" s="1"/>
  <c r="C1444" i="7"/>
  <c r="E1444" i="7" s="1"/>
  <c r="G1444" i="7" s="1"/>
  <c r="C1443" i="7"/>
  <c r="E1443" i="7" s="1"/>
  <c r="G1443" i="7" s="1"/>
  <c r="C1442" i="7"/>
  <c r="E1442" i="7" s="1"/>
  <c r="G1442" i="7" s="1"/>
  <c r="C1441" i="7"/>
  <c r="E1441" i="7" s="1"/>
  <c r="G1441" i="7" s="1"/>
  <c r="C1440" i="7"/>
  <c r="E1440" i="7" s="1"/>
  <c r="G1440" i="7" s="1"/>
  <c r="C1439" i="7"/>
  <c r="E1439" i="7" s="1"/>
  <c r="G1439" i="7" s="1"/>
  <c r="C1438" i="7"/>
  <c r="E1438" i="7" s="1"/>
  <c r="G1438" i="7" s="1"/>
  <c r="C1437" i="7"/>
  <c r="E1437" i="7" s="1"/>
  <c r="G1437" i="7" s="1"/>
  <c r="C1436" i="7"/>
  <c r="E1436" i="7" s="1"/>
  <c r="G1436" i="7" s="1"/>
  <c r="C1435" i="7"/>
  <c r="E1435" i="7" s="1"/>
  <c r="G1435" i="7" s="1"/>
  <c r="C1434" i="7"/>
  <c r="E1434" i="7" s="1"/>
  <c r="G1434" i="7" s="1"/>
  <c r="C1433" i="7"/>
  <c r="E1433" i="7" s="1"/>
  <c r="G1433" i="7" s="1"/>
  <c r="C1432" i="7"/>
  <c r="E1432" i="7" s="1"/>
  <c r="G1432" i="7" s="1"/>
  <c r="C1431" i="7"/>
  <c r="E1431" i="7" s="1"/>
  <c r="G1431" i="7" s="1"/>
  <c r="C1430" i="7"/>
  <c r="E1430" i="7" s="1"/>
  <c r="G1430" i="7" s="1"/>
  <c r="C1429" i="7"/>
  <c r="E1429" i="7" s="1"/>
  <c r="G1429" i="7" s="1"/>
  <c r="C1428" i="7"/>
  <c r="E1428" i="7" s="1"/>
  <c r="G1428" i="7" s="1"/>
  <c r="C1427" i="7"/>
  <c r="E1427" i="7" s="1"/>
  <c r="G1427" i="7" s="1"/>
  <c r="C1426" i="7"/>
  <c r="E1426" i="7" s="1"/>
  <c r="G1426" i="7" s="1"/>
  <c r="C1425" i="7"/>
  <c r="E1425" i="7" s="1"/>
  <c r="G1425" i="7" s="1"/>
  <c r="C1424" i="7"/>
  <c r="E1424" i="7" s="1"/>
  <c r="G1424" i="7" s="1"/>
  <c r="C1423" i="7"/>
  <c r="E1423" i="7" s="1"/>
  <c r="G1423" i="7" s="1"/>
  <c r="C1422" i="7"/>
  <c r="E1422" i="7" s="1"/>
  <c r="G1422" i="7" s="1"/>
  <c r="C1421" i="7"/>
  <c r="E1421" i="7" s="1"/>
  <c r="G1421" i="7" s="1"/>
  <c r="C1420" i="7"/>
  <c r="E1420" i="7" s="1"/>
  <c r="G1420" i="7" s="1"/>
  <c r="C1419" i="7"/>
  <c r="E1419" i="7" s="1"/>
  <c r="G1419" i="7" s="1"/>
  <c r="C1418" i="7"/>
  <c r="E1418" i="7" s="1"/>
  <c r="G1418" i="7" s="1"/>
  <c r="C1417" i="7"/>
  <c r="E1417" i="7" s="1"/>
  <c r="G1417" i="7" s="1"/>
  <c r="C1416" i="7"/>
  <c r="E1416" i="7" s="1"/>
  <c r="G1416" i="7" s="1"/>
  <c r="C1415" i="7"/>
  <c r="E1415" i="7" s="1"/>
  <c r="G1415" i="7" s="1"/>
  <c r="C1414" i="7"/>
  <c r="E1414" i="7" s="1"/>
  <c r="G1414" i="7" s="1"/>
  <c r="C1413" i="7"/>
  <c r="E1413" i="7" s="1"/>
  <c r="G1413" i="7" s="1"/>
  <c r="C1412" i="7"/>
  <c r="E1412" i="7" s="1"/>
  <c r="G1412" i="7" s="1"/>
  <c r="C1411" i="7"/>
  <c r="E1411" i="7" s="1"/>
  <c r="G1411" i="7" s="1"/>
  <c r="C1410" i="7"/>
  <c r="E1410" i="7" s="1"/>
  <c r="G1410" i="7" s="1"/>
  <c r="C1409" i="7"/>
  <c r="E1409" i="7" s="1"/>
  <c r="G1409" i="7" s="1"/>
  <c r="C1408" i="7"/>
  <c r="E1408" i="7" s="1"/>
  <c r="G1408" i="7" s="1"/>
  <c r="C1407" i="7"/>
  <c r="E1407" i="7" s="1"/>
  <c r="G1407" i="7" s="1"/>
  <c r="C1406" i="7"/>
  <c r="E1406" i="7" s="1"/>
  <c r="G1406" i="7" s="1"/>
  <c r="C1405" i="7"/>
  <c r="E1405" i="7" s="1"/>
  <c r="G1405" i="7" s="1"/>
  <c r="C1404" i="7"/>
  <c r="E1404" i="7" s="1"/>
  <c r="G1404" i="7" s="1"/>
  <c r="C1403" i="7"/>
  <c r="E1403" i="7" s="1"/>
  <c r="G1403" i="7" s="1"/>
  <c r="C1402" i="7"/>
  <c r="E1402" i="7" s="1"/>
  <c r="G1402" i="7" s="1"/>
  <c r="C1401" i="7"/>
  <c r="E1401" i="7" s="1"/>
  <c r="G1401" i="7" s="1"/>
  <c r="C1400" i="7"/>
  <c r="E1400" i="7" s="1"/>
  <c r="G1400" i="7" s="1"/>
  <c r="C1399" i="7"/>
  <c r="E1399" i="7" s="1"/>
  <c r="G1399" i="7" s="1"/>
  <c r="C1398" i="7"/>
  <c r="E1398" i="7" s="1"/>
  <c r="G1398" i="7" s="1"/>
  <c r="C1397" i="7"/>
  <c r="E1397" i="7" s="1"/>
  <c r="G1397" i="7" s="1"/>
  <c r="C1396" i="7"/>
  <c r="E1396" i="7" s="1"/>
  <c r="G1396" i="7" s="1"/>
  <c r="C1395" i="7"/>
  <c r="E1395" i="7" s="1"/>
  <c r="G1395" i="7" s="1"/>
  <c r="C1394" i="7"/>
  <c r="E1394" i="7" s="1"/>
  <c r="G1394" i="7" s="1"/>
  <c r="C1393" i="7"/>
  <c r="E1393" i="7" s="1"/>
  <c r="G1393" i="7" s="1"/>
  <c r="C1392" i="7"/>
  <c r="E1392" i="7" s="1"/>
  <c r="G1392" i="7" s="1"/>
  <c r="C1391" i="7"/>
  <c r="E1391" i="7" s="1"/>
  <c r="G1391" i="7" s="1"/>
  <c r="C1390" i="7"/>
  <c r="E1390" i="7" s="1"/>
  <c r="G1390" i="7" s="1"/>
  <c r="C1389" i="7"/>
  <c r="E1389" i="7" s="1"/>
  <c r="G1389" i="7" s="1"/>
  <c r="C1388" i="7"/>
  <c r="E1388" i="7" s="1"/>
  <c r="G1388" i="7" s="1"/>
  <c r="C1387" i="7"/>
  <c r="E1387" i="7" s="1"/>
  <c r="G1387" i="7" s="1"/>
  <c r="C1386" i="7"/>
  <c r="E1386" i="7" s="1"/>
  <c r="G1386" i="7" s="1"/>
  <c r="C1385" i="7"/>
  <c r="E1385" i="7" s="1"/>
  <c r="G1385" i="7" s="1"/>
  <c r="C1384" i="7"/>
  <c r="E1384" i="7" s="1"/>
  <c r="G1384" i="7" s="1"/>
  <c r="C1383" i="7"/>
  <c r="E1383" i="7" s="1"/>
  <c r="G1383" i="7" s="1"/>
  <c r="C1382" i="7"/>
  <c r="E1382" i="7" s="1"/>
  <c r="G1382" i="7" s="1"/>
  <c r="C1381" i="7"/>
  <c r="E1381" i="7" s="1"/>
  <c r="G1381" i="7" s="1"/>
  <c r="C1380" i="7"/>
  <c r="E1380" i="7" s="1"/>
  <c r="G1380" i="7" s="1"/>
  <c r="C1379" i="7"/>
  <c r="E1379" i="7" s="1"/>
  <c r="G1379" i="7" s="1"/>
  <c r="C1378" i="7"/>
  <c r="E1378" i="7" s="1"/>
  <c r="G1378" i="7" s="1"/>
  <c r="C1377" i="7"/>
  <c r="E1377" i="7" s="1"/>
  <c r="G1377" i="7" s="1"/>
  <c r="C1376" i="7"/>
  <c r="E1376" i="7" s="1"/>
  <c r="G1376" i="7" s="1"/>
  <c r="C1375" i="7"/>
  <c r="E1375" i="7" s="1"/>
  <c r="G1375" i="7" s="1"/>
  <c r="C1374" i="7"/>
  <c r="E1374" i="7" s="1"/>
  <c r="G1374" i="7" s="1"/>
  <c r="C1373" i="7"/>
  <c r="E1373" i="7" s="1"/>
  <c r="G1373" i="7" s="1"/>
  <c r="C1372" i="7"/>
  <c r="E1372" i="7" s="1"/>
  <c r="G1372" i="7" s="1"/>
  <c r="C1371" i="7"/>
  <c r="E1371" i="7" s="1"/>
  <c r="G1371" i="7" s="1"/>
  <c r="C1370" i="7"/>
  <c r="E1370" i="7" s="1"/>
  <c r="G1370" i="7" s="1"/>
  <c r="C1369" i="7"/>
  <c r="E1369" i="7" s="1"/>
  <c r="G1369" i="7" s="1"/>
  <c r="C1368" i="7"/>
  <c r="E1368" i="7" s="1"/>
  <c r="G1368" i="7" s="1"/>
  <c r="C1367" i="7"/>
  <c r="E1367" i="7" s="1"/>
  <c r="G1367" i="7" s="1"/>
  <c r="C1366" i="7"/>
  <c r="E1366" i="7" s="1"/>
  <c r="G1366" i="7" s="1"/>
  <c r="C1365" i="7"/>
  <c r="E1365" i="7" s="1"/>
  <c r="G1365" i="7" s="1"/>
  <c r="C1364" i="7"/>
  <c r="E1364" i="7" s="1"/>
  <c r="G1364" i="7" s="1"/>
  <c r="C1363" i="7"/>
  <c r="E1363" i="7" s="1"/>
  <c r="G1363" i="7" s="1"/>
  <c r="C1362" i="7"/>
  <c r="E1362" i="7" s="1"/>
  <c r="G1362" i="7" s="1"/>
  <c r="C1361" i="7"/>
  <c r="E1361" i="7" s="1"/>
  <c r="G1361" i="7" s="1"/>
  <c r="C1360" i="7"/>
  <c r="E1360" i="7" s="1"/>
  <c r="G1360" i="7" s="1"/>
  <c r="C1359" i="7"/>
  <c r="E1359" i="7" s="1"/>
  <c r="G1359" i="7" s="1"/>
  <c r="C1358" i="7"/>
  <c r="E1358" i="7" s="1"/>
  <c r="G1358" i="7" s="1"/>
  <c r="C1357" i="7"/>
  <c r="E1357" i="7" s="1"/>
  <c r="G1357" i="7" s="1"/>
  <c r="C1356" i="7"/>
  <c r="E1356" i="7" s="1"/>
  <c r="G1356" i="7" s="1"/>
  <c r="C1355" i="7"/>
  <c r="E1355" i="7" s="1"/>
  <c r="G1355" i="7" s="1"/>
  <c r="C1354" i="7"/>
  <c r="E1354" i="7" s="1"/>
  <c r="G1354" i="7" s="1"/>
  <c r="C1353" i="7"/>
  <c r="E1353" i="7" s="1"/>
  <c r="G1353" i="7" s="1"/>
  <c r="C1352" i="7"/>
  <c r="E1352" i="7" s="1"/>
  <c r="G1352" i="7" s="1"/>
  <c r="C1351" i="7"/>
  <c r="E1351" i="7" s="1"/>
  <c r="G1351" i="7" s="1"/>
  <c r="C1350" i="7"/>
  <c r="E1350" i="7" s="1"/>
  <c r="G1350" i="7" s="1"/>
  <c r="C1349" i="7"/>
  <c r="E1349" i="7" s="1"/>
  <c r="G1349" i="7" s="1"/>
  <c r="C1348" i="7"/>
  <c r="E1348" i="7" s="1"/>
  <c r="G1348" i="7" s="1"/>
  <c r="C1347" i="7"/>
  <c r="E1347" i="7" s="1"/>
  <c r="G1347" i="7" s="1"/>
  <c r="C1346" i="7"/>
  <c r="E1346" i="7" s="1"/>
  <c r="G1346" i="7" s="1"/>
  <c r="C1345" i="7"/>
  <c r="E1345" i="7" s="1"/>
  <c r="G1345" i="7" s="1"/>
  <c r="C1344" i="7"/>
  <c r="E1344" i="7" s="1"/>
  <c r="G1344" i="7" s="1"/>
  <c r="C1343" i="7"/>
  <c r="E1343" i="7" s="1"/>
  <c r="G1343" i="7" s="1"/>
  <c r="C1342" i="7"/>
  <c r="E1342" i="7" s="1"/>
  <c r="G1342" i="7" s="1"/>
  <c r="C1341" i="7"/>
  <c r="E1341" i="7" s="1"/>
  <c r="G1341" i="7" s="1"/>
  <c r="C1340" i="7"/>
  <c r="E1340" i="7" s="1"/>
  <c r="G1340" i="7" s="1"/>
  <c r="C1339" i="7"/>
  <c r="E1339" i="7" s="1"/>
  <c r="G1339" i="7" s="1"/>
  <c r="C1338" i="7"/>
  <c r="E1338" i="7" s="1"/>
  <c r="G1338" i="7" s="1"/>
  <c r="C1337" i="7"/>
  <c r="E1337" i="7" s="1"/>
  <c r="G1337" i="7" s="1"/>
  <c r="C1336" i="7"/>
  <c r="E1336" i="7" s="1"/>
  <c r="G1336" i="7" s="1"/>
  <c r="C1335" i="7"/>
  <c r="E1335" i="7" s="1"/>
  <c r="G1335" i="7" s="1"/>
  <c r="C1334" i="7"/>
  <c r="E1334" i="7" s="1"/>
  <c r="G1334" i="7" s="1"/>
  <c r="C1333" i="7"/>
  <c r="E1333" i="7" s="1"/>
  <c r="G1333" i="7" s="1"/>
  <c r="C1332" i="7"/>
  <c r="E1332" i="7" s="1"/>
  <c r="G1332" i="7" s="1"/>
  <c r="C1331" i="7"/>
  <c r="E1331" i="7" s="1"/>
  <c r="G1331" i="7" s="1"/>
  <c r="C1330" i="7"/>
  <c r="E1330" i="7" s="1"/>
  <c r="G1330" i="7" s="1"/>
  <c r="C1329" i="7"/>
  <c r="E1329" i="7" s="1"/>
  <c r="G1329" i="7" s="1"/>
  <c r="C1328" i="7"/>
  <c r="E1328" i="7" s="1"/>
  <c r="G1328" i="7" s="1"/>
  <c r="C1327" i="7"/>
  <c r="E1327" i="7" s="1"/>
  <c r="G1327" i="7" s="1"/>
  <c r="C1326" i="7"/>
  <c r="E1326" i="7" s="1"/>
  <c r="G1326" i="7" s="1"/>
  <c r="C1325" i="7"/>
  <c r="E1325" i="7" s="1"/>
  <c r="G1325" i="7" s="1"/>
  <c r="C1324" i="7"/>
  <c r="E1324" i="7" s="1"/>
  <c r="G1324" i="7" s="1"/>
  <c r="C1323" i="7"/>
  <c r="E1323" i="7" s="1"/>
  <c r="G1323" i="7" s="1"/>
  <c r="C1322" i="7"/>
  <c r="E1322" i="7" s="1"/>
  <c r="G1322" i="7" s="1"/>
  <c r="C1321" i="7"/>
  <c r="E1321" i="7" s="1"/>
  <c r="G1321" i="7" s="1"/>
  <c r="C1320" i="7"/>
  <c r="E1320" i="7" s="1"/>
  <c r="G1320" i="7" s="1"/>
  <c r="C1319" i="7"/>
  <c r="E1319" i="7" s="1"/>
  <c r="G1319" i="7" s="1"/>
  <c r="C1318" i="7"/>
  <c r="E1318" i="7" s="1"/>
  <c r="G1318" i="7" s="1"/>
  <c r="C1317" i="7"/>
  <c r="E1317" i="7" s="1"/>
  <c r="G1317" i="7" s="1"/>
  <c r="C1316" i="7"/>
  <c r="E1316" i="7" s="1"/>
  <c r="G1316" i="7" s="1"/>
  <c r="C1315" i="7"/>
  <c r="E1315" i="7" s="1"/>
  <c r="G1315" i="7" s="1"/>
  <c r="C1314" i="7"/>
  <c r="E1314" i="7" s="1"/>
  <c r="G1314" i="7" s="1"/>
  <c r="C1313" i="7"/>
  <c r="E1313" i="7" s="1"/>
  <c r="G1313" i="7" s="1"/>
  <c r="C1312" i="7"/>
  <c r="E1312" i="7" s="1"/>
  <c r="G1312" i="7" s="1"/>
  <c r="C1311" i="7"/>
  <c r="E1311" i="7" s="1"/>
  <c r="G1311" i="7" s="1"/>
  <c r="C1310" i="7"/>
  <c r="E1310" i="7" s="1"/>
  <c r="G1310" i="7" s="1"/>
  <c r="C1309" i="7"/>
  <c r="E1309" i="7" s="1"/>
  <c r="G1309" i="7" s="1"/>
  <c r="C1308" i="7"/>
  <c r="E1308" i="7" s="1"/>
  <c r="G1308" i="7" s="1"/>
  <c r="C1307" i="7"/>
  <c r="E1307" i="7" s="1"/>
  <c r="G1307" i="7" s="1"/>
  <c r="C1306" i="7"/>
  <c r="E1306" i="7" s="1"/>
  <c r="G1306" i="7" s="1"/>
  <c r="C1305" i="7"/>
  <c r="E1305" i="7" s="1"/>
  <c r="G1305" i="7" s="1"/>
  <c r="C1304" i="7"/>
  <c r="E1304" i="7" s="1"/>
  <c r="G1304" i="7" s="1"/>
  <c r="C1303" i="7"/>
  <c r="E1303" i="7" s="1"/>
  <c r="G1303" i="7" s="1"/>
  <c r="C1302" i="7"/>
  <c r="E1302" i="7" s="1"/>
  <c r="G1302" i="7" s="1"/>
  <c r="C1301" i="7"/>
  <c r="E1301" i="7" s="1"/>
  <c r="G1301" i="7" s="1"/>
  <c r="C1300" i="7"/>
  <c r="E1300" i="7" s="1"/>
  <c r="G1300" i="7" s="1"/>
  <c r="C1299" i="7"/>
  <c r="E1299" i="7" s="1"/>
  <c r="G1299" i="7" s="1"/>
  <c r="C1298" i="7"/>
  <c r="E1298" i="7" s="1"/>
  <c r="G1298" i="7" s="1"/>
  <c r="C1297" i="7"/>
  <c r="E1297" i="7" s="1"/>
  <c r="G1297" i="7" s="1"/>
  <c r="C1296" i="7"/>
  <c r="E1296" i="7" s="1"/>
  <c r="G1296" i="7" s="1"/>
  <c r="C1295" i="7"/>
  <c r="E1295" i="7" s="1"/>
  <c r="G1295" i="7" s="1"/>
  <c r="C1294" i="7"/>
  <c r="E1294" i="7" s="1"/>
  <c r="G1294" i="7" s="1"/>
  <c r="C1293" i="7"/>
  <c r="E1293" i="7" s="1"/>
  <c r="G1293" i="7" s="1"/>
  <c r="C1292" i="7"/>
  <c r="E1292" i="7" s="1"/>
  <c r="G1292" i="7" s="1"/>
  <c r="C1291" i="7"/>
  <c r="E1291" i="7" s="1"/>
  <c r="G1291" i="7" s="1"/>
  <c r="C1290" i="7"/>
  <c r="E1290" i="7" s="1"/>
  <c r="G1290" i="7" s="1"/>
  <c r="C1289" i="7"/>
  <c r="E1289" i="7" s="1"/>
  <c r="G1289" i="7" s="1"/>
  <c r="C1288" i="7"/>
  <c r="E1288" i="7" s="1"/>
  <c r="G1288" i="7" s="1"/>
  <c r="C1287" i="7"/>
  <c r="E1287" i="7" s="1"/>
  <c r="G1287" i="7" s="1"/>
  <c r="C1286" i="7"/>
  <c r="E1286" i="7" s="1"/>
  <c r="G1286" i="7" s="1"/>
  <c r="C1285" i="7"/>
  <c r="E1285" i="7" s="1"/>
  <c r="G1285" i="7" s="1"/>
  <c r="C1284" i="7"/>
  <c r="E1284" i="7" s="1"/>
  <c r="G1284" i="7" s="1"/>
  <c r="C1283" i="7"/>
  <c r="E1283" i="7" s="1"/>
  <c r="G1283" i="7" s="1"/>
  <c r="C1282" i="7"/>
  <c r="E1282" i="7" s="1"/>
  <c r="G1282" i="7" s="1"/>
  <c r="C1281" i="7"/>
  <c r="E1281" i="7" s="1"/>
  <c r="G1281" i="7" s="1"/>
  <c r="C1280" i="7"/>
  <c r="E1280" i="7" s="1"/>
  <c r="G1280" i="7" s="1"/>
  <c r="C1279" i="7"/>
  <c r="E1279" i="7" s="1"/>
  <c r="G1279" i="7" s="1"/>
  <c r="C1278" i="7"/>
  <c r="E1278" i="7" s="1"/>
  <c r="G1278" i="7" s="1"/>
  <c r="C1277" i="7"/>
  <c r="E1277" i="7" s="1"/>
  <c r="G1277" i="7" s="1"/>
  <c r="C1276" i="7"/>
  <c r="E1276" i="7" s="1"/>
  <c r="G1276" i="7" s="1"/>
  <c r="C1275" i="7"/>
  <c r="E1275" i="7" s="1"/>
  <c r="G1275" i="7" s="1"/>
  <c r="C1274" i="7"/>
  <c r="E1274" i="7" s="1"/>
  <c r="G1274" i="7" s="1"/>
  <c r="C1273" i="7"/>
  <c r="E1273" i="7" s="1"/>
  <c r="G1273" i="7" s="1"/>
  <c r="C1272" i="7"/>
  <c r="E1272" i="7" s="1"/>
  <c r="G1272" i="7" s="1"/>
  <c r="C1271" i="7"/>
  <c r="E1271" i="7" s="1"/>
  <c r="G1271" i="7" s="1"/>
  <c r="C1270" i="7"/>
  <c r="E1270" i="7" s="1"/>
  <c r="G1270" i="7" s="1"/>
  <c r="C1269" i="7"/>
  <c r="E1269" i="7" s="1"/>
  <c r="G1269" i="7" s="1"/>
  <c r="C1268" i="7"/>
  <c r="E1268" i="7" s="1"/>
  <c r="G1268" i="7" s="1"/>
  <c r="C1267" i="7"/>
  <c r="E1267" i="7" s="1"/>
  <c r="G1267" i="7" s="1"/>
  <c r="C1266" i="7"/>
  <c r="E1266" i="7" s="1"/>
  <c r="G1266" i="7" s="1"/>
  <c r="C1265" i="7"/>
  <c r="E1265" i="7" s="1"/>
  <c r="G1265" i="7" s="1"/>
  <c r="C1264" i="7"/>
  <c r="E1264" i="7" s="1"/>
  <c r="G1264" i="7" s="1"/>
  <c r="C1263" i="7"/>
  <c r="E1263" i="7" s="1"/>
  <c r="G1263" i="7" s="1"/>
  <c r="C1262" i="7"/>
  <c r="E1262" i="7" s="1"/>
  <c r="G1262" i="7" s="1"/>
  <c r="C1261" i="7"/>
  <c r="E1261" i="7" s="1"/>
  <c r="G1261" i="7" s="1"/>
  <c r="C1260" i="7"/>
  <c r="E1260" i="7" s="1"/>
  <c r="G1260" i="7" s="1"/>
  <c r="C1259" i="7"/>
  <c r="E1259" i="7" s="1"/>
  <c r="G1259" i="7" s="1"/>
  <c r="C1258" i="7"/>
  <c r="E1258" i="7" s="1"/>
  <c r="G1258" i="7" s="1"/>
  <c r="C1257" i="7"/>
  <c r="E1257" i="7" s="1"/>
  <c r="G1257" i="7" s="1"/>
  <c r="C1256" i="7"/>
  <c r="E1256" i="7" s="1"/>
  <c r="G1256" i="7" s="1"/>
  <c r="C1255" i="7"/>
  <c r="E1255" i="7" s="1"/>
  <c r="G1255" i="7" s="1"/>
  <c r="C1254" i="7"/>
  <c r="E1254" i="7" s="1"/>
  <c r="G1254" i="7" s="1"/>
  <c r="C1253" i="7"/>
  <c r="E1253" i="7" s="1"/>
  <c r="G1253" i="7" s="1"/>
  <c r="C1252" i="7"/>
  <c r="E1252" i="7" s="1"/>
  <c r="G1252" i="7" s="1"/>
  <c r="C1251" i="7"/>
  <c r="E1251" i="7" s="1"/>
  <c r="G1251" i="7" s="1"/>
  <c r="C1250" i="7"/>
  <c r="E1250" i="7" s="1"/>
  <c r="G1250" i="7" s="1"/>
  <c r="C1249" i="7"/>
  <c r="E1249" i="7" s="1"/>
  <c r="G1249" i="7" s="1"/>
  <c r="C1248" i="7"/>
  <c r="E1248" i="7" s="1"/>
  <c r="G1248" i="7" s="1"/>
  <c r="C1247" i="7"/>
  <c r="E1247" i="7" s="1"/>
  <c r="G1247" i="7" s="1"/>
  <c r="C1246" i="7"/>
  <c r="E1246" i="7" s="1"/>
  <c r="G1246" i="7" s="1"/>
  <c r="C1245" i="7"/>
  <c r="E1245" i="7" s="1"/>
  <c r="G1245" i="7" s="1"/>
  <c r="C1244" i="7"/>
  <c r="E1244" i="7" s="1"/>
  <c r="G1244" i="7" s="1"/>
  <c r="C1243" i="7"/>
  <c r="E1243" i="7" s="1"/>
  <c r="G1243" i="7" s="1"/>
  <c r="C1242" i="7"/>
  <c r="E1242" i="7" s="1"/>
  <c r="G1242" i="7" s="1"/>
  <c r="C1241" i="7"/>
  <c r="E1241" i="7" s="1"/>
  <c r="G1241" i="7" s="1"/>
  <c r="C1240" i="7"/>
  <c r="E1240" i="7" s="1"/>
  <c r="G1240" i="7" s="1"/>
  <c r="C1239" i="7"/>
  <c r="E1239" i="7" s="1"/>
  <c r="G1239" i="7" s="1"/>
  <c r="C1238" i="7"/>
  <c r="E1238" i="7" s="1"/>
  <c r="G1238" i="7" s="1"/>
  <c r="C1237" i="7"/>
  <c r="E1237" i="7" s="1"/>
  <c r="G1237" i="7" s="1"/>
  <c r="C1236" i="7"/>
  <c r="E1236" i="7" s="1"/>
  <c r="G1236" i="7" s="1"/>
  <c r="C1235" i="7"/>
  <c r="E1235" i="7" s="1"/>
  <c r="G1235" i="7" s="1"/>
  <c r="C1234" i="7"/>
  <c r="E1234" i="7" s="1"/>
  <c r="G1234" i="7" s="1"/>
  <c r="C1233" i="7"/>
  <c r="E1233" i="7" s="1"/>
  <c r="G1233" i="7" s="1"/>
  <c r="C1232" i="7"/>
  <c r="E1232" i="7" s="1"/>
  <c r="G1232" i="7" s="1"/>
  <c r="C1231" i="7"/>
  <c r="E1231" i="7" s="1"/>
  <c r="G1231" i="7" s="1"/>
  <c r="C1230" i="7"/>
  <c r="E1230" i="7" s="1"/>
  <c r="G1230" i="7" s="1"/>
  <c r="C1229" i="7"/>
  <c r="E1229" i="7" s="1"/>
  <c r="G1229" i="7" s="1"/>
  <c r="C1228" i="7"/>
  <c r="E1228" i="7" s="1"/>
  <c r="G1228" i="7" s="1"/>
  <c r="C1227" i="7"/>
  <c r="E1227" i="7" s="1"/>
  <c r="G1227" i="7" s="1"/>
  <c r="C1226" i="7"/>
  <c r="E1226" i="7" s="1"/>
  <c r="G1226" i="7" s="1"/>
  <c r="C1225" i="7"/>
  <c r="E1225" i="7" s="1"/>
  <c r="G1225" i="7" s="1"/>
  <c r="C1224" i="7"/>
  <c r="E1224" i="7" s="1"/>
  <c r="G1224" i="7" s="1"/>
  <c r="C1223" i="7"/>
  <c r="E1223" i="7" s="1"/>
  <c r="G1223" i="7" s="1"/>
  <c r="C1222" i="7"/>
  <c r="E1222" i="7" s="1"/>
  <c r="G1222" i="7" s="1"/>
  <c r="C1221" i="7"/>
  <c r="E1221" i="7" s="1"/>
  <c r="G1221" i="7" s="1"/>
  <c r="C1220" i="7"/>
  <c r="E1220" i="7" s="1"/>
  <c r="G1220" i="7" s="1"/>
  <c r="C1219" i="7"/>
  <c r="E1219" i="7" s="1"/>
  <c r="G1219" i="7" s="1"/>
  <c r="C1218" i="7"/>
  <c r="E1218" i="7" s="1"/>
  <c r="G1218" i="7" s="1"/>
  <c r="C1217" i="7"/>
  <c r="E1217" i="7" s="1"/>
  <c r="G1217" i="7" s="1"/>
  <c r="C1216" i="7"/>
  <c r="E1216" i="7" s="1"/>
  <c r="G1216" i="7" s="1"/>
  <c r="C1215" i="7"/>
  <c r="E1215" i="7" s="1"/>
  <c r="G1215" i="7" s="1"/>
  <c r="C1214" i="7"/>
  <c r="E1214" i="7" s="1"/>
  <c r="G1214" i="7" s="1"/>
  <c r="C1213" i="7"/>
  <c r="E1213" i="7" s="1"/>
  <c r="G1213" i="7" s="1"/>
  <c r="C1212" i="7"/>
  <c r="E1212" i="7" s="1"/>
  <c r="G1212" i="7" s="1"/>
  <c r="C1211" i="7"/>
  <c r="E1211" i="7" s="1"/>
  <c r="G1211" i="7" s="1"/>
  <c r="C1210" i="7"/>
  <c r="E1210" i="7" s="1"/>
  <c r="G1210" i="7" s="1"/>
  <c r="C1209" i="7"/>
  <c r="E1209" i="7" s="1"/>
  <c r="G1209" i="7" s="1"/>
  <c r="C1208" i="7"/>
  <c r="E1208" i="7" s="1"/>
  <c r="G1208" i="7" s="1"/>
  <c r="C1207" i="7"/>
  <c r="E1207" i="7" s="1"/>
  <c r="G1207" i="7" s="1"/>
  <c r="C1206" i="7"/>
  <c r="E1206" i="7" s="1"/>
  <c r="G1206" i="7" s="1"/>
  <c r="C1205" i="7"/>
  <c r="E1205" i="7" s="1"/>
  <c r="G1205" i="7" s="1"/>
  <c r="C1204" i="7"/>
  <c r="E1204" i="7" s="1"/>
  <c r="G1204" i="7" s="1"/>
  <c r="C1203" i="7"/>
  <c r="E1203" i="7" s="1"/>
  <c r="G1203" i="7" s="1"/>
  <c r="C1202" i="7"/>
  <c r="E1202" i="7" s="1"/>
  <c r="G1202" i="7" s="1"/>
  <c r="C1201" i="7"/>
  <c r="E1201" i="7" s="1"/>
  <c r="G1201" i="7" s="1"/>
  <c r="C1200" i="7"/>
  <c r="E1200" i="7" s="1"/>
  <c r="G1200" i="7" s="1"/>
  <c r="C1199" i="7"/>
  <c r="E1199" i="7" s="1"/>
  <c r="G1199" i="7" s="1"/>
  <c r="C1198" i="7"/>
  <c r="E1198" i="7" s="1"/>
  <c r="G1198" i="7" s="1"/>
  <c r="C1197" i="7"/>
  <c r="E1197" i="7" s="1"/>
  <c r="G1197" i="7" s="1"/>
  <c r="C1196" i="7"/>
  <c r="E1196" i="7" s="1"/>
  <c r="G1196" i="7" s="1"/>
  <c r="C1195" i="7"/>
  <c r="E1195" i="7" s="1"/>
  <c r="G1195" i="7" s="1"/>
  <c r="C1194" i="7"/>
  <c r="E1194" i="7" s="1"/>
  <c r="G1194" i="7" s="1"/>
  <c r="C1193" i="7"/>
  <c r="E1193" i="7" s="1"/>
  <c r="G1193" i="7" s="1"/>
  <c r="C1192" i="7"/>
  <c r="E1192" i="7" s="1"/>
  <c r="G1192" i="7" s="1"/>
  <c r="C1191" i="7"/>
  <c r="E1191" i="7" s="1"/>
  <c r="G1191" i="7" s="1"/>
  <c r="C1190" i="7"/>
  <c r="E1190" i="7" s="1"/>
  <c r="G1190" i="7" s="1"/>
  <c r="C1189" i="7"/>
  <c r="E1189" i="7" s="1"/>
  <c r="G1189" i="7" s="1"/>
  <c r="C1188" i="7"/>
  <c r="E1188" i="7" s="1"/>
  <c r="G1188" i="7" s="1"/>
  <c r="C1187" i="7"/>
  <c r="E1187" i="7" s="1"/>
  <c r="G1187" i="7" s="1"/>
  <c r="C1186" i="7"/>
  <c r="E1186" i="7" s="1"/>
  <c r="G1186" i="7" s="1"/>
  <c r="C1185" i="7"/>
  <c r="E1185" i="7" s="1"/>
  <c r="G1185" i="7" s="1"/>
  <c r="C1184" i="7"/>
  <c r="E1184" i="7" s="1"/>
  <c r="G1184" i="7" s="1"/>
  <c r="C1183" i="7"/>
  <c r="E1183" i="7" s="1"/>
  <c r="G1183" i="7" s="1"/>
  <c r="C1182" i="7"/>
  <c r="E1182" i="7" s="1"/>
  <c r="G1182" i="7" s="1"/>
  <c r="C1181" i="7"/>
  <c r="E1181" i="7" s="1"/>
  <c r="G1181" i="7" s="1"/>
  <c r="C1180" i="7"/>
  <c r="E1180" i="7" s="1"/>
  <c r="G1180" i="7" s="1"/>
  <c r="C1179" i="7"/>
  <c r="E1179" i="7" s="1"/>
  <c r="G1179" i="7" s="1"/>
  <c r="C1178" i="7"/>
  <c r="E1178" i="7" s="1"/>
  <c r="G1178" i="7" s="1"/>
  <c r="C1177" i="7"/>
  <c r="E1177" i="7" s="1"/>
  <c r="G1177" i="7" s="1"/>
  <c r="C1176" i="7"/>
  <c r="E1176" i="7" s="1"/>
  <c r="G1176" i="7" s="1"/>
  <c r="C1175" i="7"/>
  <c r="E1175" i="7" s="1"/>
  <c r="G1175" i="7" s="1"/>
  <c r="C1174" i="7"/>
  <c r="E1174" i="7" s="1"/>
  <c r="G1174" i="7" s="1"/>
  <c r="C1173" i="7"/>
  <c r="E1173" i="7" s="1"/>
  <c r="G1173" i="7" s="1"/>
  <c r="C1172" i="7"/>
  <c r="E1172" i="7" s="1"/>
  <c r="G1172" i="7" s="1"/>
  <c r="C1171" i="7"/>
  <c r="E1171" i="7" s="1"/>
  <c r="G1171" i="7" s="1"/>
  <c r="C1170" i="7"/>
  <c r="E1170" i="7" s="1"/>
  <c r="G1170" i="7" s="1"/>
  <c r="C1169" i="7"/>
  <c r="E1169" i="7" s="1"/>
  <c r="G1169" i="7" s="1"/>
  <c r="C1168" i="7"/>
  <c r="E1168" i="7" s="1"/>
  <c r="G1168" i="7" s="1"/>
  <c r="C1167" i="7"/>
  <c r="E1167" i="7" s="1"/>
  <c r="G1167" i="7" s="1"/>
  <c r="C1166" i="7"/>
  <c r="E1166" i="7" s="1"/>
  <c r="G1166" i="7" s="1"/>
  <c r="C1165" i="7"/>
  <c r="E1165" i="7" s="1"/>
  <c r="G1165" i="7" s="1"/>
  <c r="C1164" i="7"/>
  <c r="E1164" i="7" s="1"/>
  <c r="G1164" i="7" s="1"/>
  <c r="C1163" i="7"/>
  <c r="E1163" i="7" s="1"/>
  <c r="G1163" i="7" s="1"/>
  <c r="C1162" i="7"/>
  <c r="E1162" i="7" s="1"/>
  <c r="G1162" i="7" s="1"/>
  <c r="C1161" i="7"/>
  <c r="E1161" i="7" s="1"/>
  <c r="G1161" i="7" s="1"/>
  <c r="C1160" i="7"/>
  <c r="E1160" i="7" s="1"/>
  <c r="G1160" i="7" s="1"/>
  <c r="C1159" i="7"/>
  <c r="E1159" i="7" s="1"/>
  <c r="G1159" i="7" s="1"/>
  <c r="C1158" i="7"/>
  <c r="E1158" i="7" s="1"/>
  <c r="G1158" i="7" s="1"/>
  <c r="C1157" i="7"/>
  <c r="E1157" i="7" s="1"/>
  <c r="G1157" i="7" s="1"/>
  <c r="C1156" i="7"/>
  <c r="E1156" i="7" s="1"/>
  <c r="G1156" i="7" s="1"/>
  <c r="C1155" i="7"/>
  <c r="E1155" i="7" s="1"/>
  <c r="G1155" i="7" s="1"/>
  <c r="C1154" i="7"/>
  <c r="E1154" i="7" s="1"/>
  <c r="G1154" i="7" s="1"/>
  <c r="C1153" i="7"/>
  <c r="E1153" i="7" s="1"/>
  <c r="G1153" i="7" s="1"/>
  <c r="C1152" i="7"/>
  <c r="E1152" i="7" s="1"/>
  <c r="G1152" i="7" s="1"/>
  <c r="C1151" i="7"/>
  <c r="E1151" i="7" s="1"/>
  <c r="G1151" i="7" s="1"/>
  <c r="C1150" i="7"/>
  <c r="E1150" i="7" s="1"/>
  <c r="G1150" i="7" s="1"/>
  <c r="C1149" i="7"/>
  <c r="E1149" i="7" s="1"/>
  <c r="G1149" i="7" s="1"/>
  <c r="C1148" i="7"/>
  <c r="E1148" i="7" s="1"/>
  <c r="G1148" i="7" s="1"/>
  <c r="C1147" i="7"/>
  <c r="E1147" i="7" s="1"/>
  <c r="G1147" i="7" s="1"/>
  <c r="C1146" i="7"/>
  <c r="E1146" i="7" s="1"/>
  <c r="G1146" i="7" s="1"/>
  <c r="C1145" i="7"/>
  <c r="E1145" i="7" s="1"/>
  <c r="G1145" i="7" s="1"/>
  <c r="C1144" i="7"/>
  <c r="E1144" i="7" s="1"/>
  <c r="G1144" i="7" s="1"/>
  <c r="C1143" i="7"/>
  <c r="E1143" i="7" s="1"/>
  <c r="G1143" i="7" s="1"/>
  <c r="C1142" i="7"/>
  <c r="E1142" i="7" s="1"/>
  <c r="G1142" i="7" s="1"/>
  <c r="C1141" i="7"/>
  <c r="E1141" i="7" s="1"/>
  <c r="G1141" i="7" s="1"/>
  <c r="C1140" i="7"/>
  <c r="E1140" i="7" s="1"/>
  <c r="G1140" i="7" s="1"/>
  <c r="C1139" i="7"/>
  <c r="E1139" i="7" s="1"/>
  <c r="G1139" i="7" s="1"/>
  <c r="C1138" i="7"/>
  <c r="E1138" i="7" s="1"/>
  <c r="G1138" i="7" s="1"/>
  <c r="C1137" i="7"/>
  <c r="E1137" i="7" s="1"/>
  <c r="G1137" i="7" s="1"/>
  <c r="C1136" i="7"/>
  <c r="E1136" i="7" s="1"/>
  <c r="G1136" i="7" s="1"/>
  <c r="C1135" i="7"/>
  <c r="E1135" i="7" s="1"/>
  <c r="G1135" i="7" s="1"/>
  <c r="C1134" i="7"/>
  <c r="E1134" i="7" s="1"/>
  <c r="G1134" i="7" s="1"/>
  <c r="C1133" i="7"/>
  <c r="E1133" i="7" s="1"/>
  <c r="G1133" i="7" s="1"/>
  <c r="C1132" i="7"/>
  <c r="E1132" i="7" s="1"/>
  <c r="G1132" i="7" s="1"/>
  <c r="C1131" i="7"/>
  <c r="E1131" i="7" s="1"/>
  <c r="G1131" i="7" s="1"/>
  <c r="C1130" i="7"/>
  <c r="E1130" i="7" s="1"/>
  <c r="G1130" i="7" s="1"/>
  <c r="C1129" i="7"/>
  <c r="E1129" i="7" s="1"/>
  <c r="G1129" i="7" s="1"/>
  <c r="C1128" i="7"/>
  <c r="E1128" i="7" s="1"/>
  <c r="G1128" i="7" s="1"/>
  <c r="C1127" i="7"/>
  <c r="E1127" i="7" s="1"/>
  <c r="G1127" i="7" s="1"/>
  <c r="C1126" i="7"/>
  <c r="E1126" i="7" s="1"/>
  <c r="G1126" i="7" s="1"/>
  <c r="C1125" i="7"/>
  <c r="E1125" i="7" s="1"/>
  <c r="G1125" i="7" s="1"/>
  <c r="C1124" i="7"/>
  <c r="E1124" i="7" s="1"/>
  <c r="G1124" i="7" s="1"/>
  <c r="C1123" i="7"/>
  <c r="E1123" i="7" s="1"/>
  <c r="G1123" i="7" s="1"/>
  <c r="C1122" i="7"/>
  <c r="E1122" i="7" s="1"/>
  <c r="G1122" i="7" s="1"/>
  <c r="C1121" i="7"/>
  <c r="E1121" i="7" s="1"/>
  <c r="G1121" i="7" s="1"/>
  <c r="C1120" i="7"/>
  <c r="E1120" i="7" s="1"/>
  <c r="G1120" i="7" s="1"/>
  <c r="C1119" i="7"/>
  <c r="E1119" i="7" s="1"/>
  <c r="G1119" i="7" s="1"/>
  <c r="C1118" i="7"/>
  <c r="E1118" i="7" s="1"/>
  <c r="G1118" i="7" s="1"/>
  <c r="C1117" i="7"/>
  <c r="E1117" i="7" s="1"/>
  <c r="G1117" i="7" s="1"/>
  <c r="C1116" i="7"/>
  <c r="E1116" i="7" s="1"/>
  <c r="G1116" i="7" s="1"/>
  <c r="C1115" i="7"/>
  <c r="E1115" i="7" s="1"/>
  <c r="G1115" i="7" s="1"/>
  <c r="C1114" i="7"/>
  <c r="E1114" i="7" s="1"/>
  <c r="G1114" i="7" s="1"/>
  <c r="C1113" i="7"/>
  <c r="E1113" i="7" s="1"/>
  <c r="G1113" i="7" s="1"/>
  <c r="C1112" i="7"/>
  <c r="E1112" i="7" s="1"/>
  <c r="G1112" i="7" s="1"/>
  <c r="C1111" i="7"/>
  <c r="E1111" i="7" s="1"/>
  <c r="G1111" i="7" s="1"/>
  <c r="C1110" i="7"/>
  <c r="E1110" i="7" s="1"/>
  <c r="G1110" i="7" s="1"/>
  <c r="C1109" i="7"/>
  <c r="E1109" i="7" s="1"/>
  <c r="G1109" i="7" s="1"/>
  <c r="C1108" i="7"/>
  <c r="E1108" i="7" s="1"/>
  <c r="G1108" i="7" s="1"/>
  <c r="C1107" i="7"/>
  <c r="E1107" i="7" s="1"/>
  <c r="G1107" i="7" s="1"/>
  <c r="C1106" i="7"/>
  <c r="E1106" i="7" s="1"/>
  <c r="G1106" i="7" s="1"/>
  <c r="C1105" i="7"/>
  <c r="E1105" i="7" s="1"/>
  <c r="G1105" i="7" s="1"/>
  <c r="C1104" i="7"/>
  <c r="E1104" i="7" s="1"/>
  <c r="G1104" i="7" s="1"/>
  <c r="C1103" i="7"/>
  <c r="E1103" i="7" s="1"/>
  <c r="G1103" i="7" s="1"/>
  <c r="C1102" i="7"/>
  <c r="E1102" i="7" s="1"/>
  <c r="G1102" i="7" s="1"/>
  <c r="C1101" i="7"/>
  <c r="E1101" i="7" s="1"/>
  <c r="G1101" i="7" s="1"/>
  <c r="C1100" i="7"/>
  <c r="E1100" i="7" s="1"/>
  <c r="G1100" i="7" s="1"/>
  <c r="C1099" i="7"/>
  <c r="E1099" i="7" s="1"/>
  <c r="G1099" i="7" s="1"/>
  <c r="C1098" i="7"/>
  <c r="E1098" i="7" s="1"/>
  <c r="G1098" i="7" s="1"/>
  <c r="C1097" i="7"/>
  <c r="E1097" i="7" s="1"/>
  <c r="G1097" i="7" s="1"/>
  <c r="C1096" i="7"/>
  <c r="E1096" i="7" s="1"/>
  <c r="G1096" i="7" s="1"/>
  <c r="C1095" i="7"/>
  <c r="E1095" i="7" s="1"/>
  <c r="G1095" i="7" s="1"/>
  <c r="C1094" i="7"/>
  <c r="E1094" i="7" s="1"/>
  <c r="G1094" i="7" s="1"/>
  <c r="C1093" i="7"/>
  <c r="E1093" i="7" s="1"/>
  <c r="G1093" i="7" s="1"/>
  <c r="C1092" i="7"/>
  <c r="E1092" i="7" s="1"/>
  <c r="G1092" i="7" s="1"/>
  <c r="C1091" i="7"/>
  <c r="E1091" i="7" s="1"/>
  <c r="G1091" i="7" s="1"/>
  <c r="C1090" i="7"/>
  <c r="E1090" i="7" s="1"/>
  <c r="G1090" i="7" s="1"/>
  <c r="C1089" i="7"/>
  <c r="E1089" i="7" s="1"/>
  <c r="G1089" i="7" s="1"/>
  <c r="C1088" i="7"/>
  <c r="E1088" i="7" s="1"/>
  <c r="G1088" i="7" s="1"/>
  <c r="C1087" i="7"/>
  <c r="E1087" i="7" s="1"/>
  <c r="G1087" i="7" s="1"/>
  <c r="C1086" i="7"/>
  <c r="E1086" i="7" s="1"/>
  <c r="G1086" i="7" s="1"/>
  <c r="C1085" i="7"/>
  <c r="E1085" i="7" s="1"/>
  <c r="G1085" i="7" s="1"/>
  <c r="C1084" i="7"/>
  <c r="E1084" i="7" s="1"/>
  <c r="G1084" i="7" s="1"/>
  <c r="C1083" i="7"/>
  <c r="E1083" i="7" s="1"/>
  <c r="G1083" i="7" s="1"/>
  <c r="C1082" i="7"/>
  <c r="E1082" i="7" s="1"/>
  <c r="G1082" i="7" s="1"/>
  <c r="C1081" i="7"/>
  <c r="E1081" i="7" s="1"/>
  <c r="G1081" i="7" s="1"/>
  <c r="C1080" i="7"/>
  <c r="E1080" i="7" s="1"/>
  <c r="G1080" i="7" s="1"/>
  <c r="C1079" i="7"/>
  <c r="E1079" i="7" s="1"/>
  <c r="G1079" i="7" s="1"/>
  <c r="C1078" i="7"/>
  <c r="E1078" i="7" s="1"/>
  <c r="G1078" i="7" s="1"/>
  <c r="C1077" i="7"/>
  <c r="E1077" i="7" s="1"/>
  <c r="G1077" i="7" s="1"/>
  <c r="C1076" i="7"/>
  <c r="E1076" i="7" s="1"/>
  <c r="G1076" i="7" s="1"/>
  <c r="C1075" i="7"/>
  <c r="E1075" i="7" s="1"/>
  <c r="G1075" i="7" s="1"/>
  <c r="C1074" i="7"/>
  <c r="E1074" i="7" s="1"/>
  <c r="G1074" i="7" s="1"/>
  <c r="C1073" i="7"/>
  <c r="E1073" i="7" s="1"/>
  <c r="G1073" i="7" s="1"/>
  <c r="C1072" i="7"/>
  <c r="E1072" i="7" s="1"/>
  <c r="G1072" i="7" s="1"/>
  <c r="C1071" i="7"/>
  <c r="E1071" i="7" s="1"/>
  <c r="G1071" i="7" s="1"/>
  <c r="C1070" i="7"/>
  <c r="E1070" i="7" s="1"/>
  <c r="G1070" i="7" s="1"/>
  <c r="C1069" i="7"/>
  <c r="E1069" i="7" s="1"/>
  <c r="G1069" i="7" s="1"/>
  <c r="C1068" i="7"/>
  <c r="E1068" i="7" s="1"/>
  <c r="G1068" i="7" s="1"/>
  <c r="C1067" i="7"/>
  <c r="E1067" i="7" s="1"/>
  <c r="G1067" i="7" s="1"/>
  <c r="C1066" i="7"/>
  <c r="E1066" i="7" s="1"/>
  <c r="G1066" i="7" s="1"/>
  <c r="C1065" i="7"/>
  <c r="E1065" i="7" s="1"/>
  <c r="G1065" i="7" s="1"/>
  <c r="C1064" i="7"/>
  <c r="E1064" i="7" s="1"/>
  <c r="G1064" i="7" s="1"/>
  <c r="C1063" i="7"/>
  <c r="E1063" i="7" s="1"/>
  <c r="G1063" i="7" s="1"/>
  <c r="C1062" i="7"/>
  <c r="E1062" i="7" s="1"/>
  <c r="G1062" i="7" s="1"/>
  <c r="C1061" i="7"/>
  <c r="E1061" i="7" s="1"/>
  <c r="G1061" i="7" s="1"/>
  <c r="C1060" i="7"/>
  <c r="E1060" i="7" s="1"/>
  <c r="G1060" i="7" s="1"/>
  <c r="C1059" i="7"/>
  <c r="E1059" i="7" s="1"/>
  <c r="G1059" i="7" s="1"/>
  <c r="C1058" i="7"/>
  <c r="E1058" i="7" s="1"/>
  <c r="G1058" i="7" s="1"/>
  <c r="C1057" i="7"/>
  <c r="E1057" i="7" s="1"/>
  <c r="G1057" i="7" s="1"/>
  <c r="C1056" i="7"/>
  <c r="E1056" i="7" s="1"/>
  <c r="G1056" i="7" s="1"/>
  <c r="C1055" i="7"/>
  <c r="E1055" i="7" s="1"/>
  <c r="G1055" i="7" s="1"/>
  <c r="C1054" i="7"/>
  <c r="E1054" i="7" s="1"/>
  <c r="G1054" i="7" s="1"/>
  <c r="C1053" i="7"/>
  <c r="E1053" i="7" s="1"/>
  <c r="G1053" i="7" s="1"/>
  <c r="C1052" i="7"/>
  <c r="E1052" i="7" s="1"/>
  <c r="G1052" i="7" s="1"/>
  <c r="C1051" i="7"/>
  <c r="E1051" i="7" s="1"/>
  <c r="G1051" i="7" s="1"/>
  <c r="C1050" i="7"/>
  <c r="E1050" i="7" s="1"/>
  <c r="G1050" i="7" s="1"/>
  <c r="C1049" i="7"/>
  <c r="E1049" i="7" s="1"/>
  <c r="G1049" i="7" s="1"/>
  <c r="C1048" i="7"/>
  <c r="E1048" i="7" s="1"/>
  <c r="G1048" i="7" s="1"/>
  <c r="C1047" i="7"/>
  <c r="E1047" i="7" s="1"/>
  <c r="G1047" i="7" s="1"/>
  <c r="C1046" i="7"/>
  <c r="E1046" i="7" s="1"/>
  <c r="G1046" i="7" s="1"/>
  <c r="C1045" i="7"/>
  <c r="E1045" i="7" s="1"/>
  <c r="G1045" i="7" s="1"/>
  <c r="C1044" i="7"/>
  <c r="E1044" i="7" s="1"/>
  <c r="G1044" i="7" s="1"/>
  <c r="C1043" i="7"/>
  <c r="E1043" i="7" s="1"/>
  <c r="G1043" i="7" s="1"/>
  <c r="C1042" i="7"/>
  <c r="E1042" i="7" s="1"/>
  <c r="G1042" i="7" s="1"/>
  <c r="C1041" i="7"/>
  <c r="E1041" i="7" s="1"/>
  <c r="G1041" i="7" s="1"/>
  <c r="C1040" i="7"/>
  <c r="E1040" i="7" s="1"/>
  <c r="G1040" i="7" s="1"/>
  <c r="C1039" i="7"/>
  <c r="E1039" i="7" s="1"/>
  <c r="G1039" i="7" s="1"/>
  <c r="C1038" i="7"/>
  <c r="E1038" i="7" s="1"/>
  <c r="G1038" i="7" s="1"/>
  <c r="C1037" i="7"/>
  <c r="E1037" i="7" s="1"/>
  <c r="G1037" i="7" s="1"/>
  <c r="C1036" i="7"/>
  <c r="E1036" i="7" s="1"/>
  <c r="G1036" i="7" s="1"/>
  <c r="C1035" i="7"/>
  <c r="E1035" i="7" s="1"/>
  <c r="G1035" i="7" s="1"/>
  <c r="C1034" i="7"/>
  <c r="E1034" i="7" s="1"/>
  <c r="G1034" i="7" s="1"/>
  <c r="C1033" i="7"/>
  <c r="E1033" i="7" s="1"/>
  <c r="G1033" i="7" s="1"/>
  <c r="C1032" i="7"/>
  <c r="E1032" i="7" s="1"/>
  <c r="G1032" i="7" s="1"/>
  <c r="C1031" i="7"/>
  <c r="E1031" i="7" s="1"/>
  <c r="G1031" i="7" s="1"/>
  <c r="C1030" i="7"/>
  <c r="E1030" i="7" s="1"/>
  <c r="G1030" i="7" s="1"/>
  <c r="C1029" i="7"/>
  <c r="E1029" i="7" s="1"/>
  <c r="G1029" i="7" s="1"/>
  <c r="C1028" i="7"/>
  <c r="E1028" i="7" s="1"/>
  <c r="G1028" i="7" s="1"/>
  <c r="C1027" i="7"/>
  <c r="E1027" i="7" s="1"/>
  <c r="G1027" i="7" s="1"/>
  <c r="C1026" i="7"/>
  <c r="E1026" i="7" s="1"/>
  <c r="G1026" i="7" s="1"/>
  <c r="C1025" i="7"/>
  <c r="E1025" i="7" s="1"/>
  <c r="G1025" i="7" s="1"/>
  <c r="C1024" i="7"/>
  <c r="E1024" i="7" s="1"/>
  <c r="G1024" i="7" s="1"/>
  <c r="C1023" i="7"/>
  <c r="E1023" i="7" s="1"/>
  <c r="G1023" i="7" s="1"/>
  <c r="C1022" i="7"/>
  <c r="E1022" i="7" s="1"/>
  <c r="G1022" i="7" s="1"/>
  <c r="C1021" i="7"/>
  <c r="E1021" i="7" s="1"/>
  <c r="G1021" i="7" s="1"/>
  <c r="C1020" i="7"/>
  <c r="E1020" i="7" s="1"/>
  <c r="G1020" i="7" s="1"/>
  <c r="C1019" i="7"/>
  <c r="E1019" i="7" s="1"/>
  <c r="G1019" i="7" s="1"/>
  <c r="C1018" i="7"/>
  <c r="E1018" i="7" s="1"/>
  <c r="G1018" i="7" s="1"/>
  <c r="C1017" i="7"/>
  <c r="E1017" i="7" s="1"/>
  <c r="G1017" i="7" s="1"/>
  <c r="C1016" i="7"/>
  <c r="E1016" i="7" s="1"/>
  <c r="G1016" i="7" s="1"/>
  <c r="C1015" i="7"/>
  <c r="E1015" i="7" s="1"/>
  <c r="G1015" i="7" s="1"/>
  <c r="C1014" i="7"/>
  <c r="E1014" i="7" s="1"/>
  <c r="G1014" i="7" s="1"/>
  <c r="C1013" i="7"/>
  <c r="E1013" i="7" s="1"/>
  <c r="G1013" i="7" s="1"/>
  <c r="C1012" i="7"/>
  <c r="E1012" i="7" s="1"/>
  <c r="G1012" i="7" s="1"/>
  <c r="C1011" i="7"/>
  <c r="E1011" i="7" s="1"/>
  <c r="G1011" i="7" s="1"/>
  <c r="C1010" i="7"/>
  <c r="E1010" i="7" s="1"/>
  <c r="G1010" i="7" s="1"/>
  <c r="C1009" i="7"/>
  <c r="E1009" i="7" s="1"/>
  <c r="G1009" i="7" s="1"/>
  <c r="C1008" i="7"/>
  <c r="E1008" i="7" s="1"/>
  <c r="G1008" i="7" s="1"/>
  <c r="C1007" i="7"/>
  <c r="E1007" i="7" s="1"/>
  <c r="G1007" i="7" s="1"/>
  <c r="C1006" i="7"/>
  <c r="E1006" i="7" s="1"/>
  <c r="G1006" i="7" s="1"/>
  <c r="C1005" i="7"/>
  <c r="E1005" i="7" s="1"/>
  <c r="G1005" i="7" s="1"/>
  <c r="C1004" i="7"/>
  <c r="E1004" i="7" s="1"/>
  <c r="G1004" i="7" s="1"/>
  <c r="C1003" i="7"/>
  <c r="E1003" i="7" s="1"/>
  <c r="G1003" i="7" s="1"/>
  <c r="C1002" i="7"/>
  <c r="E1002" i="7" s="1"/>
  <c r="G1002" i="7" s="1"/>
  <c r="C1001" i="7"/>
  <c r="E1001" i="7" s="1"/>
  <c r="G1001" i="7" s="1"/>
  <c r="C1000" i="7"/>
  <c r="E1000" i="7" s="1"/>
  <c r="G1000" i="7" s="1"/>
  <c r="C999" i="7"/>
  <c r="E999" i="7" s="1"/>
  <c r="G999" i="7" s="1"/>
  <c r="C998" i="7"/>
  <c r="E998" i="7" s="1"/>
  <c r="G998" i="7" s="1"/>
  <c r="C997" i="7"/>
  <c r="E997" i="7" s="1"/>
  <c r="G997" i="7" s="1"/>
  <c r="C996" i="7"/>
  <c r="E996" i="7" s="1"/>
  <c r="G996" i="7" s="1"/>
  <c r="C995" i="7"/>
  <c r="E995" i="7" s="1"/>
  <c r="G995" i="7" s="1"/>
  <c r="C994" i="7"/>
  <c r="E994" i="7" s="1"/>
  <c r="G994" i="7" s="1"/>
  <c r="C993" i="7"/>
  <c r="E993" i="7" s="1"/>
  <c r="G993" i="7" s="1"/>
  <c r="C992" i="7"/>
  <c r="E992" i="7" s="1"/>
  <c r="G992" i="7" s="1"/>
  <c r="C991" i="7"/>
  <c r="E991" i="7" s="1"/>
  <c r="G991" i="7" s="1"/>
  <c r="C990" i="7"/>
  <c r="E990" i="7" s="1"/>
  <c r="G990" i="7" s="1"/>
  <c r="C989" i="7"/>
  <c r="E989" i="7" s="1"/>
  <c r="G989" i="7" s="1"/>
  <c r="C988" i="7"/>
  <c r="E988" i="7" s="1"/>
  <c r="G988" i="7" s="1"/>
  <c r="C987" i="7"/>
  <c r="E987" i="7" s="1"/>
  <c r="G987" i="7" s="1"/>
  <c r="C986" i="7"/>
  <c r="E986" i="7" s="1"/>
  <c r="G986" i="7" s="1"/>
  <c r="C985" i="7"/>
  <c r="E985" i="7" s="1"/>
  <c r="G985" i="7" s="1"/>
  <c r="C984" i="7"/>
  <c r="E984" i="7" s="1"/>
  <c r="G984" i="7" s="1"/>
  <c r="C983" i="7"/>
  <c r="E983" i="7" s="1"/>
  <c r="G983" i="7" s="1"/>
  <c r="C982" i="7"/>
  <c r="E982" i="7" s="1"/>
  <c r="G982" i="7" s="1"/>
  <c r="C981" i="7"/>
  <c r="E981" i="7" s="1"/>
  <c r="G981" i="7" s="1"/>
  <c r="C980" i="7"/>
  <c r="E980" i="7" s="1"/>
  <c r="G980" i="7" s="1"/>
  <c r="C979" i="7"/>
  <c r="E979" i="7" s="1"/>
  <c r="G979" i="7" s="1"/>
  <c r="C978" i="7"/>
  <c r="E978" i="7" s="1"/>
  <c r="G978" i="7" s="1"/>
  <c r="C977" i="7"/>
  <c r="E977" i="7" s="1"/>
  <c r="G977" i="7" s="1"/>
  <c r="C976" i="7"/>
  <c r="E976" i="7" s="1"/>
  <c r="G976" i="7" s="1"/>
  <c r="C975" i="7"/>
  <c r="E975" i="7" s="1"/>
  <c r="G975" i="7" s="1"/>
  <c r="C974" i="7"/>
  <c r="E974" i="7" s="1"/>
  <c r="G974" i="7" s="1"/>
  <c r="C973" i="7"/>
  <c r="E973" i="7" s="1"/>
  <c r="G973" i="7" s="1"/>
  <c r="C972" i="7"/>
  <c r="E972" i="7" s="1"/>
  <c r="G972" i="7" s="1"/>
  <c r="C971" i="7"/>
  <c r="E971" i="7" s="1"/>
  <c r="G971" i="7" s="1"/>
  <c r="C970" i="7"/>
  <c r="E970" i="7" s="1"/>
  <c r="G970" i="7" s="1"/>
  <c r="C969" i="7"/>
  <c r="E969" i="7" s="1"/>
  <c r="G969" i="7" s="1"/>
  <c r="C968" i="7"/>
  <c r="E968" i="7" s="1"/>
  <c r="G968" i="7" s="1"/>
  <c r="C967" i="7"/>
  <c r="E967" i="7" s="1"/>
  <c r="G967" i="7" s="1"/>
  <c r="C966" i="7"/>
  <c r="E966" i="7" s="1"/>
  <c r="G966" i="7" s="1"/>
  <c r="C965" i="7"/>
  <c r="E965" i="7" s="1"/>
  <c r="G965" i="7" s="1"/>
  <c r="C964" i="7"/>
  <c r="E964" i="7" s="1"/>
  <c r="G964" i="7" s="1"/>
  <c r="C963" i="7"/>
  <c r="E963" i="7" s="1"/>
  <c r="G963" i="7" s="1"/>
  <c r="C962" i="7"/>
  <c r="E962" i="7" s="1"/>
  <c r="G962" i="7" s="1"/>
  <c r="C961" i="7"/>
  <c r="E961" i="7" s="1"/>
  <c r="G961" i="7" s="1"/>
  <c r="C960" i="7"/>
  <c r="E960" i="7" s="1"/>
  <c r="G960" i="7" s="1"/>
  <c r="C959" i="7"/>
  <c r="E959" i="7" s="1"/>
  <c r="G959" i="7" s="1"/>
  <c r="C958" i="7"/>
  <c r="E958" i="7" s="1"/>
  <c r="G958" i="7" s="1"/>
  <c r="C957" i="7"/>
  <c r="E957" i="7" s="1"/>
  <c r="G957" i="7" s="1"/>
  <c r="C956" i="7"/>
  <c r="E956" i="7" s="1"/>
  <c r="G956" i="7" s="1"/>
  <c r="C955" i="7"/>
  <c r="E955" i="7" s="1"/>
  <c r="G955" i="7" s="1"/>
  <c r="C954" i="7"/>
  <c r="E954" i="7" s="1"/>
  <c r="G954" i="7" s="1"/>
  <c r="C953" i="7"/>
  <c r="E953" i="7" s="1"/>
  <c r="G953" i="7" s="1"/>
  <c r="C952" i="7"/>
  <c r="E952" i="7" s="1"/>
  <c r="G952" i="7" s="1"/>
  <c r="C951" i="7"/>
  <c r="E951" i="7" s="1"/>
  <c r="G951" i="7" s="1"/>
  <c r="C950" i="7"/>
  <c r="E950" i="7" s="1"/>
  <c r="G950" i="7" s="1"/>
  <c r="C949" i="7"/>
  <c r="E949" i="7" s="1"/>
  <c r="G949" i="7" s="1"/>
  <c r="C948" i="7"/>
  <c r="E948" i="7" s="1"/>
  <c r="G948" i="7" s="1"/>
  <c r="C947" i="7"/>
  <c r="E947" i="7" s="1"/>
  <c r="G947" i="7" s="1"/>
  <c r="C946" i="7"/>
  <c r="E946" i="7" s="1"/>
  <c r="G946" i="7" s="1"/>
  <c r="C945" i="7"/>
  <c r="E945" i="7" s="1"/>
  <c r="G945" i="7" s="1"/>
  <c r="C944" i="7"/>
  <c r="E944" i="7" s="1"/>
  <c r="G944" i="7" s="1"/>
  <c r="C943" i="7"/>
  <c r="E943" i="7" s="1"/>
  <c r="G943" i="7" s="1"/>
  <c r="C942" i="7"/>
  <c r="E942" i="7" s="1"/>
  <c r="G942" i="7" s="1"/>
  <c r="C941" i="7"/>
  <c r="E941" i="7" s="1"/>
  <c r="G941" i="7" s="1"/>
  <c r="C940" i="7"/>
  <c r="E940" i="7" s="1"/>
  <c r="G940" i="7" s="1"/>
  <c r="C939" i="7"/>
  <c r="E939" i="7" s="1"/>
  <c r="G939" i="7" s="1"/>
  <c r="C938" i="7"/>
  <c r="E938" i="7" s="1"/>
  <c r="G938" i="7" s="1"/>
  <c r="C937" i="7"/>
  <c r="E937" i="7" s="1"/>
  <c r="G937" i="7" s="1"/>
  <c r="C936" i="7"/>
  <c r="E936" i="7" s="1"/>
  <c r="G936" i="7" s="1"/>
  <c r="C935" i="7"/>
  <c r="E935" i="7" s="1"/>
  <c r="G935" i="7" s="1"/>
  <c r="C934" i="7"/>
  <c r="E934" i="7" s="1"/>
  <c r="G934" i="7" s="1"/>
  <c r="C933" i="7"/>
  <c r="E933" i="7" s="1"/>
  <c r="G933" i="7" s="1"/>
  <c r="C932" i="7"/>
  <c r="E932" i="7" s="1"/>
  <c r="G932" i="7" s="1"/>
  <c r="C931" i="7"/>
  <c r="E931" i="7" s="1"/>
  <c r="G931" i="7" s="1"/>
  <c r="C930" i="7"/>
  <c r="E930" i="7" s="1"/>
  <c r="G930" i="7" s="1"/>
  <c r="C929" i="7"/>
  <c r="E929" i="7" s="1"/>
  <c r="G929" i="7" s="1"/>
  <c r="C928" i="7"/>
  <c r="E928" i="7" s="1"/>
  <c r="G928" i="7" s="1"/>
  <c r="C927" i="7"/>
  <c r="E927" i="7" s="1"/>
  <c r="G927" i="7" s="1"/>
  <c r="C926" i="7"/>
  <c r="E926" i="7" s="1"/>
  <c r="G926" i="7" s="1"/>
  <c r="C925" i="7"/>
  <c r="E925" i="7" s="1"/>
  <c r="G925" i="7" s="1"/>
  <c r="C924" i="7"/>
  <c r="E924" i="7" s="1"/>
  <c r="G924" i="7" s="1"/>
  <c r="C923" i="7"/>
  <c r="E923" i="7" s="1"/>
  <c r="G923" i="7" s="1"/>
  <c r="C922" i="7"/>
  <c r="E922" i="7" s="1"/>
  <c r="G922" i="7" s="1"/>
  <c r="C921" i="7"/>
  <c r="E921" i="7" s="1"/>
  <c r="G921" i="7" s="1"/>
  <c r="C920" i="7"/>
  <c r="E920" i="7" s="1"/>
  <c r="G920" i="7" s="1"/>
  <c r="C919" i="7"/>
  <c r="E919" i="7" s="1"/>
  <c r="G919" i="7" s="1"/>
  <c r="C918" i="7"/>
  <c r="E918" i="7" s="1"/>
  <c r="G918" i="7" s="1"/>
  <c r="C917" i="7"/>
  <c r="E917" i="7" s="1"/>
  <c r="G917" i="7" s="1"/>
  <c r="C916" i="7"/>
  <c r="E916" i="7" s="1"/>
  <c r="G916" i="7" s="1"/>
  <c r="C915" i="7"/>
  <c r="E915" i="7" s="1"/>
  <c r="G915" i="7" s="1"/>
  <c r="C914" i="7"/>
  <c r="E914" i="7" s="1"/>
  <c r="G914" i="7" s="1"/>
  <c r="C913" i="7"/>
  <c r="E913" i="7" s="1"/>
  <c r="G913" i="7" s="1"/>
  <c r="C912" i="7"/>
  <c r="E912" i="7" s="1"/>
  <c r="G912" i="7" s="1"/>
  <c r="C911" i="7"/>
  <c r="E911" i="7" s="1"/>
  <c r="G911" i="7" s="1"/>
  <c r="C910" i="7"/>
  <c r="E910" i="7" s="1"/>
  <c r="G910" i="7" s="1"/>
  <c r="C909" i="7"/>
  <c r="E909" i="7" s="1"/>
  <c r="G909" i="7" s="1"/>
  <c r="C908" i="7"/>
  <c r="E908" i="7" s="1"/>
  <c r="G908" i="7" s="1"/>
  <c r="C907" i="7"/>
  <c r="E907" i="7" s="1"/>
  <c r="G907" i="7" s="1"/>
  <c r="C906" i="7"/>
  <c r="E906" i="7" s="1"/>
  <c r="G906" i="7" s="1"/>
  <c r="C905" i="7"/>
  <c r="E905" i="7" s="1"/>
  <c r="G905" i="7" s="1"/>
  <c r="C904" i="7"/>
  <c r="E904" i="7" s="1"/>
  <c r="G904" i="7" s="1"/>
  <c r="C903" i="7"/>
  <c r="E903" i="7" s="1"/>
  <c r="G903" i="7" s="1"/>
  <c r="C902" i="7"/>
  <c r="E902" i="7" s="1"/>
  <c r="G902" i="7" s="1"/>
  <c r="C901" i="7"/>
  <c r="E901" i="7" s="1"/>
  <c r="G901" i="7" s="1"/>
  <c r="C900" i="7"/>
  <c r="E900" i="7" s="1"/>
  <c r="G900" i="7" s="1"/>
  <c r="C899" i="7"/>
  <c r="E899" i="7" s="1"/>
  <c r="G899" i="7" s="1"/>
  <c r="C898" i="7"/>
  <c r="E898" i="7" s="1"/>
  <c r="G898" i="7" s="1"/>
  <c r="C897" i="7"/>
  <c r="E897" i="7" s="1"/>
  <c r="G897" i="7" s="1"/>
  <c r="C896" i="7"/>
  <c r="E896" i="7" s="1"/>
  <c r="G896" i="7" s="1"/>
  <c r="C895" i="7"/>
  <c r="E895" i="7" s="1"/>
  <c r="G895" i="7" s="1"/>
  <c r="C894" i="7"/>
  <c r="E894" i="7" s="1"/>
  <c r="G894" i="7" s="1"/>
  <c r="C893" i="7"/>
  <c r="E893" i="7" s="1"/>
  <c r="G893" i="7" s="1"/>
  <c r="C892" i="7"/>
  <c r="E892" i="7" s="1"/>
  <c r="G892" i="7" s="1"/>
  <c r="C891" i="7"/>
  <c r="E891" i="7" s="1"/>
  <c r="G891" i="7" s="1"/>
  <c r="C890" i="7"/>
  <c r="E890" i="7" s="1"/>
  <c r="G890" i="7" s="1"/>
  <c r="C889" i="7"/>
  <c r="E889" i="7" s="1"/>
  <c r="G889" i="7" s="1"/>
  <c r="C888" i="7"/>
  <c r="E888" i="7" s="1"/>
  <c r="G888" i="7" s="1"/>
  <c r="C887" i="7"/>
  <c r="E887" i="7" s="1"/>
  <c r="G887" i="7" s="1"/>
  <c r="C886" i="7"/>
  <c r="E886" i="7" s="1"/>
  <c r="G886" i="7" s="1"/>
  <c r="C885" i="7"/>
  <c r="E885" i="7" s="1"/>
  <c r="G885" i="7" s="1"/>
  <c r="C884" i="7"/>
  <c r="E884" i="7" s="1"/>
  <c r="G884" i="7" s="1"/>
  <c r="C883" i="7"/>
  <c r="E883" i="7" s="1"/>
  <c r="G883" i="7" s="1"/>
  <c r="C882" i="7"/>
  <c r="E882" i="7" s="1"/>
  <c r="G882" i="7" s="1"/>
  <c r="C881" i="7"/>
  <c r="E881" i="7" s="1"/>
  <c r="G881" i="7" s="1"/>
  <c r="C880" i="7"/>
  <c r="E880" i="7" s="1"/>
  <c r="G880" i="7" s="1"/>
  <c r="C879" i="7"/>
  <c r="E879" i="7" s="1"/>
  <c r="G879" i="7" s="1"/>
  <c r="C878" i="7"/>
  <c r="E878" i="7" s="1"/>
  <c r="G878" i="7" s="1"/>
  <c r="C877" i="7"/>
  <c r="E877" i="7" s="1"/>
  <c r="G877" i="7" s="1"/>
  <c r="C876" i="7"/>
  <c r="E876" i="7" s="1"/>
  <c r="G876" i="7" s="1"/>
  <c r="C875" i="7"/>
  <c r="E875" i="7" s="1"/>
  <c r="G875" i="7" s="1"/>
  <c r="C874" i="7"/>
  <c r="E874" i="7" s="1"/>
  <c r="G874" i="7" s="1"/>
  <c r="C873" i="7"/>
  <c r="E873" i="7" s="1"/>
  <c r="G873" i="7" s="1"/>
  <c r="C872" i="7"/>
  <c r="E872" i="7" s="1"/>
  <c r="G872" i="7" s="1"/>
  <c r="C871" i="7"/>
  <c r="E871" i="7" s="1"/>
  <c r="G871" i="7" s="1"/>
  <c r="C870" i="7"/>
  <c r="E870" i="7" s="1"/>
  <c r="G870" i="7" s="1"/>
  <c r="C869" i="7"/>
  <c r="E869" i="7" s="1"/>
  <c r="G869" i="7" s="1"/>
  <c r="C868" i="7"/>
  <c r="E868" i="7" s="1"/>
  <c r="G868" i="7" s="1"/>
  <c r="C867" i="7"/>
  <c r="E867" i="7" s="1"/>
  <c r="G867" i="7" s="1"/>
  <c r="C866" i="7"/>
  <c r="E866" i="7" s="1"/>
  <c r="G866" i="7" s="1"/>
  <c r="C865" i="7"/>
  <c r="E865" i="7" s="1"/>
  <c r="G865" i="7" s="1"/>
  <c r="C864" i="7"/>
  <c r="E864" i="7" s="1"/>
  <c r="G864" i="7" s="1"/>
  <c r="C863" i="7"/>
  <c r="E863" i="7" s="1"/>
  <c r="G863" i="7" s="1"/>
  <c r="C862" i="7"/>
  <c r="E862" i="7" s="1"/>
  <c r="G862" i="7" s="1"/>
  <c r="C861" i="7"/>
  <c r="E861" i="7" s="1"/>
  <c r="G861" i="7" s="1"/>
  <c r="C860" i="7"/>
  <c r="E860" i="7" s="1"/>
  <c r="G860" i="7" s="1"/>
  <c r="C859" i="7"/>
  <c r="E859" i="7" s="1"/>
  <c r="G859" i="7" s="1"/>
  <c r="C858" i="7"/>
  <c r="E858" i="7" s="1"/>
  <c r="G858" i="7" s="1"/>
  <c r="C857" i="7"/>
  <c r="E857" i="7" s="1"/>
  <c r="G857" i="7" s="1"/>
  <c r="C856" i="7"/>
  <c r="E856" i="7" s="1"/>
  <c r="G856" i="7" s="1"/>
  <c r="C855" i="7"/>
  <c r="E855" i="7" s="1"/>
  <c r="G855" i="7" s="1"/>
  <c r="C854" i="7"/>
  <c r="E854" i="7" s="1"/>
  <c r="G854" i="7" s="1"/>
  <c r="C853" i="7"/>
  <c r="E853" i="7" s="1"/>
  <c r="G853" i="7" s="1"/>
  <c r="C852" i="7"/>
  <c r="E852" i="7" s="1"/>
  <c r="G852" i="7" s="1"/>
  <c r="C851" i="7"/>
  <c r="E851" i="7" s="1"/>
  <c r="G851" i="7" s="1"/>
  <c r="C850" i="7"/>
  <c r="E850" i="7" s="1"/>
  <c r="G850" i="7" s="1"/>
  <c r="C849" i="7"/>
  <c r="E849" i="7" s="1"/>
  <c r="G849" i="7" s="1"/>
  <c r="C848" i="7"/>
  <c r="E848" i="7" s="1"/>
  <c r="G848" i="7" s="1"/>
  <c r="C847" i="7"/>
  <c r="E847" i="7" s="1"/>
  <c r="G847" i="7" s="1"/>
  <c r="C846" i="7"/>
  <c r="E846" i="7" s="1"/>
  <c r="G846" i="7" s="1"/>
  <c r="C845" i="7"/>
  <c r="E845" i="7" s="1"/>
  <c r="G845" i="7" s="1"/>
  <c r="C844" i="7"/>
  <c r="E844" i="7" s="1"/>
  <c r="G844" i="7" s="1"/>
  <c r="C843" i="7"/>
  <c r="E843" i="7" s="1"/>
  <c r="G843" i="7" s="1"/>
  <c r="C842" i="7"/>
  <c r="E842" i="7" s="1"/>
  <c r="G842" i="7" s="1"/>
  <c r="C841" i="7"/>
  <c r="E841" i="7" s="1"/>
  <c r="G841" i="7" s="1"/>
  <c r="C840" i="7"/>
  <c r="E840" i="7" s="1"/>
  <c r="G840" i="7" s="1"/>
  <c r="C839" i="7"/>
  <c r="E839" i="7" s="1"/>
  <c r="G839" i="7" s="1"/>
  <c r="C838" i="7"/>
  <c r="E838" i="7" s="1"/>
  <c r="G838" i="7" s="1"/>
  <c r="C837" i="7"/>
  <c r="E837" i="7" s="1"/>
  <c r="G837" i="7" s="1"/>
  <c r="C836" i="7"/>
  <c r="E836" i="7" s="1"/>
  <c r="G836" i="7" s="1"/>
  <c r="C835" i="7"/>
  <c r="E835" i="7" s="1"/>
  <c r="G835" i="7" s="1"/>
  <c r="C834" i="7"/>
  <c r="E834" i="7" s="1"/>
  <c r="G834" i="7" s="1"/>
  <c r="C833" i="7"/>
  <c r="E833" i="7" s="1"/>
  <c r="G833" i="7" s="1"/>
  <c r="C832" i="7"/>
  <c r="E832" i="7" s="1"/>
  <c r="G832" i="7" s="1"/>
  <c r="C831" i="7"/>
  <c r="E831" i="7" s="1"/>
  <c r="G831" i="7" s="1"/>
  <c r="C830" i="7"/>
  <c r="E830" i="7" s="1"/>
  <c r="G830" i="7" s="1"/>
  <c r="C829" i="7"/>
  <c r="E829" i="7" s="1"/>
  <c r="G829" i="7" s="1"/>
  <c r="C828" i="7"/>
  <c r="E828" i="7" s="1"/>
  <c r="G828" i="7" s="1"/>
  <c r="C827" i="7"/>
  <c r="E827" i="7" s="1"/>
  <c r="G827" i="7" s="1"/>
  <c r="C826" i="7"/>
  <c r="E826" i="7" s="1"/>
  <c r="G826" i="7" s="1"/>
  <c r="C825" i="7"/>
  <c r="E825" i="7" s="1"/>
  <c r="G825" i="7" s="1"/>
  <c r="C824" i="7"/>
  <c r="E824" i="7" s="1"/>
  <c r="G824" i="7" s="1"/>
  <c r="C823" i="7"/>
  <c r="E823" i="7" s="1"/>
  <c r="G823" i="7" s="1"/>
  <c r="C822" i="7"/>
  <c r="E822" i="7" s="1"/>
  <c r="G822" i="7" s="1"/>
  <c r="C821" i="7"/>
  <c r="E821" i="7" s="1"/>
  <c r="G821" i="7" s="1"/>
  <c r="C820" i="7"/>
  <c r="E820" i="7" s="1"/>
  <c r="G820" i="7" s="1"/>
  <c r="C819" i="7"/>
  <c r="E819" i="7" s="1"/>
  <c r="G819" i="7" s="1"/>
  <c r="C818" i="7"/>
  <c r="E818" i="7" s="1"/>
  <c r="G818" i="7" s="1"/>
  <c r="C817" i="7"/>
  <c r="E817" i="7" s="1"/>
  <c r="G817" i="7" s="1"/>
  <c r="C816" i="7"/>
  <c r="E816" i="7" s="1"/>
  <c r="G816" i="7" s="1"/>
  <c r="C815" i="7"/>
  <c r="E815" i="7" s="1"/>
  <c r="G815" i="7" s="1"/>
  <c r="C814" i="7"/>
  <c r="E814" i="7" s="1"/>
  <c r="G814" i="7" s="1"/>
  <c r="C813" i="7"/>
  <c r="E813" i="7" s="1"/>
  <c r="G813" i="7" s="1"/>
  <c r="C812" i="7"/>
  <c r="E812" i="7" s="1"/>
  <c r="G812" i="7" s="1"/>
  <c r="C811" i="7"/>
  <c r="E811" i="7" s="1"/>
  <c r="G811" i="7" s="1"/>
  <c r="C810" i="7"/>
  <c r="E810" i="7" s="1"/>
  <c r="G810" i="7" s="1"/>
  <c r="C809" i="7"/>
  <c r="E809" i="7" s="1"/>
  <c r="G809" i="7" s="1"/>
  <c r="C808" i="7"/>
  <c r="E808" i="7" s="1"/>
  <c r="G808" i="7" s="1"/>
  <c r="C807" i="7"/>
  <c r="E807" i="7" s="1"/>
  <c r="G807" i="7" s="1"/>
  <c r="C806" i="7"/>
  <c r="E806" i="7" s="1"/>
  <c r="G806" i="7" s="1"/>
  <c r="C805" i="7"/>
  <c r="E805" i="7" s="1"/>
  <c r="G805" i="7" s="1"/>
  <c r="C804" i="7"/>
  <c r="E804" i="7" s="1"/>
  <c r="G804" i="7" s="1"/>
  <c r="C803" i="7"/>
  <c r="E803" i="7" s="1"/>
  <c r="G803" i="7" s="1"/>
  <c r="C802" i="7"/>
  <c r="E802" i="7" s="1"/>
  <c r="G802" i="7" s="1"/>
  <c r="C801" i="7"/>
  <c r="E801" i="7" s="1"/>
  <c r="G801" i="7" s="1"/>
  <c r="C800" i="7"/>
  <c r="E800" i="7" s="1"/>
  <c r="G800" i="7" s="1"/>
  <c r="C799" i="7"/>
  <c r="E799" i="7" s="1"/>
  <c r="G799" i="7" s="1"/>
  <c r="C798" i="7"/>
  <c r="E798" i="7" s="1"/>
  <c r="G798" i="7" s="1"/>
  <c r="C797" i="7"/>
  <c r="E797" i="7" s="1"/>
  <c r="G797" i="7" s="1"/>
  <c r="C796" i="7"/>
  <c r="E796" i="7" s="1"/>
  <c r="G796" i="7" s="1"/>
  <c r="C795" i="7"/>
  <c r="E795" i="7" s="1"/>
  <c r="G795" i="7" s="1"/>
  <c r="C794" i="7"/>
  <c r="E794" i="7" s="1"/>
  <c r="G794" i="7" s="1"/>
  <c r="C793" i="7"/>
  <c r="E793" i="7" s="1"/>
  <c r="G793" i="7" s="1"/>
  <c r="C792" i="7"/>
  <c r="E792" i="7" s="1"/>
  <c r="G792" i="7" s="1"/>
  <c r="C791" i="7"/>
  <c r="E791" i="7" s="1"/>
  <c r="G791" i="7" s="1"/>
  <c r="C790" i="7"/>
  <c r="E790" i="7" s="1"/>
  <c r="G790" i="7" s="1"/>
  <c r="C789" i="7"/>
  <c r="E789" i="7" s="1"/>
  <c r="G789" i="7" s="1"/>
  <c r="C788" i="7"/>
  <c r="E788" i="7" s="1"/>
  <c r="G788" i="7" s="1"/>
  <c r="C787" i="7"/>
  <c r="E787" i="7" s="1"/>
  <c r="G787" i="7" s="1"/>
  <c r="C786" i="7"/>
  <c r="E786" i="7" s="1"/>
  <c r="G786" i="7" s="1"/>
  <c r="C785" i="7"/>
  <c r="E785" i="7" s="1"/>
  <c r="G785" i="7" s="1"/>
  <c r="C784" i="7"/>
  <c r="E784" i="7" s="1"/>
  <c r="G784" i="7" s="1"/>
  <c r="C783" i="7"/>
  <c r="E783" i="7" s="1"/>
  <c r="G783" i="7" s="1"/>
  <c r="C782" i="7"/>
  <c r="E782" i="7" s="1"/>
  <c r="G782" i="7" s="1"/>
  <c r="C781" i="7"/>
  <c r="E781" i="7" s="1"/>
  <c r="G781" i="7" s="1"/>
  <c r="C780" i="7"/>
  <c r="E780" i="7" s="1"/>
  <c r="G780" i="7" s="1"/>
  <c r="C779" i="7"/>
  <c r="E779" i="7" s="1"/>
  <c r="G779" i="7" s="1"/>
  <c r="C778" i="7"/>
  <c r="E778" i="7" s="1"/>
  <c r="G778" i="7" s="1"/>
  <c r="C777" i="7"/>
  <c r="E777" i="7" s="1"/>
  <c r="G777" i="7" s="1"/>
  <c r="C776" i="7"/>
  <c r="E776" i="7" s="1"/>
  <c r="G776" i="7" s="1"/>
  <c r="C775" i="7"/>
  <c r="E775" i="7" s="1"/>
  <c r="G775" i="7" s="1"/>
  <c r="C774" i="7"/>
  <c r="E774" i="7" s="1"/>
  <c r="G774" i="7" s="1"/>
  <c r="C773" i="7"/>
  <c r="E773" i="7" s="1"/>
  <c r="G773" i="7" s="1"/>
  <c r="C772" i="7"/>
  <c r="E772" i="7" s="1"/>
  <c r="G772" i="7" s="1"/>
  <c r="C771" i="7"/>
  <c r="E771" i="7" s="1"/>
  <c r="G771" i="7" s="1"/>
  <c r="C770" i="7"/>
  <c r="E770" i="7" s="1"/>
  <c r="G770" i="7" s="1"/>
  <c r="C769" i="7"/>
  <c r="E769" i="7" s="1"/>
  <c r="G769" i="7" s="1"/>
  <c r="C768" i="7"/>
  <c r="E768" i="7" s="1"/>
  <c r="G768" i="7" s="1"/>
  <c r="C767" i="7"/>
  <c r="E767" i="7" s="1"/>
  <c r="G767" i="7" s="1"/>
  <c r="C766" i="7"/>
  <c r="E766" i="7" s="1"/>
  <c r="G766" i="7" s="1"/>
  <c r="C765" i="7"/>
  <c r="E765" i="7" s="1"/>
  <c r="G765" i="7" s="1"/>
  <c r="C764" i="7"/>
  <c r="E764" i="7" s="1"/>
  <c r="G764" i="7" s="1"/>
  <c r="C763" i="7"/>
  <c r="E763" i="7" s="1"/>
  <c r="G763" i="7" s="1"/>
  <c r="C762" i="7"/>
  <c r="E762" i="7" s="1"/>
  <c r="G762" i="7" s="1"/>
  <c r="C761" i="7"/>
  <c r="E761" i="7" s="1"/>
  <c r="G761" i="7" s="1"/>
  <c r="C760" i="7"/>
  <c r="E760" i="7" s="1"/>
  <c r="G760" i="7" s="1"/>
  <c r="C759" i="7"/>
  <c r="E759" i="7" s="1"/>
  <c r="G759" i="7" s="1"/>
  <c r="C758" i="7"/>
  <c r="E758" i="7" s="1"/>
  <c r="G758" i="7" s="1"/>
  <c r="C757" i="7"/>
  <c r="E757" i="7" s="1"/>
  <c r="G757" i="7" s="1"/>
  <c r="C756" i="7"/>
  <c r="E756" i="7" s="1"/>
  <c r="G756" i="7" s="1"/>
  <c r="C755" i="7"/>
  <c r="E755" i="7" s="1"/>
  <c r="G755" i="7" s="1"/>
  <c r="C754" i="7"/>
  <c r="E754" i="7" s="1"/>
  <c r="G754" i="7" s="1"/>
  <c r="C753" i="7"/>
  <c r="E753" i="7" s="1"/>
  <c r="G753" i="7" s="1"/>
  <c r="C752" i="7"/>
  <c r="E752" i="7" s="1"/>
  <c r="G752" i="7" s="1"/>
  <c r="C751" i="7"/>
  <c r="E751" i="7" s="1"/>
  <c r="G751" i="7" s="1"/>
  <c r="C750" i="7"/>
  <c r="E750" i="7" s="1"/>
  <c r="G750" i="7" s="1"/>
  <c r="C749" i="7"/>
  <c r="E749" i="7" s="1"/>
  <c r="G749" i="7" s="1"/>
  <c r="C748" i="7"/>
  <c r="E748" i="7" s="1"/>
  <c r="G748" i="7" s="1"/>
  <c r="C747" i="7"/>
  <c r="E747" i="7" s="1"/>
  <c r="G747" i="7" s="1"/>
  <c r="C746" i="7"/>
  <c r="E746" i="7" s="1"/>
  <c r="G746" i="7" s="1"/>
  <c r="C745" i="7"/>
  <c r="E745" i="7" s="1"/>
  <c r="G745" i="7" s="1"/>
  <c r="C744" i="7"/>
  <c r="E744" i="7" s="1"/>
  <c r="G744" i="7" s="1"/>
  <c r="C743" i="7"/>
  <c r="E743" i="7" s="1"/>
  <c r="G743" i="7" s="1"/>
  <c r="C742" i="7"/>
  <c r="E742" i="7" s="1"/>
  <c r="G742" i="7" s="1"/>
  <c r="C741" i="7"/>
  <c r="E741" i="7" s="1"/>
  <c r="G741" i="7" s="1"/>
  <c r="C740" i="7"/>
  <c r="E740" i="7" s="1"/>
  <c r="G740" i="7" s="1"/>
  <c r="C739" i="7"/>
  <c r="E739" i="7" s="1"/>
  <c r="G739" i="7" s="1"/>
  <c r="C738" i="7"/>
  <c r="E738" i="7" s="1"/>
  <c r="G738" i="7" s="1"/>
  <c r="C737" i="7"/>
  <c r="E737" i="7" s="1"/>
  <c r="G737" i="7" s="1"/>
  <c r="C736" i="7"/>
  <c r="E736" i="7" s="1"/>
  <c r="G736" i="7" s="1"/>
  <c r="C735" i="7"/>
  <c r="E735" i="7" s="1"/>
  <c r="G735" i="7" s="1"/>
  <c r="C734" i="7"/>
  <c r="E734" i="7" s="1"/>
  <c r="G734" i="7" s="1"/>
  <c r="C733" i="7"/>
  <c r="E733" i="7" s="1"/>
  <c r="G733" i="7" s="1"/>
  <c r="C732" i="7"/>
  <c r="E732" i="7" s="1"/>
  <c r="G732" i="7" s="1"/>
  <c r="C731" i="7"/>
  <c r="E731" i="7" s="1"/>
  <c r="G731" i="7" s="1"/>
  <c r="C730" i="7"/>
  <c r="E730" i="7" s="1"/>
  <c r="G730" i="7" s="1"/>
  <c r="C729" i="7"/>
  <c r="E729" i="7" s="1"/>
  <c r="G729" i="7" s="1"/>
  <c r="C728" i="7"/>
  <c r="E728" i="7" s="1"/>
  <c r="G728" i="7" s="1"/>
  <c r="C727" i="7"/>
  <c r="E727" i="7" s="1"/>
  <c r="G727" i="7" s="1"/>
  <c r="C726" i="7"/>
  <c r="E726" i="7" s="1"/>
  <c r="G726" i="7" s="1"/>
  <c r="C725" i="7"/>
  <c r="E725" i="7" s="1"/>
  <c r="G725" i="7" s="1"/>
  <c r="C724" i="7"/>
  <c r="E724" i="7" s="1"/>
  <c r="G724" i="7" s="1"/>
  <c r="C723" i="7"/>
  <c r="E723" i="7" s="1"/>
  <c r="G723" i="7" s="1"/>
  <c r="C722" i="7"/>
  <c r="E722" i="7" s="1"/>
  <c r="G722" i="7" s="1"/>
  <c r="C721" i="7"/>
  <c r="E721" i="7" s="1"/>
  <c r="G721" i="7" s="1"/>
  <c r="C720" i="7"/>
  <c r="E720" i="7" s="1"/>
  <c r="G720" i="7" s="1"/>
  <c r="C719" i="7"/>
  <c r="E719" i="7" s="1"/>
  <c r="G719" i="7" s="1"/>
  <c r="C718" i="7"/>
  <c r="E718" i="7" s="1"/>
  <c r="G718" i="7" s="1"/>
  <c r="C717" i="7"/>
  <c r="E717" i="7" s="1"/>
  <c r="G717" i="7" s="1"/>
  <c r="C716" i="7"/>
  <c r="E716" i="7" s="1"/>
  <c r="G716" i="7" s="1"/>
  <c r="C715" i="7"/>
  <c r="E715" i="7" s="1"/>
  <c r="G715" i="7" s="1"/>
  <c r="C714" i="7"/>
  <c r="E714" i="7" s="1"/>
  <c r="G714" i="7" s="1"/>
  <c r="C713" i="7"/>
  <c r="E713" i="7" s="1"/>
  <c r="G713" i="7" s="1"/>
  <c r="C712" i="7"/>
  <c r="E712" i="7" s="1"/>
  <c r="G712" i="7" s="1"/>
  <c r="C711" i="7"/>
  <c r="E711" i="7" s="1"/>
  <c r="G711" i="7" s="1"/>
  <c r="C710" i="7"/>
  <c r="E710" i="7" s="1"/>
  <c r="G710" i="7" s="1"/>
  <c r="C709" i="7"/>
  <c r="E709" i="7" s="1"/>
  <c r="G709" i="7" s="1"/>
  <c r="C708" i="7"/>
  <c r="E708" i="7" s="1"/>
  <c r="G708" i="7" s="1"/>
  <c r="C707" i="7"/>
  <c r="E707" i="7" s="1"/>
  <c r="G707" i="7" s="1"/>
  <c r="C706" i="7"/>
  <c r="E706" i="7" s="1"/>
  <c r="G706" i="7" s="1"/>
  <c r="C705" i="7"/>
  <c r="E705" i="7" s="1"/>
  <c r="G705" i="7" s="1"/>
  <c r="C704" i="7"/>
  <c r="E704" i="7" s="1"/>
  <c r="G704" i="7" s="1"/>
  <c r="C703" i="7"/>
  <c r="E703" i="7" s="1"/>
  <c r="G703" i="7" s="1"/>
  <c r="C702" i="7"/>
  <c r="E702" i="7" s="1"/>
  <c r="G702" i="7" s="1"/>
  <c r="C701" i="7"/>
  <c r="E701" i="7" s="1"/>
  <c r="G701" i="7" s="1"/>
  <c r="C700" i="7"/>
  <c r="E700" i="7" s="1"/>
  <c r="G700" i="7" s="1"/>
  <c r="C699" i="7"/>
  <c r="E699" i="7" s="1"/>
  <c r="G699" i="7" s="1"/>
  <c r="C698" i="7"/>
  <c r="E698" i="7" s="1"/>
  <c r="G698" i="7" s="1"/>
  <c r="C697" i="7"/>
  <c r="E697" i="7" s="1"/>
  <c r="G697" i="7" s="1"/>
  <c r="C696" i="7"/>
  <c r="E696" i="7" s="1"/>
  <c r="G696" i="7" s="1"/>
  <c r="C695" i="7"/>
  <c r="E695" i="7" s="1"/>
  <c r="G695" i="7" s="1"/>
  <c r="C694" i="7"/>
  <c r="E694" i="7" s="1"/>
  <c r="G694" i="7" s="1"/>
  <c r="C693" i="7"/>
  <c r="E693" i="7" s="1"/>
  <c r="G693" i="7" s="1"/>
  <c r="C692" i="7"/>
  <c r="E692" i="7" s="1"/>
  <c r="G692" i="7" s="1"/>
  <c r="C691" i="7"/>
  <c r="E691" i="7" s="1"/>
  <c r="G691" i="7" s="1"/>
  <c r="C690" i="7"/>
  <c r="E690" i="7" s="1"/>
  <c r="G690" i="7" s="1"/>
  <c r="C689" i="7"/>
  <c r="E689" i="7" s="1"/>
  <c r="G689" i="7" s="1"/>
  <c r="C688" i="7"/>
  <c r="E688" i="7" s="1"/>
  <c r="G688" i="7" s="1"/>
  <c r="C687" i="7"/>
  <c r="E687" i="7" s="1"/>
  <c r="G687" i="7" s="1"/>
  <c r="C686" i="7"/>
  <c r="E686" i="7" s="1"/>
  <c r="G686" i="7" s="1"/>
  <c r="C685" i="7"/>
  <c r="E685" i="7" s="1"/>
  <c r="G685" i="7" s="1"/>
  <c r="C684" i="7"/>
  <c r="E684" i="7" s="1"/>
  <c r="G684" i="7" s="1"/>
  <c r="C683" i="7"/>
  <c r="E683" i="7" s="1"/>
  <c r="G683" i="7" s="1"/>
  <c r="C682" i="7"/>
  <c r="E682" i="7" s="1"/>
  <c r="G682" i="7" s="1"/>
  <c r="C681" i="7"/>
  <c r="E681" i="7" s="1"/>
  <c r="G681" i="7" s="1"/>
  <c r="C680" i="7"/>
  <c r="E680" i="7" s="1"/>
  <c r="G680" i="7" s="1"/>
  <c r="C679" i="7"/>
  <c r="E679" i="7" s="1"/>
  <c r="G679" i="7" s="1"/>
  <c r="C678" i="7"/>
  <c r="E678" i="7" s="1"/>
  <c r="G678" i="7" s="1"/>
  <c r="C677" i="7"/>
  <c r="E677" i="7" s="1"/>
  <c r="G677" i="7" s="1"/>
  <c r="C676" i="7"/>
  <c r="E676" i="7" s="1"/>
  <c r="G676" i="7" s="1"/>
  <c r="C675" i="7"/>
  <c r="E675" i="7" s="1"/>
  <c r="G675" i="7" s="1"/>
  <c r="C674" i="7"/>
  <c r="E674" i="7" s="1"/>
  <c r="G674" i="7" s="1"/>
  <c r="C673" i="7"/>
  <c r="E673" i="7" s="1"/>
  <c r="G673" i="7" s="1"/>
  <c r="C672" i="7"/>
  <c r="E672" i="7" s="1"/>
  <c r="G672" i="7" s="1"/>
  <c r="C671" i="7"/>
  <c r="E671" i="7" s="1"/>
  <c r="G671" i="7" s="1"/>
  <c r="C670" i="7"/>
  <c r="E670" i="7" s="1"/>
  <c r="G670" i="7" s="1"/>
  <c r="C669" i="7"/>
  <c r="E669" i="7" s="1"/>
  <c r="G669" i="7" s="1"/>
  <c r="C668" i="7"/>
  <c r="E668" i="7" s="1"/>
  <c r="G668" i="7" s="1"/>
  <c r="C667" i="7"/>
  <c r="E667" i="7" s="1"/>
  <c r="G667" i="7" s="1"/>
  <c r="C666" i="7"/>
  <c r="E666" i="7" s="1"/>
  <c r="G666" i="7" s="1"/>
  <c r="C665" i="7"/>
  <c r="E665" i="7" s="1"/>
  <c r="G665" i="7" s="1"/>
  <c r="C664" i="7"/>
  <c r="E664" i="7" s="1"/>
  <c r="G664" i="7" s="1"/>
  <c r="C663" i="7"/>
  <c r="E663" i="7" s="1"/>
  <c r="G663" i="7" s="1"/>
  <c r="C662" i="7"/>
  <c r="E662" i="7" s="1"/>
  <c r="G662" i="7" s="1"/>
  <c r="C661" i="7"/>
  <c r="E661" i="7" s="1"/>
  <c r="G661" i="7" s="1"/>
  <c r="C660" i="7"/>
  <c r="E660" i="7" s="1"/>
  <c r="G660" i="7" s="1"/>
  <c r="C659" i="7"/>
  <c r="E659" i="7" s="1"/>
  <c r="G659" i="7" s="1"/>
  <c r="C658" i="7"/>
  <c r="E658" i="7" s="1"/>
  <c r="G658" i="7" s="1"/>
  <c r="C657" i="7"/>
  <c r="E657" i="7" s="1"/>
  <c r="G657" i="7" s="1"/>
  <c r="C656" i="7"/>
  <c r="E656" i="7" s="1"/>
  <c r="G656" i="7" s="1"/>
  <c r="C655" i="7"/>
  <c r="E655" i="7" s="1"/>
  <c r="G655" i="7" s="1"/>
  <c r="C654" i="7"/>
  <c r="E654" i="7" s="1"/>
  <c r="G654" i="7" s="1"/>
  <c r="C653" i="7"/>
  <c r="E653" i="7" s="1"/>
  <c r="G653" i="7" s="1"/>
  <c r="C652" i="7"/>
  <c r="E652" i="7" s="1"/>
  <c r="G652" i="7" s="1"/>
  <c r="C651" i="7"/>
  <c r="E651" i="7" s="1"/>
  <c r="G651" i="7" s="1"/>
  <c r="C650" i="7"/>
  <c r="E650" i="7" s="1"/>
  <c r="G650" i="7" s="1"/>
  <c r="C649" i="7"/>
  <c r="E649" i="7" s="1"/>
  <c r="G649" i="7" s="1"/>
  <c r="C648" i="7"/>
  <c r="E648" i="7" s="1"/>
  <c r="G648" i="7" s="1"/>
  <c r="C647" i="7"/>
  <c r="E647" i="7" s="1"/>
  <c r="G647" i="7" s="1"/>
  <c r="C646" i="7"/>
  <c r="E646" i="7" s="1"/>
  <c r="G646" i="7" s="1"/>
  <c r="C645" i="7"/>
  <c r="E645" i="7" s="1"/>
  <c r="G645" i="7" s="1"/>
  <c r="C644" i="7"/>
  <c r="E644" i="7" s="1"/>
  <c r="G644" i="7" s="1"/>
  <c r="C643" i="7"/>
  <c r="E643" i="7" s="1"/>
  <c r="G643" i="7" s="1"/>
  <c r="C642" i="7"/>
  <c r="E642" i="7" s="1"/>
  <c r="G642" i="7" s="1"/>
  <c r="C641" i="7"/>
  <c r="E641" i="7" s="1"/>
  <c r="G641" i="7" s="1"/>
  <c r="C640" i="7"/>
  <c r="E640" i="7" s="1"/>
  <c r="G640" i="7" s="1"/>
  <c r="C639" i="7"/>
  <c r="E639" i="7" s="1"/>
  <c r="G639" i="7" s="1"/>
  <c r="C638" i="7"/>
  <c r="E638" i="7" s="1"/>
  <c r="G638" i="7" s="1"/>
  <c r="C637" i="7"/>
  <c r="E637" i="7" s="1"/>
  <c r="G637" i="7" s="1"/>
  <c r="C636" i="7"/>
  <c r="E636" i="7" s="1"/>
  <c r="G636" i="7" s="1"/>
  <c r="C635" i="7"/>
  <c r="E635" i="7" s="1"/>
  <c r="G635" i="7" s="1"/>
  <c r="C634" i="7"/>
  <c r="E634" i="7" s="1"/>
  <c r="G634" i="7" s="1"/>
  <c r="C633" i="7"/>
  <c r="E633" i="7" s="1"/>
  <c r="G633" i="7" s="1"/>
  <c r="C632" i="7"/>
  <c r="E632" i="7" s="1"/>
  <c r="G632" i="7" s="1"/>
  <c r="C631" i="7"/>
  <c r="E631" i="7" s="1"/>
  <c r="G631" i="7" s="1"/>
  <c r="C630" i="7"/>
  <c r="E630" i="7" s="1"/>
  <c r="G630" i="7" s="1"/>
  <c r="C629" i="7"/>
  <c r="E629" i="7" s="1"/>
  <c r="G629" i="7" s="1"/>
  <c r="C628" i="7"/>
  <c r="E628" i="7" s="1"/>
  <c r="G628" i="7" s="1"/>
  <c r="C627" i="7"/>
  <c r="E627" i="7" s="1"/>
  <c r="G627" i="7" s="1"/>
  <c r="C626" i="7"/>
  <c r="E626" i="7" s="1"/>
  <c r="G626" i="7" s="1"/>
  <c r="C625" i="7"/>
  <c r="E625" i="7" s="1"/>
  <c r="G625" i="7" s="1"/>
  <c r="C624" i="7"/>
  <c r="E624" i="7" s="1"/>
  <c r="G624" i="7" s="1"/>
  <c r="C623" i="7"/>
  <c r="E623" i="7" s="1"/>
  <c r="G623" i="7" s="1"/>
  <c r="C622" i="7"/>
  <c r="E622" i="7" s="1"/>
  <c r="G622" i="7" s="1"/>
  <c r="C621" i="7"/>
  <c r="E621" i="7" s="1"/>
  <c r="G621" i="7" s="1"/>
  <c r="C620" i="7"/>
  <c r="E620" i="7" s="1"/>
  <c r="G620" i="7" s="1"/>
  <c r="C619" i="7"/>
  <c r="E619" i="7" s="1"/>
  <c r="G619" i="7" s="1"/>
  <c r="C618" i="7"/>
  <c r="E618" i="7" s="1"/>
  <c r="G618" i="7" s="1"/>
  <c r="C617" i="7"/>
  <c r="E617" i="7" s="1"/>
  <c r="G617" i="7" s="1"/>
  <c r="C616" i="7"/>
  <c r="E616" i="7" s="1"/>
  <c r="G616" i="7" s="1"/>
  <c r="C615" i="7"/>
  <c r="E615" i="7" s="1"/>
  <c r="G615" i="7" s="1"/>
  <c r="C614" i="7"/>
  <c r="E614" i="7" s="1"/>
  <c r="G614" i="7" s="1"/>
  <c r="C613" i="7"/>
  <c r="E613" i="7" s="1"/>
  <c r="G613" i="7" s="1"/>
  <c r="C612" i="7"/>
  <c r="E612" i="7" s="1"/>
  <c r="G612" i="7" s="1"/>
  <c r="C611" i="7"/>
  <c r="E611" i="7" s="1"/>
  <c r="G611" i="7" s="1"/>
  <c r="C610" i="7"/>
  <c r="E610" i="7" s="1"/>
  <c r="G610" i="7" s="1"/>
  <c r="C609" i="7"/>
  <c r="E609" i="7" s="1"/>
  <c r="G609" i="7" s="1"/>
  <c r="C608" i="7"/>
  <c r="E608" i="7" s="1"/>
  <c r="G608" i="7" s="1"/>
  <c r="C607" i="7"/>
  <c r="E607" i="7" s="1"/>
  <c r="G607" i="7" s="1"/>
  <c r="C606" i="7"/>
  <c r="E606" i="7" s="1"/>
  <c r="G606" i="7" s="1"/>
  <c r="C605" i="7"/>
  <c r="E605" i="7" s="1"/>
  <c r="G605" i="7" s="1"/>
  <c r="C604" i="7"/>
  <c r="E604" i="7" s="1"/>
  <c r="G604" i="7" s="1"/>
  <c r="C603" i="7"/>
  <c r="E603" i="7" s="1"/>
  <c r="G603" i="7" s="1"/>
  <c r="C602" i="7"/>
  <c r="E602" i="7" s="1"/>
  <c r="G602" i="7" s="1"/>
  <c r="C601" i="7"/>
  <c r="E601" i="7" s="1"/>
  <c r="G601" i="7" s="1"/>
  <c r="C600" i="7"/>
  <c r="E600" i="7" s="1"/>
  <c r="G600" i="7" s="1"/>
  <c r="C599" i="7"/>
  <c r="E599" i="7" s="1"/>
  <c r="G599" i="7" s="1"/>
  <c r="C598" i="7"/>
  <c r="E598" i="7" s="1"/>
  <c r="G598" i="7" s="1"/>
  <c r="C597" i="7"/>
  <c r="E597" i="7" s="1"/>
  <c r="G597" i="7" s="1"/>
  <c r="C596" i="7"/>
  <c r="E596" i="7" s="1"/>
  <c r="G596" i="7" s="1"/>
  <c r="C595" i="7"/>
  <c r="E595" i="7" s="1"/>
  <c r="G595" i="7" s="1"/>
  <c r="C594" i="7"/>
  <c r="E594" i="7" s="1"/>
  <c r="G594" i="7" s="1"/>
  <c r="C593" i="7"/>
  <c r="E593" i="7" s="1"/>
  <c r="G593" i="7" s="1"/>
  <c r="C592" i="7"/>
  <c r="E592" i="7" s="1"/>
  <c r="G592" i="7" s="1"/>
  <c r="C591" i="7"/>
  <c r="E591" i="7" s="1"/>
  <c r="G591" i="7" s="1"/>
  <c r="C590" i="7"/>
  <c r="E590" i="7" s="1"/>
  <c r="G590" i="7" s="1"/>
  <c r="C589" i="7"/>
  <c r="E589" i="7" s="1"/>
  <c r="G589" i="7" s="1"/>
  <c r="C588" i="7"/>
  <c r="E588" i="7" s="1"/>
  <c r="G588" i="7" s="1"/>
  <c r="C587" i="7"/>
  <c r="E587" i="7" s="1"/>
  <c r="G587" i="7" s="1"/>
  <c r="C586" i="7"/>
  <c r="E586" i="7" s="1"/>
  <c r="G586" i="7" s="1"/>
  <c r="C585" i="7"/>
  <c r="E585" i="7" s="1"/>
  <c r="G585" i="7" s="1"/>
  <c r="C584" i="7"/>
  <c r="E584" i="7" s="1"/>
  <c r="G584" i="7" s="1"/>
  <c r="C583" i="7"/>
  <c r="E583" i="7" s="1"/>
  <c r="G583" i="7" s="1"/>
  <c r="C582" i="7"/>
  <c r="E582" i="7" s="1"/>
  <c r="G582" i="7" s="1"/>
  <c r="C581" i="7"/>
  <c r="E581" i="7" s="1"/>
  <c r="G581" i="7" s="1"/>
  <c r="C580" i="7"/>
  <c r="E580" i="7" s="1"/>
  <c r="G580" i="7" s="1"/>
  <c r="C579" i="7"/>
  <c r="E579" i="7" s="1"/>
  <c r="G579" i="7" s="1"/>
  <c r="C578" i="7"/>
  <c r="E578" i="7" s="1"/>
  <c r="G578" i="7" s="1"/>
  <c r="C577" i="7"/>
  <c r="E577" i="7" s="1"/>
  <c r="G577" i="7" s="1"/>
  <c r="C576" i="7"/>
  <c r="E576" i="7" s="1"/>
  <c r="G576" i="7" s="1"/>
  <c r="C575" i="7"/>
  <c r="E575" i="7" s="1"/>
  <c r="G575" i="7" s="1"/>
  <c r="C574" i="7"/>
  <c r="E574" i="7" s="1"/>
  <c r="G574" i="7" s="1"/>
  <c r="C573" i="7"/>
  <c r="E573" i="7" s="1"/>
  <c r="G573" i="7" s="1"/>
  <c r="C572" i="7"/>
  <c r="E572" i="7" s="1"/>
  <c r="G572" i="7" s="1"/>
  <c r="C571" i="7"/>
  <c r="E571" i="7" s="1"/>
  <c r="G571" i="7" s="1"/>
  <c r="C570" i="7"/>
  <c r="E570" i="7" s="1"/>
  <c r="G570" i="7" s="1"/>
  <c r="C569" i="7"/>
  <c r="E569" i="7" s="1"/>
  <c r="G569" i="7" s="1"/>
  <c r="C568" i="7"/>
  <c r="E568" i="7" s="1"/>
  <c r="G568" i="7" s="1"/>
  <c r="C567" i="7"/>
  <c r="E567" i="7" s="1"/>
  <c r="G567" i="7" s="1"/>
  <c r="C566" i="7"/>
  <c r="E566" i="7" s="1"/>
  <c r="G566" i="7" s="1"/>
  <c r="C565" i="7"/>
  <c r="E565" i="7" s="1"/>
  <c r="G565" i="7" s="1"/>
  <c r="C564" i="7"/>
  <c r="E564" i="7" s="1"/>
  <c r="G564" i="7" s="1"/>
  <c r="C563" i="7"/>
  <c r="E563" i="7" s="1"/>
  <c r="G563" i="7" s="1"/>
  <c r="C562" i="7"/>
  <c r="E562" i="7" s="1"/>
  <c r="G562" i="7" s="1"/>
  <c r="C561" i="7"/>
  <c r="E561" i="7" s="1"/>
  <c r="G561" i="7" s="1"/>
  <c r="C560" i="7"/>
  <c r="E560" i="7" s="1"/>
  <c r="G560" i="7" s="1"/>
  <c r="C559" i="7"/>
  <c r="E559" i="7" s="1"/>
  <c r="G559" i="7" s="1"/>
  <c r="C558" i="7"/>
  <c r="E558" i="7" s="1"/>
  <c r="G558" i="7" s="1"/>
  <c r="C557" i="7"/>
  <c r="E557" i="7" s="1"/>
  <c r="G557" i="7" s="1"/>
  <c r="C556" i="7"/>
  <c r="E556" i="7" s="1"/>
  <c r="G556" i="7" s="1"/>
  <c r="C555" i="7"/>
  <c r="E555" i="7" s="1"/>
  <c r="G555" i="7" s="1"/>
  <c r="C554" i="7"/>
  <c r="E554" i="7" s="1"/>
  <c r="G554" i="7" s="1"/>
  <c r="C553" i="7"/>
  <c r="E553" i="7" s="1"/>
  <c r="G553" i="7" s="1"/>
  <c r="C552" i="7"/>
  <c r="E552" i="7" s="1"/>
  <c r="G552" i="7" s="1"/>
  <c r="C551" i="7"/>
  <c r="E551" i="7" s="1"/>
  <c r="G551" i="7" s="1"/>
  <c r="C550" i="7"/>
  <c r="E550" i="7" s="1"/>
  <c r="G550" i="7" s="1"/>
  <c r="C549" i="7"/>
  <c r="E549" i="7" s="1"/>
  <c r="G549" i="7" s="1"/>
  <c r="C548" i="7"/>
  <c r="E548" i="7" s="1"/>
  <c r="G548" i="7" s="1"/>
  <c r="C547" i="7"/>
  <c r="E547" i="7" s="1"/>
  <c r="G547" i="7" s="1"/>
  <c r="C546" i="7"/>
  <c r="E546" i="7" s="1"/>
  <c r="G546" i="7" s="1"/>
  <c r="C545" i="7"/>
  <c r="E545" i="7" s="1"/>
  <c r="G545" i="7" s="1"/>
  <c r="C544" i="7"/>
  <c r="E544" i="7" s="1"/>
  <c r="G544" i="7" s="1"/>
  <c r="C543" i="7"/>
  <c r="E543" i="7" s="1"/>
  <c r="G543" i="7" s="1"/>
  <c r="C542" i="7"/>
  <c r="E542" i="7" s="1"/>
  <c r="G542" i="7" s="1"/>
  <c r="C541" i="7"/>
  <c r="E541" i="7" s="1"/>
  <c r="G541" i="7" s="1"/>
  <c r="C540" i="7"/>
  <c r="E540" i="7" s="1"/>
  <c r="G540" i="7" s="1"/>
  <c r="C539" i="7"/>
  <c r="E539" i="7" s="1"/>
  <c r="G539" i="7" s="1"/>
  <c r="C538" i="7"/>
  <c r="E538" i="7" s="1"/>
  <c r="G538" i="7" s="1"/>
  <c r="C537" i="7"/>
  <c r="E537" i="7" s="1"/>
  <c r="G537" i="7" s="1"/>
  <c r="C536" i="7"/>
  <c r="E536" i="7" s="1"/>
  <c r="G536" i="7" s="1"/>
  <c r="C535" i="7"/>
  <c r="E535" i="7" s="1"/>
  <c r="G535" i="7" s="1"/>
  <c r="C534" i="7"/>
  <c r="E534" i="7" s="1"/>
  <c r="G534" i="7" s="1"/>
  <c r="C533" i="7"/>
  <c r="E533" i="7" s="1"/>
  <c r="G533" i="7" s="1"/>
  <c r="C532" i="7"/>
  <c r="E532" i="7" s="1"/>
  <c r="G532" i="7" s="1"/>
  <c r="C531" i="7"/>
  <c r="E531" i="7" s="1"/>
  <c r="G531" i="7" s="1"/>
  <c r="C530" i="7"/>
  <c r="E530" i="7" s="1"/>
  <c r="G530" i="7" s="1"/>
  <c r="C529" i="7"/>
  <c r="E529" i="7" s="1"/>
  <c r="G529" i="7" s="1"/>
  <c r="C528" i="7"/>
  <c r="E528" i="7" s="1"/>
  <c r="G528" i="7" s="1"/>
  <c r="C527" i="7"/>
  <c r="E527" i="7" s="1"/>
  <c r="G527" i="7" s="1"/>
  <c r="C526" i="7"/>
  <c r="E526" i="7" s="1"/>
  <c r="G526" i="7" s="1"/>
  <c r="C525" i="7"/>
  <c r="E525" i="7" s="1"/>
  <c r="G525" i="7" s="1"/>
  <c r="C524" i="7"/>
  <c r="E524" i="7" s="1"/>
  <c r="G524" i="7" s="1"/>
  <c r="C523" i="7"/>
  <c r="E523" i="7" s="1"/>
  <c r="G523" i="7" s="1"/>
  <c r="C522" i="7"/>
  <c r="E522" i="7" s="1"/>
  <c r="G522" i="7" s="1"/>
  <c r="C521" i="7"/>
  <c r="E521" i="7" s="1"/>
  <c r="G521" i="7" s="1"/>
  <c r="C520" i="7"/>
  <c r="E520" i="7" s="1"/>
  <c r="G520" i="7" s="1"/>
  <c r="C519" i="7"/>
  <c r="E519" i="7" s="1"/>
  <c r="G519" i="7" s="1"/>
  <c r="C518" i="7"/>
  <c r="E518" i="7" s="1"/>
  <c r="G518" i="7" s="1"/>
  <c r="C517" i="7"/>
  <c r="E517" i="7" s="1"/>
  <c r="G517" i="7" s="1"/>
  <c r="C516" i="7"/>
  <c r="E516" i="7" s="1"/>
  <c r="G516" i="7" s="1"/>
  <c r="C515" i="7"/>
  <c r="E515" i="7" s="1"/>
  <c r="G515" i="7" s="1"/>
  <c r="C514" i="7"/>
  <c r="E514" i="7" s="1"/>
  <c r="G514" i="7" s="1"/>
  <c r="C513" i="7"/>
  <c r="E513" i="7" s="1"/>
  <c r="G513" i="7" s="1"/>
  <c r="C512" i="7"/>
  <c r="E512" i="7" s="1"/>
  <c r="G512" i="7" s="1"/>
  <c r="C511" i="7"/>
  <c r="E511" i="7" s="1"/>
  <c r="G511" i="7" s="1"/>
  <c r="C510" i="7"/>
  <c r="E510" i="7" s="1"/>
  <c r="G510" i="7" s="1"/>
  <c r="C509" i="7"/>
  <c r="E509" i="7" s="1"/>
  <c r="G509" i="7" s="1"/>
  <c r="C508" i="7"/>
  <c r="E508" i="7" s="1"/>
  <c r="G508" i="7" s="1"/>
  <c r="C507" i="7"/>
  <c r="E507" i="7" s="1"/>
  <c r="G507" i="7" s="1"/>
  <c r="C506" i="7"/>
  <c r="E506" i="7" s="1"/>
  <c r="G506" i="7" s="1"/>
  <c r="C505" i="7"/>
  <c r="E505" i="7" s="1"/>
  <c r="G505" i="7" s="1"/>
  <c r="C504" i="7"/>
  <c r="E504" i="7" s="1"/>
  <c r="G504" i="7" s="1"/>
  <c r="C503" i="7"/>
  <c r="E503" i="7" s="1"/>
  <c r="G503" i="7" s="1"/>
  <c r="C502" i="7"/>
  <c r="E502" i="7" s="1"/>
  <c r="G502" i="7" s="1"/>
  <c r="C501" i="7"/>
  <c r="E501" i="7" s="1"/>
  <c r="G501" i="7" s="1"/>
  <c r="C500" i="7"/>
  <c r="E500" i="7" s="1"/>
  <c r="G500" i="7" s="1"/>
  <c r="C499" i="7"/>
  <c r="E499" i="7" s="1"/>
  <c r="G499" i="7" s="1"/>
  <c r="C498" i="7"/>
  <c r="E498" i="7" s="1"/>
  <c r="G498" i="7" s="1"/>
  <c r="C497" i="7"/>
  <c r="E497" i="7" s="1"/>
  <c r="G497" i="7" s="1"/>
  <c r="C496" i="7"/>
  <c r="E496" i="7" s="1"/>
  <c r="G496" i="7" s="1"/>
  <c r="C495" i="7"/>
  <c r="E495" i="7" s="1"/>
  <c r="G495" i="7" s="1"/>
  <c r="C494" i="7"/>
  <c r="E494" i="7" s="1"/>
  <c r="G494" i="7" s="1"/>
  <c r="C493" i="7"/>
  <c r="E493" i="7" s="1"/>
  <c r="G493" i="7" s="1"/>
  <c r="C492" i="7"/>
  <c r="E492" i="7" s="1"/>
  <c r="G492" i="7" s="1"/>
  <c r="C491" i="7"/>
  <c r="E491" i="7" s="1"/>
  <c r="G491" i="7" s="1"/>
  <c r="C490" i="7"/>
  <c r="E490" i="7" s="1"/>
  <c r="G490" i="7" s="1"/>
  <c r="C489" i="7"/>
  <c r="E489" i="7" s="1"/>
  <c r="G489" i="7" s="1"/>
  <c r="C488" i="7"/>
  <c r="E488" i="7" s="1"/>
  <c r="G488" i="7" s="1"/>
  <c r="C487" i="7"/>
  <c r="E487" i="7" s="1"/>
  <c r="G487" i="7" s="1"/>
  <c r="C486" i="7"/>
  <c r="E486" i="7" s="1"/>
  <c r="G486" i="7" s="1"/>
  <c r="C485" i="7"/>
  <c r="E485" i="7" s="1"/>
  <c r="G485" i="7" s="1"/>
  <c r="C484" i="7"/>
  <c r="E484" i="7" s="1"/>
  <c r="G484" i="7" s="1"/>
  <c r="C483" i="7"/>
  <c r="E483" i="7" s="1"/>
  <c r="G483" i="7" s="1"/>
  <c r="C482" i="7"/>
  <c r="E482" i="7" s="1"/>
  <c r="G482" i="7" s="1"/>
  <c r="C481" i="7"/>
  <c r="E481" i="7" s="1"/>
  <c r="G481" i="7" s="1"/>
  <c r="C480" i="7"/>
  <c r="E480" i="7" s="1"/>
  <c r="G480" i="7" s="1"/>
  <c r="C479" i="7"/>
  <c r="E479" i="7" s="1"/>
  <c r="G479" i="7" s="1"/>
  <c r="C478" i="7"/>
  <c r="E478" i="7" s="1"/>
  <c r="G478" i="7" s="1"/>
  <c r="C477" i="7"/>
  <c r="E477" i="7" s="1"/>
  <c r="G477" i="7" s="1"/>
  <c r="C476" i="7"/>
  <c r="E476" i="7" s="1"/>
  <c r="G476" i="7" s="1"/>
  <c r="C475" i="7"/>
  <c r="E475" i="7" s="1"/>
  <c r="G475" i="7" s="1"/>
  <c r="C474" i="7"/>
  <c r="E474" i="7" s="1"/>
  <c r="G474" i="7" s="1"/>
  <c r="C473" i="7"/>
  <c r="E473" i="7" s="1"/>
  <c r="G473" i="7" s="1"/>
  <c r="C472" i="7"/>
  <c r="E472" i="7" s="1"/>
  <c r="G472" i="7" s="1"/>
  <c r="C471" i="7"/>
  <c r="E471" i="7" s="1"/>
  <c r="G471" i="7" s="1"/>
  <c r="C470" i="7"/>
  <c r="E470" i="7" s="1"/>
  <c r="G470" i="7" s="1"/>
  <c r="C469" i="7"/>
  <c r="E469" i="7" s="1"/>
  <c r="G469" i="7" s="1"/>
  <c r="C468" i="7"/>
  <c r="E468" i="7" s="1"/>
  <c r="G468" i="7" s="1"/>
  <c r="C467" i="7"/>
  <c r="E467" i="7" s="1"/>
  <c r="G467" i="7" s="1"/>
  <c r="C466" i="7"/>
  <c r="E466" i="7" s="1"/>
  <c r="G466" i="7" s="1"/>
  <c r="C465" i="7"/>
  <c r="E465" i="7" s="1"/>
  <c r="G465" i="7" s="1"/>
  <c r="C464" i="7"/>
  <c r="E464" i="7" s="1"/>
  <c r="G464" i="7" s="1"/>
  <c r="C463" i="7"/>
  <c r="E463" i="7" s="1"/>
  <c r="G463" i="7" s="1"/>
  <c r="C462" i="7"/>
  <c r="E462" i="7" s="1"/>
  <c r="G462" i="7" s="1"/>
  <c r="C461" i="7"/>
  <c r="E461" i="7" s="1"/>
  <c r="G461" i="7" s="1"/>
  <c r="C460" i="7"/>
  <c r="E460" i="7" s="1"/>
  <c r="G460" i="7" s="1"/>
  <c r="C459" i="7"/>
  <c r="E459" i="7" s="1"/>
  <c r="G459" i="7" s="1"/>
  <c r="C458" i="7"/>
  <c r="E458" i="7" s="1"/>
  <c r="G458" i="7" s="1"/>
  <c r="C457" i="7"/>
  <c r="E457" i="7" s="1"/>
  <c r="G457" i="7" s="1"/>
  <c r="C456" i="7"/>
  <c r="E456" i="7" s="1"/>
  <c r="G456" i="7" s="1"/>
  <c r="C455" i="7"/>
  <c r="E455" i="7" s="1"/>
  <c r="G455" i="7" s="1"/>
  <c r="C454" i="7"/>
  <c r="E454" i="7" s="1"/>
  <c r="G454" i="7" s="1"/>
  <c r="C453" i="7"/>
  <c r="E453" i="7" s="1"/>
  <c r="G453" i="7" s="1"/>
  <c r="C452" i="7"/>
  <c r="E452" i="7" s="1"/>
  <c r="G452" i="7" s="1"/>
  <c r="C451" i="7"/>
  <c r="E451" i="7" s="1"/>
  <c r="G451" i="7" s="1"/>
  <c r="C450" i="7"/>
  <c r="E450" i="7" s="1"/>
  <c r="G450" i="7" s="1"/>
  <c r="C449" i="7"/>
  <c r="E449" i="7" s="1"/>
  <c r="G449" i="7" s="1"/>
  <c r="C448" i="7"/>
  <c r="E448" i="7" s="1"/>
  <c r="G448" i="7" s="1"/>
  <c r="C447" i="7"/>
  <c r="E447" i="7" s="1"/>
  <c r="G447" i="7" s="1"/>
  <c r="C446" i="7"/>
  <c r="E446" i="7" s="1"/>
  <c r="G446" i="7" s="1"/>
  <c r="C445" i="7"/>
  <c r="E445" i="7" s="1"/>
  <c r="G445" i="7" s="1"/>
  <c r="C444" i="7"/>
  <c r="E444" i="7" s="1"/>
  <c r="G444" i="7" s="1"/>
  <c r="C443" i="7"/>
  <c r="E443" i="7" s="1"/>
  <c r="G443" i="7" s="1"/>
  <c r="C442" i="7"/>
  <c r="E442" i="7" s="1"/>
  <c r="G442" i="7" s="1"/>
  <c r="C441" i="7"/>
  <c r="E441" i="7" s="1"/>
  <c r="G441" i="7" s="1"/>
  <c r="C440" i="7"/>
  <c r="E440" i="7" s="1"/>
  <c r="G440" i="7" s="1"/>
  <c r="C439" i="7"/>
  <c r="E439" i="7" s="1"/>
  <c r="G439" i="7" s="1"/>
  <c r="C438" i="7"/>
  <c r="E438" i="7" s="1"/>
  <c r="G438" i="7" s="1"/>
  <c r="C437" i="7"/>
  <c r="E437" i="7" s="1"/>
  <c r="G437" i="7" s="1"/>
  <c r="C436" i="7"/>
  <c r="E436" i="7" s="1"/>
  <c r="G436" i="7" s="1"/>
  <c r="C435" i="7"/>
  <c r="E435" i="7" s="1"/>
  <c r="G435" i="7" s="1"/>
  <c r="C434" i="7"/>
  <c r="E434" i="7" s="1"/>
  <c r="G434" i="7" s="1"/>
  <c r="C433" i="7"/>
  <c r="E433" i="7" s="1"/>
  <c r="G433" i="7" s="1"/>
  <c r="C432" i="7"/>
  <c r="E432" i="7" s="1"/>
  <c r="G432" i="7" s="1"/>
  <c r="C431" i="7"/>
  <c r="E431" i="7" s="1"/>
  <c r="G431" i="7" s="1"/>
  <c r="C430" i="7"/>
  <c r="E430" i="7" s="1"/>
  <c r="G430" i="7" s="1"/>
  <c r="C429" i="7"/>
  <c r="E429" i="7" s="1"/>
  <c r="G429" i="7" s="1"/>
  <c r="C428" i="7"/>
  <c r="E428" i="7" s="1"/>
  <c r="G428" i="7" s="1"/>
  <c r="C427" i="7"/>
  <c r="E427" i="7" s="1"/>
  <c r="G427" i="7" s="1"/>
  <c r="C426" i="7"/>
  <c r="E426" i="7" s="1"/>
  <c r="G426" i="7" s="1"/>
  <c r="C425" i="7"/>
  <c r="E425" i="7" s="1"/>
  <c r="G425" i="7" s="1"/>
  <c r="C424" i="7"/>
  <c r="E424" i="7" s="1"/>
  <c r="G424" i="7" s="1"/>
  <c r="C423" i="7"/>
  <c r="E423" i="7" s="1"/>
  <c r="G423" i="7" s="1"/>
  <c r="C422" i="7"/>
  <c r="E422" i="7" s="1"/>
  <c r="G422" i="7" s="1"/>
  <c r="C421" i="7"/>
  <c r="E421" i="7" s="1"/>
  <c r="G421" i="7" s="1"/>
  <c r="C420" i="7"/>
  <c r="E420" i="7" s="1"/>
  <c r="G420" i="7" s="1"/>
  <c r="C419" i="7"/>
  <c r="E419" i="7" s="1"/>
  <c r="G419" i="7" s="1"/>
  <c r="C418" i="7"/>
  <c r="E418" i="7" s="1"/>
  <c r="G418" i="7" s="1"/>
  <c r="C417" i="7"/>
  <c r="E417" i="7" s="1"/>
  <c r="G417" i="7" s="1"/>
  <c r="C416" i="7"/>
  <c r="E416" i="7" s="1"/>
  <c r="G416" i="7" s="1"/>
  <c r="C415" i="7"/>
  <c r="E415" i="7" s="1"/>
  <c r="G415" i="7" s="1"/>
  <c r="C414" i="7"/>
  <c r="E414" i="7" s="1"/>
  <c r="G414" i="7" s="1"/>
  <c r="C413" i="7"/>
  <c r="E413" i="7" s="1"/>
  <c r="G413" i="7" s="1"/>
  <c r="C412" i="7"/>
  <c r="E412" i="7" s="1"/>
  <c r="G412" i="7" s="1"/>
  <c r="C411" i="7"/>
  <c r="E411" i="7" s="1"/>
  <c r="G411" i="7" s="1"/>
  <c r="C410" i="7"/>
  <c r="E410" i="7" s="1"/>
  <c r="G410" i="7" s="1"/>
  <c r="C409" i="7"/>
  <c r="E409" i="7" s="1"/>
  <c r="G409" i="7" s="1"/>
  <c r="C408" i="7"/>
  <c r="E408" i="7" s="1"/>
  <c r="G408" i="7" s="1"/>
  <c r="C407" i="7"/>
  <c r="E407" i="7" s="1"/>
  <c r="G407" i="7" s="1"/>
  <c r="C406" i="7"/>
  <c r="E406" i="7" s="1"/>
  <c r="G406" i="7" s="1"/>
  <c r="C405" i="7"/>
  <c r="E405" i="7" s="1"/>
  <c r="G405" i="7" s="1"/>
  <c r="C404" i="7"/>
  <c r="E404" i="7" s="1"/>
  <c r="G404" i="7" s="1"/>
  <c r="C403" i="7"/>
  <c r="E403" i="7" s="1"/>
  <c r="G403" i="7" s="1"/>
  <c r="C402" i="7"/>
  <c r="E402" i="7" s="1"/>
  <c r="G402" i="7" s="1"/>
  <c r="C401" i="7"/>
  <c r="E401" i="7" s="1"/>
  <c r="G401" i="7" s="1"/>
  <c r="C400" i="7"/>
  <c r="E400" i="7" s="1"/>
  <c r="G400" i="7" s="1"/>
  <c r="C399" i="7"/>
  <c r="E399" i="7" s="1"/>
  <c r="G399" i="7" s="1"/>
  <c r="C398" i="7"/>
  <c r="E398" i="7" s="1"/>
  <c r="G398" i="7" s="1"/>
  <c r="C397" i="7"/>
  <c r="E397" i="7" s="1"/>
  <c r="G397" i="7" s="1"/>
  <c r="C396" i="7"/>
  <c r="E396" i="7" s="1"/>
  <c r="G396" i="7" s="1"/>
  <c r="C395" i="7"/>
  <c r="E395" i="7" s="1"/>
  <c r="G395" i="7" s="1"/>
  <c r="C394" i="7"/>
  <c r="E394" i="7" s="1"/>
  <c r="G394" i="7" s="1"/>
  <c r="C393" i="7"/>
  <c r="E393" i="7" s="1"/>
  <c r="G393" i="7" s="1"/>
  <c r="C392" i="7"/>
  <c r="E392" i="7" s="1"/>
  <c r="G392" i="7" s="1"/>
  <c r="C391" i="7"/>
  <c r="E391" i="7" s="1"/>
  <c r="G391" i="7" s="1"/>
  <c r="C390" i="7"/>
  <c r="E390" i="7" s="1"/>
  <c r="G390" i="7" s="1"/>
  <c r="C389" i="7"/>
  <c r="E389" i="7" s="1"/>
  <c r="G389" i="7" s="1"/>
  <c r="C388" i="7"/>
  <c r="E388" i="7" s="1"/>
  <c r="G388" i="7" s="1"/>
  <c r="C387" i="7"/>
  <c r="E387" i="7" s="1"/>
  <c r="G387" i="7" s="1"/>
  <c r="C386" i="7"/>
  <c r="E386" i="7" s="1"/>
  <c r="G386" i="7" s="1"/>
  <c r="C385" i="7"/>
  <c r="E385" i="7" s="1"/>
  <c r="G385" i="7" s="1"/>
  <c r="C384" i="7"/>
  <c r="E384" i="7" s="1"/>
  <c r="G384" i="7" s="1"/>
  <c r="C383" i="7"/>
  <c r="E383" i="7" s="1"/>
  <c r="G383" i="7" s="1"/>
  <c r="C382" i="7"/>
  <c r="E382" i="7" s="1"/>
  <c r="G382" i="7" s="1"/>
  <c r="C381" i="7"/>
  <c r="E381" i="7" s="1"/>
  <c r="G381" i="7" s="1"/>
  <c r="C380" i="7"/>
  <c r="E380" i="7" s="1"/>
  <c r="G380" i="7" s="1"/>
  <c r="C379" i="7"/>
  <c r="E379" i="7" s="1"/>
  <c r="G379" i="7" s="1"/>
  <c r="C378" i="7"/>
  <c r="E378" i="7" s="1"/>
  <c r="G378" i="7" s="1"/>
  <c r="C377" i="7"/>
  <c r="E377" i="7" s="1"/>
  <c r="G377" i="7" s="1"/>
  <c r="C376" i="7"/>
  <c r="E376" i="7" s="1"/>
  <c r="G376" i="7" s="1"/>
  <c r="C375" i="7"/>
  <c r="E375" i="7" s="1"/>
  <c r="G375" i="7" s="1"/>
  <c r="C374" i="7"/>
  <c r="E374" i="7" s="1"/>
  <c r="G374" i="7" s="1"/>
  <c r="C373" i="7"/>
  <c r="E373" i="7" s="1"/>
  <c r="G373" i="7" s="1"/>
  <c r="C372" i="7"/>
  <c r="E372" i="7" s="1"/>
  <c r="G372" i="7" s="1"/>
  <c r="C371" i="7"/>
  <c r="E371" i="7" s="1"/>
  <c r="G371" i="7" s="1"/>
  <c r="C370" i="7"/>
  <c r="E370" i="7" s="1"/>
  <c r="G370" i="7" s="1"/>
  <c r="C369" i="7"/>
  <c r="E369" i="7" s="1"/>
  <c r="G369" i="7" s="1"/>
  <c r="C368" i="7"/>
  <c r="E368" i="7" s="1"/>
  <c r="G368" i="7" s="1"/>
  <c r="C367" i="7"/>
  <c r="E367" i="7" s="1"/>
  <c r="G367" i="7" s="1"/>
  <c r="C366" i="7"/>
  <c r="E366" i="7" s="1"/>
  <c r="G366" i="7" s="1"/>
  <c r="C365" i="7"/>
  <c r="E365" i="7" s="1"/>
  <c r="G365" i="7" s="1"/>
  <c r="C364" i="7"/>
  <c r="E364" i="7" s="1"/>
  <c r="G364" i="7" s="1"/>
  <c r="C363" i="7"/>
  <c r="E363" i="7" s="1"/>
  <c r="G363" i="7" s="1"/>
  <c r="C362" i="7"/>
  <c r="E362" i="7" s="1"/>
  <c r="G362" i="7" s="1"/>
  <c r="C361" i="7"/>
  <c r="E361" i="7" s="1"/>
  <c r="G361" i="7" s="1"/>
  <c r="C360" i="7"/>
  <c r="E360" i="7" s="1"/>
  <c r="G360" i="7" s="1"/>
  <c r="C359" i="7"/>
  <c r="E359" i="7" s="1"/>
  <c r="G359" i="7" s="1"/>
  <c r="C358" i="7"/>
  <c r="E358" i="7" s="1"/>
  <c r="G358" i="7" s="1"/>
  <c r="C357" i="7"/>
  <c r="E357" i="7" s="1"/>
  <c r="G357" i="7" s="1"/>
  <c r="C356" i="7"/>
  <c r="E356" i="7" s="1"/>
  <c r="G356" i="7" s="1"/>
  <c r="C355" i="7"/>
  <c r="E355" i="7" s="1"/>
  <c r="G355" i="7" s="1"/>
  <c r="C354" i="7"/>
  <c r="E354" i="7" s="1"/>
  <c r="G354" i="7" s="1"/>
  <c r="C353" i="7"/>
  <c r="E353" i="7" s="1"/>
  <c r="G353" i="7" s="1"/>
  <c r="C352" i="7"/>
  <c r="E352" i="7" s="1"/>
  <c r="G352" i="7" s="1"/>
  <c r="C351" i="7"/>
  <c r="E351" i="7" s="1"/>
  <c r="G351" i="7" s="1"/>
  <c r="C350" i="7"/>
  <c r="E350" i="7" s="1"/>
  <c r="G350" i="7" s="1"/>
  <c r="C349" i="7"/>
  <c r="E349" i="7" s="1"/>
  <c r="G349" i="7" s="1"/>
  <c r="C348" i="7"/>
  <c r="E348" i="7" s="1"/>
  <c r="G348" i="7" s="1"/>
  <c r="C347" i="7"/>
  <c r="E347" i="7" s="1"/>
  <c r="G347" i="7" s="1"/>
  <c r="C346" i="7"/>
  <c r="E346" i="7" s="1"/>
  <c r="G346" i="7" s="1"/>
  <c r="C345" i="7"/>
  <c r="E345" i="7" s="1"/>
  <c r="G345" i="7" s="1"/>
  <c r="C344" i="7"/>
  <c r="E344" i="7" s="1"/>
  <c r="G344" i="7" s="1"/>
  <c r="C343" i="7"/>
  <c r="E343" i="7" s="1"/>
  <c r="G343" i="7" s="1"/>
  <c r="C342" i="7"/>
  <c r="E342" i="7" s="1"/>
  <c r="G342" i="7" s="1"/>
  <c r="C341" i="7"/>
  <c r="E341" i="7" s="1"/>
  <c r="G341" i="7" s="1"/>
  <c r="C340" i="7"/>
  <c r="E340" i="7" s="1"/>
  <c r="G340" i="7" s="1"/>
  <c r="C339" i="7"/>
  <c r="E339" i="7" s="1"/>
  <c r="G339" i="7" s="1"/>
  <c r="C338" i="7"/>
  <c r="E338" i="7" s="1"/>
  <c r="G338" i="7" s="1"/>
  <c r="C337" i="7"/>
  <c r="E337" i="7" s="1"/>
  <c r="G337" i="7" s="1"/>
  <c r="C336" i="7"/>
  <c r="E336" i="7" s="1"/>
  <c r="G336" i="7" s="1"/>
  <c r="C335" i="7"/>
  <c r="E335" i="7" s="1"/>
  <c r="G335" i="7" s="1"/>
  <c r="C334" i="7"/>
  <c r="E334" i="7" s="1"/>
  <c r="G334" i="7" s="1"/>
  <c r="C333" i="7"/>
  <c r="E333" i="7" s="1"/>
  <c r="G333" i="7" s="1"/>
  <c r="C332" i="7"/>
  <c r="E332" i="7" s="1"/>
  <c r="G332" i="7" s="1"/>
  <c r="C331" i="7"/>
  <c r="E331" i="7" s="1"/>
  <c r="G331" i="7" s="1"/>
  <c r="C330" i="7"/>
  <c r="E330" i="7" s="1"/>
  <c r="G330" i="7" s="1"/>
  <c r="C329" i="7"/>
  <c r="E329" i="7" s="1"/>
  <c r="G329" i="7" s="1"/>
  <c r="C328" i="7"/>
  <c r="E328" i="7" s="1"/>
  <c r="G328" i="7" s="1"/>
  <c r="C327" i="7"/>
  <c r="E327" i="7" s="1"/>
  <c r="G327" i="7" s="1"/>
  <c r="C326" i="7"/>
  <c r="E326" i="7" s="1"/>
  <c r="G326" i="7" s="1"/>
  <c r="C325" i="7"/>
  <c r="E325" i="7" s="1"/>
  <c r="G325" i="7" s="1"/>
  <c r="C324" i="7"/>
  <c r="E324" i="7" s="1"/>
  <c r="G324" i="7" s="1"/>
  <c r="C323" i="7"/>
  <c r="E323" i="7" s="1"/>
  <c r="G323" i="7" s="1"/>
  <c r="C322" i="7"/>
  <c r="E322" i="7" s="1"/>
  <c r="G322" i="7" s="1"/>
  <c r="C321" i="7"/>
  <c r="E321" i="7" s="1"/>
  <c r="G321" i="7" s="1"/>
  <c r="C320" i="7"/>
  <c r="E320" i="7" s="1"/>
  <c r="G320" i="7" s="1"/>
  <c r="C319" i="7"/>
  <c r="E319" i="7" s="1"/>
  <c r="G319" i="7" s="1"/>
  <c r="C318" i="7"/>
  <c r="E318" i="7" s="1"/>
  <c r="G318" i="7" s="1"/>
  <c r="C317" i="7"/>
  <c r="E317" i="7" s="1"/>
  <c r="G317" i="7" s="1"/>
  <c r="C316" i="7"/>
  <c r="E316" i="7" s="1"/>
  <c r="G316" i="7" s="1"/>
  <c r="C315" i="7"/>
  <c r="E315" i="7" s="1"/>
  <c r="G315" i="7" s="1"/>
  <c r="C314" i="7"/>
  <c r="E314" i="7" s="1"/>
  <c r="G314" i="7" s="1"/>
  <c r="C313" i="7"/>
  <c r="E313" i="7" s="1"/>
  <c r="G313" i="7" s="1"/>
  <c r="C312" i="7"/>
  <c r="E312" i="7" s="1"/>
  <c r="G312" i="7" s="1"/>
  <c r="C311" i="7"/>
  <c r="E311" i="7" s="1"/>
  <c r="G311" i="7" s="1"/>
  <c r="C310" i="7"/>
  <c r="E310" i="7" s="1"/>
  <c r="G310" i="7" s="1"/>
  <c r="C309" i="7"/>
  <c r="E309" i="7" s="1"/>
  <c r="G309" i="7" s="1"/>
  <c r="C308" i="7"/>
  <c r="E308" i="7" s="1"/>
  <c r="G308" i="7" s="1"/>
  <c r="C307" i="7"/>
  <c r="E307" i="7" s="1"/>
  <c r="G307" i="7" s="1"/>
  <c r="C306" i="7"/>
  <c r="E306" i="7" s="1"/>
  <c r="G306" i="7" s="1"/>
  <c r="C305" i="7"/>
  <c r="E305" i="7" s="1"/>
  <c r="G305" i="7" s="1"/>
  <c r="C304" i="7"/>
  <c r="E304" i="7" s="1"/>
  <c r="G304" i="7" s="1"/>
  <c r="C303" i="7"/>
  <c r="E303" i="7" s="1"/>
  <c r="G303" i="7" s="1"/>
  <c r="C302" i="7"/>
  <c r="E302" i="7" s="1"/>
  <c r="G302" i="7" s="1"/>
  <c r="C301" i="7"/>
  <c r="E301" i="7" s="1"/>
  <c r="G301" i="7" s="1"/>
  <c r="C300" i="7"/>
  <c r="E300" i="7" s="1"/>
  <c r="G300" i="7" s="1"/>
  <c r="C299" i="7"/>
  <c r="E299" i="7" s="1"/>
  <c r="G299" i="7" s="1"/>
  <c r="C298" i="7"/>
  <c r="E298" i="7" s="1"/>
  <c r="G298" i="7" s="1"/>
  <c r="C297" i="7"/>
  <c r="E297" i="7" s="1"/>
  <c r="G297" i="7" s="1"/>
  <c r="C296" i="7"/>
  <c r="E296" i="7" s="1"/>
  <c r="G296" i="7" s="1"/>
  <c r="C295" i="7"/>
  <c r="E295" i="7" s="1"/>
  <c r="G295" i="7" s="1"/>
  <c r="C294" i="7"/>
  <c r="E294" i="7" s="1"/>
  <c r="G294" i="7" s="1"/>
  <c r="C293" i="7"/>
  <c r="E293" i="7" s="1"/>
  <c r="G293" i="7" s="1"/>
  <c r="C292" i="7"/>
  <c r="E292" i="7" s="1"/>
  <c r="G292" i="7" s="1"/>
  <c r="C291" i="7"/>
  <c r="E291" i="7" s="1"/>
  <c r="G291" i="7" s="1"/>
  <c r="C290" i="7"/>
  <c r="E290" i="7" s="1"/>
  <c r="G290" i="7" s="1"/>
  <c r="C289" i="7"/>
  <c r="E289" i="7" s="1"/>
  <c r="G289" i="7" s="1"/>
  <c r="C288" i="7"/>
  <c r="E288" i="7" s="1"/>
  <c r="G288" i="7" s="1"/>
  <c r="C287" i="7"/>
  <c r="E287" i="7" s="1"/>
  <c r="G287" i="7" s="1"/>
  <c r="C286" i="7"/>
  <c r="E286" i="7" s="1"/>
  <c r="G286" i="7" s="1"/>
  <c r="C285" i="7"/>
  <c r="E285" i="7" s="1"/>
  <c r="G285" i="7" s="1"/>
  <c r="C284" i="7"/>
  <c r="E284" i="7" s="1"/>
  <c r="G284" i="7" s="1"/>
  <c r="C283" i="7"/>
  <c r="E283" i="7" s="1"/>
  <c r="G283" i="7" s="1"/>
  <c r="C282" i="7"/>
  <c r="E282" i="7" s="1"/>
  <c r="G282" i="7" s="1"/>
  <c r="C281" i="7"/>
  <c r="E281" i="7" s="1"/>
  <c r="G281" i="7" s="1"/>
  <c r="C280" i="7"/>
  <c r="E280" i="7" s="1"/>
  <c r="G280" i="7" s="1"/>
  <c r="C279" i="7"/>
  <c r="E279" i="7" s="1"/>
  <c r="G279" i="7" s="1"/>
  <c r="C278" i="7"/>
  <c r="E278" i="7" s="1"/>
  <c r="G278" i="7" s="1"/>
  <c r="C277" i="7"/>
  <c r="E277" i="7" s="1"/>
  <c r="G277" i="7" s="1"/>
  <c r="C276" i="7"/>
  <c r="E276" i="7" s="1"/>
  <c r="G276" i="7" s="1"/>
  <c r="C275" i="7"/>
  <c r="E275" i="7" s="1"/>
  <c r="G275" i="7" s="1"/>
  <c r="C274" i="7"/>
  <c r="E274" i="7" s="1"/>
  <c r="G274" i="7" s="1"/>
  <c r="C273" i="7"/>
  <c r="E273" i="7" s="1"/>
  <c r="G273" i="7" s="1"/>
  <c r="C272" i="7"/>
  <c r="E272" i="7" s="1"/>
  <c r="G272" i="7" s="1"/>
  <c r="C271" i="7"/>
  <c r="E271" i="7" s="1"/>
  <c r="G271" i="7" s="1"/>
  <c r="C270" i="7"/>
  <c r="E270" i="7" s="1"/>
  <c r="G270" i="7" s="1"/>
  <c r="C269" i="7"/>
  <c r="E269" i="7" s="1"/>
  <c r="G269" i="7" s="1"/>
  <c r="C268" i="7"/>
  <c r="E268" i="7" s="1"/>
  <c r="G268" i="7" s="1"/>
  <c r="C267" i="7"/>
  <c r="E267" i="7" s="1"/>
  <c r="G267" i="7" s="1"/>
  <c r="C266" i="7"/>
  <c r="E266" i="7" s="1"/>
  <c r="G266" i="7" s="1"/>
  <c r="C265" i="7"/>
  <c r="E265" i="7" s="1"/>
  <c r="G265" i="7" s="1"/>
  <c r="C264" i="7"/>
  <c r="E264" i="7" s="1"/>
  <c r="G264" i="7" s="1"/>
  <c r="C263" i="7"/>
  <c r="E263" i="7" s="1"/>
  <c r="G263" i="7" s="1"/>
  <c r="C262" i="7"/>
  <c r="E262" i="7" s="1"/>
  <c r="G262" i="7" s="1"/>
  <c r="C261" i="7"/>
  <c r="E261" i="7" s="1"/>
  <c r="G261" i="7" s="1"/>
  <c r="C260" i="7"/>
  <c r="E260" i="7" s="1"/>
  <c r="G260" i="7" s="1"/>
  <c r="C259" i="7"/>
  <c r="E259" i="7" s="1"/>
  <c r="G259" i="7" s="1"/>
  <c r="C258" i="7"/>
  <c r="E258" i="7" s="1"/>
  <c r="G258" i="7" s="1"/>
  <c r="C257" i="7"/>
  <c r="E257" i="7" s="1"/>
  <c r="G257" i="7" s="1"/>
  <c r="C256" i="7"/>
  <c r="E256" i="7" s="1"/>
  <c r="G256" i="7" s="1"/>
  <c r="C255" i="7"/>
  <c r="E255" i="7" s="1"/>
  <c r="G255" i="7" s="1"/>
  <c r="C254" i="7"/>
  <c r="E254" i="7" s="1"/>
  <c r="G254" i="7" s="1"/>
  <c r="C253" i="7"/>
  <c r="E253" i="7" s="1"/>
  <c r="G253" i="7" s="1"/>
  <c r="C252" i="7"/>
  <c r="E252" i="7" s="1"/>
  <c r="G252" i="7" s="1"/>
  <c r="C251" i="7"/>
  <c r="E251" i="7" s="1"/>
  <c r="G251" i="7" s="1"/>
  <c r="C250" i="7"/>
  <c r="E250" i="7" s="1"/>
  <c r="G250" i="7" s="1"/>
  <c r="C249" i="7"/>
  <c r="E249" i="7" s="1"/>
  <c r="G249" i="7" s="1"/>
  <c r="C248" i="7"/>
  <c r="E248" i="7" s="1"/>
  <c r="G248" i="7" s="1"/>
  <c r="C247" i="7"/>
  <c r="E247" i="7" s="1"/>
  <c r="G247" i="7" s="1"/>
  <c r="C246" i="7"/>
  <c r="E246" i="7" s="1"/>
  <c r="G246" i="7" s="1"/>
  <c r="C245" i="7"/>
  <c r="E245" i="7" s="1"/>
  <c r="G245" i="7" s="1"/>
  <c r="C244" i="7"/>
  <c r="E244" i="7" s="1"/>
  <c r="G244" i="7" s="1"/>
  <c r="C243" i="7"/>
  <c r="E243" i="7" s="1"/>
  <c r="G243" i="7" s="1"/>
  <c r="C242" i="7"/>
  <c r="E242" i="7" s="1"/>
  <c r="G242" i="7" s="1"/>
  <c r="C241" i="7"/>
  <c r="E241" i="7" s="1"/>
  <c r="G241" i="7" s="1"/>
  <c r="C240" i="7"/>
  <c r="E240" i="7" s="1"/>
  <c r="G240" i="7" s="1"/>
  <c r="C239" i="7"/>
  <c r="E239" i="7" s="1"/>
  <c r="G239" i="7" s="1"/>
  <c r="C238" i="7"/>
  <c r="E238" i="7" s="1"/>
  <c r="G238" i="7" s="1"/>
  <c r="C237" i="7"/>
  <c r="E237" i="7" s="1"/>
  <c r="G237" i="7" s="1"/>
  <c r="C236" i="7"/>
  <c r="E236" i="7" s="1"/>
  <c r="G236" i="7" s="1"/>
  <c r="C235" i="7"/>
  <c r="E235" i="7" s="1"/>
  <c r="G235" i="7" s="1"/>
  <c r="C234" i="7"/>
  <c r="E234" i="7" s="1"/>
  <c r="G234" i="7" s="1"/>
  <c r="C233" i="7"/>
  <c r="E233" i="7" s="1"/>
  <c r="G233" i="7" s="1"/>
  <c r="C232" i="7"/>
  <c r="E232" i="7" s="1"/>
  <c r="G232" i="7" s="1"/>
  <c r="C231" i="7"/>
  <c r="E231" i="7" s="1"/>
  <c r="G231" i="7" s="1"/>
  <c r="C230" i="7"/>
  <c r="E230" i="7" s="1"/>
  <c r="G230" i="7" s="1"/>
  <c r="C229" i="7"/>
  <c r="E229" i="7" s="1"/>
  <c r="G229" i="7" s="1"/>
  <c r="C228" i="7"/>
  <c r="E228" i="7" s="1"/>
  <c r="G228" i="7" s="1"/>
  <c r="C227" i="7"/>
  <c r="E227" i="7" s="1"/>
  <c r="G227" i="7" s="1"/>
  <c r="C226" i="7"/>
  <c r="E226" i="7" s="1"/>
  <c r="G226" i="7" s="1"/>
  <c r="C225" i="7"/>
  <c r="E225" i="7" s="1"/>
  <c r="G225" i="7" s="1"/>
  <c r="C224" i="7"/>
  <c r="E224" i="7" s="1"/>
  <c r="G224" i="7" s="1"/>
  <c r="C223" i="7"/>
  <c r="E223" i="7" s="1"/>
  <c r="G223" i="7" s="1"/>
  <c r="C222" i="7"/>
  <c r="E222" i="7" s="1"/>
  <c r="G222" i="7" s="1"/>
  <c r="C221" i="7"/>
  <c r="E221" i="7" s="1"/>
  <c r="G221" i="7" s="1"/>
  <c r="C220" i="7"/>
  <c r="E220" i="7" s="1"/>
  <c r="G220" i="7" s="1"/>
  <c r="C219" i="7"/>
  <c r="E219" i="7" s="1"/>
  <c r="G219" i="7" s="1"/>
  <c r="C218" i="7"/>
  <c r="E218" i="7" s="1"/>
  <c r="G218" i="7" s="1"/>
  <c r="C217" i="7"/>
  <c r="E217" i="7" s="1"/>
  <c r="G217" i="7" s="1"/>
  <c r="C216" i="7"/>
  <c r="E216" i="7" s="1"/>
  <c r="G216" i="7" s="1"/>
  <c r="C215" i="7"/>
  <c r="E215" i="7" s="1"/>
  <c r="G215" i="7" s="1"/>
  <c r="C214" i="7"/>
  <c r="E214" i="7" s="1"/>
  <c r="G214" i="7" s="1"/>
  <c r="C213" i="7"/>
  <c r="E213" i="7" s="1"/>
  <c r="G213" i="7" s="1"/>
  <c r="C212" i="7"/>
  <c r="E212" i="7" s="1"/>
  <c r="G212" i="7" s="1"/>
  <c r="C211" i="7"/>
  <c r="E211" i="7" s="1"/>
  <c r="G211" i="7" s="1"/>
  <c r="C210" i="7"/>
  <c r="E210" i="7" s="1"/>
  <c r="G210" i="7" s="1"/>
  <c r="C209" i="7"/>
  <c r="E209" i="7" s="1"/>
  <c r="G209" i="7" s="1"/>
  <c r="C208" i="7"/>
  <c r="E208" i="7" s="1"/>
  <c r="G208" i="7" s="1"/>
  <c r="C207" i="7"/>
  <c r="E207" i="7" s="1"/>
  <c r="G207" i="7" s="1"/>
  <c r="C206" i="7"/>
  <c r="E206" i="7" s="1"/>
  <c r="G206" i="7" s="1"/>
  <c r="C205" i="7"/>
  <c r="E205" i="7" s="1"/>
  <c r="G205" i="7" s="1"/>
  <c r="C204" i="7"/>
  <c r="E204" i="7" s="1"/>
  <c r="G204" i="7" s="1"/>
  <c r="C203" i="7"/>
  <c r="E203" i="7" s="1"/>
  <c r="G203" i="7" s="1"/>
  <c r="C202" i="7"/>
  <c r="E202" i="7" s="1"/>
  <c r="G202" i="7" s="1"/>
  <c r="C201" i="7"/>
  <c r="E201" i="7" s="1"/>
  <c r="G201" i="7" s="1"/>
  <c r="C200" i="7"/>
  <c r="E200" i="7" s="1"/>
  <c r="G200" i="7" s="1"/>
  <c r="C199" i="7"/>
  <c r="E199" i="7" s="1"/>
  <c r="G199" i="7" s="1"/>
  <c r="C198" i="7"/>
  <c r="E198" i="7" s="1"/>
  <c r="G198" i="7" s="1"/>
  <c r="C197" i="7"/>
  <c r="E197" i="7" s="1"/>
  <c r="G197" i="7" s="1"/>
  <c r="C196" i="7"/>
  <c r="E196" i="7" s="1"/>
  <c r="G196" i="7" s="1"/>
  <c r="C195" i="7"/>
  <c r="E195" i="7" s="1"/>
  <c r="G195" i="7" s="1"/>
  <c r="C194" i="7"/>
  <c r="E194" i="7" s="1"/>
  <c r="G194" i="7" s="1"/>
  <c r="C193" i="7"/>
  <c r="E193" i="7" s="1"/>
  <c r="G193" i="7" s="1"/>
  <c r="C192" i="7"/>
  <c r="E192" i="7" s="1"/>
  <c r="G192" i="7" s="1"/>
  <c r="C191" i="7"/>
  <c r="E191" i="7" s="1"/>
  <c r="G191" i="7" s="1"/>
  <c r="C190" i="7"/>
  <c r="E190" i="7" s="1"/>
  <c r="G190" i="7" s="1"/>
  <c r="C189" i="7"/>
  <c r="E189" i="7" s="1"/>
  <c r="G189" i="7" s="1"/>
  <c r="C188" i="7"/>
  <c r="E188" i="7" s="1"/>
  <c r="G188" i="7" s="1"/>
  <c r="C187" i="7"/>
  <c r="E187" i="7" s="1"/>
  <c r="G187" i="7" s="1"/>
  <c r="C186" i="7"/>
  <c r="E186" i="7" s="1"/>
  <c r="G186" i="7" s="1"/>
  <c r="C185" i="7"/>
  <c r="E185" i="7" s="1"/>
  <c r="G185" i="7" s="1"/>
  <c r="C184" i="7"/>
  <c r="E184" i="7" s="1"/>
  <c r="G184" i="7" s="1"/>
  <c r="C183" i="7"/>
  <c r="E183" i="7" s="1"/>
  <c r="G183" i="7" s="1"/>
  <c r="C182" i="7"/>
  <c r="E182" i="7" s="1"/>
  <c r="G182" i="7" s="1"/>
  <c r="C181" i="7"/>
  <c r="E181" i="7" s="1"/>
  <c r="G181" i="7" s="1"/>
  <c r="C180" i="7"/>
  <c r="E180" i="7" s="1"/>
  <c r="G180" i="7" s="1"/>
  <c r="C179" i="7"/>
  <c r="E179" i="7" s="1"/>
  <c r="G179" i="7" s="1"/>
  <c r="C178" i="7"/>
  <c r="E178" i="7" s="1"/>
  <c r="G178" i="7" s="1"/>
  <c r="C177" i="7"/>
  <c r="E177" i="7" s="1"/>
  <c r="G177" i="7" s="1"/>
  <c r="C176" i="7"/>
  <c r="E176" i="7" s="1"/>
  <c r="G176" i="7" s="1"/>
  <c r="C175" i="7"/>
  <c r="E175" i="7" s="1"/>
  <c r="G175" i="7" s="1"/>
  <c r="C174" i="7"/>
  <c r="E174" i="7" s="1"/>
  <c r="G174" i="7" s="1"/>
  <c r="C173" i="7"/>
  <c r="E173" i="7" s="1"/>
  <c r="G173" i="7" s="1"/>
  <c r="C172" i="7"/>
  <c r="E172" i="7" s="1"/>
  <c r="G172" i="7" s="1"/>
  <c r="C171" i="7"/>
  <c r="E171" i="7" s="1"/>
  <c r="G171" i="7" s="1"/>
  <c r="C170" i="7"/>
  <c r="E170" i="7" s="1"/>
  <c r="G170" i="7" s="1"/>
  <c r="C169" i="7"/>
  <c r="E169" i="7" s="1"/>
  <c r="G169" i="7" s="1"/>
  <c r="C168" i="7"/>
  <c r="E168" i="7" s="1"/>
  <c r="G168" i="7" s="1"/>
  <c r="C167" i="7"/>
  <c r="E167" i="7" s="1"/>
  <c r="G167" i="7" s="1"/>
  <c r="C166" i="7"/>
  <c r="E166" i="7" s="1"/>
  <c r="G166" i="7" s="1"/>
  <c r="C165" i="7"/>
  <c r="E165" i="7" s="1"/>
  <c r="G165" i="7" s="1"/>
  <c r="C164" i="7"/>
  <c r="E164" i="7" s="1"/>
  <c r="G164" i="7" s="1"/>
  <c r="C163" i="7"/>
  <c r="E163" i="7" s="1"/>
  <c r="G163" i="7" s="1"/>
  <c r="C162" i="7"/>
  <c r="E162" i="7" s="1"/>
  <c r="G162" i="7" s="1"/>
  <c r="C161" i="7"/>
  <c r="E161" i="7" s="1"/>
  <c r="G161" i="7" s="1"/>
  <c r="C160" i="7"/>
  <c r="E160" i="7" s="1"/>
  <c r="G160" i="7" s="1"/>
  <c r="C159" i="7"/>
  <c r="E159" i="7" s="1"/>
  <c r="G159" i="7" s="1"/>
  <c r="C158" i="7"/>
  <c r="E158" i="7" s="1"/>
  <c r="G158" i="7" s="1"/>
  <c r="C157" i="7"/>
  <c r="E157" i="7" s="1"/>
  <c r="G157" i="7" s="1"/>
  <c r="C156" i="7"/>
  <c r="E156" i="7" s="1"/>
  <c r="G156" i="7" s="1"/>
  <c r="C155" i="7"/>
  <c r="E155" i="7" s="1"/>
  <c r="G155" i="7" s="1"/>
  <c r="C154" i="7"/>
  <c r="E154" i="7" s="1"/>
  <c r="G154" i="7" s="1"/>
  <c r="C153" i="7"/>
  <c r="E153" i="7" s="1"/>
  <c r="G153" i="7" s="1"/>
  <c r="C152" i="7"/>
  <c r="E152" i="7" s="1"/>
  <c r="G152" i="7" s="1"/>
  <c r="C151" i="7"/>
  <c r="E151" i="7" s="1"/>
  <c r="G151" i="7" s="1"/>
  <c r="C150" i="7"/>
  <c r="E150" i="7" s="1"/>
  <c r="G150" i="7" s="1"/>
  <c r="C149" i="7"/>
  <c r="E149" i="7" s="1"/>
  <c r="G149" i="7" s="1"/>
  <c r="C148" i="7"/>
  <c r="E148" i="7" s="1"/>
  <c r="G148" i="7" s="1"/>
  <c r="C147" i="7"/>
  <c r="E147" i="7" s="1"/>
  <c r="G147" i="7" s="1"/>
  <c r="C146" i="7"/>
  <c r="E146" i="7" s="1"/>
  <c r="G146" i="7" s="1"/>
  <c r="C145" i="7"/>
  <c r="E145" i="7" s="1"/>
  <c r="G145" i="7" s="1"/>
  <c r="C144" i="7"/>
  <c r="E144" i="7" s="1"/>
  <c r="G144" i="7" s="1"/>
  <c r="C143" i="7"/>
  <c r="E143" i="7" s="1"/>
  <c r="G143" i="7" s="1"/>
  <c r="C142" i="7"/>
  <c r="E142" i="7" s="1"/>
  <c r="G142" i="7" s="1"/>
  <c r="C141" i="7"/>
  <c r="E141" i="7" s="1"/>
  <c r="G141" i="7" s="1"/>
  <c r="C140" i="7"/>
  <c r="E140" i="7" s="1"/>
  <c r="G140" i="7" s="1"/>
  <c r="C139" i="7"/>
  <c r="E139" i="7" s="1"/>
  <c r="G139" i="7" s="1"/>
  <c r="C138" i="7"/>
  <c r="E138" i="7" s="1"/>
  <c r="G138" i="7" s="1"/>
  <c r="C137" i="7"/>
  <c r="E137" i="7" s="1"/>
  <c r="G137" i="7" s="1"/>
  <c r="C136" i="7"/>
  <c r="E136" i="7" s="1"/>
  <c r="G136" i="7" s="1"/>
  <c r="C135" i="7"/>
  <c r="E135" i="7" s="1"/>
  <c r="G135" i="7" s="1"/>
  <c r="C134" i="7"/>
  <c r="E134" i="7" s="1"/>
  <c r="G134" i="7" s="1"/>
  <c r="C133" i="7"/>
  <c r="E133" i="7" s="1"/>
  <c r="G133" i="7" s="1"/>
  <c r="C132" i="7"/>
  <c r="E132" i="7" s="1"/>
  <c r="G132" i="7" s="1"/>
  <c r="C131" i="7"/>
  <c r="E131" i="7" s="1"/>
  <c r="G131" i="7" s="1"/>
  <c r="C130" i="7"/>
  <c r="E130" i="7" s="1"/>
  <c r="G130" i="7" s="1"/>
  <c r="C129" i="7"/>
  <c r="E129" i="7" s="1"/>
  <c r="G129" i="7" s="1"/>
  <c r="C128" i="7"/>
  <c r="E128" i="7" s="1"/>
  <c r="G128" i="7" s="1"/>
  <c r="C127" i="7"/>
  <c r="E127" i="7" s="1"/>
  <c r="G127" i="7" s="1"/>
  <c r="C126" i="7"/>
  <c r="E126" i="7" s="1"/>
  <c r="G126" i="7" s="1"/>
  <c r="C125" i="7"/>
  <c r="E125" i="7" s="1"/>
  <c r="G125" i="7" s="1"/>
  <c r="C124" i="7"/>
  <c r="E124" i="7" s="1"/>
  <c r="G124" i="7" s="1"/>
  <c r="C123" i="7"/>
  <c r="E123" i="7" s="1"/>
  <c r="G123" i="7" s="1"/>
  <c r="C122" i="7"/>
  <c r="E122" i="7" s="1"/>
  <c r="G122" i="7" s="1"/>
  <c r="C121" i="7"/>
  <c r="E121" i="7" s="1"/>
  <c r="G121" i="7" s="1"/>
  <c r="C120" i="7"/>
  <c r="E120" i="7" s="1"/>
  <c r="G120" i="7" s="1"/>
  <c r="C119" i="7"/>
  <c r="E119" i="7" s="1"/>
  <c r="G119" i="7" s="1"/>
  <c r="C118" i="7"/>
  <c r="E118" i="7" s="1"/>
  <c r="G118" i="7" s="1"/>
  <c r="C117" i="7"/>
  <c r="E117" i="7" s="1"/>
  <c r="G117" i="7" s="1"/>
  <c r="C116" i="7"/>
  <c r="E116" i="7" s="1"/>
  <c r="G116" i="7" s="1"/>
  <c r="C115" i="7"/>
  <c r="E115" i="7" s="1"/>
  <c r="G115" i="7" s="1"/>
  <c r="C114" i="7"/>
  <c r="E114" i="7" s="1"/>
  <c r="G114" i="7" s="1"/>
  <c r="C113" i="7"/>
  <c r="E113" i="7" s="1"/>
  <c r="G113" i="7" s="1"/>
  <c r="C112" i="7"/>
  <c r="E112" i="7" s="1"/>
  <c r="G112" i="7" s="1"/>
  <c r="C111" i="7"/>
  <c r="E111" i="7" s="1"/>
  <c r="G111" i="7" s="1"/>
  <c r="C110" i="7"/>
  <c r="E110" i="7" s="1"/>
  <c r="G110" i="7" s="1"/>
  <c r="C109" i="7"/>
  <c r="E109" i="7" s="1"/>
  <c r="G109" i="7" s="1"/>
  <c r="C108" i="7"/>
  <c r="E108" i="7" s="1"/>
  <c r="G108" i="7" s="1"/>
  <c r="C107" i="7"/>
  <c r="E107" i="7" s="1"/>
  <c r="G107" i="7" s="1"/>
  <c r="C106" i="7"/>
  <c r="E106" i="7" s="1"/>
  <c r="G106" i="7" s="1"/>
  <c r="C105" i="7"/>
  <c r="E105" i="7" s="1"/>
  <c r="G105" i="7" s="1"/>
  <c r="C104" i="7"/>
  <c r="E104" i="7" s="1"/>
  <c r="G104" i="7" s="1"/>
  <c r="C103" i="7"/>
  <c r="E103" i="7" s="1"/>
  <c r="G103" i="7" s="1"/>
  <c r="C102" i="7"/>
  <c r="E102" i="7" s="1"/>
  <c r="G102" i="7" s="1"/>
  <c r="C101" i="7"/>
  <c r="E101" i="7" s="1"/>
  <c r="G101" i="7" s="1"/>
  <c r="C100" i="7"/>
  <c r="E100" i="7" s="1"/>
  <c r="G100" i="7" s="1"/>
  <c r="C99" i="7"/>
  <c r="E99" i="7" s="1"/>
  <c r="G99" i="7" s="1"/>
  <c r="C98" i="7"/>
  <c r="E98" i="7" s="1"/>
  <c r="G98" i="7" s="1"/>
  <c r="C97" i="7"/>
  <c r="E97" i="7" s="1"/>
  <c r="G97" i="7" s="1"/>
  <c r="C96" i="7"/>
  <c r="E96" i="7" s="1"/>
  <c r="G96" i="7" s="1"/>
  <c r="C95" i="7"/>
  <c r="E95" i="7" s="1"/>
  <c r="G95" i="7" s="1"/>
  <c r="C94" i="7"/>
  <c r="E94" i="7" s="1"/>
  <c r="G94" i="7" s="1"/>
  <c r="C93" i="7"/>
  <c r="E93" i="7" s="1"/>
  <c r="G93" i="7" s="1"/>
  <c r="C92" i="7"/>
  <c r="E92" i="7" s="1"/>
  <c r="G92" i="7" s="1"/>
  <c r="C91" i="7"/>
  <c r="E91" i="7" s="1"/>
  <c r="G91" i="7" s="1"/>
  <c r="C90" i="7"/>
  <c r="E90" i="7" s="1"/>
  <c r="G90" i="7" s="1"/>
  <c r="C89" i="7"/>
  <c r="E89" i="7" s="1"/>
  <c r="G89" i="7" s="1"/>
  <c r="C88" i="7"/>
  <c r="E88" i="7" s="1"/>
  <c r="G88" i="7" s="1"/>
  <c r="C87" i="7"/>
  <c r="E87" i="7" s="1"/>
  <c r="G87" i="7" s="1"/>
  <c r="C86" i="7"/>
  <c r="E86" i="7" s="1"/>
  <c r="G86" i="7" s="1"/>
  <c r="C85" i="7"/>
  <c r="E85" i="7" s="1"/>
  <c r="G85" i="7" s="1"/>
  <c r="C84" i="7"/>
  <c r="E84" i="7" s="1"/>
  <c r="G84" i="7" s="1"/>
  <c r="C83" i="7"/>
  <c r="E83" i="7" s="1"/>
  <c r="G83" i="7" s="1"/>
  <c r="C82" i="7"/>
  <c r="E82" i="7" s="1"/>
  <c r="G82" i="7" s="1"/>
  <c r="C81" i="7"/>
  <c r="E81" i="7" s="1"/>
  <c r="G81" i="7" s="1"/>
  <c r="C80" i="7"/>
  <c r="E80" i="7" s="1"/>
  <c r="G80" i="7" s="1"/>
  <c r="C79" i="7"/>
  <c r="E79" i="7" s="1"/>
  <c r="G79" i="7" s="1"/>
  <c r="C78" i="7"/>
  <c r="E78" i="7" s="1"/>
  <c r="G78" i="7" s="1"/>
  <c r="C77" i="7"/>
  <c r="E77" i="7" s="1"/>
  <c r="G77" i="7" s="1"/>
  <c r="C76" i="7"/>
  <c r="E76" i="7" s="1"/>
  <c r="G76" i="7" s="1"/>
  <c r="C75" i="7"/>
  <c r="E75" i="7" s="1"/>
  <c r="G75" i="7" s="1"/>
  <c r="C74" i="7"/>
  <c r="E74" i="7" s="1"/>
  <c r="G74" i="7" s="1"/>
  <c r="C73" i="7"/>
  <c r="E73" i="7" s="1"/>
  <c r="G73" i="7" s="1"/>
  <c r="C72" i="7"/>
  <c r="E72" i="7" s="1"/>
  <c r="G72" i="7" s="1"/>
  <c r="C71" i="7"/>
  <c r="E71" i="7" s="1"/>
  <c r="G71" i="7" s="1"/>
  <c r="C70" i="7"/>
  <c r="E70" i="7" s="1"/>
  <c r="G70" i="7" s="1"/>
  <c r="C69" i="7"/>
  <c r="E69" i="7" s="1"/>
  <c r="G69" i="7" s="1"/>
  <c r="C68" i="7"/>
  <c r="E68" i="7" s="1"/>
  <c r="G68" i="7" s="1"/>
  <c r="C67" i="7"/>
  <c r="E67" i="7" s="1"/>
  <c r="G67" i="7" s="1"/>
  <c r="C66" i="7"/>
  <c r="E66" i="7" s="1"/>
  <c r="G66" i="7" s="1"/>
  <c r="C65" i="7"/>
  <c r="E65" i="7" s="1"/>
  <c r="G65" i="7" s="1"/>
  <c r="C64" i="7"/>
  <c r="E64" i="7" s="1"/>
  <c r="G64" i="7" s="1"/>
  <c r="C63" i="7"/>
  <c r="E63" i="7" s="1"/>
  <c r="G63" i="7" s="1"/>
  <c r="C62" i="7"/>
  <c r="E62" i="7" s="1"/>
  <c r="G62" i="7" s="1"/>
  <c r="C61" i="7"/>
  <c r="E61" i="7" s="1"/>
  <c r="G61" i="7" s="1"/>
  <c r="C60" i="7"/>
  <c r="E60" i="7" s="1"/>
  <c r="G60" i="7" s="1"/>
  <c r="C59" i="7"/>
  <c r="E59" i="7" s="1"/>
  <c r="G59" i="7" s="1"/>
  <c r="C58" i="7"/>
  <c r="E58" i="7" s="1"/>
  <c r="G58" i="7" s="1"/>
  <c r="C57" i="7"/>
  <c r="E57" i="7" s="1"/>
  <c r="G57" i="7" s="1"/>
  <c r="C56" i="7"/>
  <c r="E56" i="7" s="1"/>
  <c r="G56" i="7" s="1"/>
  <c r="C55" i="7"/>
  <c r="E55" i="7" s="1"/>
  <c r="G55" i="7" s="1"/>
  <c r="C54" i="7"/>
  <c r="E54" i="7" s="1"/>
  <c r="G54" i="7" s="1"/>
  <c r="C53" i="7"/>
  <c r="E53" i="7" s="1"/>
  <c r="G53" i="7" s="1"/>
  <c r="C52" i="7"/>
  <c r="E52" i="7" s="1"/>
  <c r="G52" i="7" s="1"/>
  <c r="C51" i="7"/>
  <c r="E51" i="7" s="1"/>
  <c r="G51" i="7" s="1"/>
  <c r="C50" i="7"/>
  <c r="E50" i="7" s="1"/>
  <c r="G50" i="7" s="1"/>
  <c r="C49" i="7"/>
  <c r="E49" i="7" s="1"/>
  <c r="G49" i="7" s="1"/>
  <c r="C48" i="7"/>
  <c r="E48" i="7" s="1"/>
  <c r="G48" i="7" s="1"/>
  <c r="C47" i="7"/>
  <c r="E47" i="7" s="1"/>
  <c r="G47" i="7" s="1"/>
  <c r="C46" i="7"/>
  <c r="E46" i="7" s="1"/>
  <c r="G46" i="7" s="1"/>
  <c r="C45" i="7"/>
  <c r="E45" i="7" s="1"/>
  <c r="G45" i="7" s="1"/>
  <c r="C44" i="7"/>
  <c r="E44" i="7" s="1"/>
  <c r="G44" i="7" s="1"/>
  <c r="C43" i="7"/>
  <c r="E43" i="7" s="1"/>
  <c r="G43" i="7" s="1"/>
  <c r="C42" i="7"/>
  <c r="E42" i="7" s="1"/>
  <c r="G42" i="7" s="1"/>
  <c r="C41" i="7"/>
  <c r="E41" i="7" s="1"/>
  <c r="G41" i="7" s="1"/>
  <c r="C40" i="7"/>
  <c r="E40" i="7" s="1"/>
  <c r="G40" i="7" s="1"/>
  <c r="C39" i="7"/>
  <c r="E39" i="7" s="1"/>
  <c r="G39" i="7" s="1"/>
  <c r="C38" i="7"/>
  <c r="E38" i="7" s="1"/>
  <c r="G38" i="7" s="1"/>
  <c r="C37" i="7"/>
  <c r="E37" i="7" s="1"/>
  <c r="G37" i="7" s="1"/>
  <c r="C36" i="7"/>
  <c r="E36" i="7" s="1"/>
  <c r="G36" i="7" s="1"/>
  <c r="C35" i="7"/>
  <c r="E35" i="7" s="1"/>
  <c r="G35" i="7" s="1"/>
  <c r="C34" i="7"/>
  <c r="E34" i="7" s="1"/>
  <c r="G34" i="7" s="1"/>
  <c r="C33" i="7"/>
  <c r="E33" i="7" s="1"/>
  <c r="G33" i="7" s="1"/>
  <c r="C32" i="7"/>
  <c r="E32" i="7" s="1"/>
  <c r="G32" i="7" s="1"/>
  <c r="C31" i="7"/>
  <c r="E31" i="7" s="1"/>
  <c r="G31" i="7" s="1"/>
  <c r="C30" i="7"/>
  <c r="E30" i="7" s="1"/>
  <c r="G30" i="7" s="1"/>
  <c r="C29" i="7"/>
  <c r="E29" i="7" s="1"/>
  <c r="G29" i="7" s="1"/>
  <c r="C28" i="7"/>
  <c r="E28" i="7" s="1"/>
  <c r="G28" i="7" s="1"/>
  <c r="C27" i="7"/>
  <c r="E27" i="7" s="1"/>
  <c r="G27" i="7" s="1"/>
  <c r="C26" i="7"/>
  <c r="E26" i="7" s="1"/>
  <c r="G26" i="7" s="1"/>
  <c r="C25" i="7"/>
  <c r="E25" i="7" s="1"/>
  <c r="G25" i="7" s="1"/>
  <c r="C24" i="7"/>
  <c r="E24" i="7" s="1"/>
  <c r="G24" i="7" s="1"/>
  <c r="C23" i="7"/>
  <c r="E23" i="7" s="1"/>
  <c r="G23" i="7" s="1"/>
  <c r="C22" i="7"/>
  <c r="E22" i="7" s="1"/>
  <c r="G22" i="7" s="1"/>
  <c r="C21" i="7"/>
  <c r="E21" i="7" s="1"/>
  <c r="G21" i="7" s="1"/>
  <c r="C20" i="7"/>
  <c r="E20" i="7" s="1"/>
  <c r="G20" i="7" s="1"/>
  <c r="C19" i="7"/>
  <c r="E19" i="7" s="1"/>
  <c r="G19" i="7" s="1"/>
  <c r="C18" i="7"/>
  <c r="E18" i="7" s="1"/>
  <c r="G18" i="7" s="1"/>
  <c r="C17" i="7"/>
  <c r="E17" i="7" s="1"/>
  <c r="G17" i="7" s="1"/>
  <c r="C16" i="7"/>
  <c r="E16" i="7" s="1"/>
  <c r="G16" i="7" s="1"/>
  <c r="C15" i="7"/>
  <c r="E15" i="7" s="1"/>
  <c r="G15" i="7" s="1"/>
  <c r="C14" i="7"/>
  <c r="E14" i="7" s="1"/>
  <c r="G14" i="7" s="1"/>
  <c r="C13" i="7"/>
  <c r="E13" i="7" s="1"/>
  <c r="G13" i="7" s="1"/>
  <c r="C12" i="7"/>
  <c r="E12" i="7" s="1"/>
  <c r="G12" i="7" s="1"/>
  <c r="C11" i="7"/>
  <c r="E11" i="7" s="1"/>
  <c r="G11" i="7" s="1"/>
  <c r="C10" i="7"/>
  <c r="E10" i="7" s="1"/>
  <c r="G10" i="7" s="1"/>
  <c r="C9" i="7"/>
  <c r="E9" i="7" s="1"/>
  <c r="G9" i="7" s="1"/>
  <c r="C8" i="7"/>
  <c r="E8" i="7" s="1"/>
  <c r="G8" i="7" s="1"/>
  <c r="C7" i="7"/>
  <c r="E7" i="7" s="1"/>
  <c r="G7" i="7" s="1"/>
  <c r="C6" i="7"/>
  <c r="E6" i="7" s="1"/>
  <c r="G6" i="7" s="1"/>
  <c r="C5" i="7"/>
  <c r="E5" i="7" s="1"/>
  <c r="G5" i="7" s="1"/>
  <c r="C4" i="7"/>
  <c r="E4" i="7" s="1"/>
  <c r="G4" i="7" s="1"/>
  <c r="C3" i="7"/>
  <c r="E3" i="7" s="1"/>
  <c r="G3" i="7" s="1"/>
  <c r="E2" i="7"/>
  <c r="G2" i="7" s="1"/>
  <c r="C2" i="7"/>
  <c r="T61" i="8" l="1"/>
  <c r="T45" i="8"/>
  <c r="T29" i="8"/>
  <c r="T13" i="8"/>
  <c r="F57" i="8"/>
  <c r="F41" i="8"/>
  <c r="F25" i="8"/>
  <c r="F9" i="8"/>
  <c r="T58" i="8"/>
  <c r="T42" i="8"/>
  <c r="T26" i="8"/>
  <c r="T10" i="8"/>
  <c r="F54" i="8"/>
  <c r="F38" i="8"/>
  <c r="F22" i="8"/>
  <c r="F6" i="8"/>
  <c r="M66" i="8"/>
  <c r="M50" i="8"/>
  <c r="M34" i="8"/>
  <c r="M18" i="8"/>
  <c r="F64" i="8"/>
  <c r="F48" i="8"/>
  <c r="F32" i="8"/>
  <c r="F16" i="8"/>
  <c r="T60" i="8"/>
  <c r="T44" i="8"/>
  <c r="T12" i="8"/>
  <c r="M58" i="8"/>
  <c r="F56" i="8"/>
  <c r="F40" i="8"/>
  <c r="F24" i="8"/>
  <c r="F8" i="8"/>
  <c r="F53" i="8"/>
  <c r="F37" i="8"/>
  <c r="F21" i="8"/>
  <c r="F5" i="8"/>
  <c r="F66" i="8"/>
  <c r="F50" i="8"/>
  <c r="F34" i="8"/>
  <c r="F18" i="8"/>
  <c r="F62" i="8"/>
  <c r="F46" i="8"/>
  <c r="F30" i="8"/>
  <c r="F14" i="8"/>
  <c r="M60" i="8"/>
  <c r="M44" i="8"/>
  <c r="M28" i="8"/>
  <c r="M12" i="8"/>
  <c r="M59" i="8"/>
  <c r="M43" i="8"/>
  <c r="M27" i="8"/>
  <c r="M11" i="8"/>
  <c r="T54" i="8"/>
  <c r="T38" i="8"/>
  <c r="T22" i="8"/>
  <c r="T6" i="8"/>
  <c r="M62" i="8"/>
  <c r="M46" i="8"/>
  <c r="M30" i="8"/>
  <c r="M14" i="8"/>
  <c r="M61" i="8"/>
  <c r="M45" i="8"/>
  <c r="M29" i="8"/>
  <c r="M13" i="8"/>
  <c r="T56" i="8"/>
  <c r="T40" i="8"/>
  <c r="T24" i="8"/>
  <c r="T8" i="8"/>
  <c r="T55" i="8"/>
  <c r="T39" i="8"/>
  <c r="T23" i="8"/>
  <c r="T7" i="8"/>
  <c r="T67" i="8"/>
  <c r="T51" i="8"/>
  <c r="T35" i="8"/>
  <c r="T19" i="8"/>
  <c r="F63" i="8"/>
  <c r="F47" i="8"/>
  <c r="F31" i="8"/>
  <c r="F15" i="8"/>
  <c r="M57" i="8"/>
  <c r="M41" i="8"/>
  <c r="M25" i="8"/>
  <c r="M9" i="8"/>
  <c r="T64" i="8"/>
  <c r="T48" i="8"/>
  <c r="T32" i="8"/>
  <c r="T16" i="8"/>
  <c r="T63" i="8"/>
  <c r="T47" i="8"/>
  <c r="T31" i="8"/>
  <c r="T15" i="8"/>
  <c r="T65" i="8"/>
  <c r="F60" i="8"/>
  <c r="F44" i="8"/>
  <c r="F28" i="8"/>
  <c r="F12" i="8"/>
  <c r="F59" i="8"/>
  <c r="F43" i="8"/>
  <c r="F27" i="8"/>
  <c r="F11" i="8"/>
  <c r="T33" i="8"/>
  <c r="T17" i="8"/>
  <c r="M55" i="8"/>
  <c r="M39" i="8"/>
  <c r="M23" i="8"/>
  <c r="M7" i="8"/>
  <c r="T49" i="8"/>
  <c r="M54" i="8"/>
  <c r="M38" i="8"/>
  <c r="M22" i="8"/>
  <c r="M6" i="8"/>
  <c r="M53" i="8"/>
  <c r="M37" i="8"/>
  <c r="M21" i="8"/>
  <c r="M5" i="8"/>
  <c r="M56" i="8"/>
  <c r="M40" i="8"/>
  <c r="M24" i="8"/>
  <c r="M8" i="8"/>
  <c r="T57" i="8"/>
  <c r="T41" i="8"/>
  <c r="T25" i="8"/>
  <c r="T9" i="8"/>
  <c r="F3" i="8"/>
  <c r="F52" i="8"/>
  <c r="F36" i="8"/>
  <c r="F20" i="8"/>
  <c r="F4" i="8"/>
  <c r="T66" i="8"/>
  <c r="T50" i="8"/>
  <c r="T34" i="8"/>
  <c r="T18" i="8"/>
  <c r="M63" i="8"/>
  <c r="M47" i="8"/>
  <c r="M31" i="8"/>
  <c r="M15" i="8"/>
  <c r="F61" i="8"/>
  <c r="F45" i="8"/>
  <c r="F29" i="8"/>
  <c r="F13" i="8"/>
  <c r="B801" i="6"/>
  <c r="F801" i="6" s="1"/>
  <c r="B800" i="6"/>
  <c r="F800" i="6" s="1"/>
  <c r="B799" i="6"/>
  <c r="F799" i="6" s="1"/>
  <c r="B798" i="6"/>
  <c r="F798" i="6" s="1"/>
  <c r="B797" i="6"/>
  <c r="F797" i="6" s="1"/>
  <c r="B796" i="6"/>
  <c r="F796" i="6" s="1"/>
  <c r="B795" i="6"/>
  <c r="F795" i="6" s="1"/>
  <c r="B794" i="6"/>
  <c r="F794" i="6" s="1"/>
  <c r="B793" i="6"/>
  <c r="F793" i="6" s="1"/>
  <c r="B792" i="6"/>
  <c r="F792" i="6" s="1"/>
  <c r="B791" i="6"/>
  <c r="F791" i="6" s="1"/>
  <c r="B790" i="6"/>
  <c r="F790" i="6" s="1"/>
  <c r="B789" i="6"/>
  <c r="F789" i="6" s="1"/>
  <c r="B788" i="6"/>
  <c r="F788" i="6" s="1"/>
  <c r="B787" i="6"/>
  <c r="F787" i="6" s="1"/>
  <c r="B786" i="6"/>
  <c r="F786" i="6" s="1"/>
  <c r="B785" i="6"/>
  <c r="F785" i="6" s="1"/>
  <c r="B784" i="6"/>
  <c r="F784" i="6" s="1"/>
  <c r="B783" i="6"/>
  <c r="F783" i="6" s="1"/>
  <c r="B782" i="6"/>
  <c r="F782" i="6" s="1"/>
  <c r="B781" i="6"/>
  <c r="F781" i="6" s="1"/>
  <c r="B780" i="6"/>
  <c r="F780" i="6" s="1"/>
  <c r="B779" i="6"/>
  <c r="F779" i="6" s="1"/>
  <c r="B778" i="6"/>
  <c r="F778" i="6" s="1"/>
  <c r="B777" i="6"/>
  <c r="F777" i="6" s="1"/>
  <c r="B776" i="6"/>
  <c r="F776" i="6" s="1"/>
  <c r="B775" i="6"/>
  <c r="F775" i="6" s="1"/>
  <c r="B774" i="6"/>
  <c r="F774" i="6" s="1"/>
  <c r="B773" i="6"/>
  <c r="F773" i="6" s="1"/>
  <c r="B772" i="6"/>
  <c r="F772" i="6" s="1"/>
  <c r="B771" i="6"/>
  <c r="F771" i="6" s="1"/>
  <c r="B770" i="6"/>
  <c r="F770" i="6" s="1"/>
  <c r="B769" i="6"/>
  <c r="F769" i="6" s="1"/>
  <c r="B768" i="6"/>
  <c r="F768" i="6" s="1"/>
  <c r="B767" i="6"/>
  <c r="F767" i="6" s="1"/>
  <c r="B766" i="6"/>
  <c r="F766" i="6" s="1"/>
  <c r="B765" i="6"/>
  <c r="F765" i="6" s="1"/>
  <c r="B764" i="6"/>
  <c r="F764" i="6" s="1"/>
  <c r="B763" i="6"/>
  <c r="F763" i="6" s="1"/>
  <c r="B762" i="6"/>
  <c r="F762" i="6" s="1"/>
  <c r="B761" i="6"/>
  <c r="F761" i="6" s="1"/>
  <c r="B760" i="6"/>
  <c r="F760" i="6" s="1"/>
  <c r="B759" i="6"/>
  <c r="F759" i="6" s="1"/>
  <c r="B758" i="6"/>
  <c r="F758" i="6" s="1"/>
  <c r="B757" i="6"/>
  <c r="F757" i="6" s="1"/>
  <c r="B756" i="6"/>
  <c r="F756" i="6" s="1"/>
  <c r="B755" i="6"/>
  <c r="F755" i="6" s="1"/>
  <c r="B754" i="6"/>
  <c r="F754" i="6" s="1"/>
  <c r="B753" i="6"/>
  <c r="F753" i="6" s="1"/>
  <c r="B752" i="6"/>
  <c r="F752" i="6" s="1"/>
  <c r="B751" i="6"/>
  <c r="F751" i="6" s="1"/>
  <c r="B750" i="6"/>
  <c r="F750" i="6" s="1"/>
  <c r="B749" i="6"/>
  <c r="F749" i="6" s="1"/>
  <c r="B748" i="6"/>
  <c r="F748" i="6" s="1"/>
  <c r="B747" i="6"/>
  <c r="F747" i="6" s="1"/>
  <c r="B746" i="6"/>
  <c r="F746" i="6" s="1"/>
  <c r="B745" i="6"/>
  <c r="F745" i="6" s="1"/>
  <c r="B744" i="6"/>
  <c r="F744" i="6" s="1"/>
  <c r="B743" i="6"/>
  <c r="F743" i="6" s="1"/>
  <c r="B742" i="6"/>
  <c r="F742" i="6" s="1"/>
  <c r="B741" i="6"/>
  <c r="F741" i="6" s="1"/>
  <c r="B740" i="6"/>
  <c r="F740" i="6" s="1"/>
  <c r="B739" i="6"/>
  <c r="F739" i="6" s="1"/>
  <c r="B738" i="6"/>
  <c r="F738" i="6" s="1"/>
  <c r="B737" i="6"/>
  <c r="F737" i="6" s="1"/>
  <c r="B736" i="6"/>
  <c r="F736" i="6" s="1"/>
  <c r="B735" i="6"/>
  <c r="F735" i="6" s="1"/>
  <c r="B734" i="6"/>
  <c r="F734" i="6" s="1"/>
  <c r="B733" i="6"/>
  <c r="F733" i="6" s="1"/>
  <c r="B732" i="6"/>
  <c r="F732" i="6" s="1"/>
  <c r="B731" i="6"/>
  <c r="F731" i="6" s="1"/>
  <c r="B730" i="6"/>
  <c r="F730" i="6" s="1"/>
  <c r="B729" i="6"/>
  <c r="F729" i="6" s="1"/>
  <c r="B728" i="6"/>
  <c r="F728" i="6" s="1"/>
  <c r="B727" i="6"/>
  <c r="F727" i="6" s="1"/>
  <c r="B726" i="6"/>
  <c r="F726" i="6" s="1"/>
  <c r="B725" i="6"/>
  <c r="F725" i="6" s="1"/>
  <c r="B724" i="6"/>
  <c r="F724" i="6" s="1"/>
  <c r="B723" i="6"/>
  <c r="F723" i="6" s="1"/>
  <c r="B722" i="6"/>
  <c r="F722" i="6" s="1"/>
  <c r="B721" i="6"/>
  <c r="F721" i="6" s="1"/>
  <c r="B720" i="6"/>
  <c r="F720" i="6" s="1"/>
  <c r="B719" i="6"/>
  <c r="F719" i="6" s="1"/>
  <c r="B718" i="6"/>
  <c r="F718" i="6" s="1"/>
  <c r="B717" i="6"/>
  <c r="F717" i="6" s="1"/>
  <c r="B716" i="6"/>
  <c r="F716" i="6" s="1"/>
  <c r="B715" i="6"/>
  <c r="F715" i="6" s="1"/>
  <c r="B714" i="6"/>
  <c r="F714" i="6" s="1"/>
  <c r="B713" i="6"/>
  <c r="F713" i="6" s="1"/>
  <c r="B712" i="6"/>
  <c r="F712" i="6" s="1"/>
  <c r="B711" i="6"/>
  <c r="F711" i="6" s="1"/>
  <c r="B710" i="6"/>
  <c r="F710" i="6" s="1"/>
  <c r="B709" i="6"/>
  <c r="F709" i="6" s="1"/>
  <c r="B708" i="6"/>
  <c r="F708" i="6" s="1"/>
  <c r="B707" i="6"/>
  <c r="F707" i="6" s="1"/>
  <c r="B706" i="6"/>
  <c r="F706" i="6" s="1"/>
  <c r="B705" i="6"/>
  <c r="F705" i="6" s="1"/>
  <c r="B704" i="6"/>
  <c r="F704" i="6" s="1"/>
  <c r="B703" i="6"/>
  <c r="F703" i="6" s="1"/>
  <c r="B702" i="6"/>
  <c r="F702" i="6" s="1"/>
  <c r="B701" i="6"/>
  <c r="F701" i="6" s="1"/>
  <c r="B700" i="6"/>
  <c r="F700" i="6" s="1"/>
  <c r="B699" i="6"/>
  <c r="F699" i="6" s="1"/>
  <c r="B698" i="6"/>
  <c r="F698" i="6" s="1"/>
  <c r="B697" i="6"/>
  <c r="F697" i="6" s="1"/>
  <c r="B696" i="6"/>
  <c r="F696" i="6" s="1"/>
  <c r="B695" i="6"/>
  <c r="F695" i="6" s="1"/>
  <c r="B694" i="6"/>
  <c r="F694" i="6" s="1"/>
  <c r="B693" i="6"/>
  <c r="F693" i="6" s="1"/>
  <c r="B692" i="6"/>
  <c r="F692" i="6" s="1"/>
  <c r="B691" i="6"/>
  <c r="F691" i="6" s="1"/>
  <c r="B690" i="6"/>
  <c r="F690" i="6" s="1"/>
  <c r="B689" i="6"/>
  <c r="F689" i="6" s="1"/>
  <c r="B688" i="6"/>
  <c r="F688" i="6" s="1"/>
  <c r="B687" i="6"/>
  <c r="F687" i="6" s="1"/>
  <c r="B686" i="6"/>
  <c r="F686" i="6" s="1"/>
  <c r="B685" i="6"/>
  <c r="F685" i="6" s="1"/>
  <c r="B684" i="6"/>
  <c r="F684" i="6" s="1"/>
  <c r="B683" i="6"/>
  <c r="F683" i="6" s="1"/>
  <c r="B682" i="6"/>
  <c r="F682" i="6" s="1"/>
  <c r="B681" i="6"/>
  <c r="F681" i="6" s="1"/>
  <c r="B680" i="6"/>
  <c r="F680" i="6" s="1"/>
  <c r="B679" i="6"/>
  <c r="F679" i="6" s="1"/>
  <c r="B678" i="6"/>
  <c r="F678" i="6" s="1"/>
  <c r="B677" i="6"/>
  <c r="F677" i="6" s="1"/>
  <c r="B676" i="6"/>
  <c r="F676" i="6" s="1"/>
  <c r="B675" i="6"/>
  <c r="F675" i="6" s="1"/>
  <c r="B674" i="6"/>
  <c r="F674" i="6" s="1"/>
  <c r="B673" i="6"/>
  <c r="F673" i="6" s="1"/>
  <c r="B672" i="6"/>
  <c r="F672" i="6" s="1"/>
  <c r="B671" i="6"/>
  <c r="F671" i="6" s="1"/>
  <c r="B670" i="6"/>
  <c r="F670" i="6" s="1"/>
  <c r="B669" i="6"/>
  <c r="F669" i="6" s="1"/>
  <c r="B668" i="6"/>
  <c r="F668" i="6" s="1"/>
  <c r="B667" i="6"/>
  <c r="F667" i="6" s="1"/>
  <c r="B666" i="6"/>
  <c r="F666" i="6" s="1"/>
  <c r="B665" i="6"/>
  <c r="F665" i="6" s="1"/>
  <c r="B664" i="6"/>
  <c r="F664" i="6" s="1"/>
  <c r="B663" i="6"/>
  <c r="F663" i="6" s="1"/>
  <c r="B662" i="6"/>
  <c r="F662" i="6" s="1"/>
  <c r="B661" i="6"/>
  <c r="F661" i="6" s="1"/>
  <c r="B660" i="6"/>
  <c r="F660" i="6" s="1"/>
  <c r="B659" i="6"/>
  <c r="F659" i="6" s="1"/>
  <c r="B658" i="6"/>
  <c r="F658" i="6" s="1"/>
  <c r="B657" i="6"/>
  <c r="F657" i="6" s="1"/>
  <c r="B656" i="6"/>
  <c r="F656" i="6" s="1"/>
  <c r="B655" i="6"/>
  <c r="F655" i="6" s="1"/>
  <c r="B654" i="6"/>
  <c r="F654" i="6" s="1"/>
  <c r="B653" i="6"/>
  <c r="F653" i="6" s="1"/>
  <c r="B652" i="6"/>
  <c r="F652" i="6" s="1"/>
  <c r="B651" i="6"/>
  <c r="F651" i="6" s="1"/>
  <c r="B650" i="6"/>
  <c r="F650" i="6" s="1"/>
  <c r="B649" i="6"/>
  <c r="F649" i="6" s="1"/>
  <c r="B648" i="6"/>
  <c r="F648" i="6" s="1"/>
  <c r="B647" i="6"/>
  <c r="F647" i="6" s="1"/>
  <c r="B646" i="6"/>
  <c r="F646" i="6" s="1"/>
  <c r="B645" i="6"/>
  <c r="F645" i="6" s="1"/>
  <c r="B644" i="6"/>
  <c r="F644" i="6" s="1"/>
  <c r="B643" i="6"/>
  <c r="F643" i="6" s="1"/>
  <c r="B642" i="6"/>
  <c r="F642" i="6" s="1"/>
  <c r="B641" i="6"/>
  <c r="F641" i="6" s="1"/>
  <c r="B640" i="6"/>
  <c r="F640" i="6" s="1"/>
  <c r="B639" i="6"/>
  <c r="F639" i="6" s="1"/>
  <c r="B638" i="6"/>
  <c r="F638" i="6" s="1"/>
  <c r="B637" i="6"/>
  <c r="F637" i="6" s="1"/>
  <c r="B636" i="6"/>
  <c r="F636" i="6" s="1"/>
  <c r="B635" i="6"/>
  <c r="F635" i="6" s="1"/>
  <c r="B634" i="6"/>
  <c r="F634" i="6" s="1"/>
  <c r="B633" i="6"/>
  <c r="F633" i="6" s="1"/>
  <c r="B632" i="6"/>
  <c r="F632" i="6" s="1"/>
  <c r="B631" i="6"/>
  <c r="F631" i="6" s="1"/>
  <c r="B630" i="6"/>
  <c r="F630" i="6" s="1"/>
  <c r="B629" i="6"/>
  <c r="F629" i="6" s="1"/>
  <c r="B628" i="6"/>
  <c r="F628" i="6" s="1"/>
  <c r="B627" i="6"/>
  <c r="F627" i="6" s="1"/>
  <c r="B626" i="6"/>
  <c r="F626" i="6" s="1"/>
  <c r="B625" i="6"/>
  <c r="F625" i="6" s="1"/>
  <c r="B624" i="6"/>
  <c r="F624" i="6" s="1"/>
  <c r="B623" i="6"/>
  <c r="F623" i="6" s="1"/>
  <c r="B622" i="6"/>
  <c r="F622" i="6" s="1"/>
  <c r="B621" i="6"/>
  <c r="F621" i="6" s="1"/>
  <c r="B620" i="6"/>
  <c r="F620" i="6" s="1"/>
  <c r="B619" i="6"/>
  <c r="F619" i="6" s="1"/>
  <c r="B618" i="6"/>
  <c r="F618" i="6" s="1"/>
  <c r="B617" i="6"/>
  <c r="F617" i="6" s="1"/>
  <c r="B616" i="6"/>
  <c r="F616" i="6" s="1"/>
  <c r="B615" i="6"/>
  <c r="F615" i="6" s="1"/>
  <c r="B614" i="6"/>
  <c r="F614" i="6" s="1"/>
  <c r="B613" i="6"/>
  <c r="F613" i="6" s="1"/>
  <c r="B612" i="6"/>
  <c r="F612" i="6" s="1"/>
  <c r="B611" i="6"/>
  <c r="F611" i="6" s="1"/>
  <c r="B610" i="6"/>
  <c r="F610" i="6" s="1"/>
  <c r="B609" i="6"/>
  <c r="F609" i="6" s="1"/>
  <c r="B608" i="6"/>
  <c r="F608" i="6" s="1"/>
  <c r="B607" i="6"/>
  <c r="F607" i="6" s="1"/>
  <c r="B606" i="6"/>
  <c r="F606" i="6" s="1"/>
  <c r="B605" i="6"/>
  <c r="F605" i="6" s="1"/>
  <c r="B604" i="6"/>
  <c r="F604" i="6" s="1"/>
  <c r="B603" i="6"/>
  <c r="F603" i="6" s="1"/>
  <c r="B602" i="6"/>
  <c r="F602" i="6" s="1"/>
  <c r="B601" i="6"/>
  <c r="F601" i="6" s="1"/>
  <c r="B600" i="6"/>
  <c r="F600" i="6" s="1"/>
  <c r="B599" i="6"/>
  <c r="F599" i="6" s="1"/>
  <c r="B598" i="6"/>
  <c r="F598" i="6" s="1"/>
  <c r="B597" i="6"/>
  <c r="F597" i="6" s="1"/>
  <c r="B596" i="6"/>
  <c r="F596" i="6" s="1"/>
  <c r="B595" i="6"/>
  <c r="F595" i="6" s="1"/>
  <c r="B594" i="6"/>
  <c r="F594" i="6" s="1"/>
  <c r="B593" i="6"/>
  <c r="F593" i="6" s="1"/>
  <c r="B592" i="6"/>
  <c r="F592" i="6" s="1"/>
  <c r="B591" i="6"/>
  <c r="F591" i="6" s="1"/>
  <c r="B590" i="6"/>
  <c r="F590" i="6" s="1"/>
  <c r="B589" i="6"/>
  <c r="F589" i="6" s="1"/>
  <c r="B588" i="6"/>
  <c r="F588" i="6" s="1"/>
  <c r="B587" i="6"/>
  <c r="F587" i="6" s="1"/>
  <c r="B586" i="6"/>
  <c r="F586" i="6" s="1"/>
  <c r="B585" i="6"/>
  <c r="F585" i="6" s="1"/>
  <c r="B584" i="6"/>
  <c r="F584" i="6" s="1"/>
  <c r="B583" i="6"/>
  <c r="F583" i="6" s="1"/>
  <c r="B582" i="6"/>
  <c r="F582" i="6" s="1"/>
  <c r="B581" i="6"/>
  <c r="F581" i="6" s="1"/>
  <c r="B580" i="6"/>
  <c r="F580" i="6" s="1"/>
  <c r="B579" i="6"/>
  <c r="F579" i="6" s="1"/>
  <c r="B578" i="6"/>
  <c r="F578" i="6" s="1"/>
  <c r="B577" i="6"/>
  <c r="F577" i="6" s="1"/>
  <c r="B576" i="6"/>
  <c r="F576" i="6" s="1"/>
  <c r="B575" i="6"/>
  <c r="F575" i="6" s="1"/>
  <c r="B574" i="6"/>
  <c r="F574" i="6" s="1"/>
  <c r="B573" i="6"/>
  <c r="F573" i="6" s="1"/>
  <c r="B572" i="6"/>
  <c r="F572" i="6" s="1"/>
  <c r="B571" i="6"/>
  <c r="F571" i="6" s="1"/>
  <c r="B570" i="6"/>
  <c r="F570" i="6" s="1"/>
  <c r="B569" i="6"/>
  <c r="F569" i="6" s="1"/>
  <c r="B568" i="6"/>
  <c r="F568" i="6" s="1"/>
  <c r="B567" i="6"/>
  <c r="F567" i="6" s="1"/>
  <c r="B566" i="6"/>
  <c r="F566" i="6" s="1"/>
  <c r="B565" i="6"/>
  <c r="F565" i="6" s="1"/>
  <c r="B564" i="6"/>
  <c r="F564" i="6" s="1"/>
  <c r="B563" i="6"/>
  <c r="F563" i="6" s="1"/>
  <c r="B562" i="6"/>
  <c r="F562" i="6" s="1"/>
  <c r="B561" i="6"/>
  <c r="F561" i="6" s="1"/>
  <c r="B560" i="6"/>
  <c r="F560" i="6" s="1"/>
  <c r="B559" i="6"/>
  <c r="F559" i="6" s="1"/>
  <c r="B558" i="6"/>
  <c r="F558" i="6" s="1"/>
  <c r="B557" i="6"/>
  <c r="F557" i="6" s="1"/>
  <c r="B556" i="6"/>
  <c r="F556" i="6" s="1"/>
  <c r="B555" i="6"/>
  <c r="F555" i="6" s="1"/>
  <c r="B554" i="6"/>
  <c r="F554" i="6" s="1"/>
  <c r="B553" i="6"/>
  <c r="F553" i="6" s="1"/>
  <c r="B552" i="6"/>
  <c r="F552" i="6" s="1"/>
  <c r="B551" i="6"/>
  <c r="F551" i="6" s="1"/>
  <c r="B550" i="6"/>
  <c r="F550" i="6" s="1"/>
  <c r="B549" i="6"/>
  <c r="F549" i="6" s="1"/>
  <c r="B548" i="6"/>
  <c r="F548" i="6" s="1"/>
  <c r="B547" i="6"/>
  <c r="F547" i="6" s="1"/>
  <c r="B546" i="6"/>
  <c r="F546" i="6" s="1"/>
  <c r="B545" i="6"/>
  <c r="F545" i="6" s="1"/>
  <c r="B544" i="6"/>
  <c r="F544" i="6" s="1"/>
  <c r="B543" i="6"/>
  <c r="F543" i="6" s="1"/>
  <c r="B542" i="6"/>
  <c r="F542" i="6" s="1"/>
  <c r="B541" i="6"/>
  <c r="F541" i="6" s="1"/>
  <c r="B540" i="6"/>
  <c r="F540" i="6" s="1"/>
  <c r="B539" i="6"/>
  <c r="F539" i="6" s="1"/>
  <c r="B538" i="6"/>
  <c r="F538" i="6" s="1"/>
  <c r="B537" i="6"/>
  <c r="F537" i="6" s="1"/>
  <c r="B536" i="6"/>
  <c r="F536" i="6" s="1"/>
  <c r="B535" i="6"/>
  <c r="F535" i="6" s="1"/>
  <c r="B534" i="6"/>
  <c r="F534" i="6" s="1"/>
  <c r="B533" i="6"/>
  <c r="F533" i="6" s="1"/>
  <c r="B532" i="6"/>
  <c r="F532" i="6" s="1"/>
  <c r="B531" i="6"/>
  <c r="F531" i="6" s="1"/>
  <c r="B530" i="6"/>
  <c r="F530" i="6" s="1"/>
  <c r="B529" i="6"/>
  <c r="F529" i="6" s="1"/>
  <c r="B528" i="6"/>
  <c r="F528" i="6" s="1"/>
  <c r="B527" i="6"/>
  <c r="F527" i="6" s="1"/>
  <c r="B526" i="6"/>
  <c r="F526" i="6" s="1"/>
  <c r="B525" i="6"/>
  <c r="F525" i="6" s="1"/>
  <c r="B524" i="6"/>
  <c r="F524" i="6" s="1"/>
  <c r="B523" i="6"/>
  <c r="F523" i="6" s="1"/>
  <c r="B522" i="6"/>
  <c r="F522" i="6" s="1"/>
  <c r="B521" i="6"/>
  <c r="F521" i="6" s="1"/>
  <c r="B520" i="6"/>
  <c r="F520" i="6" s="1"/>
  <c r="B519" i="6"/>
  <c r="F519" i="6" s="1"/>
  <c r="B518" i="6"/>
  <c r="F518" i="6" s="1"/>
  <c r="B517" i="6"/>
  <c r="F517" i="6" s="1"/>
  <c r="B516" i="6"/>
  <c r="F516" i="6" s="1"/>
  <c r="B515" i="6"/>
  <c r="F515" i="6" s="1"/>
  <c r="B514" i="6"/>
  <c r="F514" i="6" s="1"/>
  <c r="B513" i="6"/>
  <c r="F513" i="6" s="1"/>
  <c r="B512" i="6"/>
  <c r="F512" i="6" s="1"/>
  <c r="B511" i="6"/>
  <c r="F511" i="6" s="1"/>
  <c r="B510" i="6"/>
  <c r="F510" i="6" s="1"/>
  <c r="B509" i="6"/>
  <c r="F509" i="6" s="1"/>
  <c r="B508" i="6"/>
  <c r="F508" i="6" s="1"/>
  <c r="B507" i="6"/>
  <c r="F507" i="6" s="1"/>
  <c r="B506" i="6"/>
  <c r="F506" i="6" s="1"/>
  <c r="B505" i="6"/>
  <c r="F505" i="6" s="1"/>
  <c r="B504" i="6"/>
  <c r="F504" i="6" s="1"/>
  <c r="B503" i="6"/>
  <c r="F503" i="6" s="1"/>
  <c r="B502" i="6"/>
  <c r="F502" i="6" s="1"/>
  <c r="B501" i="6"/>
  <c r="F501" i="6" s="1"/>
  <c r="B500" i="6"/>
  <c r="F500" i="6" s="1"/>
  <c r="B499" i="6"/>
  <c r="F499" i="6" s="1"/>
  <c r="B498" i="6"/>
  <c r="F498" i="6" s="1"/>
  <c r="B497" i="6"/>
  <c r="F497" i="6" s="1"/>
  <c r="B496" i="6"/>
  <c r="F496" i="6" s="1"/>
  <c r="B495" i="6"/>
  <c r="F495" i="6" s="1"/>
  <c r="B494" i="6"/>
  <c r="F494" i="6" s="1"/>
  <c r="B493" i="6"/>
  <c r="F493" i="6" s="1"/>
  <c r="B492" i="6"/>
  <c r="F492" i="6" s="1"/>
  <c r="B491" i="6"/>
  <c r="F491" i="6" s="1"/>
  <c r="B490" i="6"/>
  <c r="F490" i="6" s="1"/>
  <c r="B489" i="6"/>
  <c r="F489" i="6" s="1"/>
  <c r="B488" i="6"/>
  <c r="F488" i="6" s="1"/>
  <c r="B487" i="6"/>
  <c r="F487" i="6" s="1"/>
  <c r="B486" i="6"/>
  <c r="F486" i="6" s="1"/>
  <c r="B485" i="6"/>
  <c r="F485" i="6" s="1"/>
  <c r="B484" i="6"/>
  <c r="F484" i="6" s="1"/>
  <c r="B483" i="6"/>
  <c r="F483" i="6" s="1"/>
  <c r="B482" i="6"/>
  <c r="F482" i="6" s="1"/>
  <c r="B481" i="6"/>
  <c r="F481" i="6" s="1"/>
  <c r="B480" i="6"/>
  <c r="F480" i="6" s="1"/>
  <c r="B479" i="6"/>
  <c r="F479" i="6" s="1"/>
  <c r="B478" i="6"/>
  <c r="F478" i="6" s="1"/>
  <c r="B477" i="6"/>
  <c r="F477" i="6" s="1"/>
  <c r="B476" i="6"/>
  <c r="F476" i="6" s="1"/>
  <c r="B475" i="6"/>
  <c r="F475" i="6" s="1"/>
  <c r="B474" i="6"/>
  <c r="F474" i="6" s="1"/>
  <c r="B473" i="6"/>
  <c r="F473" i="6" s="1"/>
  <c r="B472" i="6"/>
  <c r="F472" i="6" s="1"/>
  <c r="B471" i="6"/>
  <c r="F471" i="6" s="1"/>
  <c r="B470" i="6"/>
  <c r="F470" i="6" s="1"/>
  <c r="B469" i="6"/>
  <c r="F469" i="6" s="1"/>
  <c r="B468" i="6"/>
  <c r="F468" i="6" s="1"/>
  <c r="B467" i="6"/>
  <c r="F467" i="6" s="1"/>
  <c r="B466" i="6"/>
  <c r="F466" i="6" s="1"/>
  <c r="B465" i="6"/>
  <c r="F465" i="6" s="1"/>
  <c r="B464" i="6"/>
  <c r="F464" i="6" s="1"/>
  <c r="B463" i="6"/>
  <c r="F463" i="6" s="1"/>
  <c r="B462" i="6"/>
  <c r="F462" i="6" s="1"/>
  <c r="B461" i="6"/>
  <c r="F461" i="6" s="1"/>
  <c r="B460" i="6"/>
  <c r="F460" i="6" s="1"/>
  <c r="B459" i="6"/>
  <c r="F459" i="6" s="1"/>
  <c r="B458" i="6"/>
  <c r="F458" i="6" s="1"/>
  <c r="B457" i="6"/>
  <c r="F457" i="6" s="1"/>
  <c r="B456" i="6"/>
  <c r="F456" i="6" s="1"/>
  <c r="B455" i="6"/>
  <c r="F455" i="6" s="1"/>
  <c r="B454" i="6"/>
  <c r="F454" i="6" s="1"/>
  <c r="B453" i="6"/>
  <c r="F453" i="6" s="1"/>
  <c r="B452" i="6"/>
  <c r="F452" i="6" s="1"/>
  <c r="B451" i="6"/>
  <c r="F451" i="6" s="1"/>
  <c r="B450" i="6"/>
  <c r="F450" i="6" s="1"/>
  <c r="B449" i="6"/>
  <c r="F449" i="6" s="1"/>
  <c r="B448" i="6"/>
  <c r="F448" i="6" s="1"/>
  <c r="B447" i="6"/>
  <c r="F447" i="6" s="1"/>
  <c r="B446" i="6"/>
  <c r="F446" i="6" s="1"/>
  <c r="B445" i="6"/>
  <c r="F445" i="6" s="1"/>
  <c r="B444" i="6"/>
  <c r="F444" i="6" s="1"/>
  <c r="B443" i="6"/>
  <c r="F443" i="6" s="1"/>
  <c r="B442" i="6"/>
  <c r="F442" i="6" s="1"/>
  <c r="B441" i="6"/>
  <c r="F441" i="6" s="1"/>
  <c r="B440" i="6"/>
  <c r="F440" i="6" s="1"/>
  <c r="B439" i="6"/>
  <c r="F439" i="6" s="1"/>
  <c r="B438" i="6"/>
  <c r="F438" i="6" s="1"/>
  <c r="B437" i="6"/>
  <c r="F437" i="6" s="1"/>
  <c r="B436" i="6"/>
  <c r="F436" i="6" s="1"/>
  <c r="B435" i="6"/>
  <c r="F435" i="6" s="1"/>
  <c r="B434" i="6"/>
  <c r="F434" i="6" s="1"/>
  <c r="B433" i="6"/>
  <c r="F433" i="6" s="1"/>
  <c r="B432" i="6"/>
  <c r="F432" i="6" s="1"/>
  <c r="B431" i="6"/>
  <c r="F431" i="6" s="1"/>
  <c r="B430" i="6"/>
  <c r="F430" i="6" s="1"/>
  <c r="B429" i="6"/>
  <c r="F429" i="6" s="1"/>
  <c r="B428" i="6"/>
  <c r="F428" i="6" s="1"/>
  <c r="B427" i="6"/>
  <c r="F427" i="6" s="1"/>
  <c r="B426" i="6"/>
  <c r="F426" i="6" s="1"/>
  <c r="B425" i="6"/>
  <c r="F425" i="6" s="1"/>
  <c r="B424" i="6"/>
  <c r="F424" i="6" s="1"/>
  <c r="B423" i="6"/>
  <c r="F423" i="6" s="1"/>
  <c r="B422" i="6"/>
  <c r="F422" i="6" s="1"/>
  <c r="B421" i="6"/>
  <c r="F421" i="6" s="1"/>
  <c r="B420" i="6"/>
  <c r="F420" i="6" s="1"/>
  <c r="B419" i="6"/>
  <c r="F419" i="6" s="1"/>
  <c r="B418" i="6"/>
  <c r="F418" i="6" s="1"/>
  <c r="B417" i="6"/>
  <c r="F417" i="6" s="1"/>
  <c r="B416" i="6"/>
  <c r="F416" i="6" s="1"/>
  <c r="B415" i="6"/>
  <c r="F415" i="6" s="1"/>
  <c r="B414" i="6"/>
  <c r="F414" i="6" s="1"/>
  <c r="B413" i="6"/>
  <c r="F413" i="6" s="1"/>
  <c r="B412" i="6"/>
  <c r="F412" i="6" s="1"/>
  <c r="B411" i="6"/>
  <c r="F411" i="6" s="1"/>
  <c r="B410" i="6"/>
  <c r="F410" i="6" s="1"/>
  <c r="B409" i="6"/>
  <c r="F409" i="6" s="1"/>
  <c r="B408" i="6"/>
  <c r="F408" i="6" s="1"/>
  <c r="B407" i="6"/>
  <c r="F407" i="6" s="1"/>
  <c r="B406" i="6"/>
  <c r="F406" i="6" s="1"/>
  <c r="B405" i="6"/>
  <c r="F405" i="6" s="1"/>
  <c r="B404" i="6"/>
  <c r="F404" i="6" s="1"/>
  <c r="B403" i="6"/>
  <c r="F403" i="6" s="1"/>
  <c r="B402" i="6"/>
  <c r="F402" i="6" s="1"/>
  <c r="B401" i="6"/>
  <c r="F401" i="6" s="1"/>
  <c r="B400" i="6"/>
  <c r="F400" i="6" s="1"/>
  <c r="B399" i="6"/>
  <c r="F399" i="6" s="1"/>
  <c r="B398" i="6"/>
  <c r="F398" i="6" s="1"/>
  <c r="B397" i="6"/>
  <c r="F397" i="6" s="1"/>
  <c r="B396" i="6"/>
  <c r="F396" i="6" s="1"/>
  <c r="B395" i="6"/>
  <c r="F395" i="6" s="1"/>
  <c r="B394" i="6"/>
  <c r="F394" i="6" s="1"/>
  <c r="B393" i="6"/>
  <c r="F393" i="6" s="1"/>
  <c r="B392" i="6"/>
  <c r="F392" i="6" s="1"/>
  <c r="B391" i="6"/>
  <c r="F391" i="6" s="1"/>
  <c r="B390" i="6"/>
  <c r="F390" i="6" s="1"/>
  <c r="B389" i="6"/>
  <c r="F389" i="6" s="1"/>
  <c r="B388" i="6"/>
  <c r="F388" i="6" s="1"/>
  <c r="B387" i="6"/>
  <c r="F387" i="6" s="1"/>
  <c r="B386" i="6"/>
  <c r="F386" i="6" s="1"/>
  <c r="B385" i="6"/>
  <c r="F385" i="6" s="1"/>
  <c r="B384" i="6"/>
  <c r="F384" i="6" s="1"/>
  <c r="B383" i="6"/>
  <c r="F383" i="6" s="1"/>
  <c r="B382" i="6"/>
  <c r="F382" i="6" s="1"/>
  <c r="B381" i="6"/>
  <c r="F381" i="6" s="1"/>
  <c r="B380" i="6"/>
  <c r="F380" i="6" s="1"/>
  <c r="B379" i="6"/>
  <c r="F379" i="6" s="1"/>
  <c r="B378" i="6"/>
  <c r="F378" i="6" s="1"/>
  <c r="B377" i="6"/>
  <c r="F377" i="6" s="1"/>
  <c r="B376" i="6"/>
  <c r="F376" i="6" s="1"/>
  <c r="B375" i="6"/>
  <c r="F375" i="6" s="1"/>
  <c r="B374" i="6"/>
  <c r="F374" i="6" s="1"/>
  <c r="B373" i="6"/>
  <c r="F373" i="6" s="1"/>
  <c r="B372" i="6"/>
  <c r="F372" i="6" s="1"/>
  <c r="B371" i="6"/>
  <c r="F371" i="6" s="1"/>
  <c r="B370" i="6"/>
  <c r="F370" i="6" s="1"/>
  <c r="B369" i="6"/>
  <c r="F369" i="6" s="1"/>
  <c r="B368" i="6"/>
  <c r="F368" i="6" s="1"/>
  <c r="B367" i="6"/>
  <c r="F367" i="6" s="1"/>
  <c r="B366" i="6"/>
  <c r="F366" i="6" s="1"/>
  <c r="B365" i="6"/>
  <c r="F365" i="6" s="1"/>
  <c r="B364" i="6"/>
  <c r="F364" i="6" s="1"/>
  <c r="B363" i="6"/>
  <c r="F363" i="6" s="1"/>
  <c r="B362" i="6"/>
  <c r="F362" i="6" s="1"/>
  <c r="B361" i="6"/>
  <c r="F361" i="6" s="1"/>
  <c r="B360" i="6"/>
  <c r="F360" i="6" s="1"/>
  <c r="B359" i="6"/>
  <c r="F359" i="6" s="1"/>
  <c r="B358" i="6"/>
  <c r="F358" i="6" s="1"/>
  <c r="B357" i="6"/>
  <c r="F357" i="6" s="1"/>
  <c r="B356" i="6"/>
  <c r="F356" i="6" s="1"/>
  <c r="B355" i="6"/>
  <c r="F355" i="6" s="1"/>
  <c r="B354" i="6"/>
  <c r="F354" i="6" s="1"/>
  <c r="B353" i="6"/>
  <c r="F353" i="6" s="1"/>
  <c r="B352" i="6"/>
  <c r="F352" i="6" s="1"/>
  <c r="B351" i="6"/>
  <c r="F351" i="6" s="1"/>
  <c r="B350" i="6"/>
  <c r="F350" i="6" s="1"/>
  <c r="B349" i="6"/>
  <c r="F349" i="6" s="1"/>
  <c r="B348" i="6"/>
  <c r="F348" i="6" s="1"/>
  <c r="B347" i="6"/>
  <c r="F347" i="6" s="1"/>
  <c r="B346" i="6"/>
  <c r="F346" i="6" s="1"/>
  <c r="B345" i="6"/>
  <c r="F345" i="6" s="1"/>
  <c r="B344" i="6"/>
  <c r="F344" i="6" s="1"/>
  <c r="B343" i="6"/>
  <c r="F343" i="6" s="1"/>
  <c r="B342" i="6"/>
  <c r="F342" i="6" s="1"/>
  <c r="B341" i="6"/>
  <c r="F341" i="6" s="1"/>
  <c r="B340" i="6"/>
  <c r="F340" i="6" s="1"/>
  <c r="B339" i="6"/>
  <c r="F339" i="6" s="1"/>
  <c r="B338" i="6"/>
  <c r="F338" i="6" s="1"/>
  <c r="B337" i="6"/>
  <c r="F337" i="6" s="1"/>
  <c r="B336" i="6"/>
  <c r="F336" i="6" s="1"/>
  <c r="B335" i="6"/>
  <c r="F335" i="6" s="1"/>
  <c r="B334" i="6"/>
  <c r="F334" i="6" s="1"/>
  <c r="B333" i="6"/>
  <c r="F333" i="6" s="1"/>
  <c r="B332" i="6"/>
  <c r="F332" i="6" s="1"/>
  <c r="B331" i="6"/>
  <c r="F331" i="6" s="1"/>
  <c r="B330" i="6"/>
  <c r="F330" i="6" s="1"/>
  <c r="B329" i="6"/>
  <c r="F329" i="6" s="1"/>
  <c r="B328" i="6"/>
  <c r="F328" i="6" s="1"/>
  <c r="B327" i="6"/>
  <c r="F327" i="6" s="1"/>
  <c r="B326" i="6"/>
  <c r="F326" i="6" s="1"/>
  <c r="B325" i="6"/>
  <c r="F325" i="6" s="1"/>
  <c r="B324" i="6"/>
  <c r="F324" i="6" s="1"/>
  <c r="B323" i="6"/>
  <c r="F323" i="6" s="1"/>
  <c r="B322" i="6"/>
  <c r="F322" i="6" s="1"/>
  <c r="B321" i="6"/>
  <c r="F321" i="6" s="1"/>
  <c r="B320" i="6"/>
  <c r="F320" i="6" s="1"/>
  <c r="B319" i="6"/>
  <c r="F319" i="6" s="1"/>
  <c r="B318" i="6"/>
  <c r="F318" i="6" s="1"/>
  <c r="B317" i="6"/>
  <c r="F317" i="6" s="1"/>
  <c r="B316" i="6"/>
  <c r="F316" i="6" s="1"/>
  <c r="B315" i="6"/>
  <c r="F315" i="6" s="1"/>
  <c r="B314" i="6"/>
  <c r="F314" i="6" s="1"/>
  <c r="B313" i="6"/>
  <c r="F313" i="6" s="1"/>
  <c r="B312" i="6"/>
  <c r="F312" i="6" s="1"/>
  <c r="B311" i="6"/>
  <c r="F311" i="6" s="1"/>
  <c r="B310" i="6"/>
  <c r="F310" i="6" s="1"/>
  <c r="B309" i="6"/>
  <c r="F309" i="6" s="1"/>
  <c r="B308" i="6"/>
  <c r="F308" i="6" s="1"/>
  <c r="B307" i="6"/>
  <c r="F307" i="6" s="1"/>
  <c r="B306" i="6"/>
  <c r="F306" i="6" s="1"/>
  <c r="B305" i="6"/>
  <c r="F305" i="6" s="1"/>
  <c r="B304" i="6"/>
  <c r="F304" i="6" s="1"/>
  <c r="B303" i="6"/>
  <c r="F303" i="6" s="1"/>
  <c r="B302" i="6"/>
  <c r="F302" i="6" s="1"/>
  <c r="B301" i="6"/>
  <c r="F301" i="6" s="1"/>
  <c r="B300" i="6"/>
  <c r="F300" i="6" s="1"/>
  <c r="B299" i="6"/>
  <c r="F299" i="6" s="1"/>
  <c r="B298" i="6"/>
  <c r="F298" i="6" s="1"/>
  <c r="B297" i="6"/>
  <c r="F297" i="6" s="1"/>
  <c r="B296" i="6"/>
  <c r="F296" i="6" s="1"/>
  <c r="B295" i="6"/>
  <c r="F295" i="6" s="1"/>
  <c r="B294" i="6"/>
  <c r="F294" i="6" s="1"/>
  <c r="B293" i="6"/>
  <c r="F293" i="6" s="1"/>
  <c r="B292" i="6"/>
  <c r="F292" i="6" s="1"/>
  <c r="B291" i="6"/>
  <c r="F291" i="6" s="1"/>
  <c r="B290" i="6"/>
  <c r="F290" i="6" s="1"/>
  <c r="B289" i="6"/>
  <c r="F289" i="6" s="1"/>
  <c r="B288" i="6"/>
  <c r="F288" i="6" s="1"/>
  <c r="B287" i="6"/>
  <c r="F287" i="6" s="1"/>
  <c r="B286" i="6"/>
  <c r="F286" i="6" s="1"/>
  <c r="B285" i="6"/>
  <c r="F285" i="6" s="1"/>
  <c r="B284" i="6"/>
  <c r="F284" i="6" s="1"/>
  <c r="B283" i="6"/>
  <c r="F283" i="6" s="1"/>
  <c r="B282" i="6"/>
  <c r="F282" i="6" s="1"/>
  <c r="B281" i="6"/>
  <c r="F281" i="6" s="1"/>
  <c r="B280" i="6"/>
  <c r="F280" i="6" s="1"/>
  <c r="B279" i="6"/>
  <c r="F279" i="6" s="1"/>
  <c r="B278" i="6"/>
  <c r="F278" i="6" s="1"/>
  <c r="B277" i="6"/>
  <c r="F277" i="6" s="1"/>
  <c r="B276" i="6"/>
  <c r="F276" i="6" s="1"/>
  <c r="B275" i="6"/>
  <c r="F275" i="6" s="1"/>
  <c r="B274" i="6"/>
  <c r="F274" i="6" s="1"/>
  <c r="B273" i="6"/>
  <c r="F273" i="6" s="1"/>
  <c r="B272" i="6"/>
  <c r="F272" i="6" s="1"/>
  <c r="B271" i="6"/>
  <c r="F271" i="6" s="1"/>
  <c r="B270" i="6"/>
  <c r="F270" i="6" s="1"/>
  <c r="B269" i="6"/>
  <c r="F269" i="6" s="1"/>
  <c r="B268" i="6"/>
  <c r="F268" i="6" s="1"/>
  <c r="B267" i="6"/>
  <c r="F267" i="6" s="1"/>
  <c r="B266" i="6"/>
  <c r="F266" i="6" s="1"/>
  <c r="B265" i="6"/>
  <c r="F265" i="6" s="1"/>
  <c r="B264" i="6"/>
  <c r="F264" i="6" s="1"/>
  <c r="B263" i="6"/>
  <c r="F263" i="6" s="1"/>
  <c r="B262" i="6"/>
  <c r="F262" i="6" s="1"/>
  <c r="B261" i="6"/>
  <c r="F261" i="6" s="1"/>
  <c r="B260" i="6"/>
  <c r="F260" i="6" s="1"/>
  <c r="B259" i="6"/>
  <c r="F259" i="6" s="1"/>
  <c r="B258" i="6"/>
  <c r="F258" i="6" s="1"/>
  <c r="B257" i="6"/>
  <c r="F257" i="6" s="1"/>
  <c r="B256" i="6"/>
  <c r="F256" i="6" s="1"/>
  <c r="B255" i="6"/>
  <c r="F255" i="6" s="1"/>
  <c r="B254" i="6"/>
  <c r="F254" i="6" s="1"/>
  <c r="B253" i="6"/>
  <c r="F253" i="6" s="1"/>
  <c r="B252" i="6"/>
  <c r="F252" i="6" s="1"/>
  <c r="B251" i="6"/>
  <c r="F251" i="6" s="1"/>
  <c r="B250" i="6"/>
  <c r="F250" i="6" s="1"/>
  <c r="B249" i="6"/>
  <c r="F249" i="6" s="1"/>
  <c r="B248" i="6"/>
  <c r="F248" i="6" s="1"/>
  <c r="B247" i="6"/>
  <c r="F247" i="6" s="1"/>
  <c r="B246" i="6"/>
  <c r="F246" i="6" s="1"/>
  <c r="B245" i="6"/>
  <c r="F245" i="6" s="1"/>
  <c r="B244" i="6"/>
  <c r="F244" i="6" s="1"/>
  <c r="B243" i="6"/>
  <c r="F243" i="6" s="1"/>
  <c r="B242" i="6"/>
  <c r="F242" i="6" s="1"/>
  <c r="B241" i="6"/>
  <c r="F241" i="6" s="1"/>
  <c r="B240" i="6"/>
  <c r="F240" i="6" s="1"/>
  <c r="B239" i="6"/>
  <c r="F239" i="6" s="1"/>
  <c r="B238" i="6"/>
  <c r="F238" i="6" s="1"/>
  <c r="B237" i="6"/>
  <c r="F237" i="6" s="1"/>
  <c r="B236" i="6"/>
  <c r="F236" i="6" s="1"/>
  <c r="B235" i="6"/>
  <c r="F235" i="6" s="1"/>
  <c r="B234" i="6"/>
  <c r="F234" i="6" s="1"/>
  <c r="B233" i="6"/>
  <c r="F233" i="6" s="1"/>
  <c r="B232" i="6"/>
  <c r="F232" i="6" s="1"/>
  <c r="B231" i="6"/>
  <c r="F231" i="6" s="1"/>
  <c r="B230" i="6"/>
  <c r="F230" i="6" s="1"/>
  <c r="B229" i="6"/>
  <c r="F229" i="6" s="1"/>
  <c r="B228" i="6"/>
  <c r="F228" i="6" s="1"/>
  <c r="B227" i="6"/>
  <c r="F227" i="6" s="1"/>
  <c r="B226" i="6"/>
  <c r="F226" i="6" s="1"/>
  <c r="B225" i="6"/>
  <c r="F225" i="6" s="1"/>
  <c r="B224" i="6"/>
  <c r="F224" i="6" s="1"/>
  <c r="B223" i="6"/>
  <c r="F223" i="6" s="1"/>
  <c r="B222" i="6"/>
  <c r="F222" i="6" s="1"/>
  <c r="B221" i="6"/>
  <c r="F221" i="6" s="1"/>
  <c r="B220" i="6"/>
  <c r="F220" i="6" s="1"/>
  <c r="B219" i="6"/>
  <c r="F219" i="6" s="1"/>
  <c r="B218" i="6"/>
  <c r="F218" i="6" s="1"/>
  <c r="B217" i="6"/>
  <c r="F217" i="6" s="1"/>
  <c r="B216" i="6"/>
  <c r="F216" i="6" s="1"/>
  <c r="B215" i="6"/>
  <c r="F215" i="6" s="1"/>
  <c r="B214" i="6"/>
  <c r="F214" i="6" s="1"/>
  <c r="B213" i="6"/>
  <c r="F213" i="6" s="1"/>
  <c r="B212" i="6"/>
  <c r="F212" i="6" s="1"/>
  <c r="B211" i="6"/>
  <c r="F211" i="6" s="1"/>
  <c r="B210" i="6"/>
  <c r="F210" i="6" s="1"/>
  <c r="B209" i="6"/>
  <c r="F209" i="6" s="1"/>
  <c r="B208" i="6"/>
  <c r="F208" i="6" s="1"/>
  <c r="B207" i="6"/>
  <c r="F207" i="6" s="1"/>
  <c r="B206" i="6"/>
  <c r="F206" i="6" s="1"/>
  <c r="B205" i="6"/>
  <c r="F205" i="6" s="1"/>
  <c r="B204" i="6"/>
  <c r="F204" i="6" s="1"/>
  <c r="B203" i="6"/>
  <c r="F203" i="6" s="1"/>
  <c r="B202" i="6"/>
  <c r="F202" i="6" s="1"/>
  <c r="B201" i="6"/>
  <c r="F201" i="6" s="1"/>
  <c r="B200" i="6"/>
  <c r="F200" i="6" s="1"/>
  <c r="B199" i="6"/>
  <c r="F199" i="6" s="1"/>
  <c r="B198" i="6"/>
  <c r="F198" i="6" s="1"/>
  <c r="B197" i="6"/>
  <c r="F197" i="6" s="1"/>
  <c r="B196" i="6"/>
  <c r="F196" i="6" s="1"/>
  <c r="B195" i="6"/>
  <c r="F195" i="6" s="1"/>
  <c r="B194" i="6"/>
  <c r="F194" i="6" s="1"/>
  <c r="B193" i="6"/>
  <c r="F193" i="6" s="1"/>
  <c r="B192" i="6"/>
  <c r="F192" i="6" s="1"/>
  <c r="B191" i="6"/>
  <c r="F191" i="6" s="1"/>
  <c r="B190" i="6"/>
  <c r="F190" i="6" s="1"/>
  <c r="B189" i="6"/>
  <c r="F189" i="6" s="1"/>
  <c r="B188" i="6"/>
  <c r="F188" i="6" s="1"/>
  <c r="B187" i="6"/>
  <c r="F187" i="6" s="1"/>
  <c r="B186" i="6"/>
  <c r="F186" i="6" s="1"/>
  <c r="B185" i="6"/>
  <c r="F185" i="6" s="1"/>
  <c r="B184" i="6"/>
  <c r="F184" i="6" s="1"/>
  <c r="B183" i="6"/>
  <c r="F183" i="6" s="1"/>
  <c r="B182" i="6"/>
  <c r="F182" i="6" s="1"/>
  <c r="B181" i="6"/>
  <c r="F181" i="6" s="1"/>
  <c r="B180" i="6"/>
  <c r="F180" i="6" s="1"/>
  <c r="B179" i="6"/>
  <c r="F179" i="6" s="1"/>
  <c r="B178" i="6"/>
  <c r="F178" i="6" s="1"/>
  <c r="B177" i="6"/>
  <c r="F177" i="6" s="1"/>
  <c r="B176" i="6"/>
  <c r="F176" i="6" s="1"/>
  <c r="B175" i="6"/>
  <c r="F175" i="6" s="1"/>
  <c r="B174" i="6"/>
  <c r="F174" i="6" s="1"/>
  <c r="B173" i="6"/>
  <c r="F173" i="6" s="1"/>
  <c r="B172" i="6"/>
  <c r="F172" i="6" s="1"/>
  <c r="B171" i="6"/>
  <c r="F171" i="6" s="1"/>
  <c r="B170" i="6"/>
  <c r="F170" i="6" s="1"/>
  <c r="B169" i="6"/>
  <c r="F169" i="6" s="1"/>
  <c r="B168" i="6"/>
  <c r="F168" i="6" s="1"/>
  <c r="B167" i="6"/>
  <c r="F167" i="6" s="1"/>
  <c r="B166" i="6"/>
  <c r="F166" i="6" s="1"/>
  <c r="B165" i="6"/>
  <c r="F165" i="6" s="1"/>
  <c r="B164" i="6"/>
  <c r="F164" i="6" s="1"/>
  <c r="B163" i="6"/>
  <c r="F163" i="6" s="1"/>
  <c r="B162" i="6"/>
  <c r="F162" i="6" s="1"/>
  <c r="B161" i="6"/>
  <c r="F161" i="6" s="1"/>
  <c r="B160" i="6"/>
  <c r="F160" i="6" s="1"/>
  <c r="B159" i="6"/>
  <c r="F159" i="6" s="1"/>
  <c r="B158" i="6"/>
  <c r="F158" i="6" s="1"/>
  <c r="B157" i="6"/>
  <c r="F157" i="6" s="1"/>
  <c r="B156" i="6"/>
  <c r="F156" i="6" s="1"/>
  <c r="B155" i="6"/>
  <c r="F155" i="6" s="1"/>
  <c r="B154" i="6"/>
  <c r="F154" i="6" s="1"/>
  <c r="B153" i="6"/>
  <c r="F153" i="6" s="1"/>
  <c r="B152" i="6"/>
  <c r="F152" i="6" s="1"/>
  <c r="B151" i="6"/>
  <c r="F151" i="6" s="1"/>
  <c r="B150" i="6"/>
  <c r="F150" i="6" s="1"/>
  <c r="B149" i="6"/>
  <c r="F149" i="6" s="1"/>
  <c r="B148" i="6"/>
  <c r="F148" i="6" s="1"/>
  <c r="B147" i="6"/>
  <c r="F147" i="6" s="1"/>
  <c r="B146" i="6"/>
  <c r="F146" i="6" s="1"/>
  <c r="B145" i="6"/>
  <c r="F145" i="6" s="1"/>
  <c r="B144" i="6"/>
  <c r="F144" i="6" s="1"/>
  <c r="B143" i="6"/>
  <c r="F143" i="6" s="1"/>
  <c r="B142" i="6"/>
  <c r="F142" i="6" s="1"/>
  <c r="B141" i="6"/>
  <c r="F141" i="6" s="1"/>
  <c r="B140" i="6"/>
  <c r="F140" i="6" s="1"/>
  <c r="B139" i="6"/>
  <c r="F139" i="6" s="1"/>
  <c r="B138" i="6"/>
  <c r="F138" i="6" s="1"/>
  <c r="B137" i="6"/>
  <c r="F137" i="6" s="1"/>
  <c r="B136" i="6"/>
  <c r="F136" i="6" s="1"/>
  <c r="B135" i="6"/>
  <c r="F135" i="6" s="1"/>
  <c r="B134" i="6"/>
  <c r="F134" i="6" s="1"/>
  <c r="B133" i="6"/>
  <c r="F133" i="6" s="1"/>
  <c r="B132" i="6"/>
  <c r="F132" i="6" s="1"/>
  <c r="B131" i="6"/>
  <c r="F131" i="6" s="1"/>
  <c r="B130" i="6"/>
  <c r="F130" i="6" s="1"/>
  <c r="B129" i="6"/>
  <c r="F129" i="6" s="1"/>
  <c r="B128" i="6"/>
  <c r="F128" i="6" s="1"/>
  <c r="B127" i="6"/>
  <c r="F127" i="6" s="1"/>
  <c r="B126" i="6"/>
  <c r="F126" i="6" s="1"/>
  <c r="B125" i="6"/>
  <c r="F125" i="6" s="1"/>
  <c r="B124" i="6"/>
  <c r="F124" i="6" s="1"/>
  <c r="B123" i="6"/>
  <c r="F123" i="6" s="1"/>
  <c r="B122" i="6"/>
  <c r="F122" i="6" s="1"/>
  <c r="B121" i="6"/>
  <c r="F121" i="6" s="1"/>
  <c r="B120" i="6"/>
  <c r="F120" i="6" s="1"/>
  <c r="B119" i="6"/>
  <c r="F119" i="6" s="1"/>
  <c r="B118" i="6"/>
  <c r="F118" i="6" s="1"/>
  <c r="B117" i="6"/>
  <c r="F117" i="6" s="1"/>
  <c r="B116" i="6"/>
  <c r="F116" i="6" s="1"/>
  <c r="B115" i="6"/>
  <c r="F115" i="6" s="1"/>
  <c r="B114" i="6"/>
  <c r="F114" i="6" s="1"/>
  <c r="B113" i="6"/>
  <c r="F113" i="6" s="1"/>
  <c r="B112" i="6"/>
  <c r="F112" i="6" s="1"/>
  <c r="B111" i="6"/>
  <c r="F111" i="6" s="1"/>
  <c r="B110" i="6"/>
  <c r="F110" i="6" s="1"/>
  <c r="B109" i="6"/>
  <c r="F109" i="6" s="1"/>
  <c r="B108" i="6"/>
  <c r="F108" i="6" s="1"/>
  <c r="B107" i="6"/>
  <c r="F107" i="6" s="1"/>
  <c r="B106" i="6"/>
  <c r="F106" i="6" s="1"/>
  <c r="B105" i="6"/>
  <c r="F105" i="6" s="1"/>
  <c r="B104" i="6"/>
  <c r="F104" i="6" s="1"/>
  <c r="B103" i="6"/>
  <c r="F103" i="6" s="1"/>
  <c r="B102" i="6"/>
  <c r="F102" i="6" s="1"/>
  <c r="B101" i="6"/>
  <c r="F101" i="6" s="1"/>
  <c r="B100" i="6"/>
  <c r="F100" i="6" s="1"/>
  <c r="B99" i="6"/>
  <c r="F99" i="6" s="1"/>
  <c r="B98" i="6"/>
  <c r="F98" i="6" s="1"/>
  <c r="B97" i="6"/>
  <c r="F97" i="6" s="1"/>
  <c r="B96" i="6"/>
  <c r="F96" i="6" s="1"/>
  <c r="B95" i="6"/>
  <c r="F95" i="6" s="1"/>
  <c r="B94" i="6"/>
  <c r="F94" i="6" s="1"/>
  <c r="B93" i="6"/>
  <c r="F93" i="6" s="1"/>
  <c r="B92" i="6"/>
  <c r="F92" i="6" s="1"/>
  <c r="B91" i="6"/>
  <c r="F91" i="6" s="1"/>
  <c r="B90" i="6"/>
  <c r="F90" i="6" s="1"/>
  <c r="B89" i="6"/>
  <c r="F89" i="6" s="1"/>
  <c r="B88" i="6"/>
  <c r="F88" i="6" s="1"/>
  <c r="B87" i="6"/>
  <c r="F87" i="6" s="1"/>
  <c r="B86" i="6"/>
  <c r="F86" i="6" s="1"/>
  <c r="B85" i="6"/>
  <c r="F85" i="6" s="1"/>
  <c r="B84" i="6"/>
  <c r="F84" i="6" s="1"/>
  <c r="B83" i="6"/>
  <c r="F83" i="6" s="1"/>
  <c r="B82" i="6"/>
  <c r="F82" i="6" s="1"/>
  <c r="B81" i="6"/>
  <c r="F81" i="6" s="1"/>
  <c r="B80" i="6"/>
  <c r="F80" i="6" s="1"/>
  <c r="B79" i="6"/>
  <c r="F79" i="6" s="1"/>
  <c r="B78" i="6"/>
  <c r="F78" i="6" s="1"/>
  <c r="B77" i="6"/>
  <c r="F77" i="6" s="1"/>
  <c r="B76" i="6"/>
  <c r="F76" i="6" s="1"/>
  <c r="B75" i="6"/>
  <c r="F75" i="6" s="1"/>
  <c r="B74" i="6"/>
  <c r="F74" i="6" s="1"/>
  <c r="B73" i="6"/>
  <c r="F73" i="6" s="1"/>
  <c r="B72" i="6"/>
  <c r="F72" i="6" s="1"/>
  <c r="B71" i="6"/>
  <c r="F71" i="6" s="1"/>
  <c r="B70" i="6"/>
  <c r="F70" i="6" s="1"/>
  <c r="B69" i="6"/>
  <c r="F69" i="6" s="1"/>
  <c r="B68" i="6"/>
  <c r="F68" i="6" s="1"/>
  <c r="B67" i="6"/>
  <c r="F67" i="6" s="1"/>
  <c r="B66" i="6"/>
  <c r="F66" i="6" s="1"/>
  <c r="B65" i="6"/>
  <c r="F65" i="6" s="1"/>
  <c r="B64" i="6"/>
  <c r="F64" i="6" s="1"/>
  <c r="B63" i="6"/>
  <c r="F63" i="6" s="1"/>
  <c r="B62" i="6"/>
  <c r="F62" i="6" s="1"/>
  <c r="B61" i="6"/>
  <c r="F61" i="6" s="1"/>
  <c r="B60" i="6"/>
  <c r="F60" i="6" s="1"/>
  <c r="B59" i="6"/>
  <c r="F59" i="6" s="1"/>
  <c r="B58" i="6"/>
  <c r="F58" i="6" s="1"/>
  <c r="B57" i="6"/>
  <c r="F57" i="6" s="1"/>
  <c r="B56" i="6"/>
  <c r="F56" i="6" s="1"/>
  <c r="B55" i="6"/>
  <c r="F55" i="6" s="1"/>
  <c r="B54" i="6"/>
  <c r="F54" i="6" s="1"/>
  <c r="B53" i="6"/>
  <c r="F53" i="6" s="1"/>
  <c r="B52" i="6"/>
  <c r="F52" i="6" s="1"/>
  <c r="B51" i="6"/>
  <c r="F51" i="6" s="1"/>
  <c r="B50" i="6"/>
  <c r="F50" i="6" s="1"/>
  <c r="B49" i="6"/>
  <c r="F49" i="6" s="1"/>
  <c r="B48" i="6"/>
  <c r="F48" i="6" s="1"/>
  <c r="B47" i="6"/>
  <c r="F47" i="6" s="1"/>
  <c r="B46" i="6"/>
  <c r="F46" i="6" s="1"/>
  <c r="B45" i="6"/>
  <c r="F45" i="6" s="1"/>
  <c r="B44" i="6"/>
  <c r="F44" i="6" s="1"/>
  <c r="B43" i="6"/>
  <c r="F43" i="6" s="1"/>
  <c r="B42" i="6"/>
  <c r="F42" i="6" s="1"/>
  <c r="B41" i="6"/>
  <c r="F41" i="6" s="1"/>
  <c r="B40" i="6"/>
  <c r="F40" i="6" s="1"/>
  <c r="B39" i="6"/>
  <c r="F39" i="6" s="1"/>
  <c r="B38" i="6"/>
  <c r="F38" i="6" s="1"/>
  <c r="B37" i="6"/>
  <c r="F37" i="6" s="1"/>
  <c r="B36" i="6"/>
  <c r="F36" i="6" s="1"/>
  <c r="B35" i="6"/>
  <c r="F35" i="6" s="1"/>
  <c r="B34" i="6"/>
  <c r="F34" i="6" s="1"/>
  <c r="B33" i="6"/>
  <c r="F33" i="6" s="1"/>
  <c r="B32" i="6"/>
  <c r="F32" i="6" s="1"/>
  <c r="B31" i="6"/>
  <c r="F31" i="6" s="1"/>
  <c r="B30" i="6"/>
  <c r="F30" i="6" s="1"/>
  <c r="B29" i="6"/>
  <c r="F29" i="6" s="1"/>
  <c r="B28" i="6"/>
  <c r="F28" i="6" s="1"/>
  <c r="B27" i="6"/>
  <c r="F27" i="6" s="1"/>
  <c r="B26" i="6"/>
  <c r="F26" i="6" s="1"/>
  <c r="B25" i="6"/>
  <c r="F25" i="6" s="1"/>
  <c r="B24" i="6"/>
  <c r="F24" i="6" s="1"/>
  <c r="B23" i="6"/>
  <c r="F23" i="6" s="1"/>
  <c r="B22" i="6"/>
  <c r="F22" i="6" s="1"/>
  <c r="B21" i="6"/>
  <c r="F21" i="6" s="1"/>
  <c r="B20" i="6"/>
  <c r="F20" i="6" s="1"/>
  <c r="B19" i="6"/>
  <c r="F19" i="6" s="1"/>
  <c r="B18" i="6"/>
  <c r="F18" i="6" s="1"/>
  <c r="B17" i="6"/>
  <c r="F17" i="6" s="1"/>
  <c r="B16" i="6"/>
  <c r="F16" i="6" s="1"/>
  <c r="B15" i="6"/>
  <c r="F15" i="6" s="1"/>
  <c r="B14" i="6"/>
  <c r="F14" i="6" s="1"/>
  <c r="B13" i="6"/>
  <c r="F13" i="6" s="1"/>
  <c r="B12" i="6"/>
  <c r="F12" i="6" s="1"/>
  <c r="B11" i="6"/>
  <c r="F11" i="6" s="1"/>
  <c r="B10" i="6"/>
  <c r="F10" i="6" s="1"/>
  <c r="B9" i="6"/>
  <c r="F9" i="6" s="1"/>
  <c r="B8" i="6"/>
  <c r="F8" i="6" s="1"/>
  <c r="B7" i="6"/>
  <c r="F7" i="6" s="1"/>
  <c r="B6" i="6"/>
  <c r="F6" i="6" s="1"/>
  <c r="B5" i="6"/>
  <c r="F5" i="6" s="1"/>
  <c r="B4" i="6"/>
  <c r="F4" i="6" s="1"/>
  <c r="B3" i="6"/>
  <c r="F3" i="6" s="1"/>
  <c r="B2" i="6"/>
  <c r="F2" i="6" s="1"/>
  <c r="B1514" i="5"/>
  <c r="F1514" i="5" s="1"/>
  <c r="B1513" i="5"/>
  <c r="F1513" i="5" s="1"/>
  <c r="B1512" i="5"/>
  <c r="F1512" i="5" s="1"/>
  <c r="B1511" i="5"/>
  <c r="F1511" i="5" s="1"/>
  <c r="B1510" i="5"/>
  <c r="F1510" i="5" s="1"/>
  <c r="B1509" i="5"/>
  <c r="F1509" i="5" s="1"/>
  <c r="B1508" i="5"/>
  <c r="F1508" i="5" s="1"/>
  <c r="B1507" i="5"/>
  <c r="F1507" i="5" s="1"/>
  <c r="B1506" i="5"/>
  <c r="F1506" i="5" s="1"/>
  <c r="B1505" i="5"/>
  <c r="F1505" i="5" s="1"/>
  <c r="B1504" i="5"/>
  <c r="F1504" i="5" s="1"/>
  <c r="B1503" i="5"/>
  <c r="F1503" i="5" s="1"/>
  <c r="B1502" i="5"/>
  <c r="F1502" i="5" s="1"/>
  <c r="B1501" i="5"/>
  <c r="F1501" i="5" s="1"/>
  <c r="B1500" i="5"/>
  <c r="F1500" i="5" s="1"/>
  <c r="B1499" i="5"/>
  <c r="F1499" i="5" s="1"/>
  <c r="B1498" i="5"/>
  <c r="F1498" i="5" s="1"/>
  <c r="B1497" i="5"/>
  <c r="F1497" i="5" s="1"/>
  <c r="B1496" i="5"/>
  <c r="F1496" i="5" s="1"/>
  <c r="B1495" i="5"/>
  <c r="F1495" i="5" s="1"/>
  <c r="B1494" i="5"/>
  <c r="F1494" i="5" s="1"/>
  <c r="B1493" i="5"/>
  <c r="F1493" i="5" s="1"/>
  <c r="B1492" i="5"/>
  <c r="F1492" i="5" s="1"/>
  <c r="B1491" i="5"/>
  <c r="F1491" i="5" s="1"/>
  <c r="B1490" i="5"/>
  <c r="F1490" i="5" s="1"/>
  <c r="B1489" i="5"/>
  <c r="F1489" i="5" s="1"/>
  <c r="B1488" i="5"/>
  <c r="F1488" i="5" s="1"/>
  <c r="B1487" i="5"/>
  <c r="F1487" i="5" s="1"/>
  <c r="B1486" i="5"/>
  <c r="F1486" i="5" s="1"/>
  <c r="B1485" i="5"/>
  <c r="F1485" i="5" s="1"/>
  <c r="B1484" i="5"/>
  <c r="F1484" i="5" s="1"/>
  <c r="B1483" i="5"/>
  <c r="F1483" i="5" s="1"/>
  <c r="B1482" i="5"/>
  <c r="F1482" i="5" s="1"/>
  <c r="B1481" i="5"/>
  <c r="F1481" i="5" s="1"/>
  <c r="B1480" i="5"/>
  <c r="F1480" i="5" s="1"/>
  <c r="B1479" i="5"/>
  <c r="F1479" i="5" s="1"/>
  <c r="B1478" i="5"/>
  <c r="F1478" i="5" s="1"/>
  <c r="B1477" i="5"/>
  <c r="F1477" i="5" s="1"/>
  <c r="B1476" i="5"/>
  <c r="F1476" i="5" s="1"/>
  <c r="B1475" i="5"/>
  <c r="F1475" i="5" s="1"/>
  <c r="B1474" i="5"/>
  <c r="F1474" i="5" s="1"/>
  <c r="B1473" i="5"/>
  <c r="F1473" i="5" s="1"/>
  <c r="B1472" i="5"/>
  <c r="F1472" i="5" s="1"/>
  <c r="B1471" i="5"/>
  <c r="F1471" i="5" s="1"/>
  <c r="B1470" i="5"/>
  <c r="F1470" i="5" s="1"/>
  <c r="B1469" i="5"/>
  <c r="F1469" i="5" s="1"/>
  <c r="B1468" i="5"/>
  <c r="F1468" i="5" s="1"/>
  <c r="B1467" i="5"/>
  <c r="F1467" i="5" s="1"/>
  <c r="B1466" i="5"/>
  <c r="F1466" i="5" s="1"/>
  <c r="B1465" i="5"/>
  <c r="F1465" i="5" s="1"/>
  <c r="B1464" i="5"/>
  <c r="F1464" i="5" s="1"/>
  <c r="B1463" i="5"/>
  <c r="F1463" i="5" s="1"/>
  <c r="B1462" i="5"/>
  <c r="F1462" i="5" s="1"/>
  <c r="B1461" i="5"/>
  <c r="F1461" i="5" s="1"/>
  <c r="B1460" i="5"/>
  <c r="F1460" i="5" s="1"/>
  <c r="B1459" i="5"/>
  <c r="F1459" i="5" s="1"/>
  <c r="B1458" i="5"/>
  <c r="F1458" i="5" s="1"/>
  <c r="B1457" i="5"/>
  <c r="F1457" i="5" s="1"/>
  <c r="B1456" i="5"/>
  <c r="F1456" i="5" s="1"/>
  <c r="B1455" i="5"/>
  <c r="F1455" i="5" s="1"/>
  <c r="B1454" i="5"/>
  <c r="F1454" i="5" s="1"/>
  <c r="B1453" i="5"/>
  <c r="F1453" i="5" s="1"/>
  <c r="B1452" i="5"/>
  <c r="F1452" i="5" s="1"/>
  <c r="B1451" i="5"/>
  <c r="F1451" i="5" s="1"/>
  <c r="B1450" i="5"/>
  <c r="F1450" i="5" s="1"/>
  <c r="B1449" i="5"/>
  <c r="F1449" i="5" s="1"/>
  <c r="B1448" i="5"/>
  <c r="F1448" i="5" s="1"/>
  <c r="B1447" i="5"/>
  <c r="F1447" i="5" s="1"/>
  <c r="B1446" i="5"/>
  <c r="F1446" i="5" s="1"/>
  <c r="B1445" i="5"/>
  <c r="F1445" i="5" s="1"/>
  <c r="B1444" i="5"/>
  <c r="F1444" i="5" s="1"/>
  <c r="B1443" i="5"/>
  <c r="F1443" i="5" s="1"/>
  <c r="B1442" i="5"/>
  <c r="F1442" i="5" s="1"/>
  <c r="B1441" i="5"/>
  <c r="F1441" i="5" s="1"/>
  <c r="B1440" i="5"/>
  <c r="F1440" i="5" s="1"/>
  <c r="B1439" i="5"/>
  <c r="F1439" i="5" s="1"/>
  <c r="B1438" i="5"/>
  <c r="F1438" i="5" s="1"/>
  <c r="B1437" i="5"/>
  <c r="F1437" i="5" s="1"/>
  <c r="B1436" i="5"/>
  <c r="F1436" i="5" s="1"/>
  <c r="B1435" i="5"/>
  <c r="F1435" i="5" s="1"/>
  <c r="B1434" i="5"/>
  <c r="F1434" i="5" s="1"/>
  <c r="B1433" i="5"/>
  <c r="F1433" i="5" s="1"/>
  <c r="B1432" i="5"/>
  <c r="F1432" i="5" s="1"/>
  <c r="B1431" i="5"/>
  <c r="F1431" i="5" s="1"/>
  <c r="B1430" i="5"/>
  <c r="F1430" i="5" s="1"/>
  <c r="B1429" i="5"/>
  <c r="F1429" i="5" s="1"/>
  <c r="B1428" i="5"/>
  <c r="F1428" i="5" s="1"/>
  <c r="B1427" i="5"/>
  <c r="F1427" i="5" s="1"/>
  <c r="B1426" i="5"/>
  <c r="F1426" i="5" s="1"/>
  <c r="B1425" i="5"/>
  <c r="F1425" i="5" s="1"/>
  <c r="B1424" i="5"/>
  <c r="F1424" i="5" s="1"/>
  <c r="B1423" i="5"/>
  <c r="F1423" i="5" s="1"/>
  <c r="B1422" i="5"/>
  <c r="F1422" i="5" s="1"/>
  <c r="B1421" i="5"/>
  <c r="F1421" i="5" s="1"/>
  <c r="B1420" i="5"/>
  <c r="F1420" i="5" s="1"/>
  <c r="B1419" i="5"/>
  <c r="F1419" i="5" s="1"/>
  <c r="B1418" i="5"/>
  <c r="F1418" i="5" s="1"/>
  <c r="B1417" i="5"/>
  <c r="F1417" i="5" s="1"/>
  <c r="B1416" i="5"/>
  <c r="F1416" i="5" s="1"/>
  <c r="B1415" i="5"/>
  <c r="F1415" i="5" s="1"/>
  <c r="B1414" i="5"/>
  <c r="F1414" i="5" s="1"/>
  <c r="B1413" i="5"/>
  <c r="F1413" i="5" s="1"/>
  <c r="B1412" i="5"/>
  <c r="F1412" i="5" s="1"/>
  <c r="B1411" i="5"/>
  <c r="F1411" i="5" s="1"/>
  <c r="B1410" i="5"/>
  <c r="F1410" i="5" s="1"/>
  <c r="B1409" i="5"/>
  <c r="F1409" i="5" s="1"/>
  <c r="B1408" i="5"/>
  <c r="F1408" i="5" s="1"/>
  <c r="B1407" i="5"/>
  <c r="F1407" i="5" s="1"/>
  <c r="B1406" i="5"/>
  <c r="F1406" i="5" s="1"/>
  <c r="B1405" i="5"/>
  <c r="F1405" i="5" s="1"/>
  <c r="B1404" i="5"/>
  <c r="F1404" i="5" s="1"/>
  <c r="B1403" i="5"/>
  <c r="F1403" i="5" s="1"/>
  <c r="B1402" i="5"/>
  <c r="F1402" i="5" s="1"/>
  <c r="B1401" i="5"/>
  <c r="F1401" i="5" s="1"/>
  <c r="B1400" i="5"/>
  <c r="F1400" i="5" s="1"/>
  <c r="B1399" i="5"/>
  <c r="F1399" i="5" s="1"/>
  <c r="B1398" i="5"/>
  <c r="F1398" i="5" s="1"/>
  <c r="B1397" i="5"/>
  <c r="F1397" i="5" s="1"/>
  <c r="B1396" i="5"/>
  <c r="F1396" i="5" s="1"/>
  <c r="B1395" i="5"/>
  <c r="F1395" i="5" s="1"/>
  <c r="B1394" i="5"/>
  <c r="F1394" i="5" s="1"/>
  <c r="B1393" i="5"/>
  <c r="F1393" i="5" s="1"/>
  <c r="B1392" i="5"/>
  <c r="F1392" i="5" s="1"/>
  <c r="B1391" i="5"/>
  <c r="F1391" i="5" s="1"/>
  <c r="B1390" i="5"/>
  <c r="F1390" i="5" s="1"/>
  <c r="B1389" i="5"/>
  <c r="F1389" i="5" s="1"/>
  <c r="B1388" i="5"/>
  <c r="F1388" i="5" s="1"/>
  <c r="B1387" i="5"/>
  <c r="F1387" i="5" s="1"/>
  <c r="B1386" i="5"/>
  <c r="F1386" i="5" s="1"/>
  <c r="B1385" i="5"/>
  <c r="F1385" i="5" s="1"/>
  <c r="B1384" i="5"/>
  <c r="F1384" i="5" s="1"/>
  <c r="B1383" i="5"/>
  <c r="F1383" i="5" s="1"/>
  <c r="B1382" i="5"/>
  <c r="F1382" i="5" s="1"/>
  <c r="B1381" i="5"/>
  <c r="F1381" i="5" s="1"/>
  <c r="B1380" i="5"/>
  <c r="F1380" i="5" s="1"/>
  <c r="B1379" i="5"/>
  <c r="F1379" i="5" s="1"/>
  <c r="B1378" i="5"/>
  <c r="F1378" i="5" s="1"/>
  <c r="B1377" i="5"/>
  <c r="F1377" i="5" s="1"/>
  <c r="B1376" i="5"/>
  <c r="F1376" i="5" s="1"/>
  <c r="B1375" i="5"/>
  <c r="F1375" i="5" s="1"/>
  <c r="B1374" i="5"/>
  <c r="F1374" i="5" s="1"/>
  <c r="B1373" i="5"/>
  <c r="F1373" i="5" s="1"/>
  <c r="B1372" i="5"/>
  <c r="F1372" i="5" s="1"/>
  <c r="B1371" i="5"/>
  <c r="F1371" i="5" s="1"/>
  <c r="B1370" i="5"/>
  <c r="F1370" i="5" s="1"/>
  <c r="B1369" i="5"/>
  <c r="F1369" i="5" s="1"/>
  <c r="B1368" i="5"/>
  <c r="F1368" i="5" s="1"/>
  <c r="B1367" i="5"/>
  <c r="F1367" i="5" s="1"/>
  <c r="B1366" i="5"/>
  <c r="F1366" i="5" s="1"/>
  <c r="B1365" i="5"/>
  <c r="F1365" i="5" s="1"/>
  <c r="B1364" i="5"/>
  <c r="F1364" i="5" s="1"/>
  <c r="B1363" i="5"/>
  <c r="F1363" i="5" s="1"/>
  <c r="B1362" i="5"/>
  <c r="F1362" i="5" s="1"/>
  <c r="B1361" i="5"/>
  <c r="F1361" i="5" s="1"/>
  <c r="B1360" i="5"/>
  <c r="F1360" i="5" s="1"/>
  <c r="B1359" i="5"/>
  <c r="F1359" i="5" s="1"/>
  <c r="B1358" i="5"/>
  <c r="F1358" i="5" s="1"/>
  <c r="B1357" i="5"/>
  <c r="F1357" i="5" s="1"/>
  <c r="B1356" i="5"/>
  <c r="F1356" i="5" s="1"/>
  <c r="B1355" i="5"/>
  <c r="F1355" i="5" s="1"/>
  <c r="B1354" i="5"/>
  <c r="F1354" i="5" s="1"/>
  <c r="B1353" i="5"/>
  <c r="F1353" i="5" s="1"/>
  <c r="B1352" i="5"/>
  <c r="F1352" i="5" s="1"/>
  <c r="B1351" i="5"/>
  <c r="F1351" i="5" s="1"/>
  <c r="B1350" i="5"/>
  <c r="F1350" i="5" s="1"/>
  <c r="B1349" i="5"/>
  <c r="F1349" i="5" s="1"/>
  <c r="B1348" i="5"/>
  <c r="F1348" i="5" s="1"/>
  <c r="B1347" i="5"/>
  <c r="F1347" i="5" s="1"/>
  <c r="B1346" i="5"/>
  <c r="F1346" i="5" s="1"/>
  <c r="B1345" i="5"/>
  <c r="F1345" i="5" s="1"/>
  <c r="B1344" i="5"/>
  <c r="F1344" i="5" s="1"/>
  <c r="B1343" i="5"/>
  <c r="F1343" i="5" s="1"/>
  <c r="B1342" i="5"/>
  <c r="F1342" i="5" s="1"/>
  <c r="B1341" i="5"/>
  <c r="F1341" i="5" s="1"/>
  <c r="B1340" i="5"/>
  <c r="F1340" i="5" s="1"/>
  <c r="B1339" i="5"/>
  <c r="F1339" i="5" s="1"/>
  <c r="B1338" i="5"/>
  <c r="F1338" i="5" s="1"/>
  <c r="B1337" i="5"/>
  <c r="F1337" i="5" s="1"/>
  <c r="B1336" i="5"/>
  <c r="F1336" i="5" s="1"/>
  <c r="B1335" i="5"/>
  <c r="F1335" i="5" s="1"/>
  <c r="B1334" i="5"/>
  <c r="F1334" i="5" s="1"/>
  <c r="B1333" i="5"/>
  <c r="F1333" i="5" s="1"/>
  <c r="B1332" i="5"/>
  <c r="F1332" i="5" s="1"/>
  <c r="B1331" i="5"/>
  <c r="F1331" i="5" s="1"/>
  <c r="B1330" i="5"/>
  <c r="F1330" i="5" s="1"/>
  <c r="B1329" i="5"/>
  <c r="F1329" i="5" s="1"/>
  <c r="B1328" i="5"/>
  <c r="F1328" i="5" s="1"/>
  <c r="B1327" i="5"/>
  <c r="F1327" i="5" s="1"/>
  <c r="B1326" i="5"/>
  <c r="F1326" i="5" s="1"/>
  <c r="B1325" i="5"/>
  <c r="F1325" i="5" s="1"/>
  <c r="B1324" i="5"/>
  <c r="F1324" i="5" s="1"/>
  <c r="B1323" i="5"/>
  <c r="F1323" i="5" s="1"/>
  <c r="B1322" i="5"/>
  <c r="F1322" i="5" s="1"/>
  <c r="B1321" i="5"/>
  <c r="F1321" i="5" s="1"/>
  <c r="B1320" i="5"/>
  <c r="F1320" i="5" s="1"/>
  <c r="B1319" i="5"/>
  <c r="F1319" i="5" s="1"/>
  <c r="B1318" i="5"/>
  <c r="F1318" i="5" s="1"/>
  <c r="B1317" i="5"/>
  <c r="F1317" i="5" s="1"/>
  <c r="B1316" i="5"/>
  <c r="F1316" i="5" s="1"/>
  <c r="B1315" i="5"/>
  <c r="F1315" i="5" s="1"/>
  <c r="B1314" i="5"/>
  <c r="F1314" i="5" s="1"/>
  <c r="B1313" i="5"/>
  <c r="F1313" i="5" s="1"/>
  <c r="B1312" i="5"/>
  <c r="F1312" i="5" s="1"/>
  <c r="B1311" i="5"/>
  <c r="F1311" i="5" s="1"/>
  <c r="B1310" i="5"/>
  <c r="F1310" i="5" s="1"/>
  <c r="B1309" i="5"/>
  <c r="F1309" i="5" s="1"/>
  <c r="B1308" i="5"/>
  <c r="F1308" i="5" s="1"/>
  <c r="B1307" i="5"/>
  <c r="F1307" i="5" s="1"/>
  <c r="B1306" i="5"/>
  <c r="F1306" i="5" s="1"/>
  <c r="B1305" i="5"/>
  <c r="F1305" i="5" s="1"/>
  <c r="B1304" i="5"/>
  <c r="F1304" i="5" s="1"/>
  <c r="B1303" i="5"/>
  <c r="F1303" i="5" s="1"/>
  <c r="B1302" i="5"/>
  <c r="F1302" i="5" s="1"/>
  <c r="B1301" i="5"/>
  <c r="F1301" i="5" s="1"/>
  <c r="B1300" i="5"/>
  <c r="F1300" i="5" s="1"/>
  <c r="B1299" i="5"/>
  <c r="F1299" i="5" s="1"/>
  <c r="B1298" i="5"/>
  <c r="F1298" i="5" s="1"/>
  <c r="B1297" i="5"/>
  <c r="F1297" i="5" s="1"/>
  <c r="B1296" i="5"/>
  <c r="F1296" i="5" s="1"/>
  <c r="B1295" i="5"/>
  <c r="F1295" i="5" s="1"/>
  <c r="B1294" i="5"/>
  <c r="F1294" i="5" s="1"/>
  <c r="B1293" i="5"/>
  <c r="F1293" i="5" s="1"/>
  <c r="B1292" i="5"/>
  <c r="F1292" i="5" s="1"/>
  <c r="B1291" i="5"/>
  <c r="F1291" i="5" s="1"/>
  <c r="B1290" i="5"/>
  <c r="F1290" i="5" s="1"/>
  <c r="B1289" i="5"/>
  <c r="F1289" i="5" s="1"/>
  <c r="B1288" i="5"/>
  <c r="F1288" i="5" s="1"/>
  <c r="B1287" i="5"/>
  <c r="F1287" i="5" s="1"/>
  <c r="B1286" i="5"/>
  <c r="F1286" i="5" s="1"/>
  <c r="B1285" i="5"/>
  <c r="F1285" i="5" s="1"/>
  <c r="B1284" i="5"/>
  <c r="F1284" i="5" s="1"/>
  <c r="B1283" i="5"/>
  <c r="F1283" i="5" s="1"/>
  <c r="B1282" i="5"/>
  <c r="F1282" i="5" s="1"/>
  <c r="B1281" i="5"/>
  <c r="F1281" i="5" s="1"/>
  <c r="B1280" i="5"/>
  <c r="F1280" i="5" s="1"/>
  <c r="B1279" i="5"/>
  <c r="F1279" i="5" s="1"/>
  <c r="B1278" i="5"/>
  <c r="F1278" i="5" s="1"/>
  <c r="B1277" i="5"/>
  <c r="F1277" i="5" s="1"/>
  <c r="B1276" i="5"/>
  <c r="F1276" i="5" s="1"/>
  <c r="B1275" i="5"/>
  <c r="F1275" i="5" s="1"/>
  <c r="B1274" i="5"/>
  <c r="F1274" i="5" s="1"/>
  <c r="B1273" i="5"/>
  <c r="F1273" i="5" s="1"/>
  <c r="B1272" i="5"/>
  <c r="F1272" i="5" s="1"/>
  <c r="B1271" i="5"/>
  <c r="F1271" i="5" s="1"/>
  <c r="B1270" i="5"/>
  <c r="F1270" i="5" s="1"/>
  <c r="B1269" i="5"/>
  <c r="F1269" i="5" s="1"/>
  <c r="B1268" i="5"/>
  <c r="F1268" i="5" s="1"/>
  <c r="B1267" i="5"/>
  <c r="F1267" i="5" s="1"/>
  <c r="B1266" i="5"/>
  <c r="F1266" i="5" s="1"/>
  <c r="B1265" i="5"/>
  <c r="F1265" i="5" s="1"/>
  <c r="B1264" i="5"/>
  <c r="F1264" i="5" s="1"/>
  <c r="B1263" i="5"/>
  <c r="F1263" i="5" s="1"/>
  <c r="B1262" i="5"/>
  <c r="F1262" i="5" s="1"/>
  <c r="B1261" i="5"/>
  <c r="F1261" i="5" s="1"/>
  <c r="B1260" i="5"/>
  <c r="F1260" i="5" s="1"/>
  <c r="B1259" i="5"/>
  <c r="F1259" i="5" s="1"/>
  <c r="B1258" i="5"/>
  <c r="F1258" i="5" s="1"/>
  <c r="B1257" i="5"/>
  <c r="F1257" i="5" s="1"/>
  <c r="B1256" i="5"/>
  <c r="F1256" i="5" s="1"/>
  <c r="B1255" i="5"/>
  <c r="F1255" i="5" s="1"/>
  <c r="B1254" i="5"/>
  <c r="F1254" i="5" s="1"/>
  <c r="B1253" i="5"/>
  <c r="F1253" i="5" s="1"/>
  <c r="B1252" i="5"/>
  <c r="F1252" i="5" s="1"/>
  <c r="B1251" i="5"/>
  <c r="F1251" i="5" s="1"/>
  <c r="B1250" i="5"/>
  <c r="F1250" i="5" s="1"/>
  <c r="B1249" i="5"/>
  <c r="F1249" i="5" s="1"/>
  <c r="B1248" i="5"/>
  <c r="F1248" i="5" s="1"/>
  <c r="B1247" i="5"/>
  <c r="F1247" i="5" s="1"/>
  <c r="B1246" i="5"/>
  <c r="F1246" i="5" s="1"/>
  <c r="B1245" i="5"/>
  <c r="F1245" i="5" s="1"/>
  <c r="B1244" i="5"/>
  <c r="F1244" i="5" s="1"/>
  <c r="B1243" i="5"/>
  <c r="F1243" i="5" s="1"/>
  <c r="B1242" i="5"/>
  <c r="F1242" i="5" s="1"/>
  <c r="B1241" i="5"/>
  <c r="F1241" i="5" s="1"/>
  <c r="B1240" i="5"/>
  <c r="F1240" i="5" s="1"/>
  <c r="B1239" i="5"/>
  <c r="F1239" i="5" s="1"/>
  <c r="B1238" i="5"/>
  <c r="F1238" i="5" s="1"/>
  <c r="B1237" i="5"/>
  <c r="F1237" i="5" s="1"/>
  <c r="B1236" i="5"/>
  <c r="F1236" i="5" s="1"/>
  <c r="B1235" i="5"/>
  <c r="F1235" i="5" s="1"/>
  <c r="B1234" i="5"/>
  <c r="F1234" i="5" s="1"/>
  <c r="B1233" i="5"/>
  <c r="F1233" i="5" s="1"/>
  <c r="B1232" i="5"/>
  <c r="F1232" i="5" s="1"/>
  <c r="B1231" i="5"/>
  <c r="F1231" i="5" s="1"/>
  <c r="B1230" i="5"/>
  <c r="F1230" i="5" s="1"/>
  <c r="B1229" i="5"/>
  <c r="F1229" i="5" s="1"/>
  <c r="B1228" i="5"/>
  <c r="F1228" i="5" s="1"/>
  <c r="B1227" i="5"/>
  <c r="F1227" i="5" s="1"/>
  <c r="B1226" i="5"/>
  <c r="F1226" i="5" s="1"/>
  <c r="B1225" i="5"/>
  <c r="F1225" i="5" s="1"/>
  <c r="B1224" i="5"/>
  <c r="F1224" i="5" s="1"/>
  <c r="B1223" i="5"/>
  <c r="F1223" i="5" s="1"/>
  <c r="B1222" i="5"/>
  <c r="F1222" i="5" s="1"/>
  <c r="B1221" i="5"/>
  <c r="F1221" i="5" s="1"/>
  <c r="B1220" i="5"/>
  <c r="F1220" i="5" s="1"/>
  <c r="B1219" i="5"/>
  <c r="F1219" i="5" s="1"/>
  <c r="B1218" i="5"/>
  <c r="F1218" i="5" s="1"/>
  <c r="B1217" i="5"/>
  <c r="F1217" i="5" s="1"/>
  <c r="B1216" i="5"/>
  <c r="F1216" i="5" s="1"/>
  <c r="B1215" i="5"/>
  <c r="F1215" i="5" s="1"/>
  <c r="B1214" i="5"/>
  <c r="F1214" i="5" s="1"/>
  <c r="B1213" i="5"/>
  <c r="F1213" i="5" s="1"/>
  <c r="B1212" i="5"/>
  <c r="F1212" i="5" s="1"/>
  <c r="B1211" i="5"/>
  <c r="F1211" i="5" s="1"/>
  <c r="B1210" i="5"/>
  <c r="F1210" i="5" s="1"/>
  <c r="B1209" i="5"/>
  <c r="F1209" i="5" s="1"/>
  <c r="B1208" i="5"/>
  <c r="F1208" i="5" s="1"/>
  <c r="B1207" i="5"/>
  <c r="F1207" i="5" s="1"/>
  <c r="B1206" i="5"/>
  <c r="F1206" i="5" s="1"/>
  <c r="B1205" i="5"/>
  <c r="F1205" i="5" s="1"/>
  <c r="B1204" i="5"/>
  <c r="F1204" i="5" s="1"/>
  <c r="B1203" i="5"/>
  <c r="F1203" i="5" s="1"/>
  <c r="B1202" i="5"/>
  <c r="F1202" i="5" s="1"/>
  <c r="B1201" i="5"/>
  <c r="F1201" i="5" s="1"/>
  <c r="B1200" i="5"/>
  <c r="F1200" i="5" s="1"/>
  <c r="B1199" i="5"/>
  <c r="F1199" i="5" s="1"/>
  <c r="B1198" i="5"/>
  <c r="F1198" i="5" s="1"/>
  <c r="B1197" i="5"/>
  <c r="F1197" i="5" s="1"/>
  <c r="B1196" i="5"/>
  <c r="F1196" i="5" s="1"/>
  <c r="B1195" i="5"/>
  <c r="F1195" i="5" s="1"/>
  <c r="B1194" i="5"/>
  <c r="F1194" i="5" s="1"/>
  <c r="B1193" i="5"/>
  <c r="F1193" i="5" s="1"/>
  <c r="B1192" i="5"/>
  <c r="F1192" i="5" s="1"/>
  <c r="B1191" i="5"/>
  <c r="F1191" i="5" s="1"/>
  <c r="B1190" i="5"/>
  <c r="F1190" i="5" s="1"/>
  <c r="B1189" i="5"/>
  <c r="F1189" i="5" s="1"/>
  <c r="B1188" i="5"/>
  <c r="F1188" i="5" s="1"/>
  <c r="B1187" i="5"/>
  <c r="F1187" i="5" s="1"/>
  <c r="B1186" i="5"/>
  <c r="F1186" i="5" s="1"/>
  <c r="B1185" i="5"/>
  <c r="F1185" i="5" s="1"/>
  <c r="B1184" i="5"/>
  <c r="F1184" i="5" s="1"/>
  <c r="B1183" i="5"/>
  <c r="F1183" i="5" s="1"/>
  <c r="B1182" i="5"/>
  <c r="F1182" i="5" s="1"/>
  <c r="B1181" i="5"/>
  <c r="F1181" i="5" s="1"/>
  <c r="B1180" i="5"/>
  <c r="F1180" i="5" s="1"/>
  <c r="B1179" i="5"/>
  <c r="F1179" i="5" s="1"/>
  <c r="B1178" i="5"/>
  <c r="F1178" i="5" s="1"/>
  <c r="B1177" i="5"/>
  <c r="F1177" i="5" s="1"/>
  <c r="B1176" i="5"/>
  <c r="F1176" i="5" s="1"/>
  <c r="B1175" i="5"/>
  <c r="F1175" i="5" s="1"/>
  <c r="B1174" i="5"/>
  <c r="F1174" i="5" s="1"/>
  <c r="B1173" i="5"/>
  <c r="F1173" i="5" s="1"/>
  <c r="B1172" i="5"/>
  <c r="F1172" i="5" s="1"/>
  <c r="B1171" i="5"/>
  <c r="F1171" i="5" s="1"/>
  <c r="B1170" i="5"/>
  <c r="F1170" i="5" s="1"/>
  <c r="B1169" i="5"/>
  <c r="F1169" i="5" s="1"/>
  <c r="B1168" i="5"/>
  <c r="F1168" i="5" s="1"/>
  <c r="B1167" i="5"/>
  <c r="F1167" i="5" s="1"/>
  <c r="B1166" i="5"/>
  <c r="F1166" i="5" s="1"/>
  <c r="B1165" i="5"/>
  <c r="F1165" i="5" s="1"/>
  <c r="B1164" i="5"/>
  <c r="F1164" i="5" s="1"/>
  <c r="B1163" i="5"/>
  <c r="F1163" i="5" s="1"/>
  <c r="B1162" i="5"/>
  <c r="F1162" i="5" s="1"/>
  <c r="B1161" i="5"/>
  <c r="F1161" i="5" s="1"/>
  <c r="B1160" i="5"/>
  <c r="F1160" i="5" s="1"/>
  <c r="B1159" i="5"/>
  <c r="F1159" i="5" s="1"/>
  <c r="B1158" i="5"/>
  <c r="F1158" i="5" s="1"/>
  <c r="B1157" i="5"/>
  <c r="F1157" i="5" s="1"/>
  <c r="B1156" i="5"/>
  <c r="F1156" i="5" s="1"/>
  <c r="B1155" i="5"/>
  <c r="F1155" i="5" s="1"/>
  <c r="B1154" i="5"/>
  <c r="F1154" i="5" s="1"/>
  <c r="B1153" i="5"/>
  <c r="F1153" i="5" s="1"/>
  <c r="B1152" i="5"/>
  <c r="F1152" i="5" s="1"/>
  <c r="B1151" i="5"/>
  <c r="F1151" i="5" s="1"/>
  <c r="B1150" i="5"/>
  <c r="F1150" i="5" s="1"/>
  <c r="B1149" i="5"/>
  <c r="F1149" i="5" s="1"/>
  <c r="B1148" i="5"/>
  <c r="F1148" i="5" s="1"/>
  <c r="B1147" i="5"/>
  <c r="F1147" i="5" s="1"/>
  <c r="B1146" i="5"/>
  <c r="F1146" i="5" s="1"/>
  <c r="B1145" i="5"/>
  <c r="F1145" i="5" s="1"/>
  <c r="B1144" i="5"/>
  <c r="F1144" i="5" s="1"/>
  <c r="B1143" i="5"/>
  <c r="F1143" i="5" s="1"/>
  <c r="B1142" i="5"/>
  <c r="F1142" i="5" s="1"/>
  <c r="B1141" i="5"/>
  <c r="F1141" i="5" s="1"/>
  <c r="B1140" i="5"/>
  <c r="F1140" i="5" s="1"/>
  <c r="B1139" i="5"/>
  <c r="F1139" i="5" s="1"/>
  <c r="B1138" i="5"/>
  <c r="F1138" i="5" s="1"/>
  <c r="B1137" i="5"/>
  <c r="F1137" i="5" s="1"/>
  <c r="B1136" i="5"/>
  <c r="F1136" i="5" s="1"/>
  <c r="B1135" i="5"/>
  <c r="F1135" i="5" s="1"/>
  <c r="B1134" i="5"/>
  <c r="F1134" i="5" s="1"/>
  <c r="B1133" i="5"/>
  <c r="F1133" i="5" s="1"/>
  <c r="B1132" i="5"/>
  <c r="F1132" i="5" s="1"/>
  <c r="B1131" i="5"/>
  <c r="F1131" i="5" s="1"/>
  <c r="B1130" i="5"/>
  <c r="F1130" i="5" s="1"/>
  <c r="B1129" i="5"/>
  <c r="F1129" i="5" s="1"/>
  <c r="B1128" i="5"/>
  <c r="F1128" i="5" s="1"/>
  <c r="B1127" i="5"/>
  <c r="F1127" i="5" s="1"/>
  <c r="B1126" i="5"/>
  <c r="F1126" i="5" s="1"/>
  <c r="B1125" i="5"/>
  <c r="F1125" i="5" s="1"/>
  <c r="B1124" i="5"/>
  <c r="F1124" i="5" s="1"/>
  <c r="B1123" i="5"/>
  <c r="F1123" i="5" s="1"/>
  <c r="B1122" i="5"/>
  <c r="F1122" i="5" s="1"/>
  <c r="B1121" i="5"/>
  <c r="F1121" i="5" s="1"/>
  <c r="B1120" i="5"/>
  <c r="F1120" i="5" s="1"/>
  <c r="B1119" i="5"/>
  <c r="F1119" i="5" s="1"/>
  <c r="B1118" i="5"/>
  <c r="F1118" i="5" s="1"/>
  <c r="B1117" i="5"/>
  <c r="F1117" i="5" s="1"/>
  <c r="B1116" i="5"/>
  <c r="F1116" i="5" s="1"/>
  <c r="B1115" i="5"/>
  <c r="F1115" i="5" s="1"/>
  <c r="B1114" i="5"/>
  <c r="F1114" i="5" s="1"/>
  <c r="B1113" i="5"/>
  <c r="F1113" i="5" s="1"/>
  <c r="B1112" i="5"/>
  <c r="F1112" i="5" s="1"/>
  <c r="B1111" i="5"/>
  <c r="F1111" i="5" s="1"/>
  <c r="B1110" i="5"/>
  <c r="F1110" i="5" s="1"/>
  <c r="B1109" i="5"/>
  <c r="F1109" i="5" s="1"/>
  <c r="B1108" i="5"/>
  <c r="F1108" i="5" s="1"/>
  <c r="B1107" i="5"/>
  <c r="F1107" i="5" s="1"/>
  <c r="B1106" i="5"/>
  <c r="F1106" i="5" s="1"/>
  <c r="B1105" i="5"/>
  <c r="F1105" i="5" s="1"/>
  <c r="B1104" i="5"/>
  <c r="F1104" i="5" s="1"/>
  <c r="B1103" i="5"/>
  <c r="F1103" i="5" s="1"/>
  <c r="B1102" i="5"/>
  <c r="F1102" i="5" s="1"/>
  <c r="B1101" i="5"/>
  <c r="F1101" i="5" s="1"/>
  <c r="B1100" i="5"/>
  <c r="F1100" i="5" s="1"/>
  <c r="B1099" i="5"/>
  <c r="F1099" i="5" s="1"/>
  <c r="B1098" i="5"/>
  <c r="F1098" i="5" s="1"/>
  <c r="B1097" i="5"/>
  <c r="F1097" i="5" s="1"/>
  <c r="B1096" i="5"/>
  <c r="F1096" i="5" s="1"/>
  <c r="B1095" i="5"/>
  <c r="F1095" i="5" s="1"/>
  <c r="B1094" i="5"/>
  <c r="F1094" i="5" s="1"/>
  <c r="B1093" i="5"/>
  <c r="F1093" i="5" s="1"/>
  <c r="B1092" i="5"/>
  <c r="F1092" i="5" s="1"/>
  <c r="B1091" i="5"/>
  <c r="F1091" i="5" s="1"/>
  <c r="B1090" i="5"/>
  <c r="F1090" i="5" s="1"/>
  <c r="B1089" i="5"/>
  <c r="F1089" i="5" s="1"/>
  <c r="B1088" i="5"/>
  <c r="F1088" i="5" s="1"/>
  <c r="B1087" i="5"/>
  <c r="F1087" i="5" s="1"/>
  <c r="B1086" i="5"/>
  <c r="F1086" i="5" s="1"/>
  <c r="B1085" i="5"/>
  <c r="F1085" i="5" s="1"/>
  <c r="B1084" i="5"/>
  <c r="F1084" i="5" s="1"/>
  <c r="B1083" i="5"/>
  <c r="F1083" i="5" s="1"/>
  <c r="B1082" i="5"/>
  <c r="F1082" i="5" s="1"/>
  <c r="B1081" i="5"/>
  <c r="F1081" i="5" s="1"/>
  <c r="B1080" i="5"/>
  <c r="F1080" i="5" s="1"/>
  <c r="B1079" i="5"/>
  <c r="F1079" i="5" s="1"/>
  <c r="B1078" i="5"/>
  <c r="F1078" i="5" s="1"/>
  <c r="B1077" i="5"/>
  <c r="F1077" i="5" s="1"/>
  <c r="B1076" i="5"/>
  <c r="F1076" i="5" s="1"/>
  <c r="B1075" i="5"/>
  <c r="F1075" i="5" s="1"/>
  <c r="B1074" i="5"/>
  <c r="F1074" i="5" s="1"/>
  <c r="B1073" i="5"/>
  <c r="F1073" i="5" s="1"/>
  <c r="B1072" i="5"/>
  <c r="F1072" i="5" s="1"/>
  <c r="B1071" i="5"/>
  <c r="F1071" i="5" s="1"/>
  <c r="B1070" i="5"/>
  <c r="F1070" i="5" s="1"/>
  <c r="B1069" i="5"/>
  <c r="F1069" i="5" s="1"/>
  <c r="B1068" i="5"/>
  <c r="F1068" i="5" s="1"/>
  <c r="B1067" i="5"/>
  <c r="F1067" i="5" s="1"/>
  <c r="B1066" i="5"/>
  <c r="F1066" i="5" s="1"/>
  <c r="B1065" i="5"/>
  <c r="F1065" i="5" s="1"/>
  <c r="B1064" i="5"/>
  <c r="F1064" i="5" s="1"/>
  <c r="B1063" i="5"/>
  <c r="F1063" i="5" s="1"/>
  <c r="B1062" i="5"/>
  <c r="F1062" i="5" s="1"/>
  <c r="B1061" i="5"/>
  <c r="F1061" i="5" s="1"/>
  <c r="B1060" i="5"/>
  <c r="F1060" i="5" s="1"/>
  <c r="B1059" i="5"/>
  <c r="F1059" i="5" s="1"/>
  <c r="B1058" i="5"/>
  <c r="F1058" i="5" s="1"/>
  <c r="B1057" i="5"/>
  <c r="F1057" i="5" s="1"/>
  <c r="B1056" i="5"/>
  <c r="F1056" i="5" s="1"/>
  <c r="B1055" i="5"/>
  <c r="F1055" i="5" s="1"/>
  <c r="B1054" i="5"/>
  <c r="F1054" i="5" s="1"/>
  <c r="B1053" i="5"/>
  <c r="F1053" i="5" s="1"/>
  <c r="B1052" i="5"/>
  <c r="F1052" i="5" s="1"/>
  <c r="B1051" i="5"/>
  <c r="F1051" i="5" s="1"/>
  <c r="B1050" i="5"/>
  <c r="F1050" i="5" s="1"/>
  <c r="B1049" i="5"/>
  <c r="F1049" i="5" s="1"/>
  <c r="B1048" i="5"/>
  <c r="F1048" i="5" s="1"/>
  <c r="B1047" i="5"/>
  <c r="F1047" i="5" s="1"/>
  <c r="B1046" i="5"/>
  <c r="F1046" i="5" s="1"/>
  <c r="B1045" i="5"/>
  <c r="F1045" i="5" s="1"/>
  <c r="B1044" i="5"/>
  <c r="F1044" i="5" s="1"/>
  <c r="B1043" i="5"/>
  <c r="F1043" i="5" s="1"/>
  <c r="B1042" i="5"/>
  <c r="F1042" i="5" s="1"/>
  <c r="B1041" i="5"/>
  <c r="F1041" i="5" s="1"/>
  <c r="B1040" i="5"/>
  <c r="F1040" i="5" s="1"/>
  <c r="B1039" i="5"/>
  <c r="F1039" i="5" s="1"/>
  <c r="B1038" i="5"/>
  <c r="F1038" i="5" s="1"/>
  <c r="B1037" i="5"/>
  <c r="F1037" i="5" s="1"/>
  <c r="B1036" i="5"/>
  <c r="F1036" i="5" s="1"/>
  <c r="B1035" i="5"/>
  <c r="F1035" i="5" s="1"/>
  <c r="B1034" i="5"/>
  <c r="F1034" i="5" s="1"/>
  <c r="B1033" i="5"/>
  <c r="F1033" i="5" s="1"/>
  <c r="B1032" i="5"/>
  <c r="F1032" i="5" s="1"/>
  <c r="B1031" i="5"/>
  <c r="F1031" i="5" s="1"/>
  <c r="B1030" i="5"/>
  <c r="F1030" i="5" s="1"/>
  <c r="B1029" i="5"/>
  <c r="F1029" i="5" s="1"/>
  <c r="B1028" i="5"/>
  <c r="F1028" i="5" s="1"/>
  <c r="B1027" i="5"/>
  <c r="F1027" i="5" s="1"/>
  <c r="B1026" i="5"/>
  <c r="F1026" i="5" s="1"/>
  <c r="B1025" i="5"/>
  <c r="F1025" i="5" s="1"/>
  <c r="B1024" i="5"/>
  <c r="F1024" i="5" s="1"/>
  <c r="B1023" i="5"/>
  <c r="F1023" i="5" s="1"/>
  <c r="B1022" i="5"/>
  <c r="F1022" i="5" s="1"/>
  <c r="B1021" i="5"/>
  <c r="F1021" i="5" s="1"/>
  <c r="B1020" i="5"/>
  <c r="F1020" i="5" s="1"/>
  <c r="B1019" i="5"/>
  <c r="F1019" i="5" s="1"/>
  <c r="B1018" i="5"/>
  <c r="F1018" i="5" s="1"/>
  <c r="B1017" i="5"/>
  <c r="F1017" i="5" s="1"/>
  <c r="B1016" i="5"/>
  <c r="F1016" i="5" s="1"/>
  <c r="B1015" i="5"/>
  <c r="F1015" i="5" s="1"/>
  <c r="B1014" i="5"/>
  <c r="F1014" i="5" s="1"/>
  <c r="B1013" i="5"/>
  <c r="F1013" i="5" s="1"/>
  <c r="B1012" i="5"/>
  <c r="F1012" i="5" s="1"/>
  <c r="B1011" i="5"/>
  <c r="F1011" i="5" s="1"/>
  <c r="B1010" i="5"/>
  <c r="F1010" i="5" s="1"/>
  <c r="B1009" i="5"/>
  <c r="F1009" i="5" s="1"/>
  <c r="B1008" i="5"/>
  <c r="F1008" i="5" s="1"/>
  <c r="B1007" i="5"/>
  <c r="F1007" i="5" s="1"/>
  <c r="B1006" i="5"/>
  <c r="F1006" i="5" s="1"/>
  <c r="B1005" i="5"/>
  <c r="F1005" i="5" s="1"/>
  <c r="B1004" i="5"/>
  <c r="F1004" i="5" s="1"/>
  <c r="B1003" i="5"/>
  <c r="F1003" i="5" s="1"/>
  <c r="B1002" i="5"/>
  <c r="F1002" i="5" s="1"/>
  <c r="B1001" i="5"/>
  <c r="F1001" i="5" s="1"/>
  <c r="B1000" i="5"/>
  <c r="F1000" i="5" s="1"/>
  <c r="B999" i="5"/>
  <c r="F999" i="5" s="1"/>
  <c r="B998" i="5"/>
  <c r="F998" i="5" s="1"/>
  <c r="B997" i="5"/>
  <c r="F997" i="5" s="1"/>
  <c r="B996" i="5"/>
  <c r="F996" i="5" s="1"/>
  <c r="B995" i="5"/>
  <c r="F995" i="5" s="1"/>
  <c r="B994" i="5"/>
  <c r="F994" i="5" s="1"/>
  <c r="B993" i="5"/>
  <c r="F993" i="5" s="1"/>
  <c r="B992" i="5"/>
  <c r="F992" i="5" s="1"/>
  <c r="B991" i="5"/>
  <c r="F991" i="5" s="1"/>
  <c r="B990" i="5"/>
  <c r="F990" i="5" s="1"/>
  <c r="B989" i="5"/>
  <c r="F989" i="5" s="1"/>
  <c r="B988" i="5"/>
  <c r="F988" i="5" s="1"/>
  <c r="B987" i="5"/>
  <c r="F987" i="5" s="1"/>
  <c r="B986" i="5"/>
  <c r="F986" i="5" s="1"/>
  <c r="B985" i="5"/>
  <c r="F985" i="5" s="1"/>
  <c r="B984" i="5"/>
  <c r="F984" i="5" s="1"/>
  <c r="B983" i="5"/>
  <c r="F983" i="5" s="1"/>
  <c r="B982" i="5"/>
  <c r="F982" i="5" s="1"/>
  <c r="B981" i="5"/>
  <c r="F981" i="5" s="1"/>
  <c r="B980" i="5"/>
  <c r="F980" i="5" s="1"/>
  <c r="B979" i="5"/>
  <c r="F979" i="5" s="1"/>
  <c r="B978" i="5"/>
  <c r="F978" i="5" s="1"/>
  <c r="B977" i="5"/>
  <c r="F977" i="5" s="1"/>
  <c r="B976" i="5"/>
  <c r="F976" i="5" s="1"/>
  <c r="B975" i="5"/>
  <c r="F975" i="5" s="1"/>
  <c r="B974" i="5"/>
  <c r="F974" i="5" s="1"/>
  <c r="B973" i="5"/>
  <c r="F973" i="5" s="1"/>
  <c r="B972" i="5"/>
  <c r="F972" i="5" s="1"/>
  <c r="B971" i="5"/>
  <c r="F971" i="5" s="1"/>
  <c r="B970" i="5"/>
  <c r="F970" i="5" s="1"/>
  <c r="B969" i="5"/>
  <c r="F969" i="5" s="1"/>
  <c r="B968" i="5"/>
  <c r="F968" i="5" s="1"/>
  <c r="B967" i="5"/>
  <c r="F967" i="5" s="1"/>
  <c r="B966" i="5"/>
  <c r="F966" i="5" s="1"/>
  <c r="B965" i="5"/>
  <c r="F965" i="5" s="1"/>
  <c r="B964" i="5"/>
  <c r="F964" i="5" s="1"/>
  <c r="B963" i="5"/>
  <c r="F963" i="5" s="1"/>
  <c r="B962" i="5"/>
  <c r="F962" i="5" s="1"/>
  <c r="B961" i="5"/>
  <c r="F961" i="5" s="1"/>
  <c r="B960" i="5"/>
  <c r="F960" i="5" s="1"/>
  <c r="B959" i="5"/>
  <c r="F959" i="5" s="1"/>
  <c r="B958" i="5"/>
  <c r="F958" i="5" s="1"/>
  <c r="B957" i="5"/>
  <c r="F957" i="5" s="1"/>
  <c r="B956" i="5"/>
  <c r="F956" i="5" s="1"/>
  <c r="B955" i="5"/>
  <c r="F955" i="5" s="1"/>
  <c r="B954" i="5"/>
  <c r="F954" i="5" s="1"/>
  <c r="B953" i="5"/>
  <c r="F953" i="5" s="1"/>
  <c r="B952" i="5"/>
  <c r="F952" i="5" s="1"/>
  <c r="B951" i="5"/>
  <c r="F951" i="5" s="1"/>
  <c r="B950" i="5"/>
  <c r="F950" i="5" s="1"/>
  <c r="B949" i="5"/>
  <c r="F949" i="5" s="1"/>
  <c r="B948" i="5"/>
  <c r="F948" i="5" s="1"/>
  <c r="B947" i="5"/>
  <c r="F947" i="5" s="1"/>
  <c r="B946" i="5"/>
  <c r="F946" i="5" s="1"/>
  <c r="B945" i="5"/>
  <c r="F945" i="5" s="1"/>
  <c r="B944" i="5"/>
  <c r="F944" i="5" s="1"/>
  <c r="B943" i="5"/>
  <c r="F943" i="5" s="1"/>
  <c r="B942" i="5"/>
  <c r="F942" i="5" s="1"/>
  <c r="B941" i="5"/>
  <c r="F941" i="5" s="1"/>
  <c r="B940" i="5"/>
  <c r="F940" i="5" s="1"/>
  <c r="B939" i="5"/>
  <c r="F939" i="5" s="1"/>
  <c r="B938" i="5"/>
  <c r="F938" i="5" s="1"/>
  <c r="B937" i="5"/>
  <c r="F937" i="5" s="1"/>
  <c r="B936" i="5"/>
  <c r="F936" i="5" s="1"/>
  <c r="B935" i="5"/>
  <c r="F935" i="5" s="1"/>
  <c r="B934" i="5"/>
  <c r="F934" i="5" s="1"/>
  <c r="B933" i="5"/>
  <c r="F933" i="5" s="1"/>
  <c r="B932" i="5"/>
  <c r="F932" i="5" s="1"/>
  <c r="B931" i="5"/>
  <c r="F931" i="5" s="1"/>
  <c r="B930" i="5"/>
  <c r="F930" i="5" s="1"/>
  <c r="B929" i="5"/>
  <c r="F929" i="5" s="1"/>
  <c r="B928" i="5"/>
  <c r="F928" i="5" s="1"/>
  <c r="B927" i="5"/>
  <c r="F927" i="5" s="1"/>
  <c r="B926" i="5"/>
  <c r="F926" i="5" s="1"/>
  <c r="B925" i="5"/>
  <c r="F925" i="5" s="1"/>
  <c r="B924" i="5"/>
  <c r="F924" i="5" s="1"/>
  <c r="B923" i="5"/>
  <c r="F923" i="5" s="1"/>
  <c r="B922" i="5"/>
  <c r="F922" i="5" s="1"/>
  <c r="B921" i="5"/>
  <c r="F921" i="5" s="1"/>
  <c r="B920" i="5"/>
  <c r="F920" i="5" s="1"/>
  <c r="B919" i="5"/>
  <c r="F919" i="5" s="1"/>
  <c r="B918" i="5"/>
  <c r="F918" i="5" s="1"/>
  <c r="B917" i="5"/>
  <c r="F917" i="5" s="1"/>
  <c r="B916" i="5"/>
  <c r="F916" i="5" s="1"/>
  <c r="B915" i="5"/>
  <c r="F915" i="5" s="1"/>
  <c r="B914" i="5"/>
  <c r="F914" i="5" s="1"/>
  <c r="B913" i="5"/>
  <c r="F913" i="5" s="1"/>
  <c r="B912" i="5"/>
  <c r="F912" i="5" s="1"/>
  <c r="B911" i="5"/>
  <c r="F911" i="5" s="1"/>
  <c r="B910" i="5"/>
  <c r="F910" i="5" s="1"/>
  <c r="B909" i="5"/>
  <c r="F909" i="5" s="1"/>
  <c r="B908" i="5"/>
  <c r="F908" i="5" s="1"/>
  <c r="B907" i="5"/>
  <c r="F907" i="5" s="1"/>
  <c r="B906" i="5"/>
  <c r="F906" i="5" s="1"/>
  <c r="B905" i="5"/>
  <c r="F905" i="5" s="1"/>
  <c r="B904" i="5"/>
  <c r="F904" i="5" s="1"/>
  <c r="B903" i="5"/>
  <c r="F903" i="5" s="1"/>
  <c r="B902" i="5"/>
  <c r="F902" i="5" s="1"/>
  <c r="B901" i="5"/>
  <c r="F901" i="5" s="1"/>
  <c r="B900" i="5"/>
  <c r="F900" i="5" s="1"/>
  <c r="B899" i="5"/>
  <c r="F899" i="5" s="1"/>
  <c r="B898" i="5"/>
  <c r="F898" i="5" s="1"/>
  <c r="B897" i="5"/>
  <c r="F897" i="5" s="1"/>
  <c r="B896" i="5"/>
  <c r="F896" i="5" s="1"/>
  <c r="B895" i="5"/>
  <c r="F895" i="5" s="1"/>
  <c r="B894" i="5"/>
  <c r="F894" i="5" s="1"/>
  <c r="B893" i="5"/>
  <c r="F893" i="5" s="1"/>
  <c r="B892" i="5"/>
  <c r="F892" i="5" s="1"/>
  <c r="B891" i="5"/>
  <c r="F891" i="5" s="1"/>
  <c r="B890" i="5"/>
  <c r="F890" i="5" s="1"/>
  <c r="B889" i="5"/>
  <c r="F889" i="5" s="1"/>
  <c r="B888" i="5"/>
  <c r="F888" i="5" s="1"/>
  <c r="B887" i="5"/>
  <c r="F887" i="5" s="1"/>
  <c r="B886" i="5"/>
  <c r="F886" i="5" s="1"/>
  <c r="B885" i="5"/>
  <c r="F885" i="5" s="1"/>
  <c r="B884" i="5"/>
  <c r="F884" i="5" s="1"/>
  <c r="B883" i="5"/>
  <c r="F883" i="5" s="1"/>
  <c r="B882" i="5"/>
  <c r="F882" i="5" s="1"/>
  <c r="B881" i="5"/>
  <c r="F881" i="5" s="1"/>
  <c r="B880" i="5"/>
  <c r="F880" i="5" s="1"/>
  <c r="B879" i="5"/>
  <c r="F879" i="5" s="1"/>
  <c r="B878" i="5"/>
  <c r="F878" i="5" s="1"/>
  <c r="B877" i="5"/>
  <c r="F877" i="5" s="1"/>
  <c r="B876" i="5"/>
  <c r="F876" i="5" s="1"/>
  <c r="B875" i="5"/>
  <c r="F875" i="5" s="1"/>
  <c r="B874" i="5"/>
  <c r="F874" i="5" s="1"/>
  <c r="B873" i="5"/>
  <c r="F873" i="5" s="1"/>
  <c r="B872" i="5"/>
  <c r="F872" i="5" s="1"/>
  <c r="B871" i="5"/>
  <c r="F871" i="5" s="1"/>
  <c r="B870" i="5"/>
  <c r="F870" i="5" s="1"/>
  <c r="B869" i="5"/>
  <c r="F869" i="5" s="1"/>
  <c r="B868" i="5"/>
  <c r="F868" i="5" s="1"/>
  <c r="B867" i="5"/>
  <c r="F867" i="5" s="1"/>
  <c r="B866" i="5"/>
  <c r="F866" i="5" s="1"/>
  <c r="B865" i="5"/>
  <c r="F865" i="5" s="1"/>
  <c r="B864" i="5"/>
  <c r="F864" i="5" s="1"/>
  <c r="B863" i="5"/>
  <c r="F863" i="5" s="1"/>
  <c r="B862" i="5"/>
  <c r="F862" i="5" s="1"/>
  <c r="B861" i="5"/>
  <c r="F861" i="5" s="1"/>
  <c r="B860" i="5"/>
  <c r="F860" i="5" s="1"/>
  <c r="B859" i="5"/>
  <c r="F859" i="5" s="1"/>
  <c r="B858" i="5"/>
  <c r="F858" i="5" s="1"/>
  <c r="B857" i="5"/>
  <c r="F857" i="5" s="1"/>
  <c r="B856" i="5"/>
  <c r="F856" i="5" s="1"/>
  <c r="B855" i="5"/>
  <c r="F855" i="5" s="1"/>
  <c r="B854" i="5"/>
  <c r="F854" i="5" s="1"/>
  <c r="B853" i="5"/>
  <c r="F853" i="5" s="1"/>
  <c r="B852" i="5"/>
  <c r="F852" i="5" s="1"/>
  <c r="B851" i="5"/>
  <c r="F851" i="5" s="1"/>
  <c r="B850" i="5"/>
  <c r="F850" i="5" s="1"/>
  <c r="B849" i="5"/>
  <c r="F849" i="5" s="1"/>
  <c r="B848" i="5"/>
  <c r="F848" i="5" s="1"/>
  <c r="B847" i="5"/>
  <c r="F847" i="5" s="1"/>
  <c r="B846" i="5"/>
  <c r="F846" i="5" s="1"/>
  <c r="B845" i="5"/>
  <c r="F845" i="5" s="1"/>
  <c r="B844" i="5"/>
  <c r="F844" i="5" s="1"/>
  <c r="B843" i="5"/>
  <c r="F843" i="5" s="1"/>
  <c r="B842" i="5"/>
  <c r="F842" i="5" s="1"/>
  <c r="B841" i="5"/>
  <c r="F841" i="5" s="1"/>
  <c r="B840" i="5"/>
  <c r="F840" i="5" s="1"/>
  <c r="B839" i="5"/>
  <c r="F839" i="5" s="1"/>
  <c r="B838" i="5"/>
  <c r="F838" i="5" s="1"/>
  <c r="B837" i="5"/>
  <c r="F837" i="5" s="1"/>
  <c r="B836" i="5"/>
  <c r="F836" i="5" s="1"/>
  <c r="B835" i="5"/>
  <c r="F835" i="5" s="1"/>
  <c r="B834" i="5"/>
  <c r="F834" i="5" s="1"/>
  <c r="B833" i="5"/>
  <c r="F833" i="5" s="1"/>
  <c r="B832" i="5"/>
  <c r="F832" i="5" s="1"/>
  <c r="B831" i="5"/>
  <c r="F831" i="5" s="1"/>
  <c r="B830" i="5"/>
  <c r="F830" i="5" s="1"/>
  <c r="B829" i="5"/>
  <c r="F829" i="5" s="1"/>
  <c r="B828" i="5"/>
  <c r="F828" i="5" s="1"/>
  <c r="B827" i="5"/>
  <c r="F827" i="5" s="1"/>
  <c r="B826" i="5"/>
  <c r="F826" i="5" s="1"/>
  <c r="B825" i="5"/>
  <c r="F825" i="5" s="1"/>
  <c r="B824" i="5"/>
  <c r="F824" i="5" s="1"/>
  <c r="B823" i="5"/>
  <c r="F823" i="5" s="1"/>
  <c r="B822" i="5"/>
  <c r="F822" i="5" s="1"/>
  <c r="B821" i="5"/>
  <c r="F821" i="5" s="1"/>
  <c r="B820" i="5"/>
  <c r="F820" i="5" s="1"/>
  <c r="B819" i="5"/>
  <c r="F819" i="5" s="1"/>
  <c r="B818" i="5"/>
  <c r="F818" i="5" s="1"/>
  <c r="B817" i="5"/>
  <c r="F817" i="5" s="1"/>
  <c r="B816" i="5"/>
  <c r="F816" i="5" s="1"/>
  <c r="B815" i="5"/>
  <c r="F815" i="5" s="1"/>
  <c r="B814" i="5"/>
  <c r="F814" i="5" s="1"/>
  <c r="B813" i="5"/>
  <c r="F813" i="5" s="1"/>
  <c r="B812" i="5"/>
  <c r="F812" i="5" s="1"/>
  <c r="B811" i="5"/>
  <c r="F811" i="5" s="1"/>
  <c r="B810" i="5"/>
  <c r="F810" i="5" s="1"/>
  <c r="B809" i="5"/>
  <c r="F809" i="5" s="1"/>
  <c r="B808" i="5"/>
  <c r="F808" i="5" s="1"/>
  <c r="B807" i="5"/>
  <c r="F807" i="5" s="1"/>
  <c r="B806" i="5"/>
  <c r="F806" i="5" s="1"/>
  <c r="B805" i="5"/>
  <c r="F805" i="5" s="1"/>
  <c r="B804" i="5"/>
  <c r="F804" i="5" s="1"/>
  <c r="B803" i="5"/>
  <c r="F803" i="5" s="1"/>
  <c r="B802" i="5"/>
  <c r="F802" i="5" s="1"/>
  <c r="B801" i="5"/>
  <c r="F801" i="5" s="1"/>
  <c r="B800" i="5"/>
  <c r="F800" i="5" s="1"/>
  <c r="B799" i="5"/>
  <c r="F799" i="5" s="1"/>
  <c r="B798" i="5"/>
  <c r="F798" i="5" s="1"/>
  <c r="B797" i="5"/>
  <c r="F797" i="5" s="1"/>
  <c r="B796" i="5"/>
  <c r="F796" i="5" s="1"/>
  <c r="B795" i="5"/>
  <c r="F795" i="5" s="1"/>
  <c r="B794" i="5"/>
  <c r="F794" i="5" s="1"/>
  <c r="B793" i="5"/>
  <c r="F793" i="5" s="1"/>
  <c r="B792" i="5"/>
  <c r="F792" i="5" s="1"/>
  <c r="B791" i="5"/>
  <c r="F791" i="5" s="1"/>
  <c r="B790" i="5"/>
  <c r="F790" i="5" s="1"/>
  <c r="B789" i="5"/>
  <c r="F789" i="5" s="1"/>
  <c r="B788" i="5"/>
  <c r="F788" i="5" s="1"/>
  <c r="B787" i="5"/>
  <c r="F787" i="5" s="1"/>
  <c r="B786" i="5"/>
  <c r="F786" i="5" s="1"/>
  <c r="B785" i="5"/>
  <c r="F785" i="5" s="1"/>
  <c r="B784" i="5"/>
  <c r="F784" i="5" s="1"/>
  <c r="B783" i="5"/>
  <c r="F783" i="5" s="1"/>
  <c r="B782" i="5"/>
  <c r="F782" i="5" s="1"/>
  <c r="B781" i="5"/>
  <c r="F781" i="5" s="1"/>
  <c r="B780" i="5"/>
  <c r="F780" i="5" s="1"/>
  <c r="B779" i="5"/>
  <c r="F779" i="5" s="1"/>
  <c r="B778" i="5"/>
  <c r="F778" i="5" s="1"/>
  <c r="B777" i="5"/>
  <c r="F777" i="5" s="1"/>
  <c r="B776" i="5"/>
  <c r="F776" i="5" s="1"/>
  <c r="B775" i="5"/>
  <c r="F775" i="5" s="1"/>
  <c r="B774" i="5"/>
  <c r="F774" i="5" s="1"/>
  <c r="B773" i="5"/>
  <c r="F773" i="5" s="1"/>
  <c r="B772" i="5"/>
  <c r="F772" i="5" s="1"/>
  <c r="B771" i="5"/>
  <c r="F771" i="5" s="1"/>
  <c r="B770" i="5"/>
  <c r="F770" i="5" s="1"/>
  <c r="B769" i="5"/>
  <c r="F769" i="5" s="1"/>
  <c r="B768" i="5"/>
  <c r="F768" i="5" s="1"/>
  <c r="B767" i="5"/>
  <c r="F767" i="5" s="1"/>
  <c r="B766" i="5"/>
  <c r="F766" i="5" s="1"/>
  <c r="B765" i="5"/>
  <c r="F765" i="5" s="1"/>
  <c r="B764" i="5"/>
  <c r="F764" i="5" s="1"/>
  <c r="B763" i="5"/>
  <c r="F763" i="5" s="1"/>
  <c r="B762" i="5"/>
  <c r="F762" i="5" s="1"/>
  <c r="B761" i="5"/>
  <c r="F761" i="5" s="1"/>
  <c r="B760" i="5"/>
  <c r="F760" i="5" s="1"/>
  <c r="B759" i="5"/>
  <c r="F759" i="5" s="1"/>
  <c r="B758" i="5"/>
  <c r="F758" i="5" s="1"/>
  <c r="B757" i="5"/>
  <c r="F757" i="5" s="1"/>
  <c r="B756" i="5"/>
  <c r="F756" i="5" s="1"/>
  <c r="B755" i="5"/>
  <c r="F755" i="5" s="1"/>
  <c r="B754" i="5"/>
  <c r="F754" i="5" s="1"/>
  <c r="B753" i="5"/>
  <c r="F753" i="5" s="1"/>
  <c r="B752" i="5"/>
  <c r="F752" i="5" s="1"/>
  <c r="B751" i="5"/>
  <c r="F751" i="5" s="1"/>
  <c r="B750" i="5"/>
  <c r="F750" i="5" s="1"/>
  <c r="B749" i="5"/>
  <c r="F749" i="5" s="1"/>
  <c r="B748" i="5"/>
  <c r="F748" i="5" s="1"/>
  <c r="B747" i="5"/>
  <c r="F747" i="5" s="1"/>
  <c r="B746" i="5"/>
  <c r="F746" i="5" s="1"/>
  <c r="B745" i="5"/>
  <c r="F745" i="5" s="1"/>
  <c r="B744" i="5"/>
  <c r="F744" i="5" s="1"/>
  <c r="B743" i="5"/>
  <c r="F743" i="5" s="1"/>
  <c r="B742" i="5"/>
  <c r="F742" i="5" s="1"/>
  <c r="B741" i="5"/>
  <c r="F741" i="5" s="1"/>
  <c r="B740" i="5"/>
  <c r="F740" i="5" s="1"/>
  <c r="B739" i="5"/>
  <c r="F739" i="5" s="1"/>
  <c r="B738" i="5"/>
  <c r="F738" i="5" s="1"/>
  <c r="B737" i="5"/>
  <c r="F737" i="5" s="1"/>
  <c r="B736" i="5"/>
  <c r="F736" i="5" s="1"/>
  <c r="B735" i="5"/>
  <c r="F735" i="5" s="1"/>
  <c r="B734" i="5"/>
  <c r="F734" i="5" s="1"/>
  <c r="B733" i="5"/>
  <c r="F733" i="5" s="1"/>
  <c r="B732" i="5"/>
  <c r="F732" i="5" s="1"/>
  <c r="B731" i="5"/>
  <c r="F731" i="5" s="1"/>
  <c r="B730" i="5"/>
  <c r="F730" i="5" s="1"/>
  <c r="B729" i="5"/>
  <c r="F729" i="5" s="1"/>
  <c r="B728" i="5"/>
  <c r="F728" i="5" s="1"/>
  <c r="B727" i="5"/>
  <c r="F727" i="5" s="1"/>
  <c r="B726" i="5"/>
  <c r="F726" i="5" s="1"/>
  <c r="B725" i="5"/>
  <c r="F725" i="5" s="1"/>
  <c r="B724" i="5"/>
  <c r="F724" i="5" s="1"/>
  <c r="B723" i="5"/>
  <c r="F723" i="5" s="1"/>
  <c r="B722" i="5"/>
  <c r="F722" i="5" s="1"/>
  <c r="B721" i="5"/>
  <c r="F721" i="5" s="1"/>
  <c r="B720" i="5"/>
  <c r="F720" i="5" s="1"/>
  <c r="B719" i="5"/>
  <c r="F719" i="5" s="1"/>
  <c r="B718" i="5"/>
  <c r="F718" i="5" s="1"/>
  <c r="B717" i="5"/>
  <c r="F717" i="5" s="1"/>
  <c r="B716" i="5"/>
  <c r="F716" i="5" s="1"/>
  <c r="B715" i="5"/>
  <c r="F715" i="5" s="1"/>
  <c r="B714" i="5"/>
  <c r="F714" i="5" s="1"/>
  <c r="B713" i="5"/>
  <c r="F713" i="5" s="1"/>
  <c r="B712" i="5"/>
  <c r="F712" i="5" s="1"/>
  <c r="B711" i="5"/>
  <c r="F711" i="5" s="1"/>
  <c r="B710" i="5"/>
  <c r="F710" i="5" s="1"/>
  <c r="B709" i="5"/>
  <c r="F709" i="5" s="1"/>
  <c r="B708" i="5"/>
  <c r="F708" i="5" s="1"/>
  <c r="B707" i="5"/>
  <c r="F707" i="5" s="1"/>
  <c r="B706" i="5"/>
  <c r="F706" i="5" s="1"/>
  <c r="B705" i="5"/>
  <c r="F705" i="5" s="1"/>
  <c r="B704" i="5"/>
  <c r="F704" i="5" s="1"/>
  <c r="B703" i="5"/>
  <c r="F703" i="5" s="1"/>
  <c r="B702" i="5"/>
  <c r="F702" i="5" s="1"/>
  <c r="B701" i="5"/>
  <c r="F701" i="5" s="1"/>
  <c r="B700" i="5"/>
  <c r="F700" i="5" s="1"/>
  <c r="B699" i="5"/>
  <c r="F699" i="5" s="1"/>
  <c r="B698" i="5"/>
  <c r="F698" i="5" s="1"/>
  <c r="B697" i="5"/>
  <c r="F697" i="5" s="1"/>
  <c r="B696" i="5"/>
  <c r="F696" i="5" s="1"/>
  <c r="B695" i="5"/>
  <c r="F695" i="5" s="1"/>
  <c r="B694" i="5"/>
  <c r="F694" i="5" s="1"/>
  <c r="B693" i="5"/>
  <c r="F693" i="5" s="1"/>
  <c r="B692" i="5"/>
  <c r="F692" i="5" s="1"/>
  <c r="B691" i="5"/>
  <c r="F691" i="5" s="1"/>
  <c r="B690" i="5"/>
  <c r="F690" i="5" s="1"/>
  <c r="B689" i="5"/>
  <c r="F689" i="5" s="1"/>
  <c r="B688" i="5"/>
  <c r="F688" i="5" s="1"/>
  <c r="B687" i="5"/>
  <c r="F687" i="5" s="1"/>
  <c r="B686" i="5"/>
  <c r="F686" i="5" s="1"/>
  <c r="B685" i="5"/>
  <c r="F685" i="5" s="1"/>
  <c r="B684" i="5"/>
  <c r="F684" i="5" s="1"/>
  <c r="B683" i="5"/>
  <c r="F683" i="5" s="1"/>
  <c r="B682" i="5"/>
  <c r="F682" i="5" s="1"/>
  <c r="B681" i="5"/>
  <c r="F681" i="5" s="1"/>
  <c r="B680" i="5"/>
  <c r="F680" i="5" s="1"/>
  <c r="B679" i="5"/>
  <c r="F679" i="5" s="1"/>
  <c r="B678" i="5"/>
  <c r="F678" i="5" s="1"/>
  <c r="B677" i="5"/>
  <c r="F677" i="5" s="1"/>
  <c r="B676" i="5"/>
  <c r="F676" i="5" s="1"/>
  <c r="B675" i="5"/>
  <c r="F675" i="5" s="1"/>
  <c r="B674" i="5"/>
  <c r="F674" i="5" s="1"/>
  <c r="B673" i="5"/>
  <c r="F673" i="5" s="1"/>
  <c r="B672" i="5"/>
  <c r="F672" i="5" s="1"/>
  <c r="B671" i="5"/>
  <c r="F671" i="5" s="1"/>
  <c r="B670" i="5"/>
  <c r="F670" i="5" s="1"/>
  <c r="B669" i="5"/>
  <c r="F669" i="5" s="1"/>
  <c r="B668" i="5"/>
  <c r="F668" i="5" s="1"/>
  <c r="B667" i="5"/>
  <c r="F667" i="5" s="1"/>
  <c r="B666" i="5"/>
  <c r="F666" i="5" s="1"/>
  <c r="B665" i="5"/>
  <c r="F665" i="5" s="1"/>
  <c r="B664" i="5"/>
  <c r="F664" i="5" s="1"/>
  <c r="B663" i="5"/>
  <c r="F663" i="5" s="1"/>
  <c r="B662" i="5"/>
  <c r="F662" i="5" s="1"/>
  <c r="B661" i="5"/>
  <c r="F661" i="5" s="1"/>
  <c r="B660" i="5"/>
  <c r="F660" i="5" s="1"/>
  <c r="B659" i="5"/>
  <c r="F659" i="5" s="1"/>
  <c r="B658" i="5"/>
  <c r="F658" i="5" s="1"/>
  <c r="B657" i="5"/>
  <c r="F657" i="5" s="1"/>
  <c r="B656" i="5"/>
  <c r="F656" i="5" s="1"/>
  <c r="B655" i="5"/>
  <c r="F655" i="5" s="1"/>
  <c r="B654" i="5"/>
  <c r="F654" i="5" s="1"/>
  <c r="B653" i="5"/>
  <c r="F653" i="5" s="1"/>
  <c r="B652" i="5"/>
  <c r="F652" i="5" s="1"/>
  <c r="B651" i="5"/>
  <c r="F651" i="5" s="1"/>
  <c r="B650" i="5"/>
  <c r="F650" i="5" s="1"/>
  <c r="B649" i="5"/>
  <c r="F649" i="5" s="1"/>
  <c r="B648" i="5"/>
  <c r="F648" i="5" s="1"/>
  <c r="B647" i="5"/>
  <c r="F647" i="5" s="1"/>
  <c r="B646" i="5"/>
  <c r="F646" i="5" s="1"/>
  <c r="B645" i="5"/>
  <c r="F645" i="5" s="1"/>
  <c r="B644" i="5"/>
  <c r="F644" i="5" s="1"/>
  <c r="B643" i="5"/>
  <c r="F643" i="5" s="1"/>
  <c r="B642" i="5"/>
  <c r="F642" i="5" s="1"/>
  <c r="B641" i="5"/>
  <c r="F641" i="5" s="1"/>
  <c r="B640" i="5"/>
  <c r="F640" i="5" s="1"/>
  <c r="B639" i="5"/>
  <c r="F639" i="5" s="1"/>
  <c r="B638" i="5"/>
  <c r="F638" i="5" s="1"/>
  <c r="B637" i="5"/>
  <c r="F637" i="5" s="1"/>
  <c r="B636" i="5"/>
  <c r="F636" i="5" s="1"/>
  <c r="B635" i="5"/>
  <c r="F635" i="5" s="1"/>
  <c r="B634" i="5"/>
  <c r="F634" i="5" s="1"/>
  <c r="B633" i="5"/>
  <c r="F633" i="5" s="1"/>
  <c r="B632" i="5"/>
  <c r="F632" i="5" s="1"/>
  <c r="B631" i="5"/>
  <c r="F631" i="5" s="1"/>
  <c r="B630" i="5"/>
  <c r="F630" i="5" s="1"/>
  <c r="B629" i="5"/>
  <c r="F629" i="5" s="1"/>
  <c r="B628" i="5"/>
  <c r="F628" i="5" s="1"/>
  <c r="B627" i="5"/>
  <c r="F627" i="5" s="1"/>
  <c r="B626" i="5"/>
  <c r="F626" i="5" s="1"/>
  <c r="B625" i="5"/>
  <c r="F625" i="5" s="1"/>
  <c r="B624" i="5"/>
  <c r="F624" i="5" s="1"/>
  <c r="B623" i="5"/>
  <c r="F623" i="5" s="1"/>
  <c r="B622" i="5"/>
  <c r="F622" i="5" s="1"/>
  <c r="B621" i="5"/>
  <c r="F621" i="5" s="1"/>
  <c r="B620" i="5"/>
  <c r="F620" i="5" s="1"/>
  <c r="B619" i="5"/>
  <c r="F619" i="5" s="1"/>
  <c r="B618" i="5"/>
  <c r="F618" i="5" s="1"/>
  <c r="B617" i="5"/>
  <c r="F617" i="5" s="1"/>
  <c r="B616" i="5"/>
  <c r="F616" i="5" s="1"/>
  <c r="B615" i="5"/>
  <c r="F615" i="5" s="1"/>
  <c r="B614" i="5"/>
  <c r="F614" i="5" s="1"/>
  <c r="B613" i="5"/>
  <c r="F613" i="5" s="1"/>
  <c r="B612" i="5"/>
  <c r="F612" i="5" s="1"/>
  <c r="B611" i="5"/>
  <c r="F611" i="5" s="1"/>
  <c r="B610" i="5"/>
  <c r="F610" i="5" s="1"/>
  <c r="B609" i="5"/>
  <c r="F609" i="5" s="1"/>
  <c r="B608" i="5"/>
  <c r="F608" i="5" s="1"/>
  <c r="B607" i="5"/>
  <c r="F607" i="5" s="1"/>
  <c r="B606" i="5"/>
  <c r="F606" i="5" s="1"/>
  <c r="B605" i="5"/>
  <c r="F605" i="5" s="1"/>
  <c r="B604" i="5"/>
  <c r="F604" i="5" s="1"/>
  <c r="B603" i="5"/>
  <c r="F603" i="5" s="1"/>
  <c r="B602" i="5"/>
  <c r="F602" i="5" s="1"/>
  <c r="B601" i="5"/>
  <c r="F601" i="5" s="1"/>
  <c r="B600" i="5"/>
  <c r="F600" i="5" s="1"/>
  <c r="B599" i="5"/>
  <c r="F599" i="5" s="1"/>
  <c r="B598" i="5"/>
  <c r="F598" i="5" s="1"/>
  <c r="B597" i="5"/>
  <c r="F597" i="5" s="1"/>
  <c r="B596" i="5"/>
  <c r="F596" i="5" s="1"/>
  <c r="B595" i="5"/>
  <c r="F595" i="5" s="1"/>
  <c r="B594" i="5"/>
  <c r="F594" i="5" s="1"/>
  <c r="B593" i="5"/>
  <c r="F593" i="5" s="1"/>
  <c r="B592" i="5"/>
  <c r="F592" i="5" s="1"/>
  <c r="B591" i="5"/>
  <c r="F591" i="5" s="1"/>
  <c r="B590" i="5"/>
  <c r="F590" i="5" s="1"/>
  <c r="B589" i="5"/>
  <c r="F589" i="5" s="1"/>
  <c r="B588" i="5"/>
  <c r="F588" i="5" s="1"/>
  <c r="B587" i="5"/>
  <c r="F587" i="5" s="1"/>
  <c r="B586" i="5"/>
  <c r="F586" i="5" s="1"/>
  <c r="B585" i="5"/>
  <c r="F585" i="5" s="1"/>
  <c r="B584" i="5"/>
  <c r="F584" i="5" s="1"/>
  <c r="B583" i="5"/>
  <c r="F583" i="5" s="1"/>
  <c r="B582" i="5"/>
  <c r="F582" i="5" s="1"/>
  <c r="B581" i="5"/>
  <c r="F581" i="5" s="1"/>
  <c r="B580" i="5"/>
  <c r="F580" i="5" s="1"/>
  <c r="B579" i="5"/>
  <c r="F579" i="5" s="1"/>
  <c r="B578" i="5"/>
  <c r="F578" i="5" s="1"/>
  <c r="B577" i="5"/>
  <c r="F577" i="5" s="1"/>
  <c r="B576" i="5"/>
  <c r="F576" i="5" s="1"/>
  <c r="B575" i="5"/>
  <c r="F575" i="5" s="1"/>
  <c r="B574" i="5"/>
  <c r="F574" i="5" s="1"/>
  <c r="B573" i="5"/>
  <c r="F573" i="5" s="1"/>
  <c r="B572" i="5"/>
  <c r="F572" i="5" s="1"/>
  <c r="B571" i="5"/>
  <c r="F571" i="5" s="1"/>
  <c r="B570" i="5"/>
  <c r="F570" i="5" s="1"/>
  <c r="B569" i="5"/>
  <c r="F569" i="5" s="1"/>
  <c r="B568" i="5"/>
  <c r="F568" i="5" s="1"/>
  <c r="B567" i="5"/>
  <c r="F567" i="5" s="1"/>
  <c r="B566" i="5"/>
  <c r="F566" i="5" s="1"/>
  <c r="B565" i="5"/>
  <c r="F565" i="5" s="1"/>
  <c r="B564" i="5"/>
  <c r="F564" i="5" s="1"/>
  <c r="B563" i="5"/>
  <c r="F563" i="5" s="1"/>
  <c r="B562" i="5"/>
  <c r="F562" i="5" s="1"/>
  <c r="B561" i="5"/>
  <c r="F561" i="5" s="1"/>
  <c r="B560" i="5"/>
  <c r="F560" i="5" s="1"/>
  <c r="B559" i="5"/>
  <c r="F559" i="5" s="1"/>
  <c r="B558" i="5"/>
  <c r="F558" i="5" s="1"/>
  <c r="B557" i="5"/>
  <c r="F557" i="5" s="1"/>
  <c r="B556" i="5"/>
  <c r="F556" i="5" s="1"/>
  <c r="B555" i="5"/>
  <c r="F555" i="5" s="1"/>
  <c r="B554" i="5"/>
  <c r="F554" i="5" s="1"/>
  <c r="B553" i="5"/>
  <c r="F553" i="5" s="1"/>
  <c r="B552" i="5"/>
  <c r="F552" i="5" s="1"/>
  <c r="B551" i="5"/>
  <c r="F551" i="5" s="1"/>
  <c r="B550" i="5"/>
  <c r="F550" i="5" s="1"/>
  <c r="B549" i="5"/>
  <c r="F549" i="5" s="1"/>
  <c r="B548" i="5"/>
  <c r="F548" i="5" s="1"/>
  <c r="B547" i="5"/>
  <c r="F547" i="5" s="1"/>
  <c r="B546" i="5"/>
  <c r="F546" i="5" s="1"/>
  <c r="B545" i="5"/>
  <c r="F545" i="5" s="1"/>
  <c r="B544" i="5"/>
  <c r="F544" i="5" s="1"/>
  <c r="B543" i="5"/>
  <c r="F543" i="5" s="1"/>
  <c r="B542" i="5"/>
  <c r="F542" i="5" s="1"/>
  <c r="B541" i="5"/>
  <c r="F541" i="5" s="1"/>
  <c r="B540" i="5"/>
  <c r="F540" i="5" s="1"/>
  <c r="B539" i="5"/>
  <c r="F539" i="5" s="1"/>
  <c r="B538" i="5"/>
  <c r="F538" i="5" s="1"/>
  <c r="B537" i="5"/>
  <c r="F537" i="5" s="1"/>
  <c r="B536" i="5"/>
  <c r="F536" i="5" s="1"/>
  <c r="B535" i="5"/>
  <c r="F535" i="5" s="1"/>
  <c r="B534" i="5"/>
  <c r="F534" i="5" s="1"/>
  <c r="B533" i="5"/>
  <c r="F533" i="5" s="1"/>
  <c r="B532" i="5"/>
  <c r="F532" i="5" s="1"/>
  <c r="B531" i="5"/>
  <c r="F531" i="5" s="1"/>
  <c r="B530" i="5"/>
  <c r="F530" i="5" s="1"/>
  <c r="B529" i="5"/>
  <c r="F529" i="5" s="1"/>
  <c r="B528" i="5"/>
  <c r="F528" i="5" s="1"/>
  <c r="B527" i="5"/>
  <c r="F527" i="5" s="1"/>
  <c r="B526" i="5"/>
  <c r="F526" i="5" s="1"/>
  <c r="B525" i="5"/>
  <c r="F525" i="5" s="1"/>
  <c r="B524" i="5"/>
  <c r="F524" i="5" s="1"/>
  <c r="B523" i="5"/>
  <c r="F523" i="5" s="1"/>
  <c r="B522" i="5"/>
  <c r="F522" i="5" s="1"/>
  <c r="B521" i="5"/>
  <c r="F521" i="5" s="1"/>
  <c r="B520" i="5"/>
  <c r="F520" i="5" s="1"/>
  <c r="B519" i="5"/>
  <c r="F519" i="5" s="1"/>
  <c r="B518" i="5"/>
  <c r="F518" i="5" s="1"/>
  <c r="B517" i="5"/>
  <c r="F517" i="5" s="1"/>
  <c r="B516" i="5"/>
  <c r="F516" i="5" s="1"/>
  <c r="B515" i="5"/>
  <c r="F515" i="5" s="1"/>
  <c r="B514" i="5"/>
  <c r="F514" i="5" s="1"/>
  <c r="B513" i="5"/>
  <c r="F513" i="5" s="1"/>
  <c r="B512" i="5"/>
  <c r="F512" i="5" s="1"/>
  <c r="B511" i="5"/>
  <c r="F511" i="5" s="1"/>
  <c r="B510" i="5"/>
  <c r="F510" i="5" s="1"/>
  <c r="B509" i="5"/>
  <c r="F509" i="5" s="1"/>
  <c r="B508" i="5"/>
  <c r="F508" i="5" s="1"/>
  <c r="B507" i="5"/>
  <c r="F507" i="5" s="1"/>
  <c r="B506" i="5"/>
  <c r="F506" i="5" s="1"/>
  <c r="B505" i="5"/>
  <c r="F505" i="5" s="1"/>
  <c r="B504" i="5"/>
  <c r="F504" i="5" s="1"/>
  <c r="B503" i="5"/>
  <c r="F503" i="5" s="1"/>
  <c r="B502" i="5"/>
  <c r="F502" i="5" s="1"/>
  <c r="B501" i="5"/>
  <c r="F501" i="5" s="1"/>
  <c r="B500" i="5"/>
  <c r="F500" i="5" s="1"/>
  <c r="B499" i="5"/>
  <c r="F499" i="5" s="1"/>
  <c r="B498" i="5"/>
  <c r="F498" i="5" s="1"/>
  <c r="B497" i="5"/>
  <c r="F497" i="5" s="1"/>
  <c r="B496" i="5"/>
  <c r="F496" i="5" s="1"/>
  <c r="B495" i="5"/>
  <c r="F495" i="5" s="1"/>
  <c r="B494" i="5"/>
  <c r="F494" i="5" s="1"/>
  <c r="B493" i="5"/>
  <c r="F493" i="5" s="1"/>
  <c r="B492" i="5"/>
  <c r="F492" i="5" s="1"/>
  <c r="B491" i="5"/>
  <c r="F491" i="5" s="1"/>
  <c r="B490" i="5"/>
  <c r="F490" i="5" s="1"/>
  <c r="B489" i="5"/>
  <c r="F489" i="5" s="1"/>
  <c r="B488" i="5"/>
  <c r="F488" i="5" s="1"/>
  <c r="B487" i="5"/>
  <c r="F487" i="5" s="1"/>
  <c r="B486" i="5"/>
  <c r="F486" i="5" s="1"/>
  <c r="B485" i="5"/>
  <c r="F485" i="5" s="1"/>
  <c r="B484" i="5"/>
  <c r="F484" i="5" s="1"/>
  <c r="B483" i="5"/>
  <c r="F483" i="5" s="1"/>
  <c r="B482" i="5"/>
  <c r="F482" i="5" s="1"/>
  <c r="B481" i="5"/>
  <c r="F481" i="5" s="1"/>
  <c r="B480" i="5"/>
  <c r="F480" i="5" s="1"/>
  <c r="B479" i="5"/>
  <c r="F479" i="5" s="1"/>
  <c r="B478" i="5"/>
  <c r="F478" i="5" s="1"/>
  <c r="B477" i="5"/>
  <c r="F477" i="5" s="1"/>
  <c r="B476" i="5"/>
  <c r="F476" i="5" s="1"/>
  <c r="B475" i="5"/>
  <c r="F475" i="5" s="1"/>
  <c r="B474" i="5"/>
  <c r="F474" i="5" s="1"/>
  <c r="B473" i="5"/>
  <c r="F473" i="5" s="1"/>
  <c r="B472" i="5"/>
  <c r="F472" i="5" s="1"/>
  <c r="B471" i="5"/>
  <c r="F471" i="5" s="1"/>
  <c r="B470" i="5"/>
  <c r="F470" i="5" s="1"/>
  <c r="B469" i="5"/>
  <c r="F469" i="5" s="1"/>
  <c r="B468" i="5"/>
  <c r="F468" i="5" s="1"/>
  <c r="B467" i="5"/>
  <c r="F467" i="5" s="1"/>
  <c r="B466" i="5"/>
  <c r="F466" i="5" s="1"/>
  <c r="B465" i="5"/>
  <c r="F465" i="5" s="1"/>
  <c r="B464" i="5"/>
  <c r="F464" i="5" s="1"/>
  <c r="B463" i="5"/>
  <c r="F463" i="5" s="1"/>
  <c r="B462" i="5"/>
  <c r="F462" i="5" s="1"/>
  <c r="B461" i="5"/>
  <c r="F461" i="5" s="1"/>
  <c r="B460" i="5"/>
  <c r="F460" i="5" s="1"/>
  <c r="B459" i="5"/>
  <c r="F459" i="5" s="1"/>
  <c r="B458" i="5"/>
  <c r="F458" i="5" s="1"/>
  <c r="B457" i="5"/>
  <c r="F457" i="5" s="1"/>
  <c r="B456" i="5"/>
  <c r="F456" i="5" s="1"/>
  <c r="B455" i="5"/>
  <c r="F455" i="5" s="1"/>
  <c r="B454" i="5"/>
  <c r="F454" i="5" s="1"/>
  <c r="B453" i="5"/>
  <c r="F453" i="5" s="1"/>
  <c r="B452" i="5"/>
  <c r="F452" i="5" s="1"/>
  <c r="B451" i="5"/>
  <c r="F451" i="5" s="1"/>
  <c r="B450" i="5"/>
  <c r="F450" i="5" s="1"/>
  <c r="B449" i="5"/>
  <c r="F449" i="5" s="1"/>
  <c r="B448" i="5"/>
  <c r="F448" i="5" s="1"/>
  <c r="B447" i="5"/>
  <c r="F447" i="5" s="1"/>
  <c r="B446" i="5"/>
  <c r="F446" i="5" s="1"/>
  <c r="B445" i="5"/>
  <c r="F445" i="5" s="1"/>
  <c r="B444" i="5"/>
  <c r="F444" i="5" s="1"/>
  <c r="B443" i="5"/>
  <c r="F443" i="5" s="1"/>
  <c r="B442" i="5"/>
  <c r="F442" i="5" s="1"/>
  <c r="B441" i="5"/>
  <c r="F441" i="5" s="1"/>
  <c r="B440" i="5"/>
  <c r="F440" i="5" s="1"/>
  <c r="B439" i="5"/>
  <c r="F439" i="5" s="1"/>
  <c r="B438" i="5"/>
  <c r="F438" i="5" s="1"/>
  <c r="B437" i="5"/>
  <c r="F437" i="5" s="1"/>
  <c r="B436" i="5"/>
  <c r="F436" i="5" s="1"/>
  <c r="B435" i="5"/>
  <c r="F435" i="5" s="1"/>
  <c r="B434" i="5"/>
  <c r="F434" i="5" s="1"/>
  <c r="B433" i="5"/>
  <c r="F433" i="5" s="1"/>
  <c r="B432" i="5"/>
  <c r="F432" i="5" s="1"/>
  <c r="B431" i="5"/>
  <c r="F431" i="5" s="1"/>
  <c r="B430" i="5"/>
  <c r="F430" i="5" s="1"/>
  <c r="B429" i="5"/>
  <c r="F429" i="5" s="1"/>
  <c r="B428" i="5"/>
  <c r="F428" i="5" s="1"/>
  <c r="B427" i="5"/>
  <c r="F427" i="5" s="1"/>
  <c r="B426" i="5"/>
  <c r="F426" i="5" s="1"/>
  <c r="B425" i="5"/>
  <c r="F425" i="5" s="1"/>
  <c r="B424" i="5"/>
  <c r="F424" i="5" s="1"/>
  <c r="B423" i="5"/>
  <c r="F423" i="5" s="1"/>
  <c r="B422" i="5"/>
  <c r="F422" i="5" s="1"/>
  <c r="B421" i="5"/>
  <c r="F421" i="5" s="1"/>
  <c r="B420" i="5"/>
  <c r="F420" i="5" s="1"/>
  <c r="B419" i="5"/>
  <c r="F419" i="5" s="1"/>
  <c r="B418" i="5"/>
  <c r="F418" i="5" s="1"/>
  <c r="B417" i="5"/>
  <c r="F417" i="5" s="1"/>
  <c r="B416" i="5"/>
  <c r="F416" i="5" s="1"/>
  <c r="B415" i="5"/>
  <c r="F415" i="5" s="1"/>
  <c r="B414" i="5"/>
  <c r="F414" i="5" s="1"/>
  <c r="B413" i="5"/>
  <c r="F413" i="5" s="1"/>
  <c r="B412" i="5"/>
  <c r="F412" i="5" s="1"/>
  <c r="B411" i="5"/>
  <c r="F411" i="5" s="1"/>
  <c r="B410" i="5"/>
  <c r="F410" i="5" s="1"/>
  <c r="B409" i="5"/>
  <c r="F409" i="5" s="1"/>
  <c r="B408" i="5"/>
  <c r="F408" i="5" s="1"/>
  <c r="B407" i="5"/>
  <c r="F407" i="5" s="1"/>
  <c r="B406" i="5"/>
  <c r="F406" i="5" s="1"/>
  <c r="B405" i="5"/>
  <c r="F405" i="5" s="1"/>
  <c r="B404" i="5"/>
  <c r="F404" i="5" s="1"/>
  <c r="B403" i="5"/>
  <c r="F403" i="5" s="1"/>
  <c r="B402" i="5"/>
  <c r="F402" i="5" s="1"/>
  <c r="B401" i="5"/>
  <c r="F401" i="5" s="1"/>
  <c r="B400" i="5"/>
  <c r="F400" i="5" s="1"/>
  <c r="B399" i="5"/>
  <c r="F399" i="5" s="1"/>
  <c r="B398" i="5"/>
  <c r="F398" i="5" s="1"/>
  <c r="B397" i="5"/>
  <c r="F397" i="5" s="1"/>
  <c r="B396" i="5"/>
  <c r="F396" i="5" s="1"/>
  <c r="B395" i="5"/>
  <c r="F395" i="5" s="1"/>
  <c r="B394" i="5"/>
  <c r="F394" i="5" s="1"/>
  <c r="B393" i="5"/>
  <c r="F393" i="5" s="1"/>
  <c r="B392" i="5"/>
  <c r="F392" i="5" s="1"/>
  <c r="B391" i="5"/>
  <c r="F391" i="5" s="1"/>
  <c r="B390" i="5"/>
  <c r="F390" i="5" s="1"/>
  <c r="B389" i="5"/>
  <c r="F389" i="5" s="1"/>
  <c r="B388" i="5"/>
  <c r="F388" i="5" s="1"/>
  <c r="B387" i="5"/>
  <c r="F387" i="5" s="1"/>
  <c r="B386" i="5"/>
  <c r="F386" i="5" s="1"/>
  <c r="B385" i="5"/>
  <c r="F385" i="5" s="1"/>
  <c r="B384" i="5"/>
  <c r="F384" i="5" s="1"/>
  <c r="B383" i="5"/>
  <c r="F383" i="5" s="1"/>
  <c r="B382" i="5"/>
  <c r="F382" i="5" s="1"/>
  <c r="B381" i="5"/>
  <c r="F381" i="5" s="1"/>
  <c r="B380" i="5"/>
  <c r="F380" i="5" s="1"/>
  <c r="B379" i="5"/>
  <c r="F379" i="5" s="1"/>
  <c r="B378" i="5"/>
  <c r="F378" i="5" s="1"/>
  <c r="B377" i="5"/>
  <c r="F377" i="5" s="1"/>
  <c r="B376" i="5"/>
  <c r="F376" i="5" s="1"/>
  <c r="B375" i="5"/>
  <c r="F375" i="5" s="1"/>
  <c r="B374" i="5"/>
  <c r="F374" i="5" s="1"/>
  <c r="B373" i="5"/>
  <c r="F373" i="5" s="1"/>
  <c r="B372" i="5"/>
  <c r="F372" i="5" s="1"/>
  <c r="B371" i="5"/>
  <c r="F371" i="5" s="1"/>
  <c r="B370" i="5"/>
  <c r="F370" i="5" s="1"/>
  <c r="B369" i="5"/>
  <c r="F369" i="5" s="1"/>
  <c r="B368" i="5"/>
  <c r="F368" i="5" s="1"/>
  <c r="B367" i="5"/>
  <c r="F367" i="5" s="1"/>
  <c r="B366" i="5"/>
  <c r="F366" i="5" s="1"/>
  <c r="B365" i="5"/>
  <c r="F365" i="5" s="1"/>
  <c r="B364" i="5"/>
  <c r="F364" i="5" s="1"/>
  <c r="B363" i="5"/>
  <c r="F363" i="5" s="1"/>
  <c r="B362" i="5"/>
  <c r="F362" i="5" s="1"/>
  <c r="B361" i="5"/>
  <c r="F361" i="5" s="1"/>
  <c r="B360" i="5"/>
  <c r="F360" i="5" s="1"/>
  <c r="B359" i="5"/>
  <c r="F359" i="5" s="1"/>
  <c r="B358" i="5"/>
  <c r="F358" i="5" s="1"/>
  <c r="B357" i="5"/>
  <c r="F357" i="5" s="1"/>
  <c r="B356" i="5"/>
  <c r="F356" i="5" s="1"/>
  <c r="B355" i="5"/>
  <c r="F355" i="5" s="1"/>
  <c r="B354" i="5"/>
  <c r="F354" i="5" s="1"/>
  <c r="B353" i="5"/>
  <c r="F353" i="5" s="1"/>
  <c r="B352" i="5"/>
  <c r="F352" i="5" s="1"/>
  <c r="B351" i="5"/>
  <c r="F351" i="5" s="1"/>
  <c r="B350" i="5"/>
  <c r="F350" i="5" s="1"/>
  <c r="B349" i="5"/>
  <c r="F349" i="5" s="1"/>
  <c r="B348" i="5"/>
  <c r="F348" i="5" s="1"/>
  <c r="B347" i="5"/>
  <c r="F347" i="5" s="1"/>
  <c r="B346" i="5"/>
  <c r="F346" i="5" s="1"/>
  <c r="B345" i="5"/>
  <c r="F345" i="5" s="1"/>
  <c r="B344" i="5"/>
  <c r="F344" i="5" s="1"/>
  <c r="B343" i="5"/>
  <c r="F343" i="5" s="1"/>
  <c r="B342" i="5"/>
  <c r="F342" i="5" s="1"/>
  <c r="B341" i="5"/>
  <c r="F341" i="5" s="1"/>
  <c r="B340" i="5"/>
  <c r="F340" i="5" s="1"/>
  <c r="B339" i="5"/>
  <c r="F339" i="5" s="1"/>
  <c r="B338" i="5"/>
  <c r="F338" i="5" s="1"/>
  <c r="B337" i="5"/>
  <c r="F337" i="5" s="1"/>
  <c r="B336" i="5"/>
  <c r="F336" i="5" s="1"/>
  <c r="B335" i="5"/>
  <c r="F335" i="5" s="1"/>
  <c r="B334" i="5"/>
  <c r="F334" i="5" s="1"/>
  <c r="B333" i="5"/>
  <c r="F333" i="5" s="1"/>
  <c r="B332" i="5"/>
  <c r="F332" i="5" s="1"/>
  <c r="B331" i="5"/>
  <c r="F331" i="5" s="1"/>
  <c r="B330" i="5"/>
  <c r="F330" i="5" s="1"/>
  <c r="B329" i="5"/>
  <c r="F329" i="5" s="1"/>
  <c r="B328" i="5"/>
  <c r="F328" i="5" s="1"/>
  <c r="B327" i="5"/>
  <c r="F327" i="5" s="1"/>
  <c r="B326" i="5"/>
  <c r="F326" i="5" s="1"/>
  <c r="B325" i="5"/>
  <c r="F325" i="5" s="1"/>
  <c r="B324" i="5"/>
  <c r="F324" i="5" s="1"/>
  <c r="B323" i="5"/>
  <c r="F323" i="5" s="1"/>
  <c r="B322" i="5"/>
  <c r="F322" i="5" s="1"/>
  <c r="B321" i="5"/>
  <c r="F321" i="5" s="1"/>
  <c r="B320" i="5"/>
  <c r="F320" i="5" s="1"/>
  <c r="B319" i="5"/>
  <c r="F319" i="5" s="1"/>
  <c r="B318" i="5"/>
  <c r="F318" i="5" s="1"/>
  <c r="B317" i="5"/>
  <c r="F317" i="5" s="1"/>
  <c r="B316" i="5"/>
  <c r="F316" i="5" s="1"/>
  <c r="B315" i="5"/>
  <c r="F315" i="5" s="1"/>
  <c r="B314" i="5"/>
  <c r="F314" i="5" s="1"/>
  <c r="B313" i="5"/>
  <c r="F313" i="5" s="1"/>
  <c r="B312" i="5"/>
  <c r="F312" i="5" s="1"/>
  <c r="B311" i="5"/>
  <c r="F311" i="5" s="1"/>
  <c r="B310" i="5"/>
  <c r="F310" i="5" s="1"/>
  <c r="B309" i="5"/>
  <c r="F309" i="5" s="1"/>
  <c r="B308" i="5"/>
  <c r="F308" i="5" s="1"/>
  <c r="B307" i="5"/>
  <c r="F307" i="5" s="1"/>
  <c r="B306" i="5"/>
  <c r="F306" i="5" s="1"/>
  <c r="B305" i="5"/>
  <c r="F305" i="5" s="1"/>
  <c r="B304" i="5"/>
  <c r="F304" i="5" s="1"/>
  <c r="B303" i="5"/>
  <c r="F303" i="5" s="1"/>
  <c r="B302" i="5"/>
  <c r="F302" i="5" s="1"/>
  <c r="B301" i="5"/>
  <c r="F301" i="5" s="1"/>
  <c r="B300" i="5"/>
  <c r="F300" i="5" s="1"/>
  <c r="B299" i="5"/>
  <c r="F299" i="5" s="1"/>
  <c r="B298" i="5"/>
  <c r="F298" i="5" s="1"/>
  <c r="B297" i="5"/>
  <c r="F297" i="5" s="1"/>
  <c r="B296" i="5"/>
  <c r="F296" i="5" s="1"/>
  <c r="B295" i="5"/>
  <c r="F295" i="5" s="1"/>
  <c r="B294" i="5"/>
  <c r="F294" i="5" s="1"/>
  <c r="B293" i="5"/>
  <c r="F293" i="5" s="1"/>
  <c r="B292" i="5"/>
  <c r="F292" i="5" s="1"/>
  <c r="B291" i="5"/>
  <c r="F291" i="5" s="1"/>
  <c r="B290" i="5"/>
  <c r="F290" i="5" s="1"/>
  <c r="B289" i="5"/>
  <c r="F289" i="5" s="1"/>
  <c r="B288" i="5"/>
  <c r="F288" i="5" s="1"/>
  <c r="B287" i="5"/>
  <c r="F287" i="5" s="1"/>
  <c r="B286" i="5"/>
  <c r="F286" i="5" s="1"/>
  <c r="B285" i="5"/>
  <c r="F285" i="5" s="1"/>
  <c r="B284" i="5"/>
  <c r="F284" i="5" s="1"/>
  <c r="B283" i="5"/>
  <c r="F283" i="5" s="1"/>
  <c r="B282" i="5"/>
  <c r="F282" i="5" s="1"/>
  <c r="B281" i="5"/>
  <c r="F281" i="5" s="1"/>
  <c r="B280" i="5"/>
  <c r="F280" i="5" s="1"/>
  <c r="B279" i="5"/>
  <c r="F279" i="5" s="1"/>
  <c r="B278" i="5"/>
  <c r="F278" i="5" s="1"/>
  <c r="B277" i="5"/>
  <c r="F277" i="5" s="1"/>
  <c r="B276" i="5"/>
  <c r="F276" i="5" s="1"/>
  <c r="B275" i="5"/>
  <c r="F275" i="5" s="1"/>
  <c r="B274" i="5"/>
  <c r="F274" i="5" s="1"/>
  <c r="B273" i="5"/>
  <c r="F273" i="5" s="1"/>
  <c r="B272" i="5"/>
  <c r="F272" i="5" s="1"/>
  <c r="B271" i="5"/>
  <c r="F271" i="5" s="1"/>
  <c r="B270" i="5"/>
  <c r="F270" i="5" s="1"/>
  <c r="B269" i="5"/>
  <c r="F269" i="5" s="1"/>
  <c r="B268" i="5"/>
  <c r="F268" i="5" s="1"/>
  <c r="B267" i="5"/>
  <c r="F267" i="5" s="1"/>
  <c r="B266" i="5"/>
  <c r="F266" i="5" s="1"/>
  <c r="B265" i="5"/>
  <c r="F265" i="5" s="1"/>
  <c r="B264" i="5"/>
  <c r="F264" i="5" s="1"/>
  <c r="B263" i="5"/>
  <c r="F263" i="5" s="1"/>
  <c r="B262" i="5"/>
  <c r="F262" i="5" s="1"/>
  <c r="B261" i="5"/>
  <c r="F261" i="5" s="1"/>
  <c r="B260" i="5"/>
  <c r="F260" i="5" s="1"/>
  <c r="B259" i="5"/>
  <c r="F259" i="5" s="1"/>
  <c r="B258" i="5"/>
  <c r="F258" i="5" s="1"/>
  <c r="B257" i="5"/>
  <c r="F257" i="5" s="1"/>
  <c r="B256" i="5"/>
  <c r="F256" i="5" s="1"/>
  <c r="B255" i="5"/>
  <c r="F255" i="5" s="1"/>
  <c r="B254" i="5"/>
  <c r="F254" i="5" s="1"/>
  <c r="B253" i="5"/>
  <c r="F253" i="5" s="1"/>
  <c r="B252" i="5"/>
  <c r="F252" i="5" s="1"/>
  <c r="B251" i="5"/>
  <c r="F251" i="5" s="1"/>
  <c r="B250" i="5"/>
  <c r="F250" i="5" s="1"/>
  <c r="B249" i="5"/>
  <c r="F249" i="5" s="1"/>
  <c r="B248" i="5"/>
  <c r="F248" i="5" s="1"/>
  <c r="B247" i="5"/>
  <c r="F247" i="5" s="1"/>
  <c r="B246" i="5"/>
  <c r="F246" i="5" s="1"/>
  <c r="B245" i="5"/>
  <c r="F245" i="5" s="1"/>
  <c r="B244" i="5"/>
  <c r="F244" i="5" s="1"/>
  <c r="B243" i="5"/>
  <c r="F243" i="5" s="1"/>
  <c r="B242" i="5"/>
  <c r="F242" i="5" s="1"/>
  <c r="B241" i="5"/>
  <c r="F241" i="5" s="1"/>
  <c r="B240" i="5"/>
  <c r="F240" i="5" s="1"/>
  <c r="B239" i="5"/>
  <c r="F239" i="5" s="1"/>
  <c r="B238" i="5"/>
  <c r="F238" i="5" s="1"/>
  <c r="B237" i="5"/>
  <c r="F237" i="5" s="1"/>
  <c r="B236" i="5"/>
  <c r="F236" i="5" s="1"/>
  <c r="B235" i="5"/>
  <c r="F235" i="5" s="1"/>
  <c r="B234" i="5"/>
  <c r="F234" i="5" s="1"/>
  <c r="B233" i="5"/>
  <c r="F233" i="5" s="1"/>
  <c r="B232" i="5"/>
  <c r="F232" i="5" s="1"/>
  <c r="B231" i="5"/>
  <c r="F231" i="5" s="1"/>
  <c r="B230" i="5"/>
  <c r="F230" i="5" s="1"/>
  <c r="B229" i="5"/>
  <c r="F229" i="5" s="1"/>
  <c r="B228" i="5"/>
  <c r="F228" i="5" s="1"/>
  <c r="B227" i="5"/>
  <c r="F227" i="5" s="1"/>
  <c r="B226" i="5"/>
  <c r="F226" i="5" s="1"/>
  <c r="B225" i="5"/>
  <c r="F225" i="5" s="1"/>
  <c r="B224" i="5"/>
  <c r="F224" i="5" s="1"/>
  <c r="B223" i="5"/>
  <c r="F223" i="5" s="1"/>
  <c r="B222" i="5"/>
  <c r="F222" i="5" s="1"/>
  <c r="B221" i="5"/>
  <c r="F221" i="5" s="1"/>
  <c r="B220" i="5"/>
  <c r="F220" i="5" s="1"/>
  <c r="B219" i="5"/>
  <c r="F219" i="5" s="1"/>
  <c r="B218" i="5"/>
  <c r="F218" i="5" s="1"/>
  <c r="B217" i="5"/>
  <c r="F217" i="5" s="1"/>
  <c r="B216" i="5"/>
  <c r="F216" i="5" s="1"/>
  <c r="B215" i="5"/>
  <c r="F215" i="5" s="1"/>
  <c r="B214" i="5"/>
  <c r="F214" i="5" s="1"/>
  <c r="B213" i="5"/>
  <c r="F213" i="5" s="1"/>
  <c r="B212" i="5"/>
  <c r="F212" i="5" s="1"/>
  <c r="B211" i="5"/>
  <c r="F211" i="5" s="1"/>
  <c r="B210" i="5"/>
  <c r="F210" i="5" s="1"/>
  <c r="B209" i="5"/>
  <c r="F209" i="5" s="1"/>
  <c r="B208" i="5"/>
  <c r="F208" i="5" s="1"/>
  <c r="B207" i="5"/>
  <c r="F207" i="5" s="1"/>
  <c r="B206" i="5"/>
  <c r="F206" i="5" s="1"/>
  <c r="B205" i="5"/>
  <c r="F205" i="5" s="1"/>
  <c r="B204" i="5"/>
  <c r="F204" i="5" s="1"/>
  <c r="B203" i="5"/>
  <c r="F203" i="5" s="1"/>
  <c r="B202" i="5"/>
  <c r="F202" i="5" s="1"/>
  <c r="B201" i="5"/>
  <c r="F201" i="5" s="1"/>
  <c r="B200" i="5"/>
  <c r="F200" i="5" s="1"/>
  <c r="B199" i="5"/>
  <c r="F199" i="5" s="1"/>
  <c r="B198" i="5"/>
  <c r="F198" i="5" s="1"/>
  <c r="B197" i="5"/>
  <c r="F197" i="5" s="1"/>
  <c r="B196" i="5"/>
  <c r="F196" i="5" s="1"/>
  <c r="B195" i="5"/>
  <c r="F195" i="5" s="1"/>
  <c r="B194" i="5"/>
  <c r="F194" i="5" s="1"/>
  <c r="B193" i="5"/>
  <c r="F193" i="5" s="1"/>
  <c r="B192" i="5"/>
  <c r="F192" i="5" s="1"/>
  <c r="B191" i="5"/>
  <c r="F191" i="5" s="1"/>
  <c r="B190" i="5"/>
  <c r="F190" i="5" s="1"/>
  <c r="B189" i="5"/>
  <c r="F189" i="5" s="1"/>
  <c r="B188" i="5"/>
  <c r="F188" i="5" s="1"/>
  <c r="B187" i="5"/>
  <c r="F187" i="5" s="1"/>
  <c r="B186" i="5"/>
  <c r="F186" i="5" s="1"/>
  <c r="B185" i="5"/>
  <c r="F185" i="5" s="1"/>
  <c r="B184" i="5"/>
  <c r="F184" i="5" s="1"/>
  <c r="B183" i="5"/>
  <c r="F183" i="5" s="1"/>
  <c r="B182" i="5"/>
  <c r="F182" i="5" s="1"/>
  <c r="B181" i="5"/>
  <c r="F181" i="5" s="1"/>
  <c r="B180" i="5"/>
  <c r="F180" i="5" s="1"/>
  <c r="B179" i="5"/>
  <c r="F179" i="5" s="1"/>
  <c r="B178" i="5"/>
  <c r="F178" i="5" s="1"/>
  <c r="B177" i="5"/>
  <c r="F177" i="5" s="1"/>
  <c r="B176" i="5"/>
  <c r="F176" i="5" s="1"/>
  <c r="B175" i="5"/>
  <c r="F175" i="5" s="1"/>
  <c r="B174" i="5"/>
  <c r="F174" i="5" s="1"/>
  <c r="B173" i="5"/>
  <c r="F173" i="5" s="1"/>
  <c r="B172" i="5"/>
  <c r="F172" i="5" s="1"/>
  <c r="B171" i="5"/>
  <c r="F171" i="5" s="1"/>
  <c r="B170" i="5"/>
  <c r="F170" i="5" s="1"/>
  <c r="B169" i="5"/>
  <c r="F169" i="5" s="1"/>
  <c r="B168" i="5"/>
  <c r="F168" i="5" s="1"/>
  <c r="B167" i="5"/>
  <c r="F167" i="5" s="1"/>
  <c r="B166" i="5"/>
  <c r="F166" i="5" s="1"/>
  <c r="B165" i="5"/>
  <c r="F165" i="5" s="1"/>
  <c r="B164" i="5"/>
  <c r="F164" i="5" s="1"/>
  <c r="B163" i="5"/>
  <c r="F163" i="5" s="1"/>
  <c r="B162" i="5"/>
  <c r="F162" i="5" s="1"/>
  <c r="B161" i="5"/>
  <c r="F161" i="5" s="1"/>
  <c r="B160" i="5"/>
  <c r="F160" i="5" s="1"/>
  <c r="B159" i="5"/>
  <c r="F159" i="5" s="1"/>
  <c r="B158" i="5"/>
  <c r="F158" i="5" s="1"/>
  <c r="B157" i="5"/>
  <c r="F157" i="5" s="1"/>
  <c r="B156" i="5"/>
  <c r="F156" i="5" s="1"/>
  <c r="B155" i="5"/>
  <c r="F155" i="5" s="1"/>
  <c r="B154" i="5"/>
  <c r="F154" i="5" s="1"/>
  <c r="B153" i="5"/>
  <c r="F153" i="5" s="1"/>
  <c r="B152" i="5"/>
  <c r="F152" i="5" s="1"/>
  <c r="B151" i="5"/>
  <c r="F151" i="5" s="1"/>
  <c r="B150" i="5"/>
  <c r="F150" i="5" s="1"/>
  <c r="B149" i="5"/>
  <c r="F149" i="5" s="1"/>
  <c r="B148" i="5"/>
  <c r="F148" i="5" s="1"/>
  <c r="B147" i="5"/>
  <c r="F147" i="5" s="1"/>
  <c r="B146" i="5"/>
  <c r="F146" i="5" s="1"/>
  <c r="B145" i="5"/>
  <c r="F145" i="5" s="1"/>
  <c r="B144" i="5"/>
  <c r="F144" i="5" s="1"/>
  <c r="B143" i="5"/>
  <c r="F143" i="5" s="1"/>
  <c r="B142" i="5"/>
  <c r="F142" i="5" s="1"/>
  <c r="B141" i="5"/>
  <c r="F141" i="5" s="1"/>
  <c r="B140" i="5"/>
  <c r="F140" i="5" s="1"/>
  <c r="B139" i="5"/>
  <c r="F139" i="5" s="1"/>
  <c r="B138" i="5"/>
  <c r="F138" i="5" s="1"/>
  <c r="B137" i="5"/>
  <c r="F137" i="5" s="1"/>
  <c r="B136" i="5"/>
  <c r="F136" i="5" s="1"/>
  <c r="B135" i="5"/>
  <c r="F135" i="5" s="1"/>
  <c r="B134" i="5"/>
  <c r="F134" i="5" s="1"/>
  <c r="B133" i="5"/>
  <c r="F133" i="5" s="1"/>
  <c r="B132" i="5"/>
  <c r="F132" i="5" s="1"/>
  <c r="B131" i="5"/>
  <c r="F131" i="5" s="1"/>
  <c r="B130" i="5"/>
  <c r="F130" i="5" s="1"/>
  <c r="B129" i="5"/>
  <c r="F129" i="5" s="1"/>
  <c r="B128" i="5"/>
  <c r="F128" i="5" s="1"/>
  <c r="B127" i="5"/>
  <c r="F127" i="5" s="1"/>
  <c r="B126" i="5"/>
  <c r="F126" i="5" s="1"/>
  <c r="B125" i="5"/>
  <c r="F125" i="5" s="1"/>
  <c r="B124" i="5"/>
  <c r="F124" i="5" s="1"/>
  <c r="B123" i="5"/>
  <c r="F123" i="5" s="1"/>
  <c r="B122" i="5"/>
  <c r="F122" i="5" s="1"/>
  <c r="B121" i="5"/>
  <c r="F121" i="5" s="1"/>
  <c r="B120" i="5"/>
  <c r="F120" i="5" s="1"/>
  <c r="B119" i="5"/>
  <c r="F119" i="5" s="1"/>
  <c r="B118" i="5"/>
  <c r="F118" i="5" s="1"/>
  <c r="B117" i="5"/>
  <c r="F117" i="5" s="1"/>
  <c r="B116" i="5"/>
  <c r="F116" i="5" s="1"/>
  <c r="B115" i="5"/>
  <c r="F115" i="5" s="1"/>
  <c r="B114" i="5"/>
  <c r="F114" i="5" s="1"/>
  <c r="B113" i="5"/>
  <c r="F113" i="5" s="1"/>
  <c r="B112" i="5"/>
  <c r="F112" i="5" s="1"/>
  <c r="B111" i="5"/>
  <c r="F111" i="5" s="1"/>
  <c r="B110" i="5"/>
  <c r="F110" i="5" s="1"/>
  <c r="B109" i="5"/>
  <c r="F109" i="5" s="1"/>
  <c r="B108" i="5"/>
  <c r="F108" i="5" s="1"/>
  <c r="B107" i="5"/>
  <c r="F107" i="5" s="1"/>
  <c r="B106" i="5"/>
  <c r="F106" i="5" s="1"/>
  <c r="B105" i="5"/>
  <c r="F105" i="5" s="1"/>
  <c r="B104" i="5"/>
  <c r="F104" i="5" s="1"/>
  <c r="B103" i="5"/>
  <c r="F103" i="5" s="1"/>
  <c r="B102" i="5"/>
  <c r="F102" i="5" s="1"/>
  <c r="B101" i="5"/>
  <c r="F101" i="5" s="1"/>
  <c r="B100" i="5"/>
  <c r="F100" i="5" s="1"/>
  <c r="B99" i="5"/>
  <c r="F99" i="5" s="1"/>
  <c r="B98" i="5"/>
  <c r="F98" i="5" s="1"/>
  <c r="B97" i="5"/>
  <c r="F97" i="5" s="1"/>
  <c r="B96" i="5"/>
  <c r="F96" i="5" s="1"/>
  <c r="B95" i="5"/>
  <c r="F95" i="5" s="1"/>
  <c r="B94" i="5"/>
  <c r="F94" i="5" s="1"/>
  <c r="B93" i="5"/>
  <c r="F93" i="5" s="1"/>
  <c r="B92" i="5"/>
  <c r="F92" i="5" s="1"/>
  <c r="B91" i="5"/>
  <c r="F91" i="5" s="1"/>
  <c r="B90" i="5"/>
  <c r="F90" i="5" s="1"/>
  <c r="B89" i="5"/>
  <c r="F89" i="5" s="1"/>
  <c r="B88" i="5"/>
  <c r="F88" i="5" s="1"/>
  <c r="B87" i="5"/>
  <c r="F87" i="5" s="1"/>
  <c r="B86" i="5"/>
  <c r="F86" i="5" s="1"/>
  <c r="B85" i="5"/>
  <c r="F85" i="5" s="1"/>
  <c r="B84" i="5"/>
  <c r="F84" i="5" s="1"/>
  <c r="B83" i="5"/>
  <c r="F83" i="5" s="1"/>
  <c r="B82" i="5"/>
  <c r="F82" i="5" s="1"/>
  <c r="B81" i="5"/>
  <c r="F81" i="5" s="1"/>
  <c r="B80" i="5"/>
  <c r="F80" i="5" s="1"/>
  <c r="B79" i="5"/>
  <c r="F79" i="5" s="1"/>
  <c r="B78" i="5"/>
  <c r="F78" i="5" s="1"/>
  <c r="B77" i="5"/>
  <c r="F77" i="5" s="1"/>
  <c r="B76" i="5"/>
  <c r="F76" i="5" s="1"/>
  <c r="B75" i="5"/>
  <c r="F75" i="5" s="1"/>
  <c r="B74" i="5"/>
  <c r="F74" i="5" s="1"/>
  <c r="B73" i="5"/>
  <c r="F73" i="5" s="1"/>
  <c r="B72" i="5"/>
  <c r="F72" i="5" s="1"/>
  <c r="B71" i="5"/>
  <c r="F71" i="5" s="1"/>
  <c r="B70" i="5"/>
  <c r="F70" i="5" s="1"/>
  <c r="B69" i="5"/>
  <c r="F69" i="5" s="1"/>
  <c r="B68" i="5"/>
  <c r="F68" i="5" s="1"/>
  <c r="B67" i="5"/>
  <c r="F67" i="5" s="1"/>
  <c r="B66" i="5"/>
  <c r="F66" i="5" s="1"/>
  <c r="B65" i="5"/>
  <c r="F65" i="5" s="1"/>
  <c r="B64" i="5"/>
  <c r="F64" i="5" s="1"/>
  <c r="B63" i="5"/>
  <c r="F63" i="5" s="1"/>
  <c r="B62" i="5"/>
  <c r="F62" i="5" s="1"/>
  <c r="B61" i="5"/>
  <c r="F61" i="5" s="1"/>
  <c r="B60" i="5"/>
  <c r="F60" i="5" s="1"/>
  <c r="B59" i="5"/>
  <c r="F59" i="5" s="1"/>
  <c r="B58" i="5"/>
  <c r="F58" i="5" s="1"/>
  <c r="B57" i="5"/>
  <c r="F57" i="5" s="1"/>
  <c r="B56" i="5"/>
  <c r="F56" i="5" s="1"/>
  <c r="B55" i="5"/>
  <c r="F55" i="5" s="1"/>
  <c r="B54" i="5"/>
  <c r="F54" i="5" s="1"/>
  <c r="B53" i="5"/>
  <c r="F53" i="5" s="1"/>
  <c r="B52" i="5"/>
  <c r="F52" i="5" s="1"/>
  <c r="B51" i="5"/>
  <c r="F51" i="5" s="1"/>
  <c r="B50" i="5"/>
  <c r="F50" i="5" s="1"/>
  <c r="D49" i="5"/>
  <c r="B49" i="5"/>
  <c r="F49" i="5" s="1"/>
  <c r="D48" i="5"/>
  <c r="B48" i="5"/>
  <c r="F48" i="5" s="1"/>
  <c r="D47" i="5"/>
  <c r="B47" i="5"/>
  <c r="F47" i="5" s="1"/>
  <c r="B46" i="5"/>
  <c r="F46" i="5" s="1"/>
  <c r="B45" i="5"/>
  <c r="F45" i="5" s="1"/>
  <c r="B44" i="5"/>
  <c r="F44" i="5" s="1"/>
  <c r="B43" i="5"/>
  <c r="F43" i="5" s="1"/>
  <c r="B42" i="5"/>
  <c r="F42" i="5" s="1"/>
  <c r="B41" i="5"/>
  <c r="F41" i="5" s="1"/>
  <c r="B40" i="5"/>
  <c r="F40" i="5" s="1"/>
  <c r="B39" i="5"/>
  <c r="F39" i="5" s="1"/>
  <c r="B38" i="5"/>
  <c r="F38" i="5" s="1"/>
  <c r="B37" i="5"/>
  <c r="F37" i="5" s="1"/>
  <c r="B36" i="5"/>
  <c r="F36" i="5" s="1"/>
  <c r="B35" i="5"/>
  <c r="F35" i="5" s="1"/>
  <c r="B34" i="5"/>
  <c r="F34" i="5" s="1"/>
  <c r="B33" i="5"/>
  <c r="F33" i="5" s="1"/>
  <c r="B32" i="5"/>
  <c r="F32" i="5" s="1"/>
  <c r="B31" i="5"/>
  <c r="F31" i="5" s="1"/>
  <c r="B30" i="5"/>
  <c r="F30" i="5" s="1"/>
  <c r="B29" i="5"/>
  <c r="F29" i="5" s="1"/>
  <c r="B28" i="5"/>
  <c r="F28" i="5" s="1"/>
  <c r="B27" i="5"/>
  <c r="F27" i="5" s="1"/>
  <c r="B26" i="5"/>
  <c r="F26" i="5" s="1"/>
  <c r="B25" i="5"/>
  <c r="F25" i="5" s="1"/>
  <c r="B24" i="5"/>
  <c r="F24" i="5" s="1"/>
  <c r="B23" i="5"/>
  <c r="F23" i="5" s="1"/>
  <c r="B22" i="5"/>
  <c r="F22" i="5" s="1"/>
  <c r="B21" i="5"/>
  <c r="F21" i="5" s="1"/>
  <c r="B20" i="5"/>
  <c r="F20" i="5" s="1"/>
  <c r="B19" i="5"/>
  <c r="F19" i="5" s="1"/>
  <c r="B18" i="5"/>
  <c r="F18" i="5" s="1"/>
  <c r="B17" i="5"/>
  <c r="F17" i="5" s="1"/>
  <c r="B16" i="5"/>
  <c r="F16" i="5" s="1"/>
  <c r="B15" i="5"/>
  <c r="F15" i="5" s="1"/>
  <c r="B14" i="5"/>
  <c r="F14" i="5" s="1"/>
  <c r="B13" i="5"/>
  <c r="F13" i="5" s="1"/>
  <c r="B12" i="5"/>
  <c r="F12" i="5" s="1"/>
  <c r="B11" i="5"/>
  <c r="F11" i="5" s="1"/>
  <c r="B10" i="5"/>
  <c r="F10" i="5" s="1"/>
  <c r="B9" i="5"/>
  <c r="F9" i="5" s="1"/>
  <c r="B8" i="5"/>
  <c r="F8" i="5" s="1"/>
  <c r="B7" i="5"/>
  <c r="F7" i="5" s="1"/>
  <c r="B6" i="5"/>
  <c r="F6" i="5" s="1"/>
  <c r="B5" i="5"/>
  <c r="F5" i="5" s="1"/>
  <c r="B4" i="5"/>
  <c r="F4" i="5" s="1"/>
  <c r="B3" i="5"/>
  <c r="F3" i="5" s="1"/>
  <c r="B2" i="5"/>
  <c r="F2" i="5" s="1"/>
  <c r="B2" i="4" l="1"/>
  <c r="F2" i="4" s="1"/>
  <c r="B3" i="4"/>
  <c r="F3" i="4" s="1"/>
  <c r="B4" i="4"/>
  <c r="F4" i="4" s="1"/>
  <c r="B5" i="4"/>
  <c r="F5" i="4" s="1"/>
  <c r="B6" i="4"/>
  <c r="F6" i="4" s="1"/>
  <c r="B7" i="4"/>
  <c r="F7" i="4" s="1"/>
  <c r="B8" i="4"/>
  <c r="F8" i="4" s="1"/>
  <c r="B9" i="4"/>
  <c r="F9" i="4" s="1"/>
  <c r="B10" i="4"/>
  <c r="F10" i="4" s="1"/>
  <c r="B11" i="4"/>
  <c r="F11" i="4" s="1"/>
  <c r="B12" i="4"/>
  <c r="F12" i="4" s="1"/>
  <c r="B13" i="4"/>
  <c r="F13" i="4" s="1"/>
  <c r="B14" i="4"/>
  <c r="F14" i="4" s="1"/>
  <c r="B15" i="4"/>
  <c r="F15" i="4" s="1"/>
  <c r="B16" i="4"/>
  <c r="F16" i="4" s="1"/>
  <c r="B17" i="4"/>
  <c r="F17" i="4" s="1"/>
  <c r="B18" i="4"/>
  <c r="F18" i="4" s="1"/>
  <c r="B19" i="4"/>
  <c r="F19" i="4" s="1"/>
  <c r="B20" i="4"/>
  <c r="F20" i="4" s="1"/>
  <c r="B21" i="4"/>
  <c r="F21" i="4" s="1"/>
  <c r="B22" i="4"/>
  <c r="B23" i="4"/>
  <c r="F23" i="4" s="1"/>
  <c r="B24" i="4"/>
  <c r="F24" i="4" s="1"/>
  <c r="B25" i="4"/>
  <c r="B26" i="4"/>
  <c r="B27" i="4"/>
  <c r="B28" i="4"/>
  <c r="F28" i="4" s="1"/>
  <c r="B29" i="4"/>
  <c r="F29" i="4" s="1"/>
  <c r="B30" i="4"/>
  <c r="F30" i="4" s="1"/>
  <c r="B31" i="4"/>
  <c r="F31" i="4" s="1"/>
  <c r="B32" i="4"/>
  <c r="F32" i="4" s="1"/>
  <c r="B33" i="4"/>
  <c r="F33" i="4" s="1"/>
  <c r="B34" i="4"/>
  <c r="B35" i="4"/>
  <c r="B36" i="4"/>
  <c r="B37" i="4"/>
  <c r="B38" i="4"/>
  <c r="B39" i="4"/>
  <c r="B40" i="4"/>
  <c r="B41" i="4"/>
  <c r="B42" i="4"/>
  <c r="B43" i="4"/>
  <c r="F43" i="4" s="1"/>
  <c r="B44" i="4"/>
  <c r="F44" i="4" s="1"/>
  <c r="B45" i="4"/>
  <c r="F45" i="4" s="1"/>
  <c r="B46" i="4"/>
  <c r="F46" i="4" s="1"/>
  <c r="B47" i="4"/>
  <c r="F47" i="4" s="1"/>
  <c r="B48" i="4"/>
  <c r="F48" i="4" s="1"/>
  <c r="B49" i="4"/>
  <c r="F49" i="4" s="1"/>
  <c r="B50" i="4"/>
  <c r="B51" i="4"/>
  <c r="B52" i="4"/>
  <c r="B53" i="4"/>
  <c r="B54" i="4"/>
  <c r="B55" i="4"/>
  <c r="F55" i="4" s="1"/>
  <c r="B56" i="4"/>
  <c r="F56" i="4" s="1"/>
  <c r="B57" i="4"/>
  <c r="B58" i="4"/>
  <c r="B59" i="4"/>
  <c r="B60" i="4"/>
  <c r="F60" i="4" s="1"/>
  <c r="B61" i="4"/>
  <c r="F61" i="4" s="1"/>
  <c r="B62" i="4"/>
  <c r="F62" i="4" s="1"/>
  <c r="B63" i="4"/>
  <c r="F63" i="4" s="1"/>
  <c r="B64" i="4"/>
  <c r="F64" i="4" s="1"/>
  <c r="B65" i="4"/>
  <c r="F65" i="4" s="1"/>
  <c r="B66" i="4"/>
  <c r="B67" i="4"/>
  <c r="B68" i="4"/>
  <c r="B69" i="4"/>
  <c r="B70" i="4"/>
  <c r="B71" i="4"/>
  <c r="F71" i="4" s="1"/>
  <c r="B72" i="4"/>
  <c r="F72" i="4" s="1"/>
  <c r="B73" i="4"/>
  <c r="B74" i="4"/>
  <c r="B75" i="4"/>
  <c r="F75" i="4" s="1"/>
  <c r="B76" i="4"/>
  <c r="F76" i="4" s="1"/>
  <c r="B77" i="4"/>
  <c r="F77" i="4" s="1"/>
  <c r="B78" i="4"/>
  <c r="F78" i="4" s="1"/>
  <c r="B79" i="4"/>
  <c r="F79" i="4" s="1"/>
  <c r="B80" i="4"/>
  <c r="F80" i="4" s="1"/>
  <c r="B81" i="4"/>
  <c r="F81" i="4" s="1"/>
  <c r="B82" i="4"/>
  <c r="B83" i="4"/>
  <c r="B84" i="4"/>
  <c r="B85" i="4"/>
  <c r="B86" i="4"/>
  <c r="B87" i="4"/>
  <c r="F87" i="4" s="1"/>
  <c r="B88" i="4"/>
  <c r="B89" i="4"/>
  <c r="B90" i="4"/>
  <c r="B91" i="4"/>
  <c r="F91" i="4" s="1"/>
  <c r="B92" i="4"/>
  <c r="F92" i="4" s="1"/>
  <c r="B93" i="4"/>
  <c r="F93" i="4" s="1"/>
  <c r="B94" i="4"/>
  <c r="F94" i="4" s="1"/>
  <c r="B95" i="4"/>
  <c r="F95" i="4" s="1"/>
  <c r="B96" i="4"/>
  <c r="F96" i="4" s="1"/>
  <c r="B97" i="4"/>
  <c r="F97" i="4" s="1"/>
  <c r="B98" i="4"/>
  <c r="B99" i="4"/>
  <c r="B100" i="4"/>
  <c r="B101" i="4"/>
  <c r="B102" i="4"/>
  <c r="B103" i="4"/>
  <c r="B104" i="4"/>
  <c r="F104" i="4" s="1"/>
  <c r="B105" i="4"/>
  <c r="B106" i="4"/>
  <c r="B107" i="4"/>
  <c r="F107" i="4" s="1"/>
  <c r="B108" i="4"/>
  <c r="F108" i="4" s="1"/>
  <c r="B109" i="4"/>
  <c r="F109" i="4" s="1"/>
  <c r="B110" i="4"/>
  <c r="F110" i="4" s="1"/>
  <c r="B111" i="4"/>
  <c r="F111" i="4" s="1"/>
  <c r="B112" i="4"/>
  <c r="F112" i="4" s="1"/>
  <c r="B113" i="4"/>
  <c r="F113" i="4" s="1"/>
  <c r="B114" i="4"/>
  <c r="B115" i="4"/>
  <c r="B116" i="4"/>
  <c r="B117" i="4"/>
  <c r="B118" i="4"/>
  <c r="B119" i="4"/>
  <c r="F119" i="4" s="1"/>
  <c r="B120" i="4"/>
  <c r="B121" i="4"/>
  <c r="B122" i="4"/>
  <c r="B123" i="4"/>
  <c r="F123" i="4" s="1"/>
  <c r="B124" i="4"/>
  <c r="F124" i="4" s="1"/>
  <c r="B125" i="4"/>
  <c r="F125" i="4" s="1"/>
  <c r="B126" i="4"/>
  <c r="F126" i="4" s="1"/>
  <c r="B127" i="4"/>
  <c r="F127" i="4" s="1"/>
  <c r="B128" i="4"/>
  <c r="F128" i="4" s="1"/>
  <c r="B129" i="4"/>
  <c r="F129" i="4" s="1"/>
  <c r="B130" i="4"/>
  <c r="B131" i="4"/>
  <c r="B132" i="4"/>
  <c r="B133" i="4"/>
  <c r="B134" i="4"/>
  <c r="B135" i="4"/>
  <c r="F135" i="4" s="1"/>
  <c r="B136" i="4"/>
  <c r="F136" i="4" s="1"/>
  <c r="B137" i="4"/>
  <c r="B138" i="4"/>
  <c r="B139" i="4"/>
  <c r="F139" i="4" s="1"/>
  <c r="B140" i="4"/>
  <c r="F140" i="4" s="1"/>
  <c r="B141" i="4"/>
  <c r="F141" i="4" s="1"/>
  <c r="B142" i="4"/>
  <c r="F142" i="4" s="1"/>
  <c r="B143" i="4"/>
  <c r="F143" i="4" s="1"/>
  <c r="B144" i="4"/>
  <c r="F144" i="4" s="1"/>
  <c r="B145" i="4"/>
  <c r="F145" i="4" s="1"/>
  <c r="B146" i="4"/>
  <c r="B147" i="4"/>
  <c r="B148" i="4"/>
  <c r="B149" i="4"/>
  <c r="B150" i="4"/>
  <c r="B151" i="4"/>
  <c r="F151" i="4" s="1"/>
  <c r="B152" i="4"/>
  <c r="F152" i="4" s="1"/>
  <c r="B153" i="4"/>
  <c r="B154" i="4"/>
  <c r="B155" i="4"/>
  <c r="F155" i="4" s="1"/>
  <c r="B156" i="4"/>
  <c r="F156" i="4" s="1"/>
  <c r="B157" i="4"/>
  <c r="F157" i="4" s="1"/>
  <c r="B158" i="4"/>
  <c r="F158" i="4" s="1"/>
  <c r="B159" i="4"/>
  <c r="F159" i="4" s="1"/>
  <c r="B160" i="4"/>
  <c r="F160" i="4" s="1"/>
  <c r="B161" i="4"/>
  <c r="F161" i="4" s="1"/>
  <c r="B162" i="4"/>
  <c r="B163" i="4"/>
  <c r="B164" i="4"/>
  <c r="B165" i="4"/>
  <c r="B166" i="4"/>
  <c r="B167" i="4"/>
  <c r="F167" i="4" s="1"/>
  <c r="B168" i="4"/>
  <c r="F168" i="4" s="1"/>
  <c r="B169" i="4"/>
  <c r="B170" i="4"/>
  <c r="B171" i="4"/>
  <c r="F171" i="4" s="1"/>
  <c r="B172" i="4"/>
  <c r="F172" i="4" s="1"/>
  <c r="B173" i="4"/>
  <c r="F173" i="4" s="1"/>
  <c r="B174" i="4"/>
  <c r="F174" i="4" s="1"/>
  <c r="B175" i="4"/>
  <c r="F175" i="4" s="1"/>
  <c r="B176" i="4"/>
  <c r="F176" i="4" s="1"/>
  <c r="B177" i="4"/>
  <c r="F177" i="4" s="1"/>
  <c r="B178" i="4"/>
  <c r="B179" i="4"/>
  <c r="B180" i="4"/>
  <c r="B181" i="4"/>
  <c r="B182" i="4"/>
  <c r="B183" i="4"/>
  <c r="F183" i="4" s="1"/>
  <c r="B184" i="4"/>
  <c r="B185" i="4"/>
  <c r="B186" i="4"/>
  <c r="B187" i="4"/>
  <c r="F187" i="4" s="1"/>
  <c r="B188" i="4"/>
  <c r="F188" i="4" s="1"/>
  <c r="B189" i="4"/>
  <c r="F189" i="4" s="1"/>
  <c r="B190" i="4"/>
  <c r="F190" i="4" s="1"/>
  <c r="B191" i="4"/>
  <c r="F191" i="4" s="1"/>
  <c r="B192" i="4"/>
  <c r="F192" i="4" s="1"/>
  <c r="B193" i="4"/>
  <c r="F193" i="4" s="1"/>
  <c r="B194" i="4"/>
  <c r="B195" i="4"/>
  <c r="F195" i="4" s="1"/>
  <c r="B196" i="4"/>
  <c r="B197" i="4"/>
  <c r="B198" i="4"/>
  <c r="B199" i="4"/>
  <c r="F199" i="4" s="1"/>
  <c r="B200" i="4"/>
  <c r="F200" i="4" s="1"/>
  <c r="B201" i="4"/>
  <c r="B202" i="4"/>
  <c r="B203" i="4"/>
  <c r="B204" i="4"/>
  <c r="F204" i="4" s="1"/>
  <c r="B205" i="4"/>
  <c r="F205" i="4" s="1"/>
  <c r="B206" i="4"/>
  <c r="F206" i="4" s="1"/>
  <c r="B207" i="4"/>
  <c r="F207" i="4" s="1"/>
  <c r="B208" i="4"/>
  <c r="F208" i="4" s="1"/>
  <c r="B209" i="4"/>
  <c r="F209" i="4" s="1"/>
  <c r="B210" i="4"/>
  <c r="B211" i="4"/>
  <c r="B212" i="4"/>
  <c r="B213" i="4"/>
  <c r="B214" i="4"/>
  <c r="B215" i="4"/>
  <c r="B216" i="4"/>
  <c r="B217" i="4"/>
  <c r="B218" i="4"/>
  <c r="B219" i="4"/>
  <c r="F219" i="4" s="1"/>
  <c r="B220" i="4"/>
  <c r="F220" i="4" s="1"/>
  <c r="B221" i="4"/>
  <c r="F221" i="4" s="1"/>
  <c r="B222" i="4"/>
  <c r="F222" i="4" s="1"/>
  <c r="B223" i="4"/>
  <c r="F223" i="4" s="1"/>
  <c r="B224" i="4"/>
  <c r="F224" i="4" s="1"/>
  <c r="B225" i="4"/>
  <c r="F225" i="4" s="1"/>
  <c r="B226" i="4"/>
  <c r="B227" i="4"/>
  <c r="B228" i="4"/>
  <c r="B229" i="4"/>
  <c r="B230" i="4"/>
  <c r="B231" i="4"/>
  <c r="F231" i="4" s="1"/>
  <c r="B232" i="4"/>
  <c r="F232" i="4" s="1"/>
  <c r="B233" i="4"/>
  <c r="B234" i="4"/>
  <c r="B235" i="4"/>
  <c r="B236" i="4"/>
  <c r="F236" i="4" s="1"/>
  <c r="B237" i="4"/>
  <c r="F237" i="4" s="1"/>
  <c r="B238" i="4"/>
  <c r="F238" i="4" s="1"/>
  <c r="B239" i="4"/>
  <c r="F239" i="4" s="1"/>
  <c r="B240" i="4"/>
  <c r="F240" i="4" s="1"/>
  <c r="B241" i="4"/>
  <c r="F241" i="4" s="1"/>
  <c r="B242" i="4"/>
  <c r="B243" i="4"/>
  <c r="B244" i="4"/>
  <c r="B245" i="4"/>
  <c r="B246" i="4"/>
  <c r="B247" i="4"/>
  <c r="F247" i="4" s="1"/>
  <c r="B248" i="4"/>
  <c r="F248" i="4" s="1"/>
  <c r="B249" i="4"/>
  <c r="B250" i="4"/>
  <c r="B251" i="4"/>
  <c r="F251" i="4" s="1"/>
  <c r="B252" i="4"/>
  <c r="F252" i="4" s="1"/>
  <c r="B253" i="4"/>
  <c r="F253" i="4" s="1"/>
  <c r="B254" i="4"/>
  <c r="F254" i="4" s="1"/>
  <c r="B255" i="4"/>
  <c r="F255" i="4" s="1"/>
  <c r="B256" i="4"/>
  <c r="F256" i="4" s="1"/>
  <c r="B257" i="4"/>
  <c r="F257" i="4" s="1"/>
  <c r="B258" i="4"/>
  <c r="B259" i="4"/>
  <c r="F259" i="4" s="1"/>
  <c r="B260" i="4"/>
  <c r="B261" i="4"/>
  <c r="B262" i="4"/>
  <c r="B263" i="4"/>
  <c r="F263" i="4" s="1"/>
  <c r="B264" i="4"/>
  <c r="F264" i="4" s="1"/>
  <c r="B265" i="4"/>
  <c r="B266" i="4"/>
  <c r="B267" i="4"/>
  <c r="B268" i="4"/>
  <c r="F268" i="4" s="1"/>
  <c r="B269" i="4"/>
  <c r="F269" i="4" s="1"/>
  <c r="B270" i="4"/>
  <c r="F270" i="4" s="1"/>
  <c r="B271" i="4"/>
  <c r="F271" i="4" s="1"/>
  <c r="B272" i="4"/>
  <c r="F272" i="4" s="1"/>
  <c r="B273" i="4"/>
  <c r="F273" i="4" s="1"/>
  <c r="B274" i="4"/>
  <c r="B275" i="4"/>
  <c r="B276" i="4"/>
  <c r="B277" i="4"/>
  <c r="B278" i="4"/>
  <c r="B279" i="4"/>
  <c r="F279" i="4" s="1"/>
  <c r="B280" i="4"/>
  <c r="F280" i="4" s="1"/>
  <c r="B281" i="4"/>
  <c r="B282" i="4"/>
  <c r="B283" i="4"/>
  <c r="F283" i="4" s="1"/>
  <c r="B284" i="4"/>
  <c r="F284" i="4" s="1"/>
  <c r="B285" i="4"/>
  <c r="F285" i="4" s="1"/>
  <c r="B286" i="4"/>
  <c r="F286" i="4" s="1"/>
  <c r="B287" i="4"/>
  <c r="F287" i="4" s="1"/>
  <c r="B288" i="4"/>
  <c r="F288" i="4" s="1"/>
  <c r="B289" i="4"/>
  <c r="F289" i="4" s="1"/>
  <c r="B290" i="4"/>
  <c r="B291" i="4"/>
  <c r="F291" i="4" s="1"/>
  <c r="B292" i="4"/>
  <c r="B293" i="4"/>
  <c r="B294" i="4"/>
  <c r="F294" i="4" s="1"/>
  <c r="B295" i="4"/>
  <c r="F295" i="4" s="1"/>
  <c r="B296" i="4"/>
  <c r="F296" i="4" s="1"/>
  <c r="B297" i="4"/>
  <c r="B298" i="4"/>
  <c r="B299" i="4"/>
  <c r="B300" i="4"/>
  <c r="F300" i="4" s="1"/>
  <c r="B301" i="4"/>
  <c r="F301" i="4" s="1"/>
  <c r="B302" i="4"/>
  <c r="F302" i="4" s="1"/>
  <c r="B303" i="4"/>
  <c r="F303" i="4" s="1"/>
  <c r="B304" i="4"/>
  <c r="F304" i="4" s="1"/>
  <c r="B305" i="4"/>
  <c r="F305" i="4" s="1"/>
  <c r="B306" i="4"/>
  <c r="B307" i="4"/>
  <c r="B308" i="4"/>
  <c r="B309" i="4"/>
  <c r="B310" i="4"/>
  <c r="B311" i="4"/>
  <c r="F311" i="4" s="1"/>
  <c r="B312" i="4"/>
  <c r="F312" i="4" s="1"/>
  <c r="B313" i="4"/>
  <c r="B314" i="4"/>
  <c r="B315" i="4"/>
  <c r="F315" i="4" s="1"/>
  <c r="B316" i="4"/>
  <c r="F316" i="4" s="1"/>
  <c r="B317" i="4"/>
  <c r="F317" i="4" s="1"/>
  <c r="B318" i="4"/>
  <c r="F318" i="4" s="1"/>
  <c r="B319" i="4"/>
  <c r="F319" i="4" s="1"/>
  <c r="B320" i="4"/>
  <c r="F320" i="4" s="1"/>
  <c r="B321" i="4"/>
  <c r="F321" i="4" s="1"/>
  <c r="B322" i="4"/>
  <c r="B323" i="4"/>
  <c r="F323" i="4" s="1"/>
  <c r="B324" i="4"/>
  <c r="B325" i="4"/>
  <c r="B326" i="4"/>
  <c r="B327" i="4"/>
  <c r="F327" i="4" s="1"/>
  <c r="B328" i="4"/>
  <c r="F328" i="4" s="1"/>
  <c r="B329" i="4"/>
  <c r="B330" i="4"/>
  <c r="B331" i="4"/>
  <c r="B332" i="4"/>
  <c r="F332" i="4" s="1"/>
  <c r="B333" i="4"/>
  <c r="F333" i="4" s="1"/>
  <c r="B334" i="4"/>
  <c r="F334" i="4" s="1"/>
  <c r="B335" i="4"/>
  <c r="F335" i="4" s="1"/>
  <c r="B336" i="4"/>
  <c r="F336" i="4" s="1"/>
  <c r="B337" i="4"/>
  <c r="F337" i="4" s="1"/>
  <c r="B338" i="4"/>
  <c r="B339" i="4"/>
  <c r="F339" i="4" s="1"/>
  <c r="B340" i="4"/>
  <c r="B341" i="4"/>
  <c r="B342" i="4"/>
  <c r="B343" i="4"/>
  <c r="F343" i="4" s="1"/>
  <c r="B344" i="4"/>
  <c r="F344" i="4" s="1"/>
  <c r="B345" i="4"/>
  <c r="B346" i="4"/>
  <c r="B347" i="4"/>
  <c r="F347" i="4" s="1"/>
  <c r="B348" i="4"/>
  <c r="F348" i="4" s="1"/>
  <c r="B349" i="4"/>
  <c r="F349" i="4" s="1"/>
  <c r="B350" i="4"/>
  <c r="F350" i="4" s="1"/>
  <c r="B351" i="4"/>
  <c r="F351" i="4" s="1"/>
  <c r="B352" i="4"/>
  <c r="F352" i="4" s="1"/>
  <c r="B353" i="4"/>
  <c r="F353" i="4" s="1"/>
  <c r="B354" i="4"/>
  <c r="B355" i="4"/>
  <c r="F355" i="4" s="1"/>
  <c r="B356" i="4"/>
  <c r="B357" i="4"/>
  <c r="B358" i="4"/>
  <c r="F358" i="4" s="1"/>
  <c r="B359" i="4"/>
  <c r="F359" i="4" s="1"/>
  <c r="B360" i="4"/>
  <c r="F360" i="4" s="1"/>
  <c r="B361" i="4"/>
  <c r="B362" i="4"/>
  <c r="B363" i="4"/>
  <c r="B364" i="4"/>
  <c r="F364" i="4" s="1"/>
  <c r="B365" i="4"/>
  <c r="F365" i="4" s="1"/>
  <c r="B366" i="4"/>
  <c r="F366" i="4" s="1"/>
  <c r="B367" i="4"/>
  <c r="F367" i="4" s="1"/>
  <c r="B368" i="4"/>
  <c r="F368" i="4" s="1"/>
  <c r="B369" i="4"/>
  <c r="F369" i="4" s="1"/>
  <c r="B370" i="4"/>
  <c r="B371" i="4"/>
  <c r="B372" i="4"/>
  <c r="B373" i="4"/>
  <c r="B374" i="4"/>
  <c r="B375" i="4"/>
  <c r="F375" i="4" s="1"/>
  <c r="B376" i="4"/>
  <c r="F376" i="4" s="1"/>
  <c r="B377" i="4"/>
  <c r="B378" i="4"/>
  <c r="B379" i="4"/>
  <c r="F379" i="4" s="1"/>
  <c r="B380" i="4"/>
  <c r="F380" i="4" s="1"/>
  <c r="B381" i="4"/>
  <c r="F381" i="4" s="1"/>
  <c r="B382" i="4"/>
  <c r="F382" i="4" s="1"/>
  <c r="B383" i="4"/>
  <c r="F383" i="4" s="1"/>
  <c r="B384" i="4"/>
  <c r="F384" i="4" s="1"/>
  <c r="B385" i="4"/>
  <c r="F385" i="4" s="1"/>
  <c r="B386" i="4"/>
  <c r="B387" i="4"/>
  <c r="B388" i="4"/>
  <c r="B389" i="4"/>
  <c r="B390" i="4"/>
  <c r="F390" i="4" s="1"/>
  <c r="B391" i="4"/>
  <c r="F391" i="4" s="1"/>
  <c r="B392" i="4"/>
  <c r="F392" i="4" s="1"/>
  <c r="B393" i="4"/>
  <c r="B394" i="4"/>
  <c r="B395" i="4"/>
  <c r="B396" i="4"/>
  <c r="F396" i="4" s="1"/>
  <c r="B397" i="4"/>
  <c r="F397" i="4" s="1"/>
  <c r="B398" i="4"/>
  <c r="F398" i="4" s="1"/>
  <c r="B399" i="4"/>
  <c r="F399" i="4" s="1"/>
  <c r="B400" i="4"/>
  <c r="F400" i="4" s="1"/>
  <c r="B401" i="4"/>
  <c r="F401" i="4" s="1"/>
  <c r="B402" i="4"/>
  <c r="B403" i="4"/>
  <c r="F403" i="4" s="1"/>
  <c r="B404" i="4"/>
  <c r="F404" i="4" s="1"/>
  <c r="B405" i="4"/>
  <c r="B406" i="4"/>
  <c r="F406" i="4" s="1"/>
  <c r="B407" i="4"/>
  <c r="F407" i="4" s="1"/>
  <c r="B408" i="4"/>
  <c r="F408" i="4" s="1"/>
  <c r="B409" i="4"/>
  <c r="B410" i="4"/>
  <c r="B411" i="4"/>
  <c r="F411" i="4" s="1"/>
  <c r="B412" i="4"/>
  <c r="F412" i="4" s="1"/>
  <c r="B413" i="4"/>
  <c r="F413" i="4" s="1"/>
  <c r="B414" i="4"/>
  <c r="F414" i="4" s="1"/>
  <c r="B415" i="4"/>
  <c r="F415" i="4" s="1"/>
  <c r="B416" i="4"/>
  <c r="F416" i="4" s="1"/>
  <c r="B417" i="4"/>
  <c r="F417" i="4" s="1"/>
  <c r="B418" i="4"/>
  <c r="B419" i="4"/>
  <c r="B420" i="4"/>
  <c r="B421" i="4"/>
  <c r="B422" i="4"/>
  <c r="F422" i="4" s="1"/>
  <c r="B423" i="4"/>
  <c r="F423" i="4" s="1"/>
  <c r="B424" i="4"/>
  <c r="F424" i="4" s="1"/>
  <c r="B425" i="4"/>
  <c r="B426" i="4"/>
  <c r="B427" i="4"/>
  <c r="B428" i="4"/>
  <c r="F428" i="4" s="1"/>
  <c r="B429" i="4"/>
  <c r="F429" i="4" s="1"/>
  <c r="B430" i="4"/>
  <c r="F430" i="4" s="1"/>
  <c r="B431" i="4"/>
  <c r="F431" i="4" s="1"/>
  <c r="B432" i="4"/>
  <c r="F432" i="4" s="1"/>
  <c r="B433" i="4"/>
  <c r="F433" i="4" s="1"/>
  <c r="B434" i="4"/>
  <c r="B435" i="4"/>
  <c r="F435" i="4" s="1"/>
  <c r="B436" i="4"/>
  <c r="F436" i="4" s="1"/>
  <c r="B437" i="4"/>
  <c r="B438" i="4"/>
  <c r="F438" i="4" s="1"/>
  <c r="B439" i="4"/>
  <c r="F439" i="4" s="1"/>
  <c r="B440" i="4"/>
  <c r="F440" i="4" s="1"/>
  <c r="B441" i="4"/>
  <c r="B442" i="4"/>
  <c r="B443" i="4"/>
  <c r="F443" i="4" s="1"/>
  <c r="B444" i="4"/>
  <c r="F444" i="4" s="1"/>
  <c r="B445" i="4"/>
  <c r="F445" i="4" s="1"/>
  <c r="B446" i="4"/>
  <c r="F446" i="4" s="1"/>
  <c r="B447" i="4"/>
  <c r="F447" i="4" s="1"/>
  <c r="B448" i="4"/>
  <c r="F448" i="4" s="1"/>
  <c r="B449" i="4"/>
  <c r="F449" i="4" s="1"/>
  <c r="B450" i="4"/>
  <c r="B451" i="4"/>
  <c r="F451" i="4" s="1"/>
  <c r="B452" i="4"/>
  <c r="B453" i="4"/>
  <c r="B454" i="4"/>
  <c r="F454" i="4" s="1"/>
  <c r="B455" i="4"/>
  <c r="F455" i="4" s="1"/>
  <c r="B456" i="4"/>
  <c r="F456" i="4" s="1"/>
  <c r="B457" i="4"/>
  <c r="B458" i="4"/>
  <c r="B459" i="4"/>
  <c r="B460" i="4"/>
  <c r="F460" i="4" s="1"/>
  <c r="B461" i="4"/>
  <c r="F461" i="4" s="1"/>
  <c r="B462" i="4"/>
  <c r="F462" i="4" s="1"/>
  <c r="B463" i="4"/>
  <c r="F463" i="4" s="1"/>
  <c r="B464" i="4"/>
  <c r="F464" i="4" s="1"/>
  <c r="B465" i="4"/>
  <c r="F465" i="4" s="1"/>
  <c r="B466" i="4"/>
  <c r="B467" i="4"/>
  <c r="F467" i="4" s="1"/>
  <c r="B468" i="4"/>
  <c r="F468" i="4" s="1"/>
  <c r="B469" i="4"/>
  <c r="B470" i="4"/>
  <c r="F470" i="4" s="1"/>
  <c r="B471" i="4"/>
  <c r="F471" i="4" s="1"/>
  <c r="B472" i="4"/>
  <c r="F472" i="4" s="1"/>
  <c r="B473" i="4"/>
  <c r="B474" i="4"/>
  <c r="B475" i="4"/>
  <c r="B476" i="4"/>
  <c r="F476" i="4" s="1"/>
  <c r="B477" i="4"/>
  <c r="F477" i="4" s="1"/>
  <c r="B478" i="4"/>
  <c r="F478" i="4" s="1"/>
  <c r="B479" i="4"/>
  <c r="F479" i="4" s="1"/>
  <c r="B480" i="4"/>
  <c r="F480" i="4" s="1"/>
  <c r="B481" i="4"/>
  <c r="F481" i="4" s="1"/>
  <c r="B482" i="4"/>
  <c r="B483" i="4"/>
  <c r="F483" i="4" s="1"/>
  <c r="B484" i="4"/>
  <c r="F484" i="4" s="1"/>
  <c r="B485" i="4"/>
  <c r="B486" i="4"/>
  <c r="F486" i="4" s="1"/>
  <c r="B487" i="4"/>
  <c r="F487" i="4" s="1"/>
  <c r="B488" i="4"/>
  <c r="F488" i="4" s="1"/>
  <c r="B489" i="4"/>
  <c r="B490" i="4"/>
  <c r="B491" i="4"/>
  <c r="F491" i="4" s="1"/>
  <c r="B492" i="4"/>
  <c r="F492" i="4" s="1"/>
  <c r="B493" i="4"/>
  <c r="F493" i="4" s="1"/>
  <c r="B494" i="4"/>
  <c r="F494" i="4" s="1"/>
  <c r="B495" i="4"/>
  <c r="F495" i="4" s="1"/>
  <c r="B496" i="4"/>
  <c r="F496" i="4" s="1"/>
  <c r="B497" i="4"/>
  <c r="F497" i="4" s="1"/>
  <c r="B498" i="4"/>
  <c r="B499" i="4"/>
  <c r="F499" i="4" s="1"/>
  <c r="B500" i="4"/>
  <c r="B501" i="4"/>
  <c r="B502" i="4"/>
  <c r="F502" i="4" s="1"/>
  <c r="B503" i="4"/>
  <c r="F503" i="4" s="1"/>
  <c r="B504" i="4"/>
  <c r="F504" i="4" s="1"/>
  <c r="B505" i="4"/>
  <c r="B506" i="4"/>
  <c r="B507" i="4"/>
  <c r="F507" i="4" s="1"/>
  <c r="B508" i="4"/>
  <c r="F508" i="4" s="1"/>
  <c r="B509" i="4"/>
  <c r="F509" i="4" s="1"/>
  <c r="B510" i="4"/>
  <c r="F510" i="4" s="1"/>
  <c r="B511" i="4"/>
  <c r="F511" i="4" s="1"/>
  <c r="B512" i="4"/>
  <c r="F512" i="4" s="1"/>
  <c r="B513" i="4"/>
  <c r="F513" i="4" s="1"/>
  <c r="B514" i="4"/>
  <c r="B515" i="4"/>
  <c r="F515" i="4" s="1"/>
  <c r="B516" i="4"/>
  <c r="B517" i="4"/>
  <c r="B518" i="4"/>
  <c r="F518" i="4" s="1"/>
  <c r="B519" i="4"/>
  <c r="F519" i="4" s="1"/>
  <c r="B520" i="4"/>
  <c r="F520" i="4" s="1"/>
  <c r="B521" i="4"/>
  <c r="B522" i="4"/>
  <c r="B523" i="4"/>
  <c r="F523" i="4" s="1"/>
  <c r="B524" i="4"/>
  <c r="F524" i="4" s="1"/>
  <c r="B525" i="4"/>
  <c r="F525" i="4" s="1"/>
  <c r="B526" i="4"/>
  <c r="F526" i="4" s="1"/>
  <c r="B527" i="4"/>
  <c r="F527" i="4" s="1"/>
  <c r="B528" i="4"/>
  <c r="F528" i="4" s="1"/>
  <c r="B529" i="4"/>
  <c r="F529" i="4" s="1"/>
  <c r="B530" i="4"/>
  <c r="B531" i="4"/>
  <c r="F531" i="4" s="1"/>
  <c r="B532" i="4"/>
  <c r="B533" i="4"/>
  <c r="B534" i="4"/>
  <c r="F534" i="4" s="1"/>
  <c r="B535" i="4"/>
  <c r="F535" i="4" s="1"/>
  <c r="B536" i="4"/>
  <c r="F536" i="4" s="1"/>
  <c r="B537" i="4"/>
  <c r="B538" i="4"/>
  <c r="B539" i="4"/>
  <c r="F539" i="4" s="1"/>
  <c r="B540" i="4"/>
  <c r="F540" i="4" s="1"/>
  <c r="B541" i="4"/>
  <c r="F541" i="4" s="1"/>
  <c r="B542" i="4"/>
  <c r="F542" i="4" s="1"/>
  <c r="B543" i="4"/>
  <c r="F543" i="4" s="1"/>
  <c r="B544" i="4"/>
  <c r="F544" i="4" s="1"/>
  <c r="B545" i="4"/>
  <c r="F545" i="4" s="1"/>
  <c r="B546" i="4"/>
  <c r="B547" i="4"/>
  <c r="F547" i="4" s="1"/>
  <c r="B548" i="4"/>
  <c r="F548" i="4" s="1"/>
  <c r="B549" i="4"/>
  <c r="B550" i="4"/>
  <c r="F550" i="4" s="1"/>
  <c r="B551" i="4"/>
  <c r="F551" i="4" s="1"/>
  <c r="B552" i="4"/>
  <c r="B553" i="4"/>
  <c r="B554" i="4"/>
  <c r="B555" i="4"/>
  <c r="B556" i="4"/>
  <c r="F556" i="4" s="1"/>
  <c r="B557" i="4"/>
  <c r="F557" i="4" s="1"/>
  <c r="B558" i="4"/>
  <c r="F558" i="4" s="1"/>
  <c r="B559" i="4"/>
  <c r="F559" i="4" s="1"/>
  <c r="B560" i="4"/>
  <c r="F560" i="4" s="1"/>
  <c r="B561" i="4"/>
  <c r="F561" i="4" s="1"/>
  <c r="B562" i="4"/>
  <c r="B563" i="4"/>
  <c r="F563" i="4" s="1"/>
  <c r="B564" i="4"/>
  <c r="B565" i="4"/>
  <c r="B566" i="4"/>
  <c r="F566" i="4" s="1"/>
  <c r="B567" i="4"/>
  <c r="F567" i="4" s="1"/>
  <c r="B568" i="4"/>
  <c r="F568" i="4" s="1"/>
  <c r="B569" i="4"/>
  <c r="B570" i="4"/>
  <c r="B571" i="4"/>
  <c r="F571" i="4" s="1"/>
  <c r="B572" i="4"/>
  <c r="F572" i="4" s="1"/>
  <c r="B573" i="4"/>
  <c r="F573" i="4" s="1"/>
  <c r="B574" i="4"/>
  <c r="F574" i="4" s="1"/>
  <c r="B575" i="4"/>
  <c r="F575" i="4" s="1"/>
  <c r="B576" i="4"/>
  <c r="F576" i="4" s="1"/>
  <c r="B577" i="4"/>
  <c r="F577" i="4" s="1"/>
  <c r="B578" i="4"/>
  <c r="B579" i="4"/>
  <c r="F579" i="4" s="1"/>
  <c r="B580" i="4"/>
  <c r="B581" i="4"/>
  <c r="B582" i="4"/>
  <c r="F582" i="4" s="1"/>
  <c r="B583" i="4"/>
  <c r="F583" i="4" s="1"/>
  <c r="B584" i="4"/>
  <c r="F584" i="4" s="1"/>
  <c r="B585" i="4"/>
  <c r="B586" i="4"/>
  <c r="B587" i="4"/>
  <c r="F587" i="4" s="1"/>
  <c r="B588" i="4"/>
  <c r="F588" i="4" s="1"/>
  <c r="B589" i="4"/>
  <c r="F589" i="4" s="1"/>
  <c r="B590" i="4"/>
  <c r="F590" i="4" s="1"/>
  <c r="B591" i="4"/>
  <c r="F591" i="4" s="1"/>
  <c r="B592" i="4"/>
  <c r="F592" i="4" s="1"/>
  <c r="B593" i="4"/>
  <c r="F593" i="4" s="1"/>
  <c r="B594" i="4"/>
  <c r="B595" i="4"/>
  <c r="F595" i="4" s="1"/>
  <c r="B596" i="4"/>
  <c r="B597" i="4"/>
  <c r="B598" i="4"/>
  <c r="F598" i="4" s="1"/>
  <c r="B599" i="4"/>
  <c r="F599" i="4" s="1"/>
  <c r="B600" i="4"/>
  <c r="F600" i="4" s="1"/>
  <c r="B601" i="4"/>
  <c r="B602" i="4"/>
  <c r="B603" i="4"/>
  <c r="F603" i="4" s="1"/>
  <c r="B604" i="4"/>
  <c r="F604" i="4" s="1"/>
  <c r="B605" i="4"/>
  <c r="F605" i="4" s="1"/>
  <c r="B606" i="4"/>
  <c r="F606" i="4" s="1"/>
  <c r="B607" i="4"/>
  <c r="F607" i="4" s="1"/>
  <c r="B608" i="4"/>
  <c r="F608" i="4" s="1"/>
  <c r="B609" i="4"/>
  <c r="F609" i="4" s="1"/>
  <c r="B610" i="4"/>
  <c r="B611" i="4"/>
  <c r="F611" i="4" s="1"/>
  <c r="B612" i="4"/>
  <c r="F612" i="4" s="1"/>
  <c r="B613" i="4"/>
  <c r="B614" i="4"/>
  <c r="B615" i="4"/>
  <c r="F615" i="4" s="1"/>
  <c r="B616" i="4"/>
  <c r="F616" i="4" s="1"/>
  <c r="B617" i="4"/>
  <c r="B618" i="4"/>
  <c r="B619" i="4"/>
  <c r="B620" i="4"/>
  <c r="F620" i="4" s="1"/>
  <c r="B621" i="4"/>
  <c r="F621" i="4" s="1"/>
  <c r="B622" i="4"/>
  <c r="F622" i="4" s="1"/>
  <c r="B623" i="4"/>
  <c r="F623" i="4" s="1"/>
  <c r="B624" i="4"/>
  <c r="F624" i="4" s="1"/>
  <c r="B625" i="4"/>
  <c r="F625" i="4" s="1"/>
  <c r="B626" i="4"/>
  <c r="B627" i="4"/>
  <c r="F627" i="4" s="1"/>
  <c r="B628" i="4"/>
  <c r="F628" i="4" s="1"/>
  <c r="B629" i="4"/>
  <c r="B630" i="4"/>
  <c r="F630" i="4" s="1"/>
  <c r="B631" i="4"/>
  <c r="F631" i="4" s="1"/>
  <c r="B632" i="4"/>
  <c r="F632" i="4" s="1"/>
  <c r="B633" i="4"/>
  <c r="B634" i="4"/>
  <c r="B635" i="4"/>
  <c r="B636" i="4"/>
  <c r="F636" i="4" s="1"/>
  <c r="B637" i="4"/>
  <c r="F637" i="4" s="1"/>
  <c r="B638" i="4"/>
  <c r="F638" i="4" s="1"/>
  <c r="B639" i="4"/>
  <c r="F639" i="4" s="1"/>
  <c r="B640" i="4"/>
  <c r="F640" i="4" s="1"/>
  <c r="B641" i="4"/>
  <c r="F641" i="4" s="1"/>
  <c r="B642" i="4"/>
  <c r="B643" i="4"/>
  <c r="F643" i="4" s="1"/>
  <c r="B644" i="4"/>
  <c r="B645" i="4"/>
  <c r="B646" i="4"/>
  <c r="F646" i="4" s="1"/>
  <c r="B647" i="4"/>
  <c r="F647" i="4" s="1"/>
  <c r="B648" i="4"/>
  <c r="F648" i="4" s="1"/>
  <c r="B649" i="4"/>
  <c r="B650" i="4"/>
  <c r="B651" i="4"/>
  <c r="F651" i="4" s="1"/>
  <c r="B652" i="4"/>
  <c r="F652" i="4" s="1"/>
  <c r="B653" i="4"/>
  <c r="F653" i="4" s="1"/>
  <c r="B654" i="4"/>
  <c r="F654" i="4" s="1"/>
  <c r="B655" i="4"/>
  <c r="F655" i="4" s="1"/>
  <c r="B656" i="4"/>
  <c r="F656" i="4" s="1"/>
  <c r="B657" i="4"/>
  <c r="F657" i="4" s="1"/>
  <c r="B658" i="4"/>
  <c r="B659" i="4"/>
  <c r="F659" i="4" s="1"/>
  <c r="B660" i="4"/>
  <c r="B661" i="4"/>
  <c r="B662" i="4"/>
  <c r="B663" i="4"/>
  <c r="F663" i="4" s="1"/>
  <c r="B664" i="4"/>
  <c r="F664" i="4" s="1"/>
  <c r="B665" i="4"/>
  <c r="B666" i="4"/>
  <c r="B667" i="4"/>
  <c r="F667" i="4" s="1"/>
  <c r="B668" i="4"/>
  <c r="F668" i="4" s="1"/>
  <c r="B669" i="4"/>
  <c r="F669" i="4" s="1"/>
  <c r="B670" i="4"/>
  <c r="F670" i="4" s="1"/>
  <c r="B671" i="4"/>
  <c r="F671" i="4" s="1"/>
  <c r="B672" i="4"/>
  <c r="F672" i="4" s="1"/>
  <c r="B673" i="4"/>
  <c r="F673" i="4" s="1"/>
  <c r="B674" i="4"/>
  <c r="B675" i="4"/>
  <c r="F675" i="4" s="1"/>
  <c r="B676" i="4"/>
  <c r="B677" i="4"/>
  <c r="B678" i="4"/>
  <c r="F678" i="4" s="1"/>
  <c r="B679" i="4"/>
  <c r="F679" i="4" s="1"/>
  <c r="B680" i="4"/>
  <c r="F680" i="4" s="1"/>
  <c r="B681" i="4"/>
  <c r="B682" i="4"/>
  <c r="B683" i="4"/>
  <c r="F683" i="4" s="1"/>
  <c r="B684" i="4"/>
  <c r="F684" i="4" s="1"/>
  <c r="B685" i="4"/>
  <c r="F685" i="4" s="1"/>
  <c r="B686" i="4"/>
  <c r="F686" i="4" s="1"/>
  <c r="B687" i="4"/>
  <c r="F687" i="4" s="1"/>
  <c r="B688" i="4"/>
  <c r="F688" i="4" s="1"/>
  <c r="B689" i="4"/>
  <c r="F689" i="4" s="1"/>
  <c r="B690" i="4"/>
  <c r="B691" i="4"/>
  <c r="F691" i="4" s="1"/>
  <c r="B692" i="4"/>
  <c r="F692" i="4" s="1"/>
  <c r="B693" i="4"/>
  <c r="B694" i="4"/>
  <c r="F694" i="4" s="1"/>
  <c r="B695" i="4"/>
  <c r="F695" i="4" s="1"/>
  <c r="B696" i="4"/>
  <c r="F696" i="4" s="1"/>
  <c r="B697" i="4"/>
  <c r="B698" i="4"/>
  <c r="B699" i="4"/>
  <c r="B700" i="4"/>
  <c r="F700" i="4" s="1"/>
  <c r="B701" i="4"/>
  <c r="F701" i="4" s="1"/>
  <c r="B702" i="4"/>
  <c r="F702" i="4" s="1"/>
  <c r="B703" i="4"/>
  <c r="F703" i="4" s="1"/>
  <c r="B704" i="4"/>
  <c r="F704" i="4" s="1"/>
  <c r="B705" i="4"/>
  <c r="F705" i="4" s="1"/>
  <c r="B706" i="4"/>
  <c r="B707" i="4"/>
  <c r="F707" i="4" s="1"/>
  <c r="B708" i="4"/>
  <c r="B709" i="4"/>
  <c r="B710" i="4"/>
  <c r="F710" i="4" s="1"/>
  <c r="B711" i="4"/>
  <c r="F711" i="4" s="1"/>
  <c r="B712" i="4"/>
  <c r="F712" i="4" s="1"/>
  <c r="B713" i="4"/>
  <c r="B714" i="4"/>
  <c r="B715" i="4"/>
  <c r="F715" i="4" s="1"/>
  <c r="B716" i="4"/>
  <c r="F716" i="4" s="1"/>
  <c r="B717" i="4"/>
  <c r="F717" i="4" s="1"/>
  <c r="B718" i="4"/>
  <c r="F718" i="4" s="1"/>
  <c r="B719" i="4"/>
  <c r="F719" i="4" s="1"/>
  <c r="B720" i="4"/>
  <c r="F720" i="4" s="1"/>
  <c r="B721" i="4"/>
  <c r="F721" i="4" s="1"/>
  <c r="B722" i="4"/>
  <c r="B723" i="4"/>
  <c r="F723" i="4" s="1"/>
  <c r="B724" i="4"/>
  <c r="B725" i="4"/>
  <c r="B726" i="4"/>
  <c r="F726" i="4" s="1"/>
  <c r="B727" i="4"/>
  <c r="F727" i="4" s="1"/>
  <c r="B728" i="4"/>
  <c r="F728" i="4" s="1"/>
  <c r="B729" i="4"/>
  <c r="B730" i="4"/>
  <c r="B731" i="4"/>
  <c r="F731" i="4" s="1"/>
  <c r="B732" i="4"/>
  <c r="F732" i="4" s="1"/>
  <c r="B733" i="4"/>
  <c r="F733" i="4" s="1"/>
  <c r="B734" i="4"/>
  <c r="F734" i="4" s="1"/>
  <c r="B735" i="4"/>
  <c r="F735" i="4" s="1"/>
  <c r="B736" i="4"/>
  <c r="F736" i="4" s="1"/>
  <c r="B737" i="4"/>
  <c r="F737" i="4" s="1"/>
  <c r="B738" i="4"/>
  <c r="B739" i="4"/>
  <c r="F739" i="4" s="1"/>
  <c r="B740" i="4"/>
  <c r="B741" i="4"/>
  <c r="B742" i="4"/>
  <c r="F742" i="4" s="1"/>
  <c r="B743" i="4"/>
  <c r="F743" i="4" s="1"/>
  <c r="B744" i="4"/>
  <c r="F744" i="4" s="1"/>
  <c r="B745" i="4"/>
  <c r="B746" i="4"/>
  <c r="B747" i="4"/>
  <c r="F747" i="4" s="1"/>
  <c r="B748" i="4"/>
  <c r="F748" i="4" s="1"/>
  <c r="B749" i="4"/>
  <c r="F749" i="4" s="1"/>
  <c r="B750" i="4"/>
  <c r="F750" i="4" s="1"/>
  <c r="B751" i="4"/>
  <c r="F751" i="4" s="1"/>
  <c r="B752" i="4"/>
  <c r="F752" i="4" s="1"/>
  <c r="B753" i="4"/>
  <c r="F753" i="4" s="1"/>
  <c r="B754" i="4"/>
  <c r="B755" i="4"/>
  <c r="F755" i="4" s="1"/>
  <c r="B756" i="4"/>
  <c r="F756" i="4" s="1"/>
  <c r="B757" i="4"/>
  <c r="B758" i="4"/>
  <c r="F758" i="4" s="1"/>
  <c r="B759" i="4"/>
  <c r="F759" i="4" s="1"/>
  <c r="B760" i="4"/>
  <c r="F760" i="4" s="1"/>
  <c r="B761" i="4"/>
  <c r="B762" i="4"/>
  <c r="B763" i="4"/>
  <c r="F763" i="4" s="1"/>
  <c r="B764" i="4"/>
  <c r="F764" i="4" s="1"/>
  <c r="B765" i="4"/>
  <c r="F765" i="4" s="1"/>
  <c r="B766" i="4"/>
  <c r="F766" i="4" s="1"/>
  <c r="B767" i="4"/>
  <c r="F767" i="4" s="1"/>
  <c r="B768" i="4"/>
  <c r="F768" i="4" s="1"/>
  <c r="B769" i="4"/>
  <c r="F769" i="4" s="1"/>
  <c r="B770" i="4"/>
  <c r="B771" i="4"/>
  <c r="F771" i="4" s="1"/>
  <c r="B772" i="4"/>
  <c r="F772" i="4" s="1"/>
  <c r="B773" i="4"/>
  <c r="B774" i="4"/>
  <c r="F774" i="4" s="1"/>
  <c r="B775" i="4"/>
  <c r="F775" i="4" s="1"/>
  <c r="B776" i="4"/>
  <c r="F776" i="4" s="1"/>
  <c r="B777" i="4"/>
  <c r="B778" i="4"/>
  <c r="B779" i="4"/>
  <c r="F779" i="4" s="1"/>
  <c r="B780" i="4"/>
  <c r="F780" i="4" s="1"/>
  <c r="B781" i="4"/>
  <c r="F781" i="4" s="1"/>
  <c r="B782" i="4"/>
  <c r="F782" i="4" s="1"/>
  <c r="B783" i="4"/>
  <c r="F783" i="4" s="1"/>
  <c r="B784" i="4"/>
  <c r="F784" i="4" s="1"/>
  <c r="B785" i="4"/>
  <c r="F785" i="4" s="1"/>
  <c r="B786" i="4"/>
  <c r="B787" i="4"/>
  <c r="F787" i="4" s="1"/>
  <c r="B788" i="4"/>
  <c r="B789" i="4"/>
  <c r="B790" i="4"/>
  <c r="F790" i="4" s="1"/>
  <c r="B791" i="4"/>
  <c r="F791" i="4" s="1"/>
  <c r="B792" i="4"/>
  <c r="F792" i="4" s="1"/>
  <c r="B793" i="4"/>
  <c r="B794" i="4"/>
  <c r="B795" i="4"/>
  <c r="F795" i="4" s="1"/>
  <c r="B796" i="4"/>
  <c r="F796" i="4" s="1"/>
  <c r="B797" i="4"/>
  <c r="F797" i="4" s="1"/>
  <c r="B798" i="4"/>
  <c r="F798" i="4" s="1"/>
  <c r="B799" i="4"/>
  <c r="F799" i="4" s="1"/>
  <c r="B800" i="4"/>
  <c r="F800" i="4" s="1"/>
  <c r="B801" i="4"/>
  <c r="F801" i="4" s="1"/>
  <c r="B802" i="4"/>
  <c r="B803" i="4"/>
  <c r="F803" i="4" s="1"/>
  <c r="B804" i="4"/>
  <c r="F804" i="4" s="1"/>
  <c r="B805" i="4"/>
  <c r="B806" i="4"/>
  <c r="F806" i="4" s="1"/>
  <c r="B807" i="4"/>
  <c r="F807" i="4" s="1"/>
  <c r="B808" i="4"/>
  <c r="F808" i="4" s="1"/>
  <c r="B809" i="4"/>
  <c r="B810" i="4"/>
  <c r="B811" i="4"/>
  <c r="F811" i="4" s="1"/>
  <c r="B812" i="4"/>
  <c r="F812" i="4" s="1"/>
  <c r="B813" i="4"/>
  <c r="F813" i="4" s="1"/>
  <c r="B814" i="4"/>
  <c r="F814" i="4" s="1"/>
  <c r="B815" i="4"/>
  <c r="F815" i="4" s="1"/>
  <c r="B816" i="4"/>
  <c r="F816" i="4" s="1"/>
  <c r="B817" i="4"/>
  <c r="F817" i="4" s="1"/>
  <c r="B818" i="4"/>
  <c r="B819" i="4"/>
  <c r="F819" i="4" s="1"/>
  <c r="B820" i="4"/>
  <c r="B821" i="4"/>
  <c r="B822" i="4"/>
  <c r="F822" i="4" s="1"/>
  <c r="B823" i="4"/>
  <c r="F823" i="4" s="1"/>
  <c r="B824" i="4"/>
  <c r="F824" i="4" s="1"/>
  <c r="B825" i="4"/>
  <c r="B826" i="4"/>
  <c r="B827" i="4"/>
  <c r="F827" i="4" s="1"/>
  <c r="B828" i="4"/>
  <c r="F828" i="4" s="1"/>
  <c r="B829" i="4"/>
  <c r="F829" i="4" s="1"/>
  <c r="B830" i="4"/>
  <c r="F830" i="4" s="1"/>
  <c r="B831" i="4"/>
  <c r="F831" i="4" s="1"/>
  <c r="B832" i="4"/>
  <c r="F832" i="4" s="1"/>
  <c r="B833" i="4"/>
  <c r="F833" i="4" s="1"/>
  <c r="B834" i="4"/>
  <c r="B835" i="4"/>
  <c r="F835" i="4" s="1"/>
  <c r="B836" i="4"/>
  <c r="B837" i="4"/>
  <c r="F837" i="4" s="1"/>
  <c r="B838" i="4"/>
  <c r="F838" i="4" s="1"/>
  <c r="B839" i="4"/>
  <c r="F839" i="4" s="1"/>
  <c r="B840" i="4"/>
  <c r="F840" i="4" s="1"/>
  <c r="B841" i="4"/>
  <c r="B842" i="4"/>
  <c r="B843" i="4"/>
  <c r="F843" i="4" s="1"/>
  <c r="B844" i="4"/>
  <c r="F844" i="4" s="1"/>
  <c r="B845" i="4"/>
  <c r="F845" i="4" s="1"/>
  <c r="B846" i="4"/>
  <c r="F846" i="4" s="1"/>
  <c r="B847" i="4"/>
  <c r="F847" i="4" s="1"/>
  <c r="B848" i="4"/>
  <c r="F848" i="4" s="1"/>
  <c r="B849" i="4"/>
  <c r="F849" i="4" s="1"/>
  <c r="B850" i="4"/>
  <c r="F850" i="4" s="1"/>
  <c r="B851" i="4"/>
  <c r="F851" i="4" s="1"/>
  <c r="B852" i="4"/>
  <c r="F852" i="4" s="1"/>
  <c r="B853" i="4"/>
  <c r="B854" i="4"/>
  <c r="F854" i="4" s="1"/>
  <c r="B855" i="4"/>
  <c r="F855" i="4" s="1"/>
  <c r="B856" i="4"/>
  <c r="F856" i="4" s="1"/>
  <c r="B857" i="4"/>
  <c r="B858" i="4"/>
  <c r="B859" i="4"/>
  <c r="F859" i="4" s="1"/>
  <c r="B860" i="4"/>
  <c r="F860" i="4" s="1"/>
  <c r="B861" i="4"/>
  <c r="F861" i="4" s="1"/>
  <c r="B862" i="4"/>
  <c r="F862" i="4" s="1"/>
  <c r="B863" i="4"/>
  <c r="F863" i="4" s="1"/>
  <c r="B864" i="4"/>
  <c r="F864" i="4" s="1"/>
  <c r="B865" i="4"/>
  <c r="F865" i="4" s="1"/>
  <c r="B866" i="4"/>
  <c r="F866" i="4" s="1"/>
  <c r="B867" i="4"/>
  <c r="F867" i="4" s="1"/>
  <c r="B868" i="4"/>
  <c r="B869" i="4"/>
  <c r="F869" i="4" s="1"/>
  <c r="B870" i="4"/>
  <c r="F870" i="4" s="1"/>
  <c r="B871" i="4"/>
  <c r="F871" i="4" s="1"/>
  <c r="B872" i="4"/>
  <c r="F872" i="4" s="1"/>
  <c r="B873" i="4"/>
  <c r="B874" i="4"/>
  <c r="B875" i="4"/>
  <c r="F875" i="4" s="1"/>
  <c r="B876" i="4"/>
  <c r="F876" i="4" s="1"/>
  <c r="B877" i="4"/>
  <c r="F877" i="4" s="1"/>
  <c r="B878" i="4"/>
  <c r="F878" i="4" s="1"/>
  <c r="B879" i="4"/>
  <c r="F879" i="4" s="1"/>
  <c r="B880" i="4"/>
  <c r="F880" i="4" s="1"/>
  <c r="B881" i="4"/>
  <c r="F881" i="4" s="1"/>
  <c r="B882" i="4"/>
  <c r="F882" i="4" s="1"/>
  <c r="B883" i="4"/>
  <c r="F883" i="4" s="1"/>
  <c r="B884" i="4"/>
  <c r="F884" i="4" s="1"/>
  <c r="B885" i="4"/>
  <c r="B886" i="4"/>
  <c r="F886" i="4" s="1"/>
  <c r="B887" i="4"/>
  <c r="F887" i="4" s="1"/>
  <c r="B888" i="4"/>
  <c r="F888" i="4" s="1"/>
  <c r="B889" i="4"/>
  <c r="B890" i="4"/>
  <c r="B891" i="4"/>
  <c r="B892" i="4"/>
  <c r="F892" i="4" s="1"/>
  <c r="B893" i="4"/>
  <c r="F893" i="4" s="1"/>
  <c r="B894" i="4"/>
  <c r="F894" i="4" s="1"/>
  <c r="B895" i="4"/>
  <c r="F895" i="4" s="1"/>
  <c r="B896" i="4"/>
  <c r="F896" i="4" s="1"/>
  <c r="B897" i="4"/>
  <c r="F897" i="4" s="1"/>
  <c r="B898" i="4"/>
  <c r="B899" i="4"/>
  <c r="F899" i="4" s="1"/>
  <c r="B900" i="4"/>
  <c r="B901" i="4"/>
  <c r="B902" i="4"/>
  <c r="F902" i="4" s="1"/>
  <c r="B903" i="4"/>
  <c r="F903" i="4" s="1"/>
  <c r="B904" i="4"/>
  <c r="F904" i="4" s="1"/>
  <c r="B905" i="4"/>
  <c r="B906" i="4"/>
  <c r="B907" i="4"/>
  <c r="F907" i="4" s="1"/>
  <c r="B908" i="4"/>
  <c r="F908" i="4" s="1"/>
  <c r="B909" i="4"/>
  <c r="F909" i="4" s="1"/>
  <c r="B910" i="4"/>
  <c r="F910" i="4" s="1"/>
  <c r="B911" i="4"/>
  <c r="F911" i="4" s="1"/>
  <c r="B912" i="4"/>
  <c r="F912" i="4" s="1"/>
  <c r="B913" i="4"/>
  <c r="F913" i="4" s="1"/>
  <c r="B914" i="4"/>
  <c r="F914" i="4" s="1"/>
  <c r="B915" i="4"/>
  <c r="F915" i="4" s="1"/>
  <c r="B916" i="4"/>
  <c r="F916" i="4" s="1"/>
  <c r="B917" i="4"/>
  <c r="F917" i="4" s="1"/>
  <c r="B918" i="4"/>
  <c r="F918" i="4" s="1"/>
  <c r="B919" i="4"/>
  <c r="F919" i="4" s="1"/>
  <c r="B920" i="4"/>
  <c r="F920" i="4" s="1"/>
  <c r="B921" i="4"/>
  <c r="B922" i="4"/>
  <c r="B923" i="4"/>
  <c r="F923" i="4" s="1"/>
  <c r="B924" i="4"/>
  <c r="F924" i="4" s="1"/>
  <c r="B925" i="4"/>
  <c r="F925" i="4" s="1"/>
  <c r="B926" i="4"/>
  <c r="F926" i="4" s="1"/>
  <c r="B927" i="4"/>
  <c r="F927" i="4" s="1"/>
  <c r="B928" i="4"/>
  <c r="F928" i="4" s="1"/>
  <c r="B929" i="4"/>
  <c r="F929" i="4" s="1"/>
  <c r="B930" i="4"/>
  <c r="F930" i="4" s="1"/>
  <c r="B931" i="4"/>
  <c r="F931" i="4" s="1"/>
  <c r="B932" i="4"/>
  <c r="B933" i="4"/>
  <c r="F933" i="4" s="1"/>
  <c r="B934" i="4"/>
  <c r="F934" i="4" s="1"/>
  <c r="B935" i="4"/>
  <c r="F935" i="4" s="1"/>
  <c r="B936" i="4"/>
  <c r="F936" i="4" s="1"/>
  <c r="B937" i="4"/>
  <c r="B938" i="4"/>
  <c r="B939" i="4"/>
  <c r="B940" i="4"/>
  <c r="F940" i="4" s="1"/>
  <c r="B941" i="4"/>
  <c r="F941" i="4" s="1"/>
  <c r="B942" i="4"/>
  <c r="F942" i="4" s="1"/>
  <c r="B943" i="4"/>
  <c r="F943" i="4" s="1"/>
  <c r="B944" i="4"/>
  <c r="F944" i="4" s="1"/>
  <c r="B945" i="4"/>
  <c r="F945" i="4" s="1"/>
  <c r="B946" i="4"/>
  <c r="F946" i="4" s="1"/>
  <c r="B947" i="4"/>
  <c r="F947" i="4" s="1"/>
  <c r="B948" i="4"/>
  <c r="B949" i="4"/>
  <c r="B950" i="4"/>
  <c r="F950" i="4" s="1"/>
  <c r="B951" i="4"/>
  <c r="F951" i="4" s="1"/>
  <c r="B952" i="4"/>
  <c r="F952" i="4" s="1"/>
  <c r="B953" i="4"/>
  <c r="B954" i="4"/>
  <c r="B955" i="4"/>
  <c r="F955" i="4" s="1"/>
  <c r="B956" i="4"/>
  <c r="F956" i="4" s="1"/>
  <c r="B957" i="4"/>
  <c r="F957" i="4" s="1"/>
  <c r="B958" i="4"/>
  <c r="F958" i="4" s="1"/>
  <c r="B959" i="4"/>
  <c r="F959" i="4" s="1"/>
  <c r="B960" i="4"/>
  <c r="F960" i="4" s="1"/>
  <c r="B961" i="4"/>
  <c r="F961" i="4" s="1"/>
  <c r="B962" i="4"/>
  <c r="F962" i="4" s="1"/>
  <c r="B963" i="4"/>
  <c r="F963" i="4" s="1"/>
  <c r="B964" i="4"/>
  <c r="F964" i="4" s="1"/>
  <c r="B965" i="4"/>
  <c r="F965" i="4" s="1"/>
  <c r="B966" i="4"/>
  <c r="F966" i="4" s="1"/>
  <c r="B967" i="4"/>
  <c r="F967" i="4" s="1"/>
  <c r="B968" i="4"/>
  <c r="F968" i="4" s="1"/>
  <c r="B969" i="4"/>
  <c r="B970" i="4"/>
  <c r="B971" i="4"/>
  <c r="F971" i="4" s="1"/>
  <c r="B972" i="4"/>
  <c r="F972" i="4" s="1"/>
  <c r="B973" i="4"/>
  <c r="F973" i="4" s="1"/>
  <c r="B974" i="4"/>
  <c r="F974" i="4" s="1"/>
  <c r="B975" i="4"/>
  <c r="F975" i="4" s="1"/>
  <c r="B976" i="4"/>
  <c r="F976" i="4" s="1"/>
  <c r="B977" i="4"/>
  <c r="F977" i="4" s="1"/>
  <c r="B978" i="4"/>
  <c r="B979" i="4"/>
  <c r="F979" i="4" s="1"/>
  <c r="B980" i="4"/>
  <c r="F980" i="4" s="1"/>
  <c r="B981" i="4"/>
  <c r="F981" i="4" s="1"/>
  <c r="B982" i="4"/>
  <c r="F982" i="4" s="1"/>
  <c r="B983" i="4"/>
  <c r="F983" i="4" s="1"/>
  <c r="B984" i="4"/>
  <c r="F984" i="4" s="1"/>
  <c r="B985" i="4"/>
  <c r="B986" i="4"/>
  <c r="B987" i="4"/>
  <c r="F987" i="4" s="1"/>
  <c r="B988" i="4"/>
  <c r="F988" i="4" s="1"/>
  <c r="B989" i="4"/>
  <c r="F989" i="4" s="1"/>
  <c r="B990" i="4"/>
  <c r="F990" i="4" s="1"/>
  <c r="B991" i="4"/>
  <c r="F991" i="4" s="1"/>
  <c r="B992" i="4"/>
  <c r="F992" i="4" s="1"/>
  <c r="B993" i="4"/>
  <c r="F993" i="4" s="1"/>
  <c r="B994" i="4"/>
  <c r="F994" i="4" s="1"/>
  <c r="B995" i="4"/>
  <c r="F995" i="4" s="1"/>
  <c r="B996" i="4"/>
  <c r="F996" i="4" s="1"/>
  <c r="B997" i="4"/>
  <c r="B998" i="4"/>
  <c r="F998" i="4" s="1"/>
  <c r="B999" i="4"/>
  <c r="F999" i="4" s="1"/>
  <c r="B1000" i="4"/>
  <c r="F1000" i="4" s="1"/>
  <c r="B1001" i="4"/>
  <c r="B1002" i="4"/>
  <c r="B1003" i="4"/>
  <c r="F1003" i="4" s="1"/>
  <c r="B1004" i="4"/>
  <c r="F1004" i="4" s="1"/>
  <c r="B1005" i="4"/>
  <c r="F1005" i="4" s="1"/>
  <c r="B1006" i="4"/>
  <c r="F1006" i="4" s="1"/>
  <c r="B1007" i="4"/>
  <c r="F1007" i="4" s="1"/>
  <c r="B1008" i="4"/>
  <c r="F1008" i="4" s="1"/>
  <c r="B1009" i="4"/>
  <c r="F1009" i="4" s="1"/>
  <c r="B1010" i="4"/>
  <c r="F1010" i="4" s="1"/>
  <c r="B1011" i="4"/>
  <c r="F1011" i="4" s="1"/>
  <c r="B1012" i="4"/>
  <c r="F1012" i="4" s="1"/>
  <c r="B1013" i="4"/>
  <c r="F1013" i="4" s="1"/>
  <c r="B1014" i="4"/>
  <c r="F1014" i="4" s="1"/>
  <c r="B1015" i="4"/>
  <c r="F1015" i="4" s="1"/>
  <c r="B1016" i="4"/>
  <c r="F1016" i="4" s="1"/>
  <c r="B1017" i="4"/>
  <c r="B1018" i="4"/>
  <c r="B1019" i="4"/>
  <c r="F1019" i="4" s="1"/>
  <c r="B1020" i="4"/>
  <c r="F1020" i="4" s="1"/>
  <c r="B1021" i="4"/>
  <c r="F1021" i="4" s="1"/>
  <c r="B1022" i="4"/>
  <c r="F1022" i="4" s="1"/>
  <c r="B1023" i="4"/>
  <c r="F1023" i="4" s="1"/>
  <c r="B1024" i="4"/>
  <c r="F1024" i="4" s="1"/>
  <c r="B1025" i="4"/>
  <c r="F1025" i="4" s="1"/>
  <c r="B1026" i="4"/>
  <c r="B1027" i="4"/>
  <c r="F1027" i="4" s="1"/>
  <c r="B1028" i="4"/>
  <c r="F1028" i="4" s="1"/>
  <c r="B1029" i="4"/>
  <c r="F1029" i="4" s="1"/>
  <c r="B1030" i="4"/>
  <c r="F1030" i="4" s="1"/>
  <c r="B1031" i="4"/>
  <c r="F1031" i="4" s="1"/>
  <c r="B1032" i="4"/>
  <c r="F1032" i="4" s="1"/>
  <c r="B1033" i="4"/>
  <c r="B1034" i="4"/>
  <c r="B1035" i="4"/>
  <c r="F1035" i="4" s="1"/>
  <c r="B1036" i="4"/>
  <c r="F1036" i="4" s="1"/>
  <c r="B1037" i="4"/>
  <c r="F1037" i="4" s="1"/>
  <c r="B1038" i="4"/>
  <c r="F1038" i="4" s="1"/>
  <c r="B1039" i="4"/>
  <c r="F1039" i="4" s="1"/>
  <c r="B1040" i="4"/>
  <c r="F1040" i="4" s="1"/>
  <c r="B1041" i="4"/>
  <c r="F1041" i="4" s="1"/>
  <c r="B1042" i="4"/>
  <c r="F1042" i="4" s="1"/>
  <c r="B1043" i="4"/>
  <c r="F1043" i="4" s="1"/>
  <c r="B1044" i="4"/>
  <c r="F1044" i="4" s="1"/>
  <c r="B1045" i="4"/>
  <c r="F1045" i="4" s="1"/>
  <c r="B1046" i="4"/>
  <c r="F1046" i="4" s="1"/>
  <c r="B1047" i="4"/>
  <c r="F1047" i="4" s="1"/>
  <c r="B1048" i="4"/>
  <c r="F1048" i="4" s="1"/>
  <c r="B1049" i="4"/>
  <c r="B1050" i="4"/>
  <c r="B1051" i="4"/>
  <c r="F1051" i="4" s="1"/>
  <c r="B1052" i="4"/>
  <c r="F1052" i="4" s="1"/>
  <c r="B1053" i="4"/>
  <c r="F1053" i="4" s="1"/>
  <c r="B1054" i="4"/>
  <c r="F1054" i="4" s="1"/>
  <c r="B1055" i="4"/>
  <c r="F1055" i="4" s="1"/>
  <c r="B1056" i="4"/>
  <c r="F1056" i="4" s="1"/>
  <c r="B1057" i="4"/>
  <c r="F1057" i="4" s="1"/>
  <c r="B1058" i="4"/>
  <c r="F1058" i="4" s="1"/>
  <c r="B1059" i="4"/>
  <c r="F1059" i="4" s="1"/>
  <c r="B1060" i="4"/>
  <c r="F1060" i="4" s="1"/>
  <c r="B1061" i="4"/>
  <c r="F1061" i="4" s="1"/>
  <c r="B1062" i="4"/>
  <c r="F1062" i="4" s="1"/>
  <c r="B1063" i="4"/>
  <c r="F1063" i="4" s="1"/>
  <c r="B1064" i="4"/>
  <c r="F1064" i="4" s="1"/>
  <c r="B1065" i="4"/>
  <c r="B1066" i="4"/>
  <c r="B1067" i="4"/>
  <c r="F1067" i="4" s="1"/>
  <c r="B1068" i="4"/>
  <c r="F1068" i="4" s="1"/>
  <c r="B1069" i="4"/>
  <c r="F1069" i="4" s="1"/>
  <c r="B1070" i="4"/>
  <c r="F1070" i="4" s="1"/>
  <c r="B1071" i="4"/>
  <c r="F1071" i="4" s="1"/>
  <c r="B1072" i="4"/>
  <c r="F1072" i="4" s="1"/>
  <c r="B1073" i="4"/>
  <c r="F1073" i="4" s="1"/>
  <c r="B1074" i="4"/>
  <c r="B1075" i="4"/>
  <c r="F1075" i="4" s="1"/>
  <c r="B1076" i="4"/>
  <c r="F1076" i="4" s="1"/>
  <c r="B1077" i="4"/>
  <c r="F1077" i="4" s="1"/>
  <c r="B1078" i="4"/>
  <c r="F1078" i="4" s="1"/>
  <c r="B1079" i="4"/>
  <c r="F1079" i="4" s="1"/>
  <c r="B1080" i="4"/>
  <c r="F1080" i="4" s="1"/>
  <c r="B1081" i="4"/>
  <c r="F1081" i="4" s="1"/>
  <c r="B1082" i="4"/>
  <c r="B1083" i="4"/>
  <c r="F1083" i="4" s="1"/>
  <c r="B1084" i="4"/>
  <c r="F1084" i="4" s="1"/>
  <c r="B1085" i="4"/>
  <c r="F1085" i="4" s="1"/>
  <c r="B1086" i="4"/>
  <c r="F1086" i="4" s="1"/>
  <c r="B1087" i="4"/>
  <c r="F1087" i="4" s="1"/>
  <c r="B1088" i="4"/>
  <c r="F1088" i="4" s="1"/>
  <c r="B1089" i="4"/>
  <c r="F1089" i="4" s="1"/>
  <c r="B1090" i="4"/>
  <c r="F1090" i="4" s="1"/>
  <c r="B1091" i="4"/>
  <c r="F1091" i="4" s="1"/>
  <c r="B1092" i="4"/>
  <c r="F1092" i="4" s="1"/>
  <c r="B1093" i="4"/>
  <c r="F1093" i="4" s="1"/>
  <c r="B1094" i="4"/>
  <c r="F1094" i="4" s="1"/>
  <c r="B1095" i="4"/>
  <c r="F1095" i="4" s="1"/>
  <c r="B1096" i="4"/>
  <c r="F1096" i="4" s="1"/>
  <c r="B1097" i="4"/>
  <c r="F1097" i="4" s="1"/>
  <c r="B1098" i="4"/>
  <c r="F1098" i="4" s="1"/>
  <c r="B1099" i="4"/>
  <c r="F1099" i="4" s="1"/>
  <c r="B1100" i="4"/>
  <c r="F1100" i="4" s="1"/>
  <c r="B1101" i="4"/>
  <c r="F1101" i="4" s="1"/>
  <c r="B1102" i="4"/>
  <c r="F1102" i="4" s="1"/>
  <c r="B1103" i="4"/>
  <c r="F1103" i="4" s="1"/>
  <c r="B1104" i="4"/>
  <c r="F1104" i="4" s="1"/>
  <c r="B1105" i="4"/>
  <c r="F1105" i="4" s="1"/>
  <c r="B1106" i="4"/>
  <c r="F1106" i="4" s="1"/>
  <c r="B1107" i="4"/>
  <c r="F1107" i="4" s="1"/>
  <c r="B1108" i="4"/>
  <c r="F1108" i="4" s="1"/>
  <c r="B1109" i="4"/>
  <c r="F1109" i="4" s="1"/>
  <c r="B1110" i="4"/>
  <c r="F1110" i="4" s="1"/>
  <c r="B1111" i="4"/>
  <c r="F1111" i="4" s="1"/>
  <c r="B1112" i="4"/>
  <c r="F1112" i="4" s="1"/>
  <c r="B1113" i="4"/>
  <c r="F1113" i="4" s="1"/>
  <c r="B1114" i="4"/>
  <c r="B1115" i="4"/>
  <c r="B1116" i="4"/>
  <c r="F1116" i="4" s="1"/>
  <c r="B1117" i="4"/>
  <c r="F1117" i="4" s="1"/>
  <c r="B1118" i="4"/>
  <c r="F1118" i="4" s="1"/>
  <c r="B1119" i="4"/>
  <c r="F1119" i="4" s="1"/>
  <c r="B1120" i="4"/>
  <c r="F1120" i="4" s="1"/>
  <c r="B1121" i="4"/>
  <c r="F1121" i="4" s="1"/>
  <c r="B1122" i="4"/>
  <c r="F1122" i="4" s="1"/>
  <c r="B1123" i="4"/>
  <c r="F1123" i="4" s="1"/>
  <c r="B1124" i="4"/>
  <c r="F1124" i="4" s="1"/>
  <c r="B1125" i="4"/>
  <c r="F1125" i="4" s="1"/>
  <c r="B1126" i="4"/>
  <c r="F1126" i="4" s="1"/>
  <c r="B1127" i="4"/>
  <c r="F1127" i="4" s="1"/>
  <c r="B1128" i="4"/>
  <c r="F1128" i="4" s="1"/>
  <c r="B1129" i="4"/>
  <c r="F1129" i="4" s="1"/>
  <c r="B1130" i="4"/>
  <c r="F1130" i="4" s="1"/>
  <c r="B1131" i="4"/>
  <c r="F1131" i="4" s="1"/>
  <c r="B1132" i="4"/>
  <c r="F1132" i="4" s="1"/>
  <c r="F1115" i="4"/>
  <c r="F1114" i="4"/>
  <c r="F1082" i="4"/>
  <c r="F1074" i="4"/>
  <c r="F1066" i="4"/>
  <c r="F1065" i="4"/>
  <c r="F1050" i="4"/>
  <c r="F1049" i="4"/>
  <c r="F1034" i="4"/>
  <c r="F1033" i="4"/>
  <c r="F1026" i="4"/>
  <c r="F1018" i="4"/>
  <c r="F1017" i="4"/>
  <c r="F1002" i="4"/>
  <c r="F1001" i="4"/>
  <c r="F997" i="4"/>
  <c r="F986" i="4"/>
  <c r="F985" i="4"/>
  <c r="F978" i="4"/>
  <c r="F970" i="4"/>
  <c r="F969" i="4"/>
  <c r="F954" i="4"/>
  <c r="F953" i="4"/>
  <c r="F949" i="4"/>
  <c r="F948" i="4"/>
  <c r="F939" i="4"/>
  <c r="F938" i="4"/>
  <c r="F937" i="4"/>
  <c r="F932" i="4"/>
  <c r="F922" i="4"/>
  <c r="F921" i="4"/>
  <c r="F906" i="4"/>
  <c r="F905" i="4"/>
  <c r="F901" i="4"/>
  <c r="F900" i="4"/>
  <c r="F898" i="4"/>
  <c r="F891" i="4"/>
  <c r="F890" i="4"/>
  <c r="F889" i="4"/>
  <c r="F885" i="4"/>
  <c r="F874" i="4"/>
  <c r="F873" i="4"/>
  <c r="F868" i="4"/>
  <c r="F858" i="4"/>
  <c r="F857" i="4"/>
  <c r="F853" i="4"/>
  <c r="F842" i="4"/>
  <c r="F841" i="4"/>
  <c r="F836" i="4"/>
  <c r="F834" i="4"/>
  <c r="F826" i="4"/>
  <c r="F825" i="4"/>
  <c r="F821" i="4"/>
  <c r="F820" i="4"/>
  <c r="F818" i="4"/>
  <c r="F810" i="4"/>
  <c r="F809" i="4"/>
  <c r="F805" i="4"/>
  <c r="F802" i="4"/>
  <c r="F794" i="4"/>
  <c r="F793" i="4"/>
  <c r="F789" i="4"/>
  <c r="F788" i="4"/>
  <c r="F786" i="4"/>
  <c r="F778" i="4"/>
  <c r="F777" i="4"/>
  <c r="F773" i="4"/>
  <c r="F770" i="4"/>
  <c r="F762" i="4"/>
  <c r="F761" i="4"/>
  <c r="F757" i="4"/>
  <c r="F754" i="4"/>
  <c r="F746" i="4"/>
  <c r="F745" i="4"/>
  <c r="F741" i="4"/>
  <c r="F740" i="4"/>
  <c r="F738" i="4"/>
  <c r="F730" i="4"/>
  <c r="F729" i="4"/>
  <c r="F725" i="4"/>
  <c r="F724" i="4"/>
  <c r="F722" i="4"/>
  <c r="F714" i="4"/>
  <c r="F713" i="4"/>
  <c r="F709" i="4"/>
  <c r="F708" i="4"/>
  <c r="F706" i="4"/>
  <c r="F699" i="4"/>
  <c r="F698" i="4"/>
  <c r="F697" i="4"/>
  <c r="F693" i="4"/>
  <c r="F690" i="4"/>
  <c r="F682" i="4"/>
  <c r="F681" i="4"/>
  <c r="F677" i="4"/>
  <c r="F676" i="4"/>
  <c r="F674" i="4"/>
  <c r="F666" i="4"/>
  <c r="F665" i="4"/>
  <c r="F662" i="4"/>
  <c r="F661" i="4"/>
  <c r="F660" i="4"/>
  <c r="F658" i="4"/>
  <c r="F650" i="4"/>
  <c r="F649" i="4"/>
  <c r="F645" i="4"/>
  <c r="F644" i="4"/>
  <c r="F642" i="4"/>
  <c r="F635" i="4"/>
  <c r="F634" i="4"/>
  <c r="F633" i="4"/>
  <c r="F629" i="4"/>
  <c r="F626" i="4"/>
  <c r="F619" i="4"/>
  <c r="F618" i="4"/>
  <c r="F617" i="4"/>
  <c r="F614" i="4"/>
  <c r="F613" i="4"/>
  <c r="F610" i="4"/>
  <c r="F602" i="4"/>
  <c r="F601" i="4"/>
  <c r="F597" i="4"/>
  <c r="F596" i="4"/>
  <c r="F594" i="4"/>
  <c r="F586" i="4"/>
  <c r="F585" i="4"/>
  <c r="F581" i="4"/>
  <c r="F580" i="4"/>
  <c r="F578" i="4"/>
  <c r="F570" i="4"/>
  <c r="F569" i="4"/>
  <c r="F565" i="4"/>
  <c r="F564" i="4"/>
  <c r="F562" i="4"/>
  <c r="F555" i="4"/>
  <c r="F554" i="4"/>
  <c r="F553" i="4"/>
  <c r="F552" i="4"/>
  <c r="F549" i="4"/>
  <c r="F546" i="4"/>
  <c r="F538" i="4"/>
  <c r="F537" i="4"/>
  <c r="F533" i="4"/>
  <c r="F532" i="4"/>
  <c r="F530" i="4"/>
  <c r="F522" i="4"/>
  <c r="F521" i="4"/>
  <c r="F517" i="4"/>
  <c r="F516" i="4"/>
  <c r="F514" i="4"/>
  <c r="F506" i="4"/>
  <c r="F505" i="4"/>
  <c r="F501" i="4"/>
  <c r="F500" i="4"/>
  <c r="F498" i="4"/>
  <c r="F490" i="4"/>
  <c r="F489" i="4"/>
  <c r="F485" i="4"/>
  <c r="F482" i="4"/>
  <c r="F475" i="4"/>
  <c r="F474" i="4"/>
  <c r="F473" i="4"/>
  <c r="F469" i="4"/>
  <c r="F466" i="4"/>
  <c r="F459" i="4"/>
  <c r="F458" i="4"/>
  <c r="F457" i="4"/>
  <c r="F453" i="4"/>
  <c r="F452" i="4"/>
  <c r="F450" i="4"/>
  <c r="F442" i="4"/>
  <c r="F441" i="4"/>
  <c r="F437" i="4"/>
  <c r="F434" i="4"/>
  <c r="F427" i="4"/>
  <c r="F426" i="4"/>
  <c r="F425" i="4"/>
  <c r="F421" i="4"/>
  <c r="F420" i="4"/>
  <c r="F419" i="4"/>
  <c r="F418" i="4"/>
  <c r="F410" i="4"/>
  <c r="F409" i="4"/>
  <c r="F405" i="4"/>
  <c r="F402" i="4"/>
  <c r="F395" i="4"/>
  <c r="F394" i="4"/>
  <c r="F393" i="4"/>
  <c r="F389" i="4"/>
  <c r="F388" i="4"/>
  <c r="F387" i="4"/>
  <c r="F386" i="4"/>
  <c r="F378" i="4"/>
  <c r="F377" i="4"/>
  <c r="F374" i="4"/>
  <c r="F373" i="4"/>
  <c r="F372" i="4"/>
  <c r="F371" i="4"/>
  <c r="F370" i="4"/>
  <c r="F363" i="4"/>
  <c r="F362" i="4"/>
  <c r="F361" i="4"/>
  <c r="F357" i="4"/>
  <c r="F356" i="4"/>
  <c r="F354" i="4"/>
  <c r="F346" i="4"/>
  <c r="F345" i="4"/>
  <c r="F342" i="4"/>
  <c r="F341" i="4"/>
  <c r="F340" i="4"/>
  <c r="F338" i="4"/>
  <c r="F331" i="4"/>
  <c r="F330" i="4"/>
  <c r="F329" i="4"/>
  <c r="F326" i="4"/>
  <c r="F325" i="4"/>
  <c r="F324" i="4"/>
  <c r="F322" i="4"/>
  <c r="F314" i="4"/>
  <c r="F313" i="4"/>
  <c r="F310" i="4"/>
  <c r="F309" i="4"/>
  <c r="F308" i="4"/>
  <c r="F307" i="4"/>
  <c r="F306" i="4"/>
  <c r="F299" i="4"/>
  <c r="F298" i="4"/>
  <c r="F297" i="4"/>
  <c r="F293" i="4"/>
  <c r="F292" i="4"/>
  <c r="F290" i="4"/>
  <c r="F282" i="4"/>
  <c r="F281" i="4"/>
  <c r="F278" i="4"/>
  <c r="F277" i="4"/>
  <c r="F276" i="4"/>
  <c r="F275" i="4"/>
  <c r="F274" i="4"/>
  <c r="F267" i="4"/>
  <c r="F266" i="4"/>
  <c r="F265" i="4"/>
  <c r="F262" i="4"/>
  <c r="F261" i="4"/>
  <c r="F260" i="4"/>
  <c r="F258" i="4"/>
  <c r="F250" i="4"/>
  <c r="F249" i="4"/>
  <c r="F246" i="4"/>
  <c r="F245" i="4"/>
  <c r="F244" i="4"/>
  <c r="F243" i="4"/>
  <c r="F242" i="4"/>
  <c r="F235" i="4"/>
  <c r="F234" i="4"/>
  <c r="F233" i="4"/>
  <c r="F230" i="4"/>
  <c r="F229" i="4"/>
  <c r="F228" i="4"/>
  <c r="F227" i="4"/>
  <c r="F226" i="4"/>
  <c r="F218" i="4"/>
  <c r="F217" i="4"/>
  <c r="F216" i="4"/>
  <c r="F215" i="4"/>
  <c r="F214" i="4"/>
  <c r="F213" i="4"/>
  <c r="F212" i="4"/>
  <c r="F211" i="4"/>
  <c r="F210" i="4"/>
  <c r="F203" i="4"/>
  <c r="F202" i="4"/>
  <c r="F201" i="4"/>
  <c r="F198" i="4"/>
  <c r="F197" i="4"/>
  <c r="F196" i="4"/>
  <c r="F194" i="4"/>
  <c r="F186" i="4"/>
  <c r="F185" i="4"/>
  <c r="F184" i="4"/>
  <c r="F182" i="4"/>
  <c r="F181" i="4"/>
  <c r="F180" i="4"/>
  <c r="F179" i="4"/>
  <c r="F178" i="4"/>
  <c r="F170" i="4"/>
  <c r="F169" i="4"/>
  <c r="F166" i="4"/>
  <c r="F165" i="4"/>
  <c r="F164" i="4"/>
  <c r="F163" i="4"/>
  <c r="F162" i="4"/>
  <c r="F154" i="4"/>
  <c r="F153" i="4"/>
  <c r="F150" i="4"/>
  <c r="F149" i="4"/>
  <c r="F148" i="4"/>
  <c r="F147" i="4"/>
  <c r="F146" i="4"/>
  <c r="F138" i="4"/>
  <c r="F137" i="4"/>
  <c r="F134" i="4"/>
  <c r="F133" i="4"/>
  <c r="F132" i="4"/>
  <c r="F131" i="4"/>
  <c r="F130" i="4"/>
  <c r="F122" i="4"/>
  <c r="F121" i="4"/>
  <c r="F120" i="4"/>
  <c r="F118" i="4"/>
  <c r="F117" i="4"/>
  <c r="F116" i="4"/>
  <c r="F115" i="4"/>
  <c r="F114" i="4"/>
  <c r="F106" i="4"/>
  <c r="F105" i="4"/>
  <c r="F103" i="4"/>
  <c r="F102" i="4"/>
  <c r="F101" i="4"/>
  <c r="F100" i="4"/>
  <c r="F99" i="4"/>
  <c r="F98" i="4"/>
  <c r="F90" i="4"/>
  <c r="F89" i="4"/>
  <c r="F88" i="4"/>
  <c r="F86" i="4"/>
  <c r="F85" i="4"/>
  <c r="F84" i="4"/>
  <c r="F83" i="4"/>
  <c r="F82" i="4"/>
  <c r="F74" i="4"/>
  <c r="F73" i="4"/>
  <c r="F70" i="4"/>
  <c r="F69" i="4"/>
  <c r="F68" i="4"/>
  <c r="F67" i="4"/>
  <c r="F66" i="4"/>
  <c r="F59" i="4"/>
  <c r="F58" i="4"/>
  <c r="F57" i="4"/>
  <c r="F54" i="4"/>
  <c r="F53" i="4"/>
  <c r="F52" i="4"/>
  <c r="F51" i="4"/>
  <c r="F50" i="4"/>
  <c r="F42" i="4"/>
  <c r="F41" i="4"/>
  <c r="F40" i="4"/>
  <c r="F39" i="4"/>
  <c r="F38" i="4"/>
  <c r="F37" i="4"/>
  <c r="F36" i="4"/>
  <c r="F35" i="4"/>
  <c r="F34" i="4"/>
  <c r="F27" i="4"/>
  <c r="F26" i="4"/>
  <c r="F25" i="4"/>
  <c r="F22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1151" i="2" l="1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<sst xmlns="http://schemas.openxmlformats.org/spreadsheetml/2006/main" count="1091" uniqueCount="38">
  <si>
    <t>HU</t>
  </si>
  <si>
    <t>Distancia (cm)</t>
  </si>
  <si>
    <t>Grosor corte (cm)</t>
  </si>
  <si>
    <t>Ecuación</t>
  </si>
  <si>
    <t>Densidad</t>
  </si>
  <si>
    <r>
      <t>y = 2E-07e</t>
    </r>
    <r>
      <rPr>
        <vertAlign val="superscript"/>
        <sz val="11"/>
        <color theme="1"/>
        <rFont val="Aptos Narrow"/>
        <family val="2"/>
        <scheme val="minor"/>
      </rPr>
      <t>2.0844x</t>
    </r>
  </si>
  <si>
    <r>
      <t>y = 0.0705e</t>
    </r>
    <r>
      <rPr>
        <vertAlign val="superscript"/>
        <sz val="11"/>
        <color theme="1"/>
        <rFont val="Aptos Narrow"/>
        <family val="2"/>
        <scheme val="minor"/>
      </rPr>
      <t>0.0015x</t>
    </r>
  </si>
  <si>
    <r>
      <t>y = 0.0905e</t>
    </r>
    <r>
      <rPr>
        <vertAlign val="superscript"/>
        <sz val="11"/>
        <color theme="1"/>
        <rFont val="Aptos Narrow"/>
        <family val="2"/>
        <scheme val="minor"/>
      </rPr>
      <t>0.0013x</t>
    </r>
  </si>
  <si>
    <t>Fecha</t>
  </si>
  <si>
    <t>Banda</t>
  </si>
  <si>
    <t>Baja</t>
  </si>
  <si>
    <t>Alta</t>
  </si>
  <si>
    <t>Moving average</t>
  </si>
  <si>
    <r>
      <t>y = 0.0975e</t>
    </r>
    <r>
      <rPr>
        <vertAlign val="superscript"/>
        <sz val="11"/>
        <color theme="1"/>
        <rFont val="Aptos Narrow"/>
        <family val="2"/>
        <scheme val="minor"/>
      </rPr>
      <t>0.0013x</t>
    </r>
  </si>
  <si>
    <t>smooth</t>
  </si>
  <si>
    <t>Densidad optica</t>
  </si>
  <si>
    <t>Promedio densidad optica (2X2)</t>
  </si>
  <si>
    <t xml:space="preserve">Grosor de laja  (cm) </t>
  </si>
  <si>
    <t>ln DO</t>
  </si>
  <si>
    <t>Ecuación Regresión Cuña</t>
  </si>
  <si>
    <r>
      <t>y = 0.0026e</t>
    </r>
    <r>
      <rPr>
        <vertAlign val="superscript"/>
        <sz val="11"/>
        <color theme="1"/>
        <rFont val="Aptos Narrow"/>
        <family val="2"/>
        <scheme val="minor"/>
      </rPr>
      <t>1.3248x</t>
    </r>
  </si>
  <si>
    <t>BASADO EN RAYOS-X VETERINARIA</t>
  </si>
  <si>
    <t>Pair</t>
  </si>
  <si>
    <t>Year</t>
  </si>
  <si>
    <t>Density</t>
  </si>
  <si>
    <t>Extension</t>
  </si>
  <si>
    <t>Calcification</t>
  </si>
  <si>
    <t>VAR1</t>
  </si>
  <si>
    <t>DENSITY</t>
  </si>
  <si>
    <t>VAR2</t>
  </si>
  <si>
    <t>VAR3</t>
  </si>
  <si>
    <t>VAR4</t>
  </si>
  <si>
    <t>EXTENSION</t>
  </si>
  <si>
    <t>CALCIFICATION</t>
  </si>
  <si>
    <t>TOTAL</t>
  </si>
  <si>
    <t>Month</t>
  </si>
  <si>
    <t>Y.M.</t>
  </si>
  <si>
    <t>M.Y.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</si>
</sst>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 x14ac:knownFonts="1">
    <font>
      <sz val="11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2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2" fontId="0" fillId="0" borderId="0" xfId="0" applyNumberFormat="1"/>
    <xf numFmtId="2" fontId="0" fillId="4" borderId="0" xfId="0" applyNumberFormat="1" applyFill="1"/>
    <xf numFmtId="165" fontId="0" fillId="0" borderId="0" xfId="0" applyNumberFormat="1"/>
    <xf numFmtId="165" fontId="0" fillId="4" borderId="0" xfId="0" applyNumberFormat="1" applyFill="1"/>
    <xf numFmtId="2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0" fontId="3" fillId="0" borderId="0" xfId="0" applyFont="1"/>
    <xf numFmtId="0" fontId="0" fillId="6" borderId="0" xfId="0" applyFill="1"/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14" fontId="0" fillId="0" borderId="0" xfId="0" applyNumberFormat="1"/>
    <xf numFmtId="0" fontId="0" fillId="3" borderId="0" xfId="0" applyFill="1"/>
    <xf numFmtId="0" fontId="8" fillId="0" borderId="0" xfId="0" applyFont="1"/>
    <xf numFmtId="166" fontId="0" fillId="0" borderId="0" xfId="0" applyNumberFormat="1"/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Normal" xfId="0" builtinId="0"/>
    <cellStyle name="Normal 2" xfId="1" xr:uid="{820F9801-0F60-4B73-A3B2-1FBAA47B50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1D22-2A98-4751-AAE7-F33BFCA3F724}">
  <dimension ref="A1:V3251"/>
  <sheetViews>
    <sheetView zoomScale="85" zoomScaleNormal="85" workbookViewId="0">
      <selection activeCell="T1" sqref="T1"/>
    </sheetView>
  </sheetViews>
  <sheetFormatPr baseColWidth="10" defaultRowHeight="14.4" x14ac:dyDescent="0.3"/>
  <cols>
    <col min="3" max="3" width="13.33203125" customWidth="1"/>
    <col min="4" max="5" width="11.44140625"/>
    <col min="6" max="6" width="18.5546875" customWidth="1"/>
    <col min="7" max="7" width="14.88671875" bestFit="1" customWidth="1"/>
    <col min="8" max="8" width="11.44140625"/>
    <col min="9" max="9" width="10" customWidth="1"/>
    <col min="11" max="11" width="9.21875" customWidth="1"/>
    <col min="12" max="12" width="9.44140625" customWidth="1"/>
    <col min="13" max="13" width="10.21875" customWidth="1"/>
    <col min="14" max="14" width="10.6640625" customWidth="1"/>
    <col min="16" max="16" width="8.21875" customWidth="1"/>
    <col min="17" max="17" width="6.77734375" customWidth="1"/>
    <col min="18" max="18" width="7.6640625" customWidth="1"/>
    <col min="19" max="19" width="6.77734375" customWidth="1"/>
    <col min="20" max="20" width="8.44140625" customWidth="1"/>
    <col min="21" max="21" width="8.88671875" customWidth="1"/>
    <col min="22" max="22" width="11" customWidth="1"/>
  </cols>
  <sheetData>
    <row r="1" spans="1:22" ht="41.4" x14ac:dyDescent="0.3">
      <c r="A1" s="13" t="s">
        <v>1</v>
      </c>
      <c r="B1" s="14" t="s">
        <v>15</v>
      </c>
      <c r="C1" s="14" t="s">
        <v>16</v>
      </c>
      <c r="D1" s="15" t="s">
        <v>17</v>
      </c>
      <c r="E1" s="14" t="s">
        <v>18</v>
      </c>
      <c r="F1" s="14" t="s">
        <v>19</v>
      </c>
      <c r="G1" s="18" t="s">
        <v>4</v>
      </c>
      <c r="H1" s="19" t="s">
        <v>9</v>
      </c>
      <c r="I1" s="19" t="s">
        <v>22</v>
      </c>
      <c r="J1" t="s">
        <v>8</v>
      </c>
      <c r="L1" t="s">
        <v>23</v>
      </c>
      <c r="M1" t="s">
        <v>24</v>
      </c>
      <c r="N1" t="s">
        <v>25</v>
      </c>
      <c r="O1" t="s">
        <v>26</v>
      </c>
      <c r="Q1" t="s">
        <v>23</v>
      </c>
      <c r="R1" t="s">
        <v>35</v>
      </c>
      <c r="S1" t="s">
        <v>36</v>
      </c>
      <c r="T1" t="s">
        <v>24</v>
      </c>
      <c r="U1" t="s">
        <v>25</v>
      </c>
      <c r="V1" t="s">
        <v>26</v>
      </c>
    </row>
    <row r="2" spans="1:22" ht="16.2" x14ac:dyDescent="0.3">
      <c r="A2">
        <v>0</v>
      </c>
      <c r="B2">
        <v>7.6899999999999996E-2</v>
      </c>
      <c r="C2">
        <f>AVERAGE(B2:B4)</f>
        <v>2.3846333333333334</v>
      </c>
      <c r="D2" s="16">
        <v>0.753</v>
      </c>
      <c r="E2">
        <f>LN(B2)</f>
        <v>-2.5652494024705388</v>
      </c>
      <c r="F2" t="s">
        <v>20</v>
      </c>
      <c r="G2" s="2">
        <f t="shared" ref="G2:G65" si="0">(0.0026*(EXP(1.3248*E2)))/D2</f>
        <v>1.1541269616680458E-4</v>
      </c>
      <c r="L2">
        <v>2015</v>
      </c>
      <c r="M2">
        <v>0.66367558197985399</v>
      </c>
      <c r="N2">
        <v>1.5082</v>
      </c>
      <c r="O2">
        <v>1.00095551274201</v>
      </c>
      <c r="Q2">
        <v>2015</v>
      </c>
      <c r="R2">
        <v>12</v>
      </c>
      <c r="S2" s="11">
        <v>2015.9166666666665</v>
      </c>
      <c r="T2">
        <v>0.867528545310018</v>
      </c>
      <c r="U2">
        <v>0.15229999999999999</v>
      </c>
      <c r="V2">
        <v>0.132124597450715</v>
      </c>
    </row>
    <row r="3" spans="1:22" x14ac:dyDescent="0.3">
      <c r="A3">
        <v>1.52E-2</v>
      </c>
      <c r="B3">
        <v>1.8462000000000001</v>
      </c>
      <c r="C3">
        <f>AVERAGE(B2:B5)</f>
        <v>4.5769250000000001</v>
      </c>
      <c r="D3">
        <v>0.75254545454545463</v>
      </c>
      <c r="E3">
        <f t="shared" ref="E3:E66" si="1">LN(C3)</f>
        <v>1.5210273752580263</v>
      </c>
      <c r="G3" s="2">
        <f t="shared" si="0"/>
        <v>2.5916048013409691E-2</v>
      </c>
      <c r="L3">
        <v>2014</v>
      </c>
      <c r="M3">
        <v>0.64346973635441895</v>
      </c>
      <c r="N3">
        <v>1.61479999999999</v>
      </c>
      <c r="O3">
        <v>1.0390749302651101</v>
      </c>
      <c r="Q3">
        <v>2015</v>
      </c>
      <c r="R3">
        <v>11</v>
      </c>
      <c r="S3" s="11">
        <v>2015.8333333333333</v>
      </c>
      <c r="T3">
        <v>0.91638074656303503</v>
      </c>
      <c r="U3">
        <v>0.1371</v>
      </c>
      <c r="V3">
        <v>0.12563580035379199</v>
      </c>
    </row>
    <row r="4" spans="1:22" x14ac:dyDescent="0.3">
      <c r="A4">
        <v>3.0499999999999999E-2</v>
      </c>
      <c r="B4">
        <v>5.2308000000000003</v>
      </c>
      <c r="C4">
        <f>AVERAGE(B2:B6)</f>
        <v>7.0076999999999998</v>
      </c>
      <c r="D4">
        <v>0.75209090909090914</v>
      </c>
      <c r="E4">
        <f t="shared" si="1"/>
        <v>1.9470095444986142</v>
      </c>
      <c r="G4" s="2">
        <f t="shared" si="0"/>
        <v>4.5595442309387113E-2</v>
      </c>
      <c r="L4">
        <v>2013</v>
      </c>
      <c r="M4">
        <v>0.613066530565894</v>
      </c>
      <c r="N4">
        <v>1.7519</v>
      </c>
      <c r="O4">
        <v>1.0740312548983899</v>
      </c>
      <c r="Q4">
        <v>2015</v>
      </c>
      <c r="R4">
        <v>10</v>
      </c>
      <c r="S4" s="11">
        <v>2015.75</v>
      </c>
      <c r="T4">
        <v>0.91901857670485299</v>
      </c>
      <c r="U4">
        <v>0.1067</v>
      </c>
      <c r="V4">
        <v>9.8059282134407802E-2</v>
      </c>
    </row>
    <row r="5" spans="1:22" x14ac:dyDescent="0.3">
      <c r="A5">
        <v>4.5699999999999998E-2</v>
      </c>
      <c r="B5">
        <v>11.1538</v>
      </c>
      <c r="C5">
        <f>AVERAGE(B3:B7)</f>
        <v>11.261559999999999</v>
      </c>
      <c r="D5">
        <v>0.75163636363636366</v>
      </c>
      <c r="E5">
        <f t="shared" si="1"/>
        <v>2.4213951566321517</v>
      </c>
      <c r="G5" s="2">
        <f t="shared" si="0"/>
        <v>8.5530956908139319E-2</v>
      </c>
      <c r="L5">
        <v>2012</v>
      </c>
      <c r="M5">
        <v>0.623243382194406</v>
      </c>
      <c r="N5">
        <v>1.8129</v>
      </c>
      <c r="O5">
        <v>1.12987792758023</v>
      </c>
      <c r="Q5">
        <v>2015</v>
      </c>
      <c r="R5">
        <v>9</v>
      </c>
      <c r="S5" s="11">
        <v>2015.6666666666665</v>
      </c>
      <c r="T5">
        <v>0.77072902658359699</v>
      </c>
      <c r="U5">
        <v>0.106599999999999</v>
      </c>
      <c r="V5">
        <v>8.2159714233811201E-2</v>
      </c>
    </row>
    <row r="6" spans="1:22" x14ac:dyDescent="0.3">
      <c r="A6">
        <v>6.0900000000000003E-2</v>
      </c>
      <c r="B6">
        <v>16.730799999999999</v>
      </c>
      <c r="C6">
        <f>AVERAGE(B4:B8)</f>
        <v>15.984619999999998</v>
      </c>
      <c r="D6">
        <v>0.75118181818181828</v>
      </c>
      <c r="E6">
        <f>LN(C6)</f>
        <v>2.7716270099427209</v>
      </c>
      <c r="G6" s="2">
        <f t="shared" si="0"/>
        <v>0.1361109637350163</v>
      </c>
      <c r="L6">
        <v>2011</v>
      </c>
      <c r="M6">
        <v>0.49989232987623899</v>
      </c>
      <c r="N6">
        <v>1.4320999999999999</v>
      </c>
      <c r="O6">
        <v>0.71589580561576305</v>
      </c>
      <c r="Q6">
        <v>2015</v>
      </c>
      <c r="R6">
        <v>8</v>
      </c>
      <c r="S6" s="11">
        <v>2015.5833333333333</v>
      </c>
      <c r="T6">
        <v>0.68201023584482001</v>
      </c>
      <c r="U6">
        <v>0.1066</v>
      </c>
      <c r="V6">
        <v>7.2702291141058001E-2</v>
      </c>
    </row>
    <row r="7" spans="1:22" x14ac:dyDescent="0.3">
      <c r="A7">
        <v>7.6200000000000004E-2</v>
      </c>
      <c r="B7">
        <v>21.3462</v>
      </c>
      <c r="C7">
        <f t="shared" ref="C7:C70" si="2">AVERAGE(B5:B9)</f>
        <v>20.846160000000001</v>
      </c>
      <c r="D7">
        <v>0.7507272727272728</v>
      </c>
      <c r="E7">
        <f t="shared" si="1"/>
        <v>3.0371697586210726</v>
      </c>
      <c r="G7" s="2">
        <f t="shared" si="0"/>
        <v>0.19361405814337271</v>
      </c>
      <c r="L7">
        <v>2010</v>
      </c>
      <c r="M7">
        <v>0.63715168858283</v>
      </c>
      <c r="N7">
        <v>1.4472</v>
      </c>
      <c r="O7">
        <v>0.92208592371707199</v>
      </c>
      <c r="Q7">
        <v>2015</v>
      </c>
      <c r="R7">
        <v>7</v>
      </c>
      <c r="S7" s="11">
        <v>2015.5</v>
      </c>
      <c r="T7">
        <v>0.59832238575415797</v>
      </c>
      <c r="U7">
        <v>0.1067</v>
      </c>
      <c r="V7">
        <v>6.3840998559968595E-2</v>
      </c>
    </row>
    <row r="8" spans="1:22" x14ac:dyDescent="0.3">
      <c r="A8">
        <v>9.1399999999999995E-2</v>
      </c>
      <c r="B8">
        <v>25.461500000000001</v>
      </c>
      <c r="C8">
        <f>AVERAGE(B6:B10)</f>
        <v>25.0077</v>
      </c>
      <c r="D8">
        <v>0.75027272727272731</v>
      </c>
      <c r="E8">
        <f t="shared" si="1"/>
        <v>3.219183777445938</v>
      </c>
      <c r="F8" t="s">
        <v>21</v>
      </c>
      <c r="G8" s="2">
        <f t="shared" si="0"/>
        <v>0.24655981360165544</v>
      </c>
      <c r="L8">
        <v>2009</v>
      </c>
      <c r="M8">
        <v>0.56353530237466898</v>
      </c>
      <c r="N8">
        <v>1.1425999999999901</v>
      </c>
      <c r="O8">
        <v>0.64389543649329695</v>
      </c>
      <c r="Q8">
        <v>2015</v>
      </c>
      <c r="R8">
        <v>6</v>
      </c>
      <c r="S8" s="11">
        <v>2015.4166666666665</v>
      </c>
      <c r="T8">
        <v>0.56464060832224805</v>
      </c>
      <c r="U8">
        <v>0.106599999999999</v>
      </c>
      <c r="V8">
        <v>6.0190688847151501E-2</v>
      </c>
    </row>
    <row r="9" spans="1:22" x14ac:dyDescent="0.3">
      <c r="A9">
        <v>0.1066</v>
      </c>
      <c r="B9">
        <v>29.538499999999999</v>
      </c>
      <c r="C9">
        <f t="shared" si="2"/>
        <v>28.738459999999996</v>
      </c>
      <c r="D9">
        <v>0.74981818181818194</v>
      </c>
      <c r="E9">
        <f t="shared" si="1"/>
        <v>3.3582362953599585</v>
      </c>
      <c r="G9" s="2">
        <f t="shared" si="0"/>
        <v>0.29661274977338187</v>
      </c>
      <c r="L9">
        <v>2008</v>
      </c>
      <c r="M9">
        <v>0.67246570620674295</v>
      </c>
      <c r="N9">
        <v>1.2492000000000001</v>
      </c>
      <c r="O9">
        <v>0.84004416019346295</v>
      </c>
      <c r="Q9">
        <v>2015</v>
      </c>
      <c r="R9">
        <v>5</v>
      </c>
      <c r="S9" s="11">
        <v>2015.3333333333333</v>
      </c>
      <c r="T9">
        <v>0.57385430715891395</v>
      </c>
      <c r="U9">
        <v>0.1067</v>
      </c>
      <c r="V9">
        <v>6.1230254573856203E-2</v>
      </c>
    </row>
    <row r="10" spans="1:22" x14ac:dyDescent="0.3">
      <c r="A10">
        <v>0.12189999999999999</v>
      </c>
      <c r="B10">
        <v>31.961500000000001</v>
      </c>
      <c r="C10">
        <f t="shared" si="2"/>
        <v>31.77692</v>
      </c>
      <c r="D10">
        <v>0.74936363636363645</v>
      </c>
      <c r="E10">
        <f t="shared" si="1"/>
        <v>3.4587402401123226</v>
      </c>
      <c r="G10" s="2">
        <f t="shared" si="0"/>
        <v>0.33906147482120819</v>
      </c>
      <c r="L10">
        <v>2007</v>
      </c>
      <c r="M10">
        <v>0.64241555046926702</v>
      </c>
      <c r="N10">
        <v>1.4168000000000001</v>
      </c>
      <c r="O10">
        <v>0.91017435190485896</v>
      </c>
      <c r="Q10">
        <v>2015</v>
      </c>
      <c r="R10">
        <v>4</v>
      </c>
      <c r="S10" s="11">
        <v>2015.25</v>
      </c>
      <c r="T10">
        <v>0.55907199961787601</v>
      </c>
      <c r="U10">
        <v>0.1066</v>
      </c>
      <c r="V10">
        <v>5.9597075159265697E-2</v>
      </c>
    </row>
    <row r="11" spans="1:22" x14ac:dyDescent="0.3">
      <c r="A11">
        <v>0.1371</v>
      </c>
      <c r="B11">
        <v>35.384599999999999</v>
      </c>
      <c r="C11">
        <f t="shared" si="2"/>
        <v>34.192320000000002</v>
      </c>
      <c r="D11">
        <v>0.74890909090909097</v>
      </c>
      <c r="E11">
        <f t="shared" si="1"/>
        <v>3.5320010574473635</v>
      </c>
      <c r="G11" s="2">
        <f t="shared" si="0"/>
        <v>0.3738460653512401</v>
      </c>
      <c r="L11">
        <v>2006</v>
      </c>
      <c r="M11">
        <v>0.72705608333723104</v>
      </c>
      <c r="N11">
        <v>0.85309999999999897</v>
      </c>
      <c r="O11">
        <v>0.620251544694992</v>
      </c>
      <c r="Q11">
        <v>2015</v>
      </c>
      <c r="R11">
        <v>3</v>
      </c>
      <c r="S11" s="11">
        <v>2015.1666666666665</v>
      </c>
      <c r="T11">
        <v>0.49275577511308899</v>
      </c>
      <c r="U11">
        <v>0.106599999999999</v>
      </c>
      <c r="V11">
        <v>5.2527765627055203E-2</v>
      </c>
    </row>
    <row r="12" spans="1:22" x14ac:dyDescent="0.3">
      <c r="A12">
        <v>0.15229999999999999</v>
      </c>
      <c r="B12">
        <v>36.538499999999999</v>
      </c>
      <c r="C12">
        <f t="shared" si="2"/>
        <v>35.915379999999999</v>
      </c>
      <c r="D12">
        <v>0.74845454545454548</v>
      </c>
      <c r="E12">
        <f t="shared" si="1"/>
        <v>3.5811656160081715</v>
      </c>
      <c r="G12" s="2">
        <f t="shared" si="0"/>
        <v>0.39924867070014514</v>
      </c>
      <c r="L12">
        <v>2005</v>
      </c>
      <c r="M12">
        <v>0.63195382311662296</v>
      </c>
      <c r="N12">
        <v>1.9804999999999999</v>
      </c>
      <c r="O12">
        <v>1.25158454668247</v>
      </c>
      <c r="Q12">
        <v>2015</v>
      </c>
      <c r="R12">
        <v>2</v>
      </c>
      <c r="S12" s="11">
        <v>2015.0833333333333</v>
      </c>
      <c r="T12">
        <v>0.48718179224756297</v>
      </c>
      <c r="U12">
        <v>0.18290000000000001</v>
      </c>
      <c r="V12">
        <v>8.9105549802079395E-2</v>
      </c>
    </row>
    <row r="13" spans="1:22" x14ac:dyDescent="0.3">
      <c r="A13">
        <v>0.1676</v>
      </c>
      <c r="B13">
        <v>37.538499999999999</v>
      </c>
      <c r="C13">
        <f t="shared" si="2"/>
        <v>37.192320000000002</v>
      </c>
      <c r="D13">
        <v>0.748</v>
      </c>
      <c r="E13">
        <f t="shared" si="1"/>
        <v>3.6161022883521299</v>
      </c>
      <c r="G13" s="2">
        <f t="shared" si="0"/>
        <v>0.41841596012774701</v>
      </c>
      <c r="L13">
        <v>2004</v>
      </c>
      <c r="M13">
        <v>0.62146618296580602</v>
      </c>
      <c r="N13">
        <v>1.23399999999999</v>
      </c>
      <c r="O13">
        <v>0.76688926977980398</v>
      </c>
      <c r="Q13">
        <v>2015</v>
      </c>
      <c r="R13">
        <v>1</v>
      </c>
      <c r="S13" s="11">
        <v>2015</v>
      </c>
      <c r="T13">
        <v>0.56768071093087002</v>
      </c>
      <c r="U13">
        <v>0.18279999999999899</v>
      </c>
      <c r="V13">
        <v>0.10377203395816199</v>
      </c>
    </row>
    <row r="14" spans="1:22" x14ac:dyDescent="0.3">
      <c r="A14">
        <v>0.18279999999999999</v>
      </c>
      <c r="B14">
        <v>38.153799999999997</v>
      </c>
      <c r="C14">
        <f t="shared" si="2"/>
        <v>37.861559999999997</v>
      </c>
      <c r="D14">
        <v>0.74754545454545462</v>
      </c>
      <c r="E14">
        <f t="shared" si="1"/>
        <v>3.6339363493696983</v>
      </c>
      <c r="G14" s="2">
        <f t="shared" si="0"/>
        <v>0.42867990039073872</v>
      </c>
      <c r="L14">
        <v>2003</v>
      </c>
      <c r="M14">
        <v>0.63409067448072998</v>
      </c>
      <c r="N14">
        <v>1.2948999999999999</v>
      </c>
      <c r="O14">
        <v>0.82108401438509904</v>
      </c>
      <c r="Q14">
        <v>2014</v>
      </c>
      <c r="R14">
        <v>12</v>
      </c>
      <c r="S14" s="11">
        <v>2014.9166666666665</v>
      </c>
      <c r="T14">
        <v>0.70164265339370202</v>
      </c>
      <c r="U14">
        <v>0.19799999999999901</v>
      </c>
      <c r="V14">
        <v>0.138925245371953</v>
      </c>
    </row>
    <row r="15" spans="1:22" x14ac:dyDescent="0.3">
      <c r="A15">
        <v>0.19800000000000001</v>
      </c>
      <c r="B15">
        <v>38.346200000000003</v>
      </c>
      <c r="C15">
        <f t="shared" si="2"/>
        <v>38.423099999999998</v>
      </c>
      <c r="D15">
        <v>0.74709090909090914</v>
      </c>
      <c r="E15">
        <f t="shared" si="1"/>
        <v>3.6486588412274918</v>
      </c>
      <c r="G15" s="2">
        <f t="shared" si="0"/>
        <v>0.43738905288108959</v>
      </c>
      <c r="L15">
        <v>2002</v>
      </c>
      <c r="M15">
        <v>0.684403730292511</v>
      </c>
      <c r="N15">
        <v>1.2491999999999901</v>
      </c>
      <c r="O15">
        <v>0.85495713988140398</v>
      </c>
      <c r="Q15">
        <v>2014</v>
      </c>
      <c r="R15">
        <v>11</v>
      </c>
      <c r="S15" s="11">
        <v>2014.8333333333333</v>
      </c>
      <c r="T15">
        <v>0.83715795377991697</v>
      </c>
      <c r="U15">
        <v>0.18279999999999999</v>
      </c>
      <c r="V15">
        <v>0.153032473950969</v>
      </c>
    </row>
    <row r="16" spans="1:22" x14ac:dyDescent="0.3">
      <c r="A16">
        <v>0.21329999999999999</v>
      </c>
      <c r="B16">
        <v>38.730800000000002</v>
      </c>
      <c r="C16">
        <f t="shared" si="2"/>
        <v>38.923099999999998</v>
      </c>
      <c r="D16">
        <v>0.74663636363636365</v>
      </c>
      <c r="E16">
        <f t="shared" si="1"/>
        <v>3.6615879047111286</v>
      </c>
      <c r="G16" s="2">
        <f t="shared" si="0"/>
        <v>0.44521624556767347</v>
      </c>
      <c r="L16">
        <v>2001</v>
      </c>
      <c r="M16">
        <v>0.68401499310435598</v>
      </c>
      <c r="N16">
        <v>1.91949999999999</v>
      </c>
      <c r="O16">
        <v>1.31296677926381</v>
      </c>
      <c r="Q16">
        <v>2014</v>
      </c>
      <c r="R16">
        <v>10</v>
      </c>
      <c r="S16" s="11">
        <v>2014.75</v>
      </c>
      <c r="T16">
        <v>0.90984753741380497</v>
      </c>
      <c r="U16">
        <v>0.121899999999999</v>
      </c>
      <c r="V16">
        <v>0.110910414810742</v>
      </c>
    </row>
    <row r="17" spans="1:22" x14ac:dyDescent="0.3">
      <c r="A17">
        <v>0.22850000000000001</v>
      </c>
      <c r="B17">
        <v>39.346200000000003</v>
      </c>
      <c r="C17">
        <f t="shared" si="2"/>
        <v>39.623100000000001</v>
      </c>
      <c r="D17">
        <v>0.74618181818181828</v>
      </c>
      <c r="E17">
        <f t="shared" si="1"/>
        <v>3.6794122815210155</v>
      </c>
      <c r="G17" s="2">
        <f t="shared" si="0"/>
        <v>0.45613226393960871</v>
      </c>
      <c r="L17">
        <v>2000</v>
      </c>
      <c r="M17">
        <v>0.63685605049111804</v>
      </c>
      <c r="N17">
        <v>1.5844</v>
      </c>
      <c r="O17">
        <v>1.0090347263981201</v>
      </c>
      <c r="Q17">
        <v>2014</v>
      </c>
      <c r="R17">
        <v>9</v>
      </c>
      <c r="S17" s="11">
        <v>2014.6666666666665</v>
      </c>
      <c r="T17">
        <v>0.798731338943934</v>
      </c>
      <c r="U17">
        <v>0.1066</v>
      </c>
      <c r="V17">
        <v>8.5144760731423505E-2</v>
      </c>
    </row>
    <row r="18" spans="1:22" x14ac:dyDescent="0.3">
      <c r="A18">
        <v>0.2437</v>
      </c>
      <c r="B18">
        <v>40.038499999999999</v>
      </c>
      <c r="C18">
        <f t="shared" si="2"/>
        <v>40.353859999999997</v>
      </c>
      <c r="D18">
        <v>0.74572727272727279</v>
      </c>
      <c r="E18">
        <f t="shared" si="1"/>
        <v>3.6976870530897443</v>
      </c>
      <c r="G18" s="2">
        <f t="shared" si="0"/>
        <v>0.46759502249022494</v>
      </c>
      <c r="L18">
        <v>1999</v>
      </c>
      <c r="M18">
        <v>0.70072623190870298</v>
      </c>
      <c r="N18">
        <v>1.7061999999999899</v>
      </c>
      <c r="O18">
        <v>1.1955790968826201</v>
      </c>
      <c r="Q18">
        <v>2014</v>
      </c>
      <c r="R18">
        <v>8</v>
      </c>
      <c r="S18" s="11">
        <v>2014.5833333333333</v>
      </c>
      <c r="T18">
        <v>0.71505647689052998</v>
      </c>
      <c r="U18">
        <v>0.121899999999999</v>
      </c>
      <c r="V18">
        <v>8.7165384532955401E-2</v>
      </c>
    </row>
    <row r="19" spans="1:22" x14ac:dyDescent="0.3">
      <c r="A19">
        <v>0.25900000000000001</v>
      </c>
      <c r="B19">
        <v>41.653799999999997</v>
      </c>
      <c r="C19">
        <f t="shared" si="2"/>
        <v>40.992319999999999</v>
      </c>
      <c r="D19">
        <v>0.74527272727272731</v>
      </c>
      <c r="E19">
        <f t="shared" si="1"/>
        <v>3.7133847320851028</v>
      </c>
      <c r="G19" s="2">
        <f t="shared" si="0"/>
        <v>0.47771226195878214</v>
      </c>
      <c r="L19">
        <v>1998</v>
      </c>
      <c r="M19">
        <v>0.66170288893569795</v>
      </c>
      <c r="N19">
        <v>1.4316799999999099</v>
      </c>
      <c r="O19">
        <v>0.94734679203140104</v>
      </c>
      <c r="Q19">
        <v>2014</v>
      </c>
      <c r="R19">
        <v>7</v>
      </c>
      <c r="S19" s="11">
        <v>2014.5</v>
      </c>
      <c r="T19">
        <v>0.71862485279216903</v>
      </c>
      <c r="U19">
        <v>0.1067</v>
      </c>
      <c r="V19">
        <v>7.6677271792924398E-2</v>
      </c>
    </row>
    <row r="20" spans="1:22" x14ac:dyDescent="0.3">
      <c r="A20">
        <v>0.2742</v>
      </c>
      <c r="B20">
        <v>42</v>
      </c>
      <c r="C20">
        <f t="shared" si="2"/>
        <v>41.323079999999997</v>
      </c>
      <c r="D20">
        <v>0.74481818181818193</v>
      </c>
      <c r="E20">
        <f t="shared" si="1"/>
        <v>3.721421181647707</v>
      </c>
      <c r="G20" s="2">
        <f t="shared" si="0"/>
        <v>0.48312014402455045</v>
      </c>
      <c r="L20">
        <v>1997</v>
      </c>
      <c r="M20">
        <v>0.65477524219141803</v>
      </c>
      <c r="N20">
        <v>1.00517999999993</v>
      </c>
      <c r="O20">
        <v>0.65816697794592505</v>
      </c>
      <c r="Q20">
        <v>2014</v>
      </c>
      <c r="R20">
        <v>6</v>
      </c>
      <c r="S20" s="11">
        <v>2014.4166666666665</v>
      </c>
      <c r="T20">
        <v>0.67705936703818004</v>
      </c>
      <c r="U20">
        <v>0.12179999999999901</v>
      </c>
      <c r="V20">
        <v>8.2465830905250295E-2</v>
      </c>
    </row>
    <row r="21" spans="1:22" x14ac:dyDescent="0.3">
      <c r="A21">
        <v>0.28949999999999998</v>
      </c>
      <c r="B21">
        <v>41.923099999999998</v>
      </c>
      <c r="C21">
        <f t="shared" si="2"/>
        <v>41.307679999999998</v>
      </c>
      <c r="D21">
        <v>0.74436363636363645</v>
      </c>
      <c r="E21">
        <f t="shared" si="1"/>
        <v>3.7210484390957008</v>
      </c>
      <c r="G21" s="2">
        <f t="shared" si="0"/>
        <v>0.4831765052225484</v>
      </c>
      <c r="L21">
        <v>1996</v>
      </c>
      <c r="M21">
        <v>0.62050093494333902</v>
      </c>
      <c r="N21">
        <v>1.4316199999999</v>
      </c>
      <c r="O21">
        <v>0.88832154848352296</v>
      </c>
      <c r="Q21">
        <v>2014</v>
      </c>
      <c r="R21">
        <v>5</v>
      </c>
      <c r="S21" s="11">
        <v>2014.3333333333333</v>
      </c>
      <c r="T21">
        <v>0.57862547351084503</v>
      </c>
      <c r="U21">
        <v>0.1067</v>
      </c>
      <c r="V21">
        <v>6.17393380236071E-2</v>
      </c>
    </row>
    <row r="22" spans="1:22" x14ac:dyDescent="0.3">
      <c r="A22">
        <v>0.30470000000000003</v>
      </c>
      <c r="B22">
        <v>41</v>
      </c>
      <c r="C22">
        <f t="shared" si="2"/>
        <v>40.869219999999999</v>
      </c>
      <c r="D22">
        <v>0.74390909090909096</v>
      </c>
      <c r="E22">
        <f t="shared" si="1"/>
        <v>3.7103772124907146</v>
      </c>
      <c r="G22" s="2">
        <f t="shared" si="0"/>
        <v>0.47668486748329592</v>
      </c>
      <c r="L22">
        <v>1995</v>
      </c>
      <c r="M22">
        <v>0.77970027363605598</v>
      </c>
      <c r="N22">
        <v>1.08132999999992</v>
      </c>
      <c r="O22">
        <v>0.84311329689082004</v>
      </c>
      <c r="Q22">
        <v>2014</v>
      </c>
      <c r="R22">
        <v>4</v>
      </c>
      <c r="S22" s="11">
        <v>2014.25</v>
      </c>
      <c r="T22">
        <v>0.43950145926887002</v>
      </c>
      <c r="U22">
        <v>0.12180000000000001</v>
      </c>
      <c r="V22">
        <v>5.3531277738948502E-2</v>
      </c>
    </row>
    <row r="23" spans="1:22" x14ac:dyDescent="0.3">
      <c r="A23">
        <v>0.31990000000000002</v>
      </c>
      <c r="B23">
        <v>39.961500000000001</v>
      </c>
      <c r="C23">
        <f t="shared" si="2"/>
        <v>40.44614</v>
      </c>
      <c r="D23">
        <v>0.74345454545454559</v>
      </c>
      <c r="E23">
        <f t="shared" si="1"/>
        <v>3.6999712124986965</v>
      </c>
      <c r="G23" s="2">
        <f t="shared" si="0"/>
        <v>0.47044589522350611</v>
      </c>
      <c r="L23">
        <v>1994</v>
      </c>
      <c r="M23">
        <v>0.75276503886555601</v>
      </c>
      <c r="N23">
        <v>1.3250100000001399</v>
      </c>
      <c r="O23">
        <v>0.99742120414735902</v>
      </c>
      <c r="Q23">
        <v>2014</v>
      </c>
      <c r="R23">
        <v>3</v>
      </c>
      <c r="S23" s="11">
        <v>2014.1666666666665</v>
      </c>
      <c r="T23">
        <v>0.38454763988598201</v>
      </c>
      <c r="U23">
        <v>0.1067</v>
      </c>
      <c r="V23">
        <v>4.1031233175834299E-2</v>
      </c>
    </row>
    <row r="24" spans="1:22" x14ac:dyDescent="0.3">
      <c r="A24">
        <v>0.3352</v>
      </c>
      <c r="B24">
        <v>39.461500000000001</v>
      </c>
      <c r="C24">
        <f t="shared" si="2"/>
        <v>40.161520000000003</v>
      </c>
      <c r="D24">
        <v>0.7430000000000001</v>
      </c>
      <c r="E24">
        <f t="shared" si="1"/>
        <v>3.692909323272811</v>
      </c>
      <c r="G24" s="2">
        <f t="shared" si="0"/>
        <v>0.46635024510931616</v>
      </c>
      <c r="L24">
        <v>1993</v>
      </c>
      <c r="M24">
        <v>0.69559597955421104</v>
      </c>
      <c r="N24">
        <v>1.40116000000023</v>
      </c>
      <c r="O24">
        <v>0.97464126271233997</v>
      </c>
      <c r="Q24">
        <v>2014</v>
      </c>
      <c r="R24">
        <v>2</v>
      </c>
      <c r="S24" s="11">
        <v>2014.0833333333333</v>
      </c>
      <c r="T24">
        <v>0.384655597351655</v>
      </c>
      <c r="U24">
        <v>0.15229999999999999</v>
      </c>
      <c r="V24">
        <v>5.8583047476657199E-2</v>
      </c>
    </row>
    <row r="25" spans="1:22" x14ac:dyDescent="0.3">
      <c r="A25">
        <v>0.35039999999999999</v>
      </c>
      <c r="B25">
        <v>39.884599999999999</v>
      </c>
      <c r="C25">
        <f t="shared" si="2"/>
        <v>40.161520000000003</v>
      </c>
      <c r="D25">
        <v>0.74254545454545462</v>
      </c>
      <c r="E25">
        <f t="shared" si="1"/>
        <v>3.692909323272811</v>
      </c>
      <c r="G25" s="2">
        <f t="shared" si="0"/>
        <v>0.46663571905955448</v>
      </c>
      <c r="L25">
        <v>1992</v>
      </c>
      <c r="M25">
        <v>0.74370343784232895</v>
      </c>
      <c r="N25">
        <v>1.30978000000021</v>
      </c>
      <c r="O25">
        <v>0.97408788881728703</v>
      </c>
      <c r="Q25">
        <v>2014</v>
      </c>
      <c r="R25">
        <v>1</v>
      </c>
      <c r="S25" s="11">
        <v>2014</v>
      </c>
      <c r="T25">
        <v>0.53623293452301002</v>
      </c>
      <c r="U25">
        <v>0.167599999999999</v>
      </c>
      <c r="V25">
        <v>8.9872639826056103E-2</v>
      </c>
    </row>
    <row r="26" spans="1:22" x14ac:dyDescent="0.3">
      <c r="A26">
        <v>0.36559999999999998</v>
      </c>
      <c r="B26">
        <v>40.5</v>
      </c>
      <c r="C26">
        <f t="shared" si="2"/>
        <v>40.46152</v>
      </c>
      <c r="D26">
        <v>0.74209090909090913</v>
      </c>
      <c r="E26">
        <f t="shared" si="1"/>
        <v>3.7003513990023049</v>
      </c>
      <c r="G26" s="2">
        <f t="shared" si="0"/>
        <v>0.47154781284533315</v>
      </c>
      <c r="L26">
        <v>1991</v>
      </c>
      <c r="M26">
        <v>0.780150961948188</v>
      </c>
      <c r="N26">
        <v>1.1879400000001901</v>
      </c>
      <c r="O26">
        <v>0.92677253373688295</v>
      </c>
      <c r="Q26">
        <v>2013</v>
      </c>
      <c r="R26">
        <v>12</v>
      </c>
      <c r="S26" s="11">
        <v>2013.9166666666599</v>
      </c>
      <c r="T26">
        <v>0.65267168707863199</v>
      </c>
      <c r="U26">
        <v>0.1676</v>
      </c>
      <c r="V26">
        <v>0.109387774754378</v>
      </c>
    </row>
    <row r="27" spans="1:22" x14ac:dyDescent="0.3">
      <c r="A27">
        <v>0.38090000000000002</v>
      </c>
      <c r="B27">
        <v>41</v>
      </c>
      <c r="C27">
        <f t="shared" si="2"/>
        <v>40.96922</v>
      </c>
      <c r="D27">
        <v>0.74163636363636365</v>
      </c>
      <c r="E27">
        <f t="shared" si="1"/>
        <v>3.712821053056826</v>
      </c>
      <c r="G27" s="2">
        <f t="shared" si="0"/>
        <v>0.47969621015092767</v>
      </c>
      <c r="L27">
        <v>1990</v>
      </c>
      <c r="M27">
        <v>0.75473397316317103</v>
      </c>
      <c r="N27">
        <v>1.1422500000001801</v>
      </c>
      <c r="O27">
        <v>0.86209488084577401</v>
      </c>
      <c r="Q27">
        <v>2013</v>
      </c>
      <c r="R27">
        <v>11</v>
      </c>
      <c r="S27" s="11">
        <v>2013.8333333333301</v>
      </c>
      <c r="T27">
        <v>0.72805547100143397</v>
      </c>
      <c r="U27">
        <v>0.1676</v>
      </c>
      <c r="V27">
        <v>0.12202209693983999</v>
      </c>
    </row>
    <row r="28" spans="1:22" x14ac:dyDescent="0.3">
      <c r="A28">
        <v>0.39610000000000001</v>
      </c>
      <c r="B28">
        <v>41.461500000000001</v>
      </c>
      <c r="C28">
        <f t="shared" si="2"/>
        <v>41.430759999999999</v>
      </c>
      <c r="D28">
        <v>0.74118181818181816</v>
      </c>
      <c r="E28">
        <f t="shared" si="1"/>
        <v>3.7240236001160856</v>
      </c>
      <c r="G28" s="2">
        <f t="shared" si="0"/>
        <v>0.48716711958359943</v>
      </c>
      <c r="L28">
        <v>1989</v>
      </c>
      <c r="M28">
        <v>0.58890618811588302</v>
      </c>
      <c r="N28">
        <v>0.95949000000015805</v>
      </c>
      <c r="O28">
        <v>0.56504959843540203</v>
      </c>
      <c r="Q28">
        <v>2013</v>
      </c>
      <c r="R28">
        <v>10</v>
      </c>
      <c r="S28" s="11">
        <v>2013.75</v>
      </c>
      <c r="T28">
        <v>0.75687403208538495</v>
      </c>
      <c r="U28">
        <v>0.12179999999999901</v>
      </c>
      <c r="V28">
        <v>9.2187257107999507E-2</v>
      </c>
    </row>
    <row r="29" spans="1:22" x14ac:dyDescent="0.3">
      <c r="A29">
        <v>0.4113</v>
      </c>
      <c r="B29">
        <v>42</v>
      </c>
      <c r="C29">
        <f t="shared" si="2"/>
        <v>41.761519999999997</v>
      </c>
      <c r="D29">
        <v>0.74072727272727279</v>
      </c>
      <c r="E29">
        <f t="shared" si="1"/>
        <v>3.7319753413794081</v>
      </c>
      <c r="G29" s="2">
        <f t="shared" si="0"/>
        <v>0.49262840710752631</v>
      </c>
      <c r="L29">
        <v>1988</v>
      </c>
      <c r="M29">
        <v>0.78581135280307601</v>
      </c>
      <c r="N29">
        <v>1.5991500000002601</v>
      </c>
      <c r="O29">
        <v>1.2566302248352399</v>
      </c>
      <c r="Q29">
        <v>2013</v>
      </c>
      <c r="R29">
        <v>9</v>
      </c>
      <c r="S29" s="11">
        <v>2013.6666666666599</v>
      </c>
      <c r="T29">
        <v>0.68453232343383796</v>
      </c>
      <c r="U29">
        <v>0.1067</v>
      </c>
      <c r="V29">
        <v>7.3039598910390496E-2</v>
      </c>
    </row>
    <row r="30" spans="1:22" x14ac:dyDescent="0.3">
      <c r="A30">
        <v>0.42659999999999998</v>
      </c>
      <c r="B30">
        <v>42.192300000000003</v>
      </c>
      <c r="C30">
        <f t="shared" si="2"/>
        <v>41.93844</v>
      </c>
      <c r="D30">
        <v>0.7402727272727273</v>
      </c>
      <c r="E30">
        <f t="shared" si="1"/>
        <v>3.7362028287877083</v>
      </c>
      <c r="G30" s="2">
        <f t="shared" si="0"/>
        <v>0.49569933471763</v>
      </c>
      <c r="L30">
        <v>1987</v>
      </c>
      <c r="M30">
        <v>0.77176650452809703</v>
      </c>
      <c r="N30">
        <v>0.700580000000115</v>
      </c>
      <c r="O30">
        <v>0.54068417774238298</v>
      </c>
      <c r="Q30">
        <v>2013</v>
      </c>
      <c r="R30">
        <v>8</v>
      </c>
      <c r="S30" s="11">
        <v>2013.5833333333301</v>
      </c>
      <c r="T30">
        <v>0.67078340190562902</v>
      </c>
      <c r="U30">
        <v>0.12180000000000001</v>
      </c>
      <c r="V30">
        <v>8.1701418352105801E-2</v>
      </c>
    </row>
    <row r="31" spans="1:22" x14ac:dyDescent="0.3">
      <c r="A31">
        <v>0.44180000000000003</v>
      </c>
      <c r="B31">
        <v>42.153799999999997</v>
      </c>
      <c r="C31">
        <f t="shared" si="2"/>
        <v>41.96922</v>
      </c>
      <c r="D31">
        <v>0.73981818181818182</v>
      </c>
      <c r="E31">
        <f t="shared" si="1"/>
        <v>3.7369364924694422</v>
      </c>
      <c r="G31" s="2">
        <f t="shared" si="0"/>
        <v>0.49648622230851941</v>
      </c>
      <c r="L31">
        <v>1986</v>
      </c>
      <c r="M31">
        <v>0.75372637336398496</v>
      </c>
      <c r="N31">
        <v>1.8580600000003</v>
      </c>
      <c r="O31">
        <v>1.4004688252929101</v>
      </c>
      <c r="Q31">
        <v>2013</v>
      </c>
      <c r="R31">
        <v>7</v>
      </c>
      <c r="S31" s="11">
        <v>2013.5</v>
      </c>
      <c r="T31">
        <v>0.66233422238176098</v>
      </c>
      <c r="U31">
        <v>0.1067</v>
      </c>
      <c r="V31">
        <v>7.0671061528133905E-2</v>
      </c>
    </row>
    <row r="32" spans="1:22" x14ac:dyDescent="0.3">
      <c r="A32">
        <v>0.45700000000000002</v>
      </c>
      <c r="B32">
        <v>41.884599999999999</v>
      </c>
      <c r="C32">
        <f t="shared" si="2"/>
        <v>41.846140000000005</v>
      </c>
      <c r="D32">
        <v>0.73936363636363645</v>
      </c>
      <c r="E32">
        <f t="shared" si="1"/>
        <v>3.7339995585119983</v>
      </c>
      <c r="G32" s="2">
        <f t="shared" si="0"/>
        <v>0.49486226620441681</v>
      </c>
      <c r="L32">
        <v>1985</v>
      </c>
      <c r="M32">
        <v>0.91341223506069702</v>
      </c>
      <c r="N32">
        <v>1.2793200000002101</v>
      </c>
      <c r="O32">
        <v>1.16854654055804</v>
      </c>
      <c r="Q32">
        <v>2013</v>
      </c>
      <c r="R32">
        <v>6</v>
      </c>
      <c r="S32" s="11">
        <v>2013.4166666666599</v>
      </c>
      <c r="T32">
        <v>0.64777497922568394</v>
      </c>
      <c r="U32">
        <v>0.12189999999999999</v>
      </c>
      <c r="V32">
        <v>7.8963769967610994E-2</v>
      </c>
    </row>
    <row r="33" spans="1:22" x14ac:dyDescent="0.3">
      <c r="A33">
        <v>0.4723</v>
      </c>
      <c r="B33">
        <v>41.615400000000001</v>
      </c>
      <c r="C33">
        <f t="shared" si="2"/>
        <v>41.815379999999998</v>
      </c>
      <c r="D33">
        <v>0.73890909090909096</v>
      </c>
      <c r="E33">
        <f t="shared" si="1"/>
        <v>3.7332642144401698</v>
      </c>
      <c r="G33" s="2">
        <f t="shared" si="0"/>
        <v>0.49468453594263556</v>
      </c>
      <c r="L33">
        <v>1984</v>
      </c>
      <c r="M33">
        <v>0.80622452775797404</v>
      </c>
      <c r="N33">
        <v>1.0965600000001801</v>
      </c>
      <c r="O33">
        <v>0.88407356815842997</v>
      </c>
      <c r="Q33">
        <v>2013</v>
      </c>
      <c r="R33">
        <v>5</v>
      </c>
      <c r="S33" s="11">
        <v>2013.3333333333301</v>
      </c>
      <c r="T33">
        <v>0.54406558042370601</v>
      </c>
      <c r="U33">
        <v>0.1066</v>
      </c>
      <c r="V33">
        <v>5.7997390873167201E-2</v>
      </c>
    </row>
    <row r="34" spans="1:22" x14ac:dyDescent="0.3">
      <c r="A34">
        <v>0.48749999999999999</v>
      </c>
      <c r="B34">
        <v>41.384599999999999</v>
      </c>
      <c r="C34">
        <f t="shared" si="2"/>
        <v>41.846159999999998</v>
      </c>
      <c r="D34">
        <v>0.73845454545454547</v>
      </c>
      <c r="E34">
        <f t="shared" si="1"/>
        <v>3.7340000364532187</v>
      </c>
      <c r="G34" s="2">
        <f t="shared" si="0"/>
        <v>0.49547179113582224</v>
      </c>
      <c r="L34">
        <v>1983</v>
      </c>
      <c r="M34">
        <v>0.79795754739123304</v>
      </c>
      <c r="N34">
        <v>0.91380000000015105</v>
      </c>
      <c r="O34">
        <v>0.729173606806229</v>
      </c>
      <c r="Q34">
        <v>2013</v>
      </c>
      <c r="R34">
        <v>4</v>
      </c>
      <c r="S34" s="11">
        <v>2013.25</v>
      </c>
      <c r="T34">
        <v>0.49349331296002502</v>
      </c>
      <c r="U34">
        <v>0.121899999999999</v>
      </c>
      <c r="V34">
        <v>6.0156834849826701E-2</v>
      </c>
    </row>
    <row r="35" spans="1:22" x14ac:dyDescent="0.3">
      <c r="A35">
        <v>0.50270000000000004</v>
      </c>
      <c r="B35">
        <v>42.038499999999999</v>
      </c>
      <c r="C35">
        <f t="shared" si="2"/>
        <v>42.084620000000001</v>
      </c>
      <c r="D35">
        <v>0.7380000000000001</v>
      </c>
      <c r="E35">
        <f t="shared" si="1"/>
        <v>3.7396823532774022</v>
      </c>
      <c r="G35" s="2">
        <f t="shared" si="0"/>
        <v>0.49952321876936034</v>
      </c>
      <c r="L35">
        <v>1982</v>
      </c>
      <c r="M35">
        <v>0.81390882847608004</v>
      </c>
      <c r="N35">
        <v>0.83765000000013801</v>
      </c>
      <c r="O35">
        <v>0.68177073017310097</v>
      </c>
      <c r="Q35">
        <v>2013</v>
      </c>
      <c r="R35">
        <v>3</v>
      </c>
      <c r="S35" s="11">
        <v>2013.1666666666599</v>
      </c>
      <c r="T35">
        <v>0.492324354516327</v>
      </c>
      <c r="U35">
        <v>0.1066</v>
      </c>
      <c r="V35">
        <v>5.24817761914406E-2</v>
      </c>
    </row>
    <row r="36" spans="1:22" x14ac:dyDescent="0.3">
      <c r="A36">
        <v>0.51800000000000002</v>
      </c>
      <c r="B36">
        <v>42.307699999999997</v>
      </c>
      <c r="C36">
        <f t="shared" si="2"/>
        <v>42.623080000000002</v>
      </c>
      <c r="D36">
        <v>0.73754545454545462</v>
      </c>
      <c r="E36">
        <f t="shared" si="1"/>
        <v>3.7523958906009001</v>
      </c>
      <c r="G36" s="2">
        <f t="shared" si="0"/>
        <v>0.50832097077000049</v>
      </c>
      <c r="Q36">
        <v>2013</v>
      </c>
      <c r="R36">
        <v>2</v>
      </c>
      <c r="S36" s="11">
        <v>2013.0833333333301</v>
      </c>
      <c r="T36">
        <v>0.551525807726571</v>
      </c>
      <c r="U36">
        <v>0.24379999999999999</v>
      </c>
      <c r="V36">
        <v>0.13446199192373801</v>
      </c>
    </row>
    <row r="37" spans="1:22" x14ac:dyDescent="0.3">
      <c r="A37">
        <v>0.53320000000000001</v>
      </c>
      <c r="B37">
        <v>43.076900000000002</v>
      </c>
      <c r="C37">
        <f t="shared" si="2"/>
        <v>43.5077</v>
      </c>
      <c r="D37">
        <v>0.73709090909090913</v>
      </c>
      <c r="E37">
        <f t="shared" si="1"/>
        <v>3.7729379339242053</v>
      </c>
      <c r="G37" s="2">
        <f t="shared" si="0"/>
        <v>0.52266653697039722</v>
      </c>
      <c r="Q37">
        <v>2013</v>
      </c>
      <c r="R37">
        <v>1</v>
      </c>
      <c r="S37" s="11">
        <v>2013</v>
      </c>
      <c r="T37">
        <v>0.54447283399227997</v>
      </c>
      <c r="U37">
        <v>0.25889999999999902</v>
      </c>
      <c r="V37">
        <v>0.14096401672060099</v>
      </c>
    </row>
    <row r="38" spans="1:22" x14ac:dyDescent="0.3">
      <c r="A38">
        <v>0.5484</v>
      </c>
      <c r="B38">
        <v>44.307699999999997</v>
      </c>
      <c r="C38">
        <f t="shared" si="2"/>
        <v>44.530760000000001</v>
      </c>
      <c r="D38">
        <v>0.73663636363636376</v>
      </c>
      <c r="E38">
        <f t="shared" si="1"/>
        <v>3.7961801863337135</v>
      </c>
      <c r="G38" s="2">
        <f t="shared" si="0"/>
        <v>0.53934307175972063</v>
      </c>
      <c r="Q38">
        <v>2012</v>
      </c>
      <c r="R38">
        <v>12</v>
      </c>
      <c r="S38" s="11">
        <v>2012.9166666666599</v>
      </c>
      <c r="T38">
        <v>0.61132452807259996</v>
      </c>
      <c r="U38">
        <v>0.25900000000000001</v>
      </c>
      <c r="V38">
        <v>0.15833305277080301</v>
      </c>
    </row>
    <row r="39" spans="1:22" x14ac:dyDescent="0.3">
      <c r="A39">
        <v>0.56369999999999998</v>
      </c>
      <c r="B39">
        <v>45.807699999999997</v>
      </c>
      <c r="C39">
        <f t="shared" si="2"/>
        <v>45.707679999999996</v>
      </c>
      <c r="D39">
        <v>0.73618181818181827</v>
      </c>
      <c r="E39">
        <f t="shared" si="1"/>
        <v>3.8222663362973281</v>
      </c>
      <c r="G39" s="2">
        <f t="shared" si="0"/>
        <v>0.5586527282014172</v>
      </c>
      <c r="Q39">
        <v>2012</v>
      </c>
      <c r="R39">
        <v>11</v>
      </c>
      <c r="S39" s="11">
        <v>2012.8333333333301</v>
      </c>
      <c r="T39">
        <v>0.70386958130323596</v>
      </c>
      <c r="U39">
        <v>0.25900000000000001</v>
      </c>
      <c r="V39">
        <v>0.182302221557538</v>
      </c>
    </row>
    <row r="40" spans="1:22" x14ac:dyDescent="0.3">
      <c r="A40">
        <v>0.57889999999999997</v>
      </c>
      <c r="B40">
        <v>47.153799999999997</v>
      </c>
      <c r="C40">
        <f t="shared" si="2"/>
        <v>46.807679999999998</v>
      </c>
      <c r="D40">
        <v>0.73572727272727279</v>
      </c>
      <c r="E40">
        <f t="shared" si="1"/>
        <v>3.8460472920243505</v>
      </c>
      <c r="G40" s="2">
        <f t="shared" si="0"/>
        <v>0.5768894650502594</v>
      </c>
      <c r="Q40">
        <v>2012</v>
      </c>
      <c r="R40">
        <v>10</v>
      </c>
      <c r="S40" s="11">
        <v>2012.75</v>
      </c>
      <c r="T40">
        <v>0.71694939507800104</v>
      </c>
      <c r="U40">
        <v>0.137099999999999</v>
      </c>
      <c r="V40">
        <v>9.8293762065193496E-2</v>
      </c>
    </row>
    <row r="41" spans="1:22" x14ac:dyDescent="0.3">
      <c r="A41">
        <v>0.59409999999999996</v>
      </c>
      <c r="B41">
        <v>48.192300000000003</v>
      </c>
      <c r="C41">
        <f t="shared" si="2"/>
        <v>47.676899999999996</v>
      </c>
      <c r="D41">
        <v>0.7352727272727273</v>
      </c>
      <c r="E41">
        <f t="shared" si="1"/>
        <v>3.8644470038648886</v>
      </c>
      <c r="G41" s="2">
        <f t="shared" si="0"/>
        <v>0.59148991111270077</v>
      </c>
      <c r="Q41">
        <v>2012</v>
      </c>
      <c r="R41">
        <v>9</v>
      </c>
      <c r="S41" s="11">
        <v>2012.6666666666599</v>
      </c>
      <c r="T41">
        <v>0.71189729437027505</v>
      </c>
      <c r="U41">
        <v>0.1371</v>
      </c>
      <c r="V41">
        <v>9.7601119058164904E-2</v>
      </c>
    </row>
    <row r="42" spans="1:22" x14ac:dyDescent="0.3">
      <c r="A42">
        <v>0.60940000000000005</v>
      </c>
      <c r="B42">
        <v>48.576900000000002</v>
      </c>
      <c r="C42">
        <f t="shared" si="2"/>
        <v>48.223059999999997</v>
      </c>
      <c r="D42">
        <v>0.73481818181818181</v>
      </c>
      <c r="E42">
        <f t="shared" si="1"/>
        <v>3.8758373298851612</v>
      </c>
      <c r="G42" s="2">
        <f t="shared" si="0"/>
        <v>0.60085456788855085</v>
      </c>
      <c r="Q42">
        <v>2012</v>
      </c>
      <c r="R42">
        <v>8</v>
      </c>
      <c r="S42" s="11">
        <v>2012.5833333333301</v>
      </c>
      <c r="T42">
        <v>0.72433933682169804</v>
      </c>
      <c r="U42">
        <v>0.12189999999999999</v>
      </c>
      <c r="V42">
        <v>8.8296965158564999E-2</v>
      </c>
    </row>
    <row r="43" spans="1:22" x14ac:dyDescent="0.3">
      <c r="A43">
        <v>0.62460000000000004</v>
      </c>
      <c r="B43">
        <v>48.653799999999997</v>
      </c>
      <c r="C43">
        <f t="shared" si="2"/>
        <v>48.47692</v>
      </c>
      <c r="D43">
        <v>0.73436363636363644</v>
      </c>
      <c r="E43">
        <f t="shared" si="1"/>
        <v>3.8810878083897218</v>
      </c>
      <c r="G43" s="2">
        <f t="shared" si="0"/>
        <v>0.60542308594748284</v>
      </c>
      <c r="Q43">
        <v>2012</v>
      </c>
      <c r="R43">
        <v>7</v>
      </c>
      <c r="S43" s="11">
        <v>2012.5</v>
      </c>
      <c r="T43">
        <v>0.68879372233372904</v>
      </c>
      <c r="U43">
        <v>0.1371</v>
      </c>
      <c r="V43">
        <v>9.4433619331954502E-2</v>
      </c>
    </row>
    <row r="44" spans="1:22" x14ac:dyDescent="0.3">
      <c r="A44">
        <v>0.63980000000000004</v>
      </c>
      <c r="B44">
        <v>48.538499999999999</v>
      </c>
      <c r="C44">
        <f t="shared" si="2"/>
        <v>48.607700000000008</v>
      </c>
      <c r="D44">
        <v>0.73390909090909096</v>
      </c>
      <c r="E44">
        <f t="shared" si="1"/>
        <v>3.8837819545707486</v>
      </c>
      <c r="G44" s="2">
        <f t="shared" si="0"/>
        <v>0.60796413444603536</v>
      </c>
      <c r="Q44">
        <v>2012</v>
      </c>
      <c r="R44">
        <v>6</v>
      </c>
      <c r="S44" s="11">
        <v>2012.4166666666599</v>
      </c>
      <c r="T44">
        <v>0.555902633196106</v>
      </c>
      <c r="U44">
        <v>0.137099999999999</v>
      </c>
      <c r="V44">
        <v>7.6214251011185799E-2</v>
      </c>
    </row>
    <row r="45" spans="1:22" x14ac:dyDescent="0.3">
      <c r="A45">
        <v>0.65510000000000002</v>
      </c>
      <c r="B45">
        <v>48.423099999999998</v>
      </c>
      <c r="C45">
        <f t="shared" si="2"/>
        <v>48.807699999999997</v>
      </c>
      <c r="D45">
        <v>0.73345454545454547</v>
      </c>
      <c r="E45">
        <f t="shared" si="1"/>
        <v>3.8878880872973061</v>
      </c>
      <c r="G45" s="2">
        <f t="shared" si="0"/>
        <v>0.61165918233756245</v>
      </c>
      <c r="Q45">
        <v>2012</v>
      </c>
      <c r="R45">
        <v>5</v>
      </c>
      <c r="S45" s="11">
        <v>2012.3333333333301</v>
      </c>
      <c r="T45">
        <v>0.50041521467803796</v>
      </c>
      <c r="U45">
        <v>0.1371</v>
      </c>
      <c r="V45">
        <v>6.8606925932359106E-2</v>
      </c>
    </row>
    <row r="46" spans="1:22" x14ac:dyDescent="0.3">
      <c r="A46">
        <v>0.67030000000000001</v>
      </c>
      <c r="B46">
        <v>48.846200000000003</v>
      </c>
      <c r="C46">
        <f t="shared" si="2"/>
        <v>49.115400000000001</v>
      </c>
      <c r="D46">
        <v>0.7330000000000001</v>
      </c>
      <c r="E46">
        <f t="shared" si="1"/>
        <v>3.8941726312451506</v>
      </c>
      <c r="G46" s="2">
        <f t="shared" si="0"/>
        <v>0.61715544193331107</v>
      </c>
      <c r="Q46">
        <v>2012</v>
      </c>
      <c r="R46">
        <v>4</v>
      </c>
      <c r="S46" s="11">
        <v>2012.24999999999</v>
      </c>
      <c r="T46">
        <v>0.55806785965667405</v>
      </c>
      <c r="U46">
        <v>0.12189999999999999</v>
      </c>
      <c r="V46">
        <v>6.8028472092148698E-2</v>
      </c>
    </row>
    <row r="47" spans="1:22" x14ac:dyDescent="0.3">
      <c r="A47">
        <v>0.6855</v>
      </c>
      <c r="B47">
        <v>49.576900000000002</v>
      </c>
      <c r="C47">
        <f t="shared" si="2"/>
        <v>49.52308</v>
      </c>
      <c r="D47">
        <v>0.73254545454545461</v>
      </c>
      <c r="E47">
        <f t="shared" si="1"/>
        <v>3.9024388235342657</v>
      </c>
      <c r="G47" s="2">
        <f t="shared" si="0"/>
        <v>0.62433824729233112</v>
      </c>
      <c r="Q47">
        <v>2012</v>
      </c>
      <c r="R47">
        <v>3</v>
      </c>
      <c r="S47" s="11">
        <v>2012.1666666666599</v>
      </c>
      <c r="T47">
        <v>0.51404474783667298</v>
      </c>
      <c r="U47">
        <v>0.1371</v>
      </c>
      <c r="V47">
        <v>7.0475534928407996E-2</v>
      </c>
    </row>
    <row r="48" spans="1:22" x14ac:dyDescent="0.3">
      <c r="A48">
        <v>0.70079999999999998</v>
      </c>
      <c r="B48">
        <v>50.192300000000003</v>
      </c>
      <c r="C48">
        <f t="shared" si="2"/>
        <v>49.961539999999999</v>
      </c>
      <c r="D48">
        <v>0.73209090909090913</v>
      </c>
      <c r="E48">
        <f t="shared" si="1"/>
        <v>3.9112535094420346</v>
      </c>
      <c r="G48" s="2">
        <f t="shared" si="0"/>
        <v>0.63206401231172293</v>
      </c>
      <c r="Q48">
        <v>2012</v>
      </c>
      <c r="R48">
        <v>2</v>
      </c>
      <c r="S48" s="11">
        <v>2012.0833333333301</v>
      </c>
      <c r="T48">
        <v>0.51295846113296795</v>
      </c>
      <c r="U48">
        <v>0.106699999999999</v>
      </c>
      <c r="V48">
        <v>5.47326678028872E-2</v>
      </c>
    </row>
    <row r="49" spans="1:22" x14ac:dyDescent="0.3">
      <c r="A49">
        <v>0.71599999999999997</v>
      </c>
      <c r="B49">
        <v>50.576900000000002</v>
      </c>
      <c r="C49">
        <f t="shared" si="2"/>
        <v>50.153840000000002</v>
      </c>
      <c r="D49">
        <v>0.73163636363636375</v>
      </c>
      <c r="E49">
        <f t="shared" si="1"/>
        <v>3.9150950817657222</v>
      </c>
      <c r="G49" s="2">
        <f t="shared" si="0"/>
        <v>0.6356836721593857</v>
      </c>
      <c r="Q49">
        <v>2012</v>
      </c>
      <c r="R49">
        <v>1</v>
      </c>
      <c r="S49" s="11">
        <v>2012</v>
      </c>
      <c r="T49">
        <v>0.59570859431899403</v>
      </c>
      <c r="U49">
        <v>0.12180000000000001</v>
      </c>
      <c r="V49">
        <v>7.2557306788053597E-2</v>
      </c>
    </row>
    <row r="50" spans="1:22" x14ac:dyDescent="0.3">
      <c r="A50">
        <v>0.73119999999999996</v>
      </c>
      <c r="B50">
        <v>50.615400000000001</v>
      </c>
      <c r="C50">
        <f t="shared" si="2"/>
        <v>50.146159999999995</v>
      </c>
      <c r="D50">
        <v>0.73118181818181827</v>
      </c>
      <c r="E50">
        <f t="shared" si="1"/>
        <v>3.9149419411871578</v>
      </c>
      <c r="G50" s="2">
        <f t="shared" si="0"/>
        <v>0.63594981537809947</v>
      </c>
      <c r="H50" t="s">
        <v>11</v>
      </c>
      <c r="I50">
        <v>1</v>
      </c>
      <c r="J50" s="20">
        <v>42674</v>
      </c>
      <c r="Q50">
        <v>2011</v>
      </c>
      <c r="R50">
        <v>12</v>
      </c>
      <c r="S50" s="11">
        <v>2011.9166666666599</v>
      </c>
      <c r="T50">
        <v>0.52924582605334802</v>
      </c>
      <c r="U50">
        <v>0.12189999999999999</v>
      </c>
      <c r="V50">
        <v>6.4515066195903206E-2</v>
      </c>
    </row>
    <row r="51" spans="1:22" x14ac:dyDescent="0.3">
      <c r="A51">
        <v>0.74650000000000005</v>
      </c>
      <c r="B51">
        <v>49.807699999999997</v>
      </c>
      <c r="C51">
        <f t="shared" si="2"/>
        <v>49.938459999999999</v>
      </c>
      <c r="D51">
        <v>0.73072727272727278</v>
      </c>
      <c r="E51">
        <f t="shared" si="1"/>
        <v>3.9107914473717518</v>
      </c>
      <c r="G51" s="2">
        <f t="shared" si="0"/>
        <v>0.63285601465930641</v>
      </c>
      <c r="J51" s="20">
        <v>42666</v>
      </c>
      <c r="Q51">
        <v>2011</v>
      </c>
      <c r="R51">
        <v>11</v>
      </c>
      <c r="S51" s="11">
        <v>2011.8333333333301</v>
      </c>
      <c r="T51">
        <v>0.51957164159532498</v>
      </c>
      <c r="U51">
        <v>0.12189999999999999</v>
      </c>
      <c r="V51">
        <v>6.3335783110470195E-2</v>
      </c>
    </row>
    <row r="52" spans="1:22" x14ac:dyDescent="0.3">
      <c r="A52">
        <v>0.76170000000000004</v>
      </c>
      <c r="B52">
        <v>49.538499999999999</v>
      </c>
      <c r="C52">
        <f t="shared" si="2"/>
        <v>49.5077</v>
      </c>
      <c r="D52">
        <v>0.73027272727272741</v>
      </c>
      <c r="E52">
        <f t="shared" si="1"/>
        <v>3.9021282130326891</v>
      </c>
      <c r="G52" s="2">
        <f t="shared" si="0"/>
        <v>0.62602362954195623</v>
      </c>
      <c r="J52" s="20">
        <v>42659</v>
      </c>
      <c r="Q52">
        <v>2011</v>
      </c>
      <c r="R52">
        <v>10</v>
      </c>
      <c r="S52" s="11">
        <v>2011.74999999999</v>
      </c>
      <c r="T52">
        <v>0.53569952096518902</v>
      </c>
      <c r="U52">
        <v>0.1066</v>
      </c>
      <c r="V52">
        <v>5.71055689348893E-2</v>
      </c>
    </row>
    <row r="53" spans="1:22" x14ac:dyDescent="0.3">
      <c r="A53">
        <v>0.77700000000000002</v>
      </c>
      <c r="B53">
        <v>49.153799999999997</v>
      </c>
      <c r="C53">
        <f t="shared" si="2"/>
        <v>48.861540000000005</v>
      </c>
      <c r="D53">
        <v>0.72981818181818192</v>
      </c>
      <c r="E53">
        <f t="shared" si="1"/>
        <v>3.8889905839575349</v>
      </c>
      <c r="G53" s="2">
        <f t="shared" si="0"/>
        <v>0.61560530067982189</v>
      </c>
      <c r="J53" s="20">
        <v>42652</v>
      </c>
      <c r="Q53">
        <v>2011</v>
      </c>
      <c r="R53">
        <v>9</v>
      </c>
      <c r="S53" s="11">
        <v>2011.6666666666599</v>
      </c>
      <c r="T53">
        <v>0.50319078810367202</v>
      </c>
      <c r="U53">
        <v>0.1067</v>
      </c>
      <c r="V53">
        <v>5.3690457090661801E-2</v>
      </c>
    </row>
    <row r="54" spans="1:22" x14ac:dyDescent="0.3">
      <c r="A54">
        <v>0.79220000000000002</v>
      </c>
      <c r="B54">
        <v>48.423099999999998</v>
      </c>
      <c r="C54">
        <f t="shared" si="2"/>
        <v>48.246159999999996</v>
      </c>
      <c r="D54">
        <v>0.72936363636363644</v>
      </c>
      <c r="E54">
        <f t="shared" si="1"/>
        <v>3.8763162391256736</v>
      </c>
      <c r="G54" s="2">
        <f t="shared" si="0"/>
        <v>0.60573224872687936</v>
      </c>
      <c r="J54" s="20">
        <v>42645</v>
      </c>
      <c r="Q54">
        <v>2011</v>
      </c>
      <c r="R54">
        <v>8</v>
      </c>
      <c r="S54" s="11">
        <v>2011.5833333333301</v>
      </c>
      <c r="T54">
        <v>0.49506354041592998</v>
      </c>
      <c r="U54">
        <v>0.12180000000000001</v>
      </c>
      <c r="V54">
        <v>6.0298739222660498E-2</v>
      </c>
    </row>
    <row r="55" spans="1:22" x14ac:dyDescent="0.3">
      <c r="A55">
        <v>0.80740000000000001</v>
      </c>
      <c r="B55">
        <v>47.384599999999999</v>
      </c>
      <c r="C55">
        <f t="shared" si="2"/>
        <v>47.607700000000001</v>
      </c>
      <c r="D55">
        <v>0.72890909090909095</v>
      </c>
      <c r="E55">
        <f t="shared" si="1"/>
        <v>3.8629945128607575</v>
      </c>
      <c r="G55" s="2">
        <f t="shared" si="0"/>
        <v>0.59550681580332931</v>
      </c>
      <c r="J55" s="20">
        <v>42638</v>
      </c>
      <c r="Q55">
        <v>2011</v>
      </c>
      <c r="R55">
        <v>7</v>
      </c>
      <c r="S55" s="11">
        <v>2011.49999999999</v>
      </c>
      <c r="T55">
        <v>0.52470950300361796</v>
      </c>
      <c r="U55">
        <v>0.1067</v>
      </c>
      <c r="V55">
        <v>5.5986503970485997E-2</v>
      </c>
    </row>
    <row r="56" spans="1:22" x14ac:dyDescent="0.3">
      <c r="A56">
        <v>0.82269999999999999</v>
      </c>
      <c r="B56">
        <v>46.730800000000002</v>
      </c>
      <c r="C56">
        <f t="shared" si="2"/>
        <v>47.038480000000007</v>
      </c>
      <c r="D56">
        <v>0.72845454545454547</v>
      </c>
      <c r="E56">
        <f t="shared" si="1"/>
        <v>3.8509659901431279</v>
      </c>
      <c r="G56" s="2">
        <f t="shared" si="0"/>
        <v>0.58645810819879196</v>
      </c>
      <c r="J56" s="20">
        <v>42631</v>
      </c>
      <c r="Q56">
        <v>2011</v>
      </c>
      <c r="R56">
        <v>6</v>
      </c>
      <c r="S56" s="11">
        <v>2011.4166666666599</v>
      </c>
      <c r="T56">
        <v>0.51840111914688003</v>
      </c>
      <c r="U56">
        <v>0.1066</v>
      </c>
      <c r="V56">
        <v>5.52615593010575E-2</v>
      </c>
    </row>
    <row r="57" spans="1:22" x14ac:dyDescent="0.3">
      <c r="A57">
        <v>0.83789999999999998</v>
      </c>
      <c r="B57">
        <v>46.346200000000003</v>
      </c>
      <c r="C57">
        <f t="shared" si="2"/>
        <v>46.753859999999996</v>
      </c>
      <c r="D57">
        <v>0.72799999999999998</v>
      </c>
      <c r="E57">
        <f t="shared" si="1"/>
        <v>3.8448968191711614</v>
      </c>
      <c r="G57" s="2">
        <f t="shared" si="0"/>
        <v>0.5821248722516934</v>
      </c>
      <c r="J57" s="20">
        <v>42624</v>
      </c>
      <c r="Q57">
        <v>2011</v>
      </c>
      <c r="R57">
        <v>5</v>
      </c>
      <c r="S57" s="11">
        <v>2011.3333333333301</v>
      </c>
      <c r="T57">
        <v>0.47965599915187201</v>
      </c>
      <c r="U57">
        <v>0.1067</v>
      </c>
      <c r="V57">
        <v>5.1179295109504801E-2</v>
      </c>
    </row>
    <row r="58" spans="1:22" x14ac:dyDescent="0.3">
      <c r="A58">
        <v>0.85309999999999997</v>
      </c>
      <c r="B58">
        <v>46.307699999999997</v>
      </c>
      <c r="C58">
        <f t="shared" si="2"/>
        <v>46.723100000000002</v>
      </c>
      <c r="D58">
        <v>0.72754545454545461</v>
      </c>
      <c r="E58">
        <f t="shared" si="1"/>
        <v>3.8442386890584519</v>
      </c>
      <c r="G58" s="2">
        <f t="shared" si="0"/>
        <v>0.58198091884572356</v>
      </c>
      <c r="J58" s="20">
        <v>42617</v>
      </c>
      <c r="Q58">
        <v>2011</v>
      </c>
      <c r="R58">
        <v>4</v>
      </c>
      <c r="S58" s="11">
        <v>2011.24999999999</v>
      </c>
      <c r="T58">
        <v>0.44176973490142502</v>
      </c>
      <c r="U58">
        <v>0.106599999999998</v>
      </c>
      <c r="V58">
        <v>4.7092653740491201E-2</v>
      </c>
    </row>
    <row r="59" spans="1:22" x14ac:dyDescent="0.3">
      <c r="A59">
        <v>0.86839999999999995</v>
      </c>
      <c r="B59">
        <v>47</v>
      </c>
      <c r="C59">
        <f t="shared" si="2"/>
        <v>46.869240000000005</v>
      </c>
      <c r="D59">
        <v>0.72709090909090912</v>
      </c>
      <c r="E59">
        <f t="shared" si="1"/>
        <v>3.8473615967402091</v>
      </c>
      <c r="G59" s="2">
        <f t="shared" si="0"/>
        <v>0.58475903170794163</v>
      </c>
      <c r="J59" s="20">
        <v>42610</v>
      </c>
      <c r="Q59">
        <v>2011</v>
      </c>
      <c r="R59">
        <v>3</v>
      </c>
      <c r="S59" s="11">
        <v>2011.1666666666599</v>
      </c>
      <c r="T59">
        <v>0.41374638328376001</v>
      </c>
      <c r="U59">
        <v>0.1066</v>
      </c>
      <c r="V59">
        <v>4.4105364458048898E-2</v>
      </c>
    </row>
    <row r="60" spans="1:22" x14ac:dyDescent="0.3">
      <c r="A60">
        <v>0.88360000000000005</v>
      </c>
      <c r="B60">
        <v>47.230800000000002</v>
      </c>
      <c r="C60">
        <f t="shared" si="2"/>
        <v>47.107700000000001</v>
      </c>
      <c r="D60">
        <v>0.72663636363636364</v>
      </c>
      <c r="E60">
        <f t="shared" si="1"/>
        <v>3.8524364696139446</v>
      </c>
      <c r="G60" s="2">
        <f t="shared" si="0"/>
        <v>0.58907198636836566</v>
      </c>
      <c r="J60" s="20">
        <v>42603</v>
      </c>
      <c r="Q60">
        <v>2011</v>
      </c>
      <c r="R60">
        <v>2</v>
      </c>
      <c r="S60" s="11">
        <v>2011.0833333333301</v>
      </c>
      <c r="T60">
        <v>0.43992148804814601</v>
      </c>
      <c r="U60">
        <v>0.15240000000000001</v>
      </c>
      <c r="V60">
        <v>6.7044034778537501E-2</v>
      </c>
    </row>
    <row r="61" spans="1:22" x14ac:dyDescent="0.3">
      <c r="A61">
        <v>0.89880000000000004</v>
      </c>
      <c r="B61">
        <v>47.461500000000001</v>
      </c>
      <c r="C61">
        <f t="shared" si="2"/>
        <v>47.338459999999998</v>
      </c>
      <c r="D61">
        <v>0.72618181818181826</v>
      </c>
      <c r="E61">
        <f t="shared" si="1"/>
        <v>3.8573230729272168</v>
      </c>
      <c r="G61" s="2">
        <f t="shared" si="0"/>
        <v>0.59326899259191768</v>
      </c>
      <c r="J61" s="20">
        <v>42596</v>
      </c>
      <c r="Q61">
        <v>2011</v>
      </c>
      <c r="R61">
        <v>1</v>
      </c>
      <c r="S61" s="11">
        <v>2011</v>
      </c>
      <c r="T61">
        <v>0.57449133849757195</v>
      </c>
      <c r="U61">
        <v>0.1676</v>
      </c>
      <c r="V61">
        <v>9.6284748332193207E-2</v>
      </c>
    </row>
    <row r="62" spans="1:22" x14ac:dyDescent="0.3">
      <c r="A62">
        <v>0.91410000000000002</v>
      </c>
      <c r="B62">
        <v>47.538499999999999</v>
      </c>
      <c r="C62">
        <f t="shared" si="2"/>
        <v>47.438459999999999</v>
      </c>
      <c r="D62">
        <v>0.72572727272727278</v>
      </c>
      <c r="E62">
        <f t="shared" si="1"/>
        <v>3.8594332921052303</v>
      </c>
      <c r="G62" s="2">
        <f t="shared" si="0"/>
        <v>0.59530248977828837</v>
      </c>
      <c r="J62" s="20">
        <v>42589</v>
      </c>
      <c r="Q62">
        <v>2010</v>
      </c>
      <c r="R62">
        <v>12</v>
      </c>
      <c r="S62" s="11">
        <v>2010.9166666666599</v>
      </c>
      <c r="T62">
        <v>0.64887458673434095</v>
      </c>
      <c r="U62">
        <v>0.16750000000000001</v>
      </c>
      <c r="V62">
        <v>0.10868649327800201</v>
      </c>
    </row>
    <row r="63" spans="1:22" x14ac:dyDescent="0.3">
      <c r="A63">
        <v>0.92930000000000001</v>
      </c>
      <c r="B63">
        <v>47.461500000000001</v>
      </c>
      <c r="C63">
        <f t="shared" si="2"/>
        <v>47.507680000000001</v>
      </c>
      <c r="D63">
        <v>0.7252727272727274</v>
      </c>
      <c r="E63">
        <f t="shared" si="1"/>
        <v>3.8608913821816384</v>
      </c>
      <c r="G63" s="2">
        <f t="shared" si="0"/>
        <v>0.59682734514740299</v>
      </c>
      <c r="J63" s="20">
        <v>42582</v>
      </c>
      <c r="Q63">
        <v>2010</v>
      </c>
      <c r="R63">
        <v>11</v>
      </c>
      <c r="S63" s="11">
        <v>2010.8333333333301</v>
      </c>
      <c r="T63">
        <v>0.64813301035869197</v>
      </c>
      <c r="U63">
        <v>0.15240000000000001</v>
      </c>
      <c r="V63">
        <v>9.8775470778664803E-2</v>
      </c>
    </row>
    <row r="64" spans="1:22" x14ac:dyDescent="0.3">
      <c r="A64">
        <v>0.94450000000000001</v>
      </c>
      <c r="B64">
        <v>47.5</v>
      </c>
      <c r="C64">
        <f t="shared" si="2"/>
        <v>47.607680000000002</v>
      </c>
      <c r="D64">
        <v>0.72481818181818192</v>
      </c>
      <c r="E64">
        <f t="shared" si="1"/>
        <v>3.8629940927605593</v>
      </c>
      <c r="G64" s="2">
        <f t="shared" si="0"/>
        <v>0.59886755195253538</v>
      </c>
      <c r="J64" s="20">
        <v>42575</v>
      </c>
      <c r="Q64">
        <v>2010</v>
      </c>
      <c r="R64">
        <v>10</v>
      </c>
      <c r="S64" s="11">
        <v>2010.74999999999</v>
      </c>
      <c r="T64">
        <v>0.67626402887558301</v>
      </c>
      <c r="U64">
        <v>0.12189999999999999</v>
      </c>
      <c r="V64">
        <v>8.2436585119933695E-2</v>
      </c>
    </row>
    <row r="65" spans="1:22" x14ac:dyDescent="0.3">
      <c r="A65">
        <v>0.95979999999999999</v>
      </c>
      <c r="B65">
        <v>47.576900000000002</v>
      </c>
      <c r="C65">
        <f t="shared" si="2"/>
        <v>47.784599999999998</v>
      </c>
      <c r="D65">
        <v>0.72436363636363643</v>
      </c>
      <c r="E65">
        <f t="shared" si="1"/>
        <v>3.866703411855442</v>
      </c>
      <c r="G65" s="2">
        <f t="shared" si="0"/>
        <v>0.6021953399065586</v>
      </c>
      <c r="J65" s="20">
        <v>42568</v>
      </c>
      <c r="Q65">
        <v>2010</v>
      </c>
      <c r="R65">
        <v>9</v>
      </c>
      <c r="S65" s="11">
        <v>2010.6666666666599</v>
      </c>
      <c r="T65">
        <v>0.68038418777459497</v>
      </c>
      <c r="U65">
        <v>0.12180000000000001</v>
      </c>
      <c r="V65">
        <v>8.28707940709459E-2</v>
      </c>
    </row>
    <row r="66" spans="1:22" x14ac:dyDescent="0.3">
      <c r="A66">
        <v>0.97499999999999998</v>
      </c>
      <c r="B66">
        <v>47.961500000000001</v>
      </c>
      <c r="C66">
        <f t="shared" si="2"/>
        <v>47.95384</v>
      </c>
      <c r="D66">
        <v>0.72390909090909106</v>
      </c>
      <c r="E66">
        <f t="shared" si="1"/>
        <v>3.8702388815431705</v>
      </c>
      <c r="G66" s="2">
        <f t="shared" ref="G66:G129" si="3">(0.0026*(EXP(1.3248*E66)))/D66</f>
        <v>0.60540240842600301</v>
      </c>
      <c r="J66" s="20">
        <v>42561</v>
      </c>
      <c r="Q66">
        <v>2010</v>
      </c>
      <c r="R66">
        <v>8</v>
      </c>
      <c r="S66" s="11">
        <v>2010.5833333333301</v>
      </c>
      <c r="T66">
        <v>0.66983197542388195</v>
      </c>
      <c r="U66">
        <v>0.121899999999998</v>
      </c>
      <c r="V66">
        <v>8.1652517804170099E-2</v>
      </c>
    </row>
    <row r="67" spans="1:22" x14ac:dyDescent="0.3">
      <c r="A67">
        <v>0.99019999999999997</v>
      </c>
      <c r="B67">
        <v>48.423099999999998</v>
      </c>
      <c r="C67">
        <f t="shared" si="2"/>
        <v>47.96922</v>
      </c>
      <c r="D67">
        <v>0.72345454545454557</v>
      </c>
      <c r="E67">
        <f t="shared" ref="E67:E130" si="4">LN(C67)</f>
        <v>3.8705595552191729</v>
      </c>
      <c r="G67" s="2">
        <f t="shared" si="3"/>
        <v>0.60604019034737333</v>
      </c>
      <c r="J67" s="20">
        <v>42554</v>
      </c>
      <c r="Q67">
        <v>2010</v>
      </c>
      <c r="R67">
        <v>7</v>
      </c>
      <c r="S67" s="11">
        <v>2010.49999999999</v>
      </c>
      <c r="T67">
        <v>0.64240149261263102</v>
      </c>
      <c r="U67">
        <v>0.1066</v>
      </c>
      <c r="V67">
        <v>6.8479999112506698E-2</v>
      </c>
    </row>
    <row r="68" spans="1:22" x14ac:dyDescent="0.3">
      <c r="A68">
        <v>1.0055000000000001</v>
      </c>
      <c r="B68">
        <v>48.307699999999997</v>
      </c>
      <c r="C68">
        <f t="shared" si="2"/>
        <v>47.684599999999996</v>
      </c>
      <c r="D68" s="16">
        <v>0.72300000000000009</v>
      </c>
      <c r="E68">
        <f t="shared" si="4"/>
        <v>3.8646084946136021</v>
      </c>
      <c r="G68" s="2">
        <f t="shared" si="3"/>
        <v>0.60165899752085994</v>
      </c>
      <c r="J68" s="20">
        <v>42547</v>
      </c>
      <c r="Q68">
        <v>2010</v>
      </c>
      <c r="R68">
        <v>6</v>
      </c>
      <c r="S68" s="11">
        <v>2010.4166666666599</v>
      </c>
      <c r="T68">
        <v>0.69287401972843998</v>
      </c>
      <c r="U68">
        <v>0.12189999999999999</v>
      </c>
      <c r="V68">
        <v>8.4461343004896897E-2</v>
      </c>
    </row>
    <row r="69" spans="1:22" x14ac:dyDescent="0.3">
      <c r="A69">
        <v>1.0206999999999999</v>
      </c>
      <c r="B69">
        <v>47.576900000000002</v>
      </c>
      <c r="C69">
        <f t="shared" si="2"/>
        <v>46.953839999999992</v>
      </c>
      <c r="D69">
        <v>0.72266666666666668</v>
      </c>
      <c r="E69">
        <f t="shared" si="4"/>
        <v>3.8491649914471027</v>
      </c>
      <c r="G69" s="2">
        <f t="shared" si="3"/>
        <v>0.58974629195822725</v>
      </c>
      <c r="J69" s="20">
        <v>42540</v>
      </c>
      <c r="Q69">
        <v>2010</v>
      </c>
      <c r="R69">
        <v>5</v>
      </c>
      <c r="S69" s="11">
        <v>2010.3333333333201</v>
      </c>
      <c r="T69">
        <v>0.65885353953534997</v>
      </c>
      <c r="U69">
        <v>0.12189999999999999</v>
      </c>
      <c r="V69">
        <v>8.0314246469359293E-2</v>
      </c>
    </row>
    <row r="70" spans="1:22" x14ac:dyDescent="0.3">
      <c r="A70">
        <v>1.0359</v>
      </c>
      <c r="B70">
        <v>46.153799999999997</v>
      </c>
      <c r="C70">
        <f t="shared" si="2"/>
        <v>45.769219999999997</v>
      </c>
      <c r="D70">
        <v>0.72233333333333338</v>
      </c>
      <c r="E70">
        <f t="shared" si="4"/>
        <v>3.8236118127899474</v>
      </c>
      <c r="G70" s="2">
        <f t="shared" si="3"/>
        <v>0.57037893644402904</v>
      </c>
      <c r="J70" s="20">
        <v>42533</v>
      </c>
      <c r="Q70">
        <v>2010</v>
      </c>
      <c r="R70">
        <v>4</v>
      </c>
      <c r="S70" s="11">
        <v>2010.24999999999</v>
      </c>
      <c r="T70">
        <v>0.57996347777575896</v>
      </c>
      <c r="U70">
        <v>0.1066</v>
      </c>
      <c r="V70">
        <v>6.1824106730896097E-2</v>
      </c>
    </row>
    <row r="71" spans="1:22" x14ac:dyDescent="0.3">
      <c r="A71">
        <v>1.0511999999999999</v>
      </c>
      <c r="B71">
        <v>44.307699999999997</v>
      </c>
      <c r="C71">
        <f t="shared" ref="C71:C134" si="5">AVERAGE(B69:B73)</f>
        <v>44.338439999999999</v>
      </c>
      <c r="D71">
        <v>0.72199999999999998</v>
      </c>
      <c r="E71">
        <f t="shared" si="4"/>
        <v>3.791852020889944</v>
      </c>
      <c r="G71" s="2">
        <f t="shared" si="3"/>
        <v>0.54713038750111997</v>
      </c>
      <c r="J71" s="20">
        <v>42526</v>
      </c>
      <c r="Q71">
        <v>2010</v>
      </c>
      <c r="R71">
        <v>3</v>
      </c>
      <c r="S71" s="11">
        <v>2010.1666666666599</v>
      </c>
      <c r="T71">
        <v>0.537414868716099</v>
      </c>
      <c r="U71">
        <v>0.12189999999999999</v>
      </c>
      <c r="V71">
        <v>6.5510872496492595E-2</v>
      </c>
    </row>
    <row r="72" spans="1:22" x14ac:dyDescent="0.3">
      <c r="A72">
        <v>1.0664</v>
      </c>
      <c r="B72">
        <v>42.5</v>
      </c>
      <c r="C72">
        <f t="shared" si="5"/>
        <v>42.907679999999999</v>
      </c>
      <c r="D72">
        <v>0.72166666666666668</v>
      </c>
      <c r="E72">
        <f t="shared" si="4"/>
        <v>3.759050830890649</v>
      </c>
      <c r="G72" s="2">
        <f t="shared" si="3"/>
        <v>0.52410597854599639</v>
      </c>
      <c r="J72" s="20">
        <v>42519</v>
      </c>
      <c r="Q72">
        <v>2010</v>
      </c>
      <c r="R72">
        <v>2</v>
      </c>
      <c r="S72" s="11">
        <v>2010.0833333333201</v>
      </c>
      <c r="T72">
        <v>0.54274110380124396</v>
      </c>
      <c r="U72">
        <v>9.1400000000000106E-2</v>
      </c>
      <c r="V72">
        <v>4.96065368874338E-2</v>
      </c>
    </row>
    <row r="73" spans="1:22" x14ac:dyDescent="0.3">
      <c r="A73">
        <v>1.0815999999999999</v>
      </c>
      <c r="B73">
        <v>41.153799999999997</v>
      </c>
      <c r="C73">
        <f t="shared" si="5"/>
        <v>41.430759999999999</v>
      </c>
      <c r="D73">
        <v>0.72133333333333327</v>
      </c>
      <c r="E73">
        <f t="shared" si="4"/>
        <v>3.7240236001160856</v>
      </c>
      <c r="G73" s="2">
        <f t="shared" si="3"/>
        <v>0.50057219702130984</v>
      </c>
      <c r="J73" s="20">
        <v>42512</v>
      </c>
      <c r="Q73">
        <v>2010</v>
      </c>
      <c r="R73">
        <v>1</v>
      </c>
      <c r="S73" s="11">
        <v>2010</v>
      </c>
      <c r="T73">
        <v>0.62874624695772896</v>
      </c>
      <c r="U73">
        <v>9.1400000000000106E-2</v>
      </c>
      <c r="V73">
        <v>5.7467406971936502E-2</v>
      </c>
    </row>
    <row r="74" spans="1:22" x14ac:dyDescent="0.3">
      <c r="A74">
        <v>1.0969</v>
      </c>
      <c r="B74">
        <v>40.423099999999998</v>
      </c>
      <c r="C74">
        <f t="shared" si="5"/>
        <v>40.184599999999996</v>
      </c>
      <c r="D74">
        <v>0.72099999999999997</v>
      </c>
      <c r="E74">
        <f t="shared" si="4"/>
        <v>3.6934838376522192</v>
      </c>
      <c r="G74" s="2">
        <f t="shared" si="3"/>
        <v>0.48094598901283719</v>
      </c>
      <c r="J74" s="20">
        <v>42505</v>
      </c>
      <c r="Q74">
        <v>2009</v>
      </c>
      <c r="R74">
        <v>12</v>
      </c>
      <c r="S74" s="11">
        <v>2009.9166666666599</v>
      </c>
      <c r="T74">
        <v>0.65566366350703797</v>
      </c>
      <c r="U74">
        <v>9.1400000000000106E-2</v>
      </c>
      <c r="V74">
        <v>5.9927658844543298E-2</v>
      </c>
    </row>
    <row r="75" spans="1:22" x14ac:dyDescent="0.3">
      <c r="A75">
        <v>1.1121000000000001</v>
      </c>
      <c r="B75">
        <v>38.769199999999998</v>
      </c>
      <c r="C75">
        <f t="shared" si="5"/>
        <v>39.138440000000003</v>
      </c>
      <c r="D75">
        <v>0.72066666666666668</v>
      </c>
      <c r="E75">
        <f t="shared" si="4"/>
        <v>3.6671051042497589</v>
      </c>
      <c r="G75" s="2">
        <f t="shared" si="3"/>
        <v>0.46464369129706967</v>
      </c>
      <c r="J75" s="20">
        <v>42498</v>
      </c>
      <c r="Q75">
        <v>2009</v>
      </c>
      <c r="R75">
        <v>11</v>
      </c>
      <c r="S75" s="11">
        <v>2009.8333333333201</v>
      </c>
      <c r="T75">
        <v>0.66594460748441198</v>
      </c>
      <c r="U75">
        <v>9.1400000000000106E-2</v>
      </c>
      <c r="V75">
        <v>6.0867337124075403E-2</v>
      </c>
    </row>
    <row r="76" spans="1:22" x14ac:dyDescent="0.3">
      <c r="A76">
        <v>1.1273</v>
      </c>
      <c r="B76">
        <v>38.076900000000002</v>
      </c>
      <c r="C76">
        <f t="shared" si="5"/>
        <v>38.169219999999996</v>
      </c>
      <c r="D76">
        <v>0.72033333333333327</v>
      </c>
      <c r="E76">
        <f t="shared" si="4"/>
        <v>3.6420294316518271</v>
      </c>
      <c r="G76" s="2">
        <f t="shared" si="3"/>
        <v>0.44966967030770827</v>
      </c>
      <c r="J76" s="20">
        <v>42491</v>
      </c>
      <c r="Q76">
        <v>2009</v>
      </c>
      <c r="R76">
        <v>10</v>
      </c>
      <c r="S76" s="11">
        <v>2009.74999999999</v>
      </c>
      <c r="T76">
        <v>0.66225652164930204</v>
      </c>
      <c r="U76">
        <v>9.1400000000000106E-2</v>
      </c>
      <c r="V76">
        <v>6.0530246078746297E-2</v>
      </c>
    </row>
    <row r="77" spans="1:22" x14ac:dyDescent="0.3">
      <c r="A77">
        <v>1.1426000000000001</v>
      </c>
      <c r="B77">
        <v>37.269199999999998</v>
      </c>
      <c r="C77">
        <f t="shared" si="5"/>
        <v>37.130759999999995</v>
      </c>
      <c r="D77">
        <v>0.72</v>
      </c>
      <c r="E77">
        <f t="shared" si="4"/>
        <v>3.6144457366032636</v>
      </c>
      <c r="G77" s="2">
        <f t="shared" si="3"/>
        <v>0.43373477242839109</v>
      </c>
      <c r="J77" s="20">
        <v>42484</v>
      </c>
      <c r="Q77">
        <v>2009</v>
      </c>
      <c r="R77">
        <v>9</v>
      </c>
      <c r="S77" s="11">
        <v>2009.6666666666599</v>
      </c>
      <c r="T77">
        <v>0.59056359208030396</v>
      </c>
      <c r="U77">
        <v>9.1399999999998302E-2</v>
      </c>
      <c r="V77">
        <v>5.3977512316138801E-2</v>
      </c>
    </row>
    <row r="78" spans="1:22" x14ac:dyDescent="0.3">
      <c r="A78">
        <v>1.1577999999999999</v>
      </c>
      <c r="B78">
        <v>36.307699999999997</v>
      </c>
      <c r="C78">
        <f t="shared" si="5"/>
        <v>36.315380000000005</v>
      </c>
      <c r="D78">
        <v>0.71966666666666668</v>
      </c>
      <c r="E78">
        <f t="shared" si="4"/>
        <v>3.5922413429989786</v>
      </c>
      <c r="G78" s="2">
        <f t="shared" si="3"/>
        <v>0.42135677163328106</v>
      </c>
      <c r="J78" s="20">
        <v>42477</v>
      </c>
      <c r="Q78">
        <v>2009</v>
      </c>
      <c r="R78">
        <v>8</v>
      </c>
      <c r="S78" s="11">
        <v>2009.5833333333201</v>
      </c>
      <c r="T78">
        <v>0.54126637011751699</v>
      </c>
      <c r="U78">
        <v>9.1400000000000106E-2</v>
      </c>
      <c r="V78">
        <v>4.9471746228741197E-2</v>
      </c>
    </row>
    <row r="79" spans="1:22" x14ac:dyDescent="0.3">
      <c r="A79">
        <v>1.173</v>
      </c>
      <c r="B79">
        <v>35.230800000000002</v>
      </c>
      <c r="C79">
        <f t="shared" si="5"/>
        <v>35.54616</v>
      </c>
      <c r="D79">
        <v>0.71933333333333338</v>
      </c>
      <c r="E79">
        <f t="shared" si="4"/>
        <v>3.5708321335373698</v>
      </c>
      <c r="G79" s="2">
        <f t="shared" si="3"/>
        <v>0.40976354645483176</v>
      </c>
      <c r="J79" s="20">
        <v>42470</v>
      </c>
      <c r="Q79">
        <v>2009</v>
      </c>
      <c r="R79">
        <v>7</v>
      </c>
      <c r="S79" s="11">
        <v>2009.49999999999</v>
      </c>
      <c r="T79">
        <v>0.53508435435715995</v>
      </c>
      <c r="U79">
        <v>9.1499999999999901E-2</v>
      </c>
      <c r="V79">
        <v>4.8960218423680098E-2</v>
      </c>
    </row>
    <row r="80" spans="1:22" x14ac:dyDescent="0.3">
      <c r="A80">
        <v>1.1882999999999999</v>
      </c>
      <c r="B80">
        <v>34.692300000000003</v>
      </c>
      <c r="C80">
        <f t="shared" si="5"/>
        <v>34.892319999999998</v>
      </c>
      <c r="D80">
        <v>0.71899999999999997</v>
      </c>
      <c r="E80">
        <f t="shared" si="4"/>
        <v>3.5522667476856293</v>
      </c>
      <c r="G80" s="2">
        <f t="shared" si="3"/>
        <v>0.39999352265823196</v>
      </c>
      <c r="J80" s="20">
        <v>42463</v>
      </c>
      <c r="Q80">
        <v>2009</v>
      </c>
      <c r="R80">
        <v>6</v>
      </c>
      <c r="S80" s="11">
        <v>2009.4166666666599</v>
      </c>
      <c r="T80">
        <v>0.56098400885465605</v>
      </c>
      <c r="U80">
        <v>9.1400000000000106E-2</v>
      </c>
      <c r="V80">
        <v>5.12739384093156E-2</v>
      </c>
    </row>
    <row r="81" spans="1:22" x14ac:dyDescent="0.3">
      <c r="A81">
        <v>1.2035</v>
      </c>
      <c r="B81">
        <v>34.230800000000002</v>
      </c>
      <c r="C81">
        <f t="shared" si="5"/>
        <v>34.346160000000005</v>
      </c>
      <c r="D81">
        <v>0.71866666666666668</v>
      </c>
      <c r="E81">
        <f t="shared" si="4"/>
        <v>3.5364902220263335</v>
      </c>
      <c r="G81" s="2">
        <f t="shared" si="3"/>
        <v>0.39190181120283585</v>
      </c>
      <c r="J81" s="20">
        <v>42456</v>
      </c>
      <c r="Q81">
        <v>2009</v>
      </c>
      <c r="R81">
        <v>5</v>
      </c>
      <c r="S81" s="11">
        <v>2009.3333333333201</v>
      </c>
      <c r="T81">
        <v>0.56468220498542998</v>
      </c>
      <c r="U81">
        <v>9.1400000000000106E-2</v>
      </c>
      <c r="V81">
        <v>5.1611953535668401E-2</v>
      </c>
    </row>
    <row r="82" spans="1:22" x14ac:dyDescent="0.3">
      <c r="A82">
        <v>1.2186999999999999</v>
      </c>
      <c r="B82">
        <v>34</v>
      </c>
      <c r="C82">
        <f t="shared" si="5"/>
        <v>33.97692</v>
      </c>
      <c r="D82">
        <v>0.71833333333333338</v>
      </c>
      <c r="E82">
        <f t="shared" si="4"/>
        <v>3.5256814705817368</v>
      </c>
      <c r="G82" s="2">
        <f t="shared" si="3"/>
        <v>0.38650925846292966</v>
      </c>
      <c r="J82" s="20">
        <v>42449</v>
      </c>
      <c r="Q82">
        <v>2009</v>
      </c>
      <c r="R82">
        <v>4</v>
      </c>
      <c r="S82" s="11">
        <v>2009.24999999999</v>
      </c>
      <c r="T82">
        <v>0.51731497614650201</v>
      </c>
      <c r="U82">
        <v>7.6100000000000195E-2</v>
      </c>
      <c r="V82">
        <v>3.9367669684748897E-2</v>
      </c>
    </row>
    <row r="83" spans="1:22" x14ac:dyDescent="0.3">
      <c r="A83">
        <v>1.234</v>
      </c>
      <c r="B83">
        <v>33.576900000000002</v>
      </c>
      <c r="C83">
        <f t="shared" si="5"/>
        <v>33.653840000000002</v>
      </c>
      <c r="D83">
        <v>0.71799999999999997</v>
      </c>
      <c r="E83">
        <f t="shared" si="4"/>
        <v>3.5161271654789727</v>
      </c>
      <c r="G83" s="2">
        <f t="shared" si="3"/>
        <v>0.38182501349040537</v>
      </c>
      <c r="J83" s="20">
        <v>42442</v>
      </c>
      <c r="Q83">
        <v>2009</v>
      </c>
      <c r="R83">
        <v>3</v>
      </c>
      <c r="S83" s="11">
        <v>2009.1666666666599</v>
      </c>
      <c r="T83">
        <v>0.459185622242058</v>
      </c>
      <c r="U83">
        <v>9.1400000000000106E-2</v>
      </c>
      <c r="V83">
        <v>4.1969565872924199E-2</v>
      </c>
    </row>
    <row r="84" spans="1:22" x14ac:dyDescent="0.3">
      <c r="A84">
        <v>1.2492000000000001</v>
      </c>
      <c r="B84">
        <v>33.384599999999999</v>
      </c>
      <c r="C84">
        <f t="shared" si="5"/>
        <v>33.361519999999999</v>
      </c>
      <c r="D84">
        <v>0.71766666666666667</v>
      </c>
      <c r="E84">
        <f t="shared" si="4"/>
        <v>3.5074031400017196</v>
      </c>
      <c r="G84" s="2">
        <f t="shared" si="3"/>
        <v>0.37761274833717351</v>
      </c>
      <c r="J84" s="20">
        <v>42435</v>
      </c>
      <c r="Q84">
        <v>2009</v>
      </c>
      <c r="R84">
        <v>2</v>
      </c>
      <c r="S84" s="11">
        <v>2009.0833333333201</v>
      </c>
      <c r="T84">
        <v>0.46800790065905201</v>
      </c>
      <c r="U84">
        <v>0.12189999999999999</v>
      </c>
      <c r="V84">
        <v>5.7050163090338502E-2</v>
      </c>
    </row>
    <row r="85" spans="1:22" x14ac:dyDescent="0.3">
      <c r="A85">
        <v>1.2644</v>
      </c>
      <c r="B85">
        <v>33.076900000000002</v>
      </c>
      <c r="C85">
        <f t="shared" si="5"/>
        <v>33.207679999999996</v>
      </c>
      <c r="D85">
        <v>0.71733333333333327</v>
      </c>
      <c r="E85">
        <f t="shared" si="4"/>
        <v>3.5027811744720756</v>
      </c>
      <c r="G85" s="5">
        <f t="shared" si="3"/>
        <v>0.3754820215401321</v>
      </c>
      <c r="H85" t="s">
        <v>10</v>
      </c>
      <c r="I85">
        <v>1</v>
      </c>
      <c r="J85" s="20">
        <v>42428</v>
      </c>
      <c r="Q85">
        <v>2009</v>
      </c>
      <c r="R85">
        <v>1</v>
      </c>
      <c r="S85" s="11">
        <v>2009</v>
      </c>
      <c r="T85">
        <v>0.56509049005349699</v>
      </c>
      <c r="U85">
        <v>0.12189999999999999</v>
      </c>
      <c r="V85">
        <v>6.8884530737521404E-2</v>
      </c>
    </row>
    <row r="86" spans="1:22" x14ac:dyDescent="0.3">
      <c r="A86">
        <v>1.2797000000000001</v>
      </c>
      <c r="B86">
        <v>32.769199999999998</v>
      </c>
      <c r="C86">
        <f t="shared" si="5"/>
        <v>33.307679999999998</v>
      </c>
      <c r="D86">
        <v>0.71699999999999997</v>
      </c>
      <c r="E86">
        <f t="shared" si="4"/>
        <v>3.5057880010258731</v>
      </c>
      <c r="G86" s="2">
        <f t="shared" si="3"/>
        <v>0.37715597443121041</v>
      </c>
      <c r="J86" s="20">
        <v>42424</v>
      </c>
      <c r="Q86">
        <v>2008</v>
      </c>
      <c r="R86">
        <v>12</v>
      </c>
      <c r="S86" s="11">
        <v>2008.9166666666599</v>
      </c>
      <c r="T86">
        <v>0.63875853170573305</v>
      </c>
      <c r="U86">
        <v>0.1371</v>
      </c>
      <c r="V86">
        <v>8.7573794696856097E-2</v>
      </c>
    </row>
    <row r="87" spans="1:22" x14ac:dyDescent="0.3">
      <c r="A87">
        <v>1.2948999999999999</v>
      </c>
      <c r="B87">
        <v>33.230800000000002</v>
      </c>
      <c r="C87">
        <f t="shared" si="5"/>
        <v>33.738460000000003</v>
      </c>
      <c r="D87">
        <v>0.71666666666666667</v>
      </c>
      <c r="E87">
        <f t="shared" si="4"/>
        <v>3.5186384329226148</v>
      </c>
      <c r="G87" s="2">
        <f t="shared" si="3"/>
        <v>0.38381017233862902</v>
      </c>
      <c r="J87" s="20">
        <v>42421</v>
      </c>
      <c r="Q87">
        <v>2008</v>
      </c>
      <c r="R87">
        <v>11</v>
      </c>
      <c r="S87" s="11">
        <v>2008.8333333333201</v>
      </c>
      <c r="T87">
        <v>0.73904164437519204</v>
      </c>
      <c r="U87">
        <v>0.12189999999999999</v>
      </c>
      <c r="V87">
        <v>9.0089176449336103E-2</v>
      </c>
    </row>
    <row r="88" spans="1:22" x14ac:dyDescent="0.3">
      <c r="A88">
        <v>1.3102</v>
      </c>
      <c r="B88">
        <v>34.076900000000002</v>
      </c>
      <c r="C88">
        <f t="shared" si="5"/>
        <v>34.4</v>
      </c>
      <c r="D88">
        <v>0.71633333333333327</v>
      </c>
      <c r="E88">
        <f t="shared" si="4"/>
        <v>3.5380565643793527</v>
      </c>
      <c r="G88" s="2">
        <f t="shared" si="3"/>
        <v>0.39399509206200856</v>
      </c>
      <c r="J88" s="20">
        <v>42418</v>
      </c>
      <c r="Q88">
        <v>2008</v>
      </c>
      <c r="R88">
        <v>10</v>
      </c>
      <c r="S88" s="11">
        <v>2008.74999999999</v>
      </c>
      <c r="T88">
        <v>0.75753929257399799</v>
      </c>
      <c r="U88">
        <v>9.1400000000000106E-2</v>
      </c>
      <c r="V88">
        <v>6.9239091341263506E-2</v>
      </c>
    </row>
    <row r="89" spans="1:22" x14ac:dyDescent="0.3">
      <c r="A89">
        <v>1.3253999999999999</v>
      </c>
      <c r="B89">
        <v>35.538499999999999</v>
      </c>
      <c r="C89">
        <f t="shared" si="5"/>
        <v>35.807699999999997</v>
      </c>
      <c r="D89">
        <v>0.71599999999999997</v>
      </c>
      <c r="E89">
        <f t="shared" si="4"/>
        <v>3.5781629540783331</v>
      </c>
      <c r="G89" s="2">
        <f t="shared" si="3"/>
        <v>0.41568877307287888</v>
      </c>
      <c r="J89" s="20">
        <v>42415</v>
      </c>
      <c r="Q89">
        <v>2008</v>
      </c>
      <c r="R89">
        <v>9</v>
      </c>
      <c r="S89" s="11">
        <v>2008.6666666666599</v>
      </c>
      <c r="T89">
        <v>0.73619624742864997</v>
      </c>
      <c r="U89">
        <v>9.1400000000000106E-2</v>
      </c>
      <c r="V89">
        <v>6.7288337014978702E-2</v>
      </c>
    </row>
    <row r="90" spans="1:22" x14ac:dyDescent="0.3">
      <c r="A90">
        <v>1.3406</v>
      </c>
      <c r="B90">
        <v>36.384599999999999</v>
      </c>
      <c r="C90">
        <f t="shared" si="5"/>
        <v>37.4</v>
      </c>
      <c r="D90">
        <v>0.71566666666666667</v>
      </c>
      <c r="E90">
        <f t="shared" si="4"/>
        <v>3.6216707044204863</v>
      </c>
      <c r="G90" s="2">
        <f t="shared" si="3"/>
        <v>0.44055776154717297</v>
      </c>
      <c r="J90" s="20">
        <v>42411</v>
      </c>
      <c r="Q90">
        <v>2008</v>
      </c>
      <c r="R90">
        <v>8</v>
      </c>
      <c r="S90" s="11">
        <v>2008.5833333333201</v>
      </c>
      <c r="T90">
        <v>0.77744235802977801</v>
      </c>
      <c r="U90">
        <v>0.106599999999998</v>
      </c>
      <c r="V90">
        <v>8.2875355365973097E-2</v>
      </c>
    </row>
    <row r="91" spans="1:22" x14ac:dyDescent="0.3">
      <c r="A91">
        <v>1.3559000000000001</v>
      </c>
      <c r="B91">
        <v>39.807699999999997</v>
      </c>
      <c r="C91">
        <f t="shared" si="5"/>
        <v>39.276920000000004</v>
      </c>
      <c r="D91">
        <v>0.71533333333333338</v>
      </c>
      <c r="E91">
        <f t="shared" si="4"/>
        <v>3.6706370690066348</v>
      </c>
      <c r="G91" s="2">
        <f t="shared" si="3"/>
        <v>0.47030342829069466</v>
      </c>
      <c r="J91" s="20">
        <v>42408</v>
      </c>
      <c r="Q91">
        <v>2008</v>
      </c>
      <c r="R91">
        <v>7</v>
      </c>
      <c r="S91" s="11">
        <v>2008.49999999999</v>
      </c>
      <c r="T91">
        <v>0.74921514729466798</v>
      </c>
      <c r="U91">
        <v>9.1400000000000106E-2</v>
      </c>
      <c r="V91">
        <v>6.8478264462732794E-2</v>
      </c>
    </row>
    <row r="92" spans="1:22" x14ac:dyDescent="0.3">
      <c r="A92">
        <v>1.3711</v>
      </c>
      <c r="B92">
        <v>41.192300000000003</v>
      </c>
      <c r="C92">
        <f t="shared" si="5"/>
        <v>41.42306</v>
      </c>
      <c r="D92">
        <v>0.71499999999999997</v>
      </c>
      <c r="E92">
        <f t="shared" si="4"/>
        <v>3.7238377305925763</v>
      </c>
      <c r="G92" s="2">
        <f t="shared" si="3"/>
        <v>0.50488183247973828</v>
      </c>
      <c r="J92" s="20">
        <v>42405</v>
      </c>
      <c r="Q92">
        <v>2008</v>
      </c>
      <c r="R92">
        <v>6</v>
      </c>
      <c r="S92" s="11">
        <v>2008.4166666666499</v>
      </c>
      <c r="T92">
        <v>0.68167156786967698</v>
      </c>
      <c r="U92">
        <v>9.1400000000000106E-2</v>
      </c>
      <c r="V92">
        <v>6.2304781303288599E-2</v>
      </c>
    </row>
    <row r="93" spans="1:22" x14ac:dyDescent="0.3">
      <c r="A93">
        <v>1.3863000000000001</v>
      </c>
      <c r="B93">
        <v>43.461500000000001</v>
      </c>
      <c r="C93">
        <f t="shared" si="5"/>
        <v>44.038440000000001</v>
      </c>
      <c r="D93">
        <v>0.71466666666666667</v>
      </c>
      <c r="E93">
        <f t="shared" si="4"/>
        <v>3.7850628888837692</v>
      </c>
      <c r="G93" s="2">
        <f t="shared" si="3"/>
        <v>0.54779537048026627</v>
      </c>
      <c r="J93" s="20">
        <v>42402</v>
      </c>
      <c r="Q93">
        <v>2008</v>
      </c>
      <c r="R93">
        <v>5</v>
      </c>
      <c r="S93" s="11">
        <v>2008.3333333333201</v>
      </c>
      <c r="T93">
        <v>0.64809135151366404</v>
      </c>
      <c r="U93">
        <v>9.1400000000000106E-2</v>
      </c>
      <c r="V93">
        <v>5.9235549528349002E-2</v>
      </c>
    </row>
    <row r="94" spans="1:22" x14ac:dyDescent="0.3">
      <c r="A94">
        <v>1.4016</v>
      </c>
      <c r="B94">
        <v>46.269199999999998</v>
      </c>
      <c r="C94">
        <f t="shared" si="5"/>
        <v>46.646140000000003</v>
      </c>
      <c r="D94">
        <v>0.71433333333333338</v>
      </c>
      <c r="E94">
        <f t="shared" si="4"/>
        <v>3.8425901800328082</v>
      </c>
      <c r="G94" s="2">
        <f t="shared" si="3"/>
        <v>0.59145197468913657</v>
      </c>
      <c r="J94" s="20">
        <v>42398</v>
      </c>
      <c r="Q94">
        <v>2008</v>
      </c>
      <c r="R94">
        <v>4</v>
      </c>
      <c r="S94" s="11">
        <v>2008.24999999999</v>
      </c>
      <c r="T94">
        <v>0.62834966087322597</v>
      </c>
      <c r="U94">
        <v>9.1499999999999901E-2</v>
      </c>
      <c r="V94">
        <v>5.7493993969900098E-2</v>
      </c>
    </row>
    <row r="95" spans="1:22" x14ac:dyDescent="0.3">
      <c r="A95">
        <v>1.4168000000000001</v>
      </c>
      <c r="B95">
        <v>49.461500000000001</v>
      </c>
      <c r="C95">
        <f t="shared" si="5"/>
        <v>49.615380000000002</v>
      </c>
      <c r="D95">
        <v>0.71399999999999997</v>
      </c>
      <c r="E95">
        <f t="shared" si="4"/>
        <v>3.9043008663109755</v>
      </c>
      <c r="G95" s="2">
        <f t="shared" si="3"/>
        <v>0.64213691831747499</v>
      </c>
      <c r="J95" s="20">
        <v>42395</v>
      </c>
      <c r="Q95">
        <v>2008</v>
      </c>
      <c r="R95">
        <v>3</v>
      </c>
      <c r="S95" s="11">
        <v>2008.1666666666499</v>
      </c>
      <c r="T95">
        <v>0.58003861021040404</v>
      </c>
      <c r="U95">
        <v>9.1400000000000106E-2</v>
      </c>
      <c r="V95">
        <v>5.3015528973231002E-2</v>
      </c>
    </row>
    <row r="96" spans="1:22" x14ac:dyDescent="0.3">
      <c r="A96">
        <v>1.4319999999999999</v>
      </c>
      <c r="B96">
        <v>52.846200000000003</v>
      </c>
      <c r="C96">
        <f t="shared" si="5"/>
        <v>52.492319999999992</v>
      </c>
      <c r="D96">
        <v>0.71366666666666667</v>
      </c>
      <c r="E96">
        <f t="shared" si="4"/>
        <v>3.9606668731824937</v>
      </c>
      <c r="G96" s="2">
        <f t="shared" si="3"/>
        <v>0.69224656342277224</v>
      </c>
      <c r="J96" s="20">
        <v>42392</v>
      </c>
      <c r="Q96">
        <v>2008</v>
      </c>
      <c r="R96">
        <v>2</v>
      </c>
      <c r="S96" s="11">
        <v>2008.0833333333201</v>
      </c>
      <c r="T96">
        <v>0.56683615528457398</v>
      </c>
      <c r="U96">
        <v>0.12180000000000001</v>
      </c>
      <c r="V96">
        <v>6.9040643713661295E-2</v>
      </c>
    </row>
    <row r="97" spans="1:22" x14ac:dyDescent="0.3">
      <c r="A97">
        <v>1.4473</v>
      </c>
      <c r="B97">
        <v>56.038499999999999</v>
      </c>
      <c r="C97">
        <f t="shared" si="5"/>
        <v>55.469239999999999</v>
      </c>
      <c r="D97">
        <v>0.71333333333333326</v>
      </c>
      <c r="E97">
        <f t="shared" si="4"/>
        <v>4.015828632873589</v>
      </c>
      <c r="G97" s="2">
        <f t="shared" si="3"/>
        <v>0.74507708102660064</v>
      </c>
      <c r="J97" s="20">
        <v>42389</v>
      </c>
      <c r="Q97">
        <v>2008</v>
      </c>
      <c r="R97">
        <v>1</v>
      </c>
      <c r="S97" s="11">
        <v>2008</v>
      </c>
      <c r="T97">
        <v>0.60220386919112601</v>
      </c>
      <c r="U97">
        <v>0.12189999999999999</v>
      </c>
      <c r="V97">
        <v>7.3408651654398305E-2</v>
      </c>
    </row>
    <row r="98" spans="1:22" x14ac:dyDescent="0.3">
      <c r="A98">
        <v>1.4624999999999999</v>
      </c>
      <c r="B98">
        <v>57.846200000000003</v>
      </c>
      <c r="C98">
        <f t="shared" si="5"/>
        <v>57.946180000000005</v>
      </c>
      <c r="D98">
        <v>0.71299999999999997</v>
      </c>
      <c r="E98">
        <f t="shared" si="4"/>
        <v>4.059514648717415</v>
      </c>
      <c r="G98" s="2">
        <f t="shared" si="3"/>
        <v>0.78983993437449906</v>
      </c>
      <c r="J98" s="20">
        <v>42385</v>
      </c>
      <c r="Q98">
        <v>2007</v>
      </c>
      <c r="R98">
        <v>12</v>
      </c>
      <c r="S98" s="11">
        <v>2007.9166666666499</v>
      </c>
      <c r="T98">
        <v>0.70437291980579197</v>
      </c>
      <c r="U98">
        <v>0.1371</v>
      </c>
      <c r="V98">
        <v>9.65695273053742E-2</v>
      </c>
    </row>
    <row r="99" spans="1:22" x14ac:dyDescent="0.3">
      <c r="A99">
        <v>1.4777</v>
      </c>
      <c r="B99">
        <v>61.153799999999997</v>
      </c>
      <c r="C99">
        <f t="shared" si="5"/>
        <v>59.900020000000005</v>
      </c>
      <c r="D99">
        <v>0.71266666666666656</v>
      </c>
      <c r="E99">
        <f t="shared" si="4"/>
        <v>4.0926768390111645</v>
      </c>
      <c r="G99" s="2">
        <f t="shared" si="3"/>
        <v>0.82569974072305719</v>
      </c>
      <c r="J99" s="20">
        <v>42382</v>
      </c>
      <c r="Q99">
        <v>2007</v>
      </c>
      <c r="R99">
        <v>11</v>
      </c>
      <c r="S99" s="11">
        <v>2007.8333333333201</v>
      </c>
      <c r="T99">
        <v>0.75123037548219695</v>
      </c>
      <c r="U99">
        <v>0.12189999999999999</v>
      </c>
      <c r="V99">
        <v>9.15749827712799E-2</v>
      </c>
    </row>
    <row r="100" spans="1:22" x14ac:dyDescent="0.3">
      <c r="A100">
        <v>1.4930000000000001</v>
      </c>
      <c r="B100">
        <v>61.846200000000003</v>
      </c>
      <c r="C100">
        <f t="shared" si="5"/>
        <v>61.315399999999997</v>
      </c>
      <c r="D100">
        <v>0.71233333333333326</v>
      </c>
      <c r="E100">
        <f t="shared" si="4"/>
        <v>4.1160310348818561</v>
      </c>
      <c r="G100" s="2">
        <f t="shared" si="3"/>
        <v>0.85204442915905976</v>
      </c>
      <c r="J100" s="20">
        <v>42379</v>
      </c>
      <c r="Q100">
        <v>2007</v>
      </c>
      <c r="R100">
        <v>10</v>
      </c>
      <c r="S100" s="11">
        <v>2007.74999999999</v>
      </c>
      <c r="T100">
        <v>0.74794165231772103</v>
      </c>
      <c r="U100">
        <v>0.12189999999999999</v>
      </c>
      <c r="V100">
        <v>9.1174087417530303E-2</v>
      </c>
    </row>
    <row r="101" spans="1:22" x14ac:dyDescent="0.3">
      <c r="A101">
        <v>1.5082</v>
      </c>
      <c r="B101">
        <v>62.615400000000001</v>
      </c>
      <c r="C101">
        <f t="shared" si="5"/>
        <v>62.3</v>
      </c>
      <c r="D101">
        <v>0.71199999999999997</v>
      </c>
      <c r="E101">
        <f t="shared" si="4"/>
        <v>4.1319614257934072</v>
      </c>
      <c r="G101" s="2">
        <f t="shared" si="3"/>
        <v>0.87062496948862811</v>
      </c>
      <c r="J101" s="20">
        <v>42376</v>
      </c>
      <c r="Q101">
        <v>2007</v>
      </c>
      <c r="R101">
        <v>9</v>
      </c>
      <c r="S101" s="11">
        <v>2007.6666666666499</v>
      </c>
      <c r="T101">
        <v>0.69480357265130999</v>
      </c>
      <c r="U101">
        <v>0.12179999999999799</v>
      </c>
      <c r="V101">
        <v>8.4627075148928602E-2</v>
      </c>
    </row>
    <row r="102" spans="1:22" x14ac:dyDescent="0.3">
      <c r="A102">
        <v>1.5234000000000001</v>
      </c>
      <c r="B102">
        <v>63.115400000000001</v>
      </c>
      <c r="C102">
        <f t="shared" si="5"/>
        <v>62.492320000000007</v>
      </c>
      <c r="D102">
        <v>0.71166666666666667</v>
      </c>
      <c r="E102">
        <f t="shared" si="4"/>
        <v>4.1350436691919903</v>
      </c>
      <c r="G102" s="2">
        <f t="shared" si="3"/>
        <v>0.87459676484456694</v>
      </c>
      <c r="J102" s="20">
        <v>42372</v>
      </c>
      <c r="Q102">
        <v>2007</v>
      </c>
      <c r="R102">
        <v>8</v>
      </c>
      <c r="S102" s="11">
        <v>2007.5833333333201</v>
      </c>
      <c r="T102">
        <v>0.67007654348426604</v>
      </c>
      <c r="U102">
        <v>0.1371</v>
      </c>
      <c r="V102">
        <v>9.1867494111692996E-2</v>
      </c>
    </row>
    <row r="103" spans="1:22" x14ac:dyDescent="0.3">
      <c r="A103">
        <v>1.5387</v>
      </c>
      <c r="B103">
        <v>62.769199999999998</v>
      </c>
      <c r="C103">
        <f t="shared" si="5"/>
        <v>62.346159999999998</v>
      </c>
      <c r="D103">
        <v>0.71133333333333337</v>
      </c>
      <c r="E103">
        <f t="shared" si="4"/>
        <v>4.1327020824186924</v>
      </c>
      <c r="G103" s="2">
        <f t="shared" si="3"/>
        <v>0.87229642197675039</v>
      </c>
      <c r="J103" s="20">
        <v>42369</v>
      </c>
      <c r="Q103">
        <v>2007</v>
      </c>
      <c r="R103">
        <v>7</v>
      </c>
      <c r="S103" s="11">
        <v>2007.49999999999</v>
      </c>
      <c r="T103">
        <v>0.65690914103098097</v>
      </c>
      <c r="U103">
        <v>0.12189999999999999</v>
      </c>
      <c r="V103">
        <v>8.0077224291676699E-2</v>
      </c>
    </row>
    <row r="104" spans="1:22" x14ac:dyDescent="0.3">
      <c r="A104">
        <v>1.5539000000000001</v>
      </c>
      <c r="B104">
        <v>62.115400000000001</v>
      </c>
      <c r="C104">
        <f t="shared" si="5"/>
        <v>61.930780000000006</v>
      </c>
      <c r="D104">
        <v>0.71099999999999997</v>
      </c>
      <c r="E104">
        <f t="shared" si="4"/>
        <v>4.1260173097358255</v>
      </c>
      <c r="G104" s="2">
        <f t="shared" si="3"/>
        <v>0.86501082918657701</v>
      </c>
      <c r="J104" s="20">
        <v>42366</v>
      </c>
      <c r="Q104">
        <v>2007</v>
      </c>
      <c r="R104">
        <v>6</v>
      </c>
      <c r="S104" s="11">
        <v>2007.4166666666499</v>
      </c>
      <c r="T104">
        <v>0.641636254451034</v>
      </c>
      <c r="U104">
        <v>0.12189999999999999</v>
      </c>
      <c r="V104">
        <v>7.8215459417581096E-2</v>
      </c>
    </row>
    <row r="105" spans="1:22" x14ac:dyDescent="0.3">
      <c r="A105">
        <v>1.5690999999999999</v>
      </c>
      <c r="B105">
        <v>61.115400000000001</v>
      </c>
      <c r="C105">
        <f t="shared" si="5"/>
        <v>61.6</v>
      </c>
      <c r="D105">
        <v>0.71066666666666667</v>
      </c>
      <c r="E105">
        <f t="shared" si="4"/>
        <v>4.1206618705394744</v>
      </c>
      <c r="G105" s="2">
        <f t="shared" si="3"/>
        <v>0.85929825490393874</v>
      </c>
      <c r="J105" s="20">
        <v>42363</v>
      </c>
      <c r="Q105">
        <v>2007</v>
      </c>
      <c r="R105">
        <v>5</v>
      </c>
      <c r="S105" s="11">
        <v>2007.3333333333201</v>
      </c>
      <c r="T105">
        <v>0.60970890968456903</v>
      </c>
      <c r="U105">
        <v>0.12189999999999999</v>
      </c>
      <c r="V105">
        <v>7.4323516090549005E-2</v>
      </c>
    </row>
    <row r="106" spans="1:22" x14ac:dyDescent="0.3">
      <c r="A106">
        <v>1.5844</v>
      </c>
      <c r="B106">
        <v>60.538499999999999</v>
      </c>
      <c r="C106">
        <f t="shared" si="5"/>
        <v>61.423079999999992</v>
      </c>
      <c r="D106">
        <v>0.71033333333333326</v>
      </c>
      <c r="E106">
        <f t="shared" si="4"/>
        <v>4.1177856602874554</v>
      </c>
      <c r="G106" s="2">
        <f t="shared" si="3"/>
        <v>0.856431915721516</v>
      </c>
      <c r="J106" s="20">
        <v>42359</v>
      </c>
      <c r="Q106">
        <v>2007</v>
      </c>
      <c r="R106">
        <v>4</v>
      </c>
      <c r="S106" s="11">
        <v>2007.24999999999</v>
      </c>
      <c r="T106">
        <v>0.56066214881385601</v>
      </c>
      <c r="U106">
        <v>0.12180000000000001</v>
      </c>
      <c r="V106">
        <v>6.8288649725527895E-2</v>
      </c>
    </row>
    <row r="107" spans="1:22" x14ac:dyDescent="0.3">
      <c r="A107">
        <v>1.5995999999999999</v>
      </c>
      <c r="B107">
        <v>61.461500000000001</v>
      </c>
      <c r="C107">
        <f t="shared" si="5"/>
        <v>61.4923</v>
      </c>
      <c r="D107">
        <v>0.71</v>
      </c>
      <c r="E107">
        <f t="shared" si="4"/>
        <v>4.1189119637218585</v>
      </c>
      <c r="G107" s="2">
        <f t="shared" si="3"/>
        <v>0.85811345571404318</v>
      </c>
      <c r="J107" s="20">
        <v>42356</v>
      </c>
      <c r="Q107">
        <v>2007</v>
      </c>
      <c r="R107">
        <v>3</v>
      </c>
      <c r="S107" s="11">
        <v>2007.1666666666499</v>
      </c>
      <c r="T107">
        <v>0.53981407375646895</v>
      </c>
      <c r="U107">
        <v>0.12189999999999999</v>
      </c>
      <c r="V107">
        <v>6.5803335590913697E-2</v>
      </c>
    </row>
    <row r="108" spans="1:22" x14ac:dyDescent="0.3">
      <c r="A108">
        <v>1.6148</v>
      </c>
      <c r="B108">
        <v>61.884599999999999</v>
      </c>
      <c r="C108">
        <f t="shared" si="5"/>
        <v>61.792299999999997</v>
      </c>
      <c r="D108">
        <v>0.70966666666666667</v>
      </c>
      <c r="E108">
        <f t="shared" si="4"/>
        <v>4.1237787612317289</v>
      </c>
      <c r="G108" s="2">
        <f t="shared" si="3"/>
        <v>0.86406971193919668</v>
      </c>
      <c r="J108" s="20">
        <v>42353</v>
      </c>
      <c r="Q108">
        <v>2007</v>
      </c>
      <c r="R108">
        <v>2</v>
      </c>
      <c r="S108" s="11">
        <v>2007.0833333333201</v>
      </c>
      <c r="T108">
        <v>0.48998151187667999</v>
      </c>
      <c r="U108">
        <v>7.6200000000000004E-2</v>
      </c>
      <c r="V108">
        <v>3.7336591205003003E-2</v>
      </c>
    </row>
    <row r="109" spans="1:22" x14ac:dyDescent="0.3">
      <c r="A109">
        <v>1.6301000000000001</v>
      </c>
      <c r="B109">
        <v>62.461500000000001</v>
      </c>
      <c r="C109">
        <f t="shared" si="5"/>
        <v>62.184600000000003</v>
      </c>
      <c r="D109">
        <v>0.70933333333333326</v>
      </c>
      <c r="E109">
        <f t="shared" si="4"/>
        <v>4.1301073806656223</v>
      </c>
      <c r="G109" s="2">
        <f t="shared" si="3"/>
        <v>0.87175412736785862</v>
      </c>
      <c r="J109" s="20">
        <v>42350</v>
      </c>
      <c r="Q109">
        <v>2007</v>
      </c>
      <c r="R109">
        <v>1</v>
      </c>
      <c r="S109" s="11">
        <v>2007</v>
      </c>
      <c r="T109">
        <v>0.55050740652381003</v>
      </c>
      <c r="U109">
        <v>9.1400000000000106E-2</v>
      </c>
      <c r="V109">
        <v>5.0316376956276297E-2</v>
      </c>
    </row>
    <row r="110" spans="1:22" x14ac:dyDescent="0.3">
      <c r="A110">
        <v>1.6453</v>
      </c>
      <c r="B110">
        <v>62.615400000000001</v>
      </c>
      <c r="C110">
        <f t="shared" si="5"/>
        <v>62.353840000000005</v>
      </c>
      <c r="D110">
        <v>0.70899999999999996</v>
      </c>
      <c r="E110">
        <f t="shared" si="4"/>
        <v>4.1328252580403397</v>
      </c>
      <c r="G110" s="2">
        <f t="shared" si="3"/>
        <v>0.87530999124843367</v>
      </c>
      <c r="J110" s="20">
        <v>42346</v>
      </c>
      <c r="Q110">
        <v>2006</v>
      </c>
      <c r="R110">
        <v>12</v>
      </c>
      <c r="S110" s="11">
        <v>2006.9166666666499</v>
      </c>
      <c r="T110">
        <v>0.64378195933772098</v>
      </c>
      <c r="U110">
        <v>7.6200000000000004E-2</v>
      </c>
      <c r="V110">
        <v>4.9056185301534397E-2</v>
      </c>
    </row>
    <row r="111" spans="1:22" x14ac:dyDescent="0.3">
      <c r="A111">
        <v>1.6605000000000001</v>
      </c>
      <c r="B111">
        <v>62.5</v>
      </c>
      <c r="C111">
        <f t="shared" si="5"/>
        <v>62.407679999999992</v>
      </c>
      <c r="D111">
        <v>0.70866666666666656</v>
      </c>
      <c r="E111">
        <f t="shared" si="4"/>
        <v>4.1336883447251154</v>
      </c>
      <c r="G111" s="2">
        <f t="shared" si="3"/>
        <v>0.87672359606074568</v>
      </c>
      <c r="J111" s="20">
        <v>42343</v>
      </c>
      <c r="Q111">
        <v>2006</v>
      </c>
      <c r="R111">
        <v>11</v>
      </c>
      <c r="S111" s="11">
        <v>2006.8333333333201</v>
      </c>
      <c r="T111">
        <v>0.70576171931259302</v>
      </c>
      <c r="U111">
        <v>7.6100000000000195E-2</v>
      </c>
      <c r="V111">
        <v>5.3708466839688503E-2</v>
      </c>
    </row>
    <row r="112" spans="1:22" x14ac:dyDescent="0.3">
      <c r="A112">
        <v>1.6758</v>
      </c>
      <c r="B112">
        <v>62.307699999999997</v>
      </c>
      <c r="C112">
        <f t="shared" si="5"/>
        <v>62.361539999999991</v>
      </c>
      <c r="D112">
        <v>0.70833333333333326</v>
      </c>
      <c r="E112">
        <f t="shared" si="4"/>
        <v>4.1329487392021624</v>
      </c>
      <c r="G112" s="2">
        <f t="shared" si="3"/>
        <v>0.8762771489811203</v>
      </c>
      <c r="J112" s="20">
        <v>42340</v>
      </c>
      <c r="Q112">
        <v>2006</v>
      </c>
      <c r="R112">
        <v>10</v>
      </c>
      <c r="S112" s="11">
        <v>2006.74999999998</v>
      </c>
      <c r="T112">
        <v>0.72347360164234198</v>
      </c>
      <c r="U112">
        <v>6.0999999999999902E-2</v>
      </c>
      <c r="V112">
        <v>4.4131889700182801E-2</v>
      </c>
    </row>
    <row r="113" spans="1:22" x14ac:dyDescent="0.3">
      <c r="A113">
        <v>1.6910000000000001</v>
      </c>
      <c r="B113">
        <v>62.153799999999997</v>
      </c>
      <c r="C113">
        <f t="shared" si="5"/>
        <v>62.538460000000001</v>
      </c>
      <c r="D113">
        <v>0.70799999999999996</v>
      </c>
      <c r="E113">
        <f t="shared" si="4"/>
        <v>4.1357817274860276</v>
      </c>
      <c r="G113" s="2">
        <f t="shared" si="3"/>
        <v>0.87998623287473032</v>
      </c>
      <c r="J113" s="20">
        <v>42337</v>
      </c>
      <c r="Q113">
        <v>2006</v>
      </c>
      <c r="R113">
        <v>9</v>
      </c>
      <c r="S113" s="11">
        <v>2006.6666666666499</v>
      </c>
      <c r="T113">
        <v>0.67115818010921302</v>
      </c>
      <c r="U113">
        <v>6.08999999999984E-2</v>
      </c>
      <c r="V113">
        <v>4.087353316865E-2</v>
      </c>
    </row>
    <row r="114" spans="1:22" x14ac:dyDescent="0.3">
      <c r="A114">
        <v>1.7061999999999999</v>
      </c>
      <c r="B114">
        <v>62.230800000000002</v>
      </c>
      <c r="C114">
        <f t="shared" si="5"/>
        <v>62.807699999999997</v>
      </c>
      <c r="D114">
        <v>0.70766666666666667</v>
      </c>
      <c r="E114">
        <f t="shared" si="4"/>
        <v>4.1400776774229495</v>
      </c>
      <c r="G114" s="2">
        <f t="shared" si="3"/>
        <v>0.88542562183359197</v>
      </c>
      <c r="J114" s="20">
        <v>42333</v>
      </c>
      <c r="Q114">
        <v>2006</v>
      </c>
      <c r="R114">
        <v>8</v>
      </c>
      <c r="S114" s="11">
        <v>2006.5833333333201</v>
      </c>
      <c r="T114">
        <v>0.67466020453909703</v>
      </c>
      <c r="U114">
        <v>6.0999999999999902E-2</v>
      </c>
      <c r="V114">
        <v>4.1154272476884801E-2</v>
      </c>
    </row>
    <row r="115" spans="1:22" x14ac:dyDescent="0.3">
      <c r="A115">
        <v>1.7215</v>
      </c>
      <c r="B115">
        <v>63.5</v>
      </c>
      <c r="C115">
        <f t="shared" si="5"/>
        <v>63.130780000000001</v>
      </c>
      <c r="D115">
        <v>0.70733333333333337</v>
      </c>
      <c r="E115">
        <f t="shared" si="4"/>
        <v>4.1452084477601998</v>
      </c>
      <c r="G115" s="2">
        <f t="shared" si="3"/>
        <v>0.89188468301936175</v>
      </c>
      <c r="J115" s="20">
        <v>42330</v>
      </c>
      <c r="Q115">
        <v>2006</v>
      </c>
      <c r="R115">
        <v>7</v>
      </c>
      <c r="S115" s="11">
        <v>2006.49999999998</v>
      </c>
      <c r="T115">
        <v>0.736726816527838</v>
      </c>
      <c r="U115">
        <v>6.09000000000001E-2</v>
      </c>
      <c r="V115">
        <v>4.48666631265454E-2</v>
      </c>
    </row>
    <row r="116" spans="1:22" x14ac:dyDescent="0.3">
      <c r="A116">
        <v>1.7366999999999999</v>
      </c>
      <c r="B116">
        <v>63.846200000000003</v>
      </c>
      <c r="C116">
        <f t="shared" si="5"/>
        <v>63.507719999999992</v>
      </c>
      <c r="D116">
        <v>0.70699999999999996</v>
      </c>
      <c r="E116">
        <f t="shared" si="4"/>
        <v>4.151161473312178</v>
      </c>
      <c r="G116" s="2">
        <f t="shared" si="3"/>
        <v>0.8993702336087408</v>
      </c>
      <c r="J116" s="20">
        <v>42327</v>
      </c>
      <c r="Q116">
        <v>2006</v>
      </c>
      <c r="R116">
        <v>6</v>
      </c>
      <c r="S116" s="11">
        <v>2006.4166666666499</v>
      </c>
      <c r="T116">
        <v>0.77787565277330595</v>
      </c>
      <c r="U116">
        <v>6.09000000000001E-2</v>
      </c>
      <c r="V116">
        <v>4.7372627253894503E-2</v>
      </c>
    </row>
    <row r="117" spans="1:22" x14ac:dyDescent="0.3">
      <c r="A117">
        <v>1.7519</v>
      </c>
      <c r="B117">
        <v>63.923099999999998</v>
      </c>
      <c r="C117">
        <f t="shared" si="5"/>
        <v>64.092320000000001</v>
      </c>
      <c r="D117">
        <v>0.70666666666666667</v>
      </c>
      <c r="E117">
        <f t="shared" si="4"/>
        <v>4.1603245439559871</v>
      </c>
      <c r="G117" s="2">
        <f t="shared" si="3"/>
        <v>0.91078384861252115</v>
      </c>
      <c r="J117" s="20">
        <v>42324</v>
      </c>
      <c r="Q117">
        <v>2006</v>
      </c>
      <c r="R117">
        <v>5</v>
      </c>
      <c r="S117" s="11">
        <v>2006.3333333333201</v>
      </c>
      <c r="T117">
        <v>0.773554476288288</v>
      </c>
      <c r="U117">
        <v>6.0999999999999902E-2</v>
      </c>
      <c r="V117">
        <v>4.71868230535855E-2</v>
      </c>
    </row>
    <row r="118" spans="1:22" x14ac:dyDescent="0.3">
      <c r="A118">
        <v>1.7672000000000001</v>
      </c>
      <c r="B118">
        <v>64.038499999999999</v>
      </c>
      <c r="C118">
        <f t="shared" si="5"/>
        <v>64.707700000000003</v>
      </c>
      <c r="D118">
        <v>0.70633333333333326</v>
      </c>
      <c r="E118">
        <f t="shared" si="4"/>
        <v>4.1698802052447945</v>
      </c>
      <c r="G118" s="2">
        <f t="shared" si="3"/>
        <v>0.92282235419464576</v>
      </c>
      <c r="J118" s="20">
        <v>42320</v>
      </c>
      <c r="Q118">
        <v>2006</v>
      </c>
      <c r="R118">
        <v>4</v>
      </c>
      <c r="S118" s="11">
        <v>2006.24999999998</v>
      </c>
      <c r="T118">
        <v>0.76843345291963205</v>
      </c>
      <c r="U118">
        <v>4.5699999999999998E-2</v>
      </c>
      <c r="V118">
        <v>3.5117408798427202E-2</v>
      </c>
    </row>
    <row r="119" spans="1:22" x14ac:dyDescent="0.3">
      <c r="A119">
        <v>1.7824</v>
      </c>
      <c r="B119">
        <v>65.153800000000004</v>
      </c>
      <c r="C119">
        <f t="shared" si="5"/>
        <v>65.461540000000014</v>
      </c>
      <c r="D119">
        <v>0.70599999999999996</v>
      </c>
      <c r="E119">
        <f t="shared" si="4"/>
        <v>4.1814627946135996</v>
      </c>
      <c r="G119" s="2">
        <f t="shared" si="3"/>
        <v>0.93753434966913496</v>
      </c>
      <c r="J119" s="20">
        <v>42317</v>
      </c>
      <c r="Q119">
        <v>2006</v>
      </c>
      <c r="R119">
        <v>3</v>
      </c>
      <c r="S119" s="11">
        <v>2006.1666666666499</v>
      </c>
      <c r="T119">
        <v>0.733328520812353</v>
      </c>
      <c r="U119">
        <v>6.09000000000001E-2</v>
      </c>
      <c r="V119">
        <v>4.4659706917472397E-2</v>
      </c>
    </row>
    <row r="120" spans="1:22" x14ac:dyDescent="0.3">
      <c r="A120">
        <v>1.7976000000000001</v>
      </c>
      <c r="B120">
        <v>66.576899999999995</v>
      </c>
      <c r="C120">
        <f t="shared" si="5"/>
        <v>66.246160000000003</v>
      </c>
      <c r="D120">
        <v>0.70566666666666666</v>
      </c>
      <c r="E120">
        <f t="shared" si="4"/>
        <v>4.1933775009223035</v>
      </c>
      <c r="G120" s="2">
        <f t="shared" si="3"/>
        <v>0.95290027482644646</v>
      </c>
      <c r="J120" s="20">
        <v>42314</v>
      </c>
      <c r="Q120">
        <v>2006</v>
      </c>
      <c r="R120">
        <v>2</v>
      </c>
      <c r="S120" s="11">
        <v>2006.0833333333201</v>
      </c>
      <c r="T120">
        <v>0.73422208785363596</v>
      </c>
      <c r="U120">
        <v>0.1066</v>
      </c>
      <c r="V120">
        <v>7.8268074565197798E-2</v>
      </c>
    </row>
    <row r="121" spans="1:22" x14ac:dyDescent="0.3">
      <c r="A121">
        <v>1.8129</v>
      </c>
      <c r="B121">
        <v>67.615399999999994</v>
      </c>
      <c r="C121">
        <f t="shared" si="5"/>
        <v>66.946159999999992</v>
      </c>
      <c r="D121">
        <v>0.70533333333333326</v>
      </c>
      <c r="E121">
        <f t="shared" si="4"/>
        <v>4.2038887142562524</v>
      </c>
      <c r="G121" s="2">
        <f t="shared" si="3"/>
        <v>0.96671912042814823</v>
      </c>
      <c r="J121" s="20">
        <v>42311</v>
      </c>
      <c r="Q121">
        <v>2006</v>
      </c>
      <c r="R121">
        <v>1</v>
      </c>
      <c r="S121" s="11">
        <v>2006</v>
      </c>
      <c r="T121">
        <v>0.76993218614116099</v>
      </c>
      <c r="U121">
        <v>0.12189999999999999</v>
      </c>
      <c r="V121">
        <v>9.3854733490607703E-2</v>
      </c>
    </row>
    <row r="122" spans="1:22" x14ac:dyDescent="0.3">
      <c r="A122">
        <v>1.8281000000000001</v>
      </c>
      <c r="B122">
        <v>67.846199999999996</v>
      </c>
      <c r="C122">
        <f t="shared" si="5"/>
        <v>67.276939999999996</v>
      </c>
      <c r="D122">
        <v>0.70499999999999996</v>
      </c>
      <c r="E122">
        <f t="shared" si="4"/>
        <v>4.2088175330608149</v>
      </c>
      <c r="G122" s="2">
        <f t="shared" si="3"/>
        <v>0.9735122313099791</v>
      </c>
      <c r="H122" t="s">
        <v>11</v>
      </c>
      <c r="I122">
        <v>2</v>
      </c>
      <c r="J122" s="20">
        <v>42308</v>
      </c>
      <c r="Q122">
        <v>2005</v>
      </c>
      <c r="R122">
        <v>12</v>
      </c>
      <c r="S122" s="11">
        <v>2005.9166666666499</v>
      </c>
      <c r="T122">
        <v>0.80646911382556696</v>
      </c>
      <c r="U122">
        <v>0.1067</v>
      </c>
      <c r="V122">
        <v>8.6050254445188004E-2</v>
      </c>
    </row>
    <row r="123" spans="1:22" x14ac:dyDescent="0.3">
      <c r="A123">
        <v>1.8433999999999999</v>
      </c>
      <c r="B123">
        <v>67.538499999999999</v>
      </c>
      <c r="C123">
        <f t="shared" si="5"/>
        <v>67.030799999999999</v>
      </c>
      <c r="D123">
        <v>0.70466666666666655</v>
      </c>
      <c r="E123">
        <f t="shared" si="4"/>
        <v>4.2051522152531433</v>
      </c>
      <c r="G123" s="2">
        <f t="shared" si="3"/>
        <v>0.96925477304831564</v>
      </c>
      <c r="J123" s="20">
        <v>42303</v>
      </c>
      <c r="Q123">
        <v>2005</v>
      </c>
      <c r="R123">
        <v>11</v>
      </c>
      <c r="S123" s="11">
        <v>2005.8333333333201</v>
      </c>
      <c r="T123">
        <v>0.86898542165748205</v>
      </c>
      <c r="U123">
        <v>0.1066</v>
      </c>
      <c r="V123">
        <v>9.2633845948687898E-2</v>
      </c>
    </row>
    <row r="124" spans="1:22" x14ac:dyDescent="0.3">
      <c r="A124">
        <v>1.8586</v>
      </c>
      <c r="B124">
        <v>66.807699999999997</v>
      </c>
      <c r="C124">
        <f t="shared" si="5"/>
        <v>66.192340000000002</v>
      </c>
      <c r="D124">
        <v>0.70433333333333326</v>
      </c>
      <c r="E124">
        <f t="shared" si="4"/>
        <v>4.1925647462782587</v>
      </c>
      <c r="G124" s="2">
        <f t="shared" si="3"/>
        <v>0.95367674368552924</v>
      </c>
      <c r="J124" s="20">
        <v>42299</v>
      </c>
      <c r="Q124">
        <v>2005</v>
      </c>
      <c r="R124">
        <v>10</v>
      </c>
      <c r="S124" s="11">
        <v>2005.74999999998</v>
      </c>
      <c r="T124">
        <v>0.85970254359867104</v>
      </c>
      <c r="U124">
        <v>0.19799999999999801</v>
      </c>
      <c r="V124">
        <v>0.17022110363253501</v>
      </c>
    </row>
    <row r="125" spans="1:22" x14ac:dyDescent="0.3">
      <c r="A125">
        <v>1.8737999999999999</v>
      </c>
      <c r="B125">
        <v>65.346199999999996</v>
      </c>
      <c r="C125">
        <f t="shared" si="5"/>
        <v>64.900019999999998</v>
      </c>
      <c r="D125">
        <v>0.70399999999999996</v>
      </c>
      <c r="E125">
        <f t="shared" si="4"/>
        <v>4.1728479318764062</v>
      </c>
      <c r="G125" s="2">
        <f t="shared" si="3"/>
        <v>0.92952835096304454</v>
      </c>
      <c r="J125" s="20">
        <v>42294</v>
      </c>
      <c r="Q125">
        <v>2005</v>
      </c>
      <c r="R125">
        <v>9</v>
      </c>
      <c r="S125" s="11">
        <v>2005.6666666666499</v>
      </c>
      <c r="T125">
        <v>0.69085868322461197</v>
      </c>
      <c r="U125">
        <v>0.1981</v>
      </c>
      <c r="V125">
        <v>0.136859105146795</v>
      </c>
    </row>
    <row r="126" spans="1:22" x14ac:dyDescent="0.3">
      <c r="A126">
        <v>1.8891</v>
      </c>
      <c r="B126">
        <v>63.423099999999998</v>
      </c>
      <c r="C126">
        <f t="shared" si="5"/>
        <v>63.284619999999997</v>
      </c>
      <c r="D126">
        <v>0.70366666666666666</v>
      </c>
      <c r="E126">
        <f t="shared" si="4"/>
        <v>4.14764232964394</v>
      </c>
      <c r="G126" s="2">
        <f t="shared" si="3"/>
        <v>0.8994275659576888</v>
      </c>
      <c r="J126" s="20">
        <v>42290</v>
      </c>
      <c r="Q126">
        <v>2005</v>
      </c>
      <c r="R126">
        <v>8</v>
      </c>
      <c r="S126" s="11">
        <v>2005.5833333333201</v>
      </c>
      <c r="T126">
        <v>0.64245788969788198</v>
      </c>
      <c r="U126">
        <v>0.21329999999999999</v>
      </c>
      <c r="V126">
        <v>0.13703626787255799</v>
      </c>
    </row>
    <row r="127" spans="1:22" x14ac:dyDescent="0.3">
      <c r="A127">
        <v>1.9043000000000001</v>
      </c>
      <c r="B127">
        <v>61.384599999999999</v>
      </c>
      <c r="C127">
        <f t="shared" si="5"/>
        <v>61.584619999999994</v>
      </c>
      <c r="D127">
        <v>0.70333333333333337</v>
      </c>
      <c r="E127">
        <f t="shared" si="4"/>
        <v>4.1204121640407259</v>
      </c>
      <c r="G127" s="2">
        <f t="shared" si="3"/>
        <v>0.8679705809131103</v>
      </c>
      <c r="J127" s="20">
        <v>42286</v>
      </c>
      <c r="Q127">
        <v>2005</v>
      </c>
      <c r="R127">
        <v>7</v>
      </c>
      <c r="S127" s="11">
        <v>2005.49999999998</v>
      </c>
      <c r="T127">
        <v>0.62312276276641598</v>
      </c>
      <c r="U127">
        <v>0.19800000000000001</v>
      </c>
      <c r="V127">
        <v>0.12337830702775</v>
      </c>
    </row>
    <row r="128" spans="1:22" x14ac:dyDescent="0.3">
      <c r="A128">
        <v>1.9195</v>
      </c>
      <c r="B128">
        <v>59.461500000000001</v>
      </c>
      <c r="C128">
        <f t="shared" si="5"/>
        <v>60.046140000000001</v>
      </c>
      <c r="D128">
        <v>0.70299999999999996</v>
      </c>
      <c r="E128">
        <f t="shared" si="4"/>
        <v>4.0951132666930992</v>
      </c>
      <c r="G128" s="2">
        <f t="shared" si="3"/>
        <v>0.83975979105630372</v>
      </c>
      <c r="J128" s="20">
        <v>42281</v>
      </c>
      <c r="Q128">
        <v>2005</v>
      </c>
      <c r="R128">
        <v>6</v>
      </c>
      <c r="S128" s="11">
        <v>2005.4166666666499</v>
      </c>
      <c r="T128">
        <v>0.57095510505311697</v>
      </c>
      <c r="U128">
        <v>0.1981</v>
      </c>
      <c r="V128">
        <v>0.113106206311022</v>
      </c>
    </row>
    <row r="129" spans="1:22" x14ac:dyDescent="0.3">
      <c r="A129">
        <v>1.9348000000000001</v>
      </c>
      <c r="B129">
        <v>58.307699999999997</v>
      </c>
      <c r="C129">
        <f t="shared" si="5"/>
        <v>58.784599999999998</v>
      </c>
      <c r="D129">
        <v>0.70266666666666666</v>
      </c>
      <c r="E129">
        <f t="shared" si="4"/>
        <v>4.073879915839635</v>
      </c>
      <c r="G129" s="2">
        <f t="shared" si="3"/>
        <v>0.81685386865018283</v>
      </c>
      <c r="J129" s="20">
        <v>42277</v>
      </c>
      <c r="Q129">
        <v>2005</v>
      </c>
      <c r="R129">
        <v>5</v>
      </c>
      <c r="S129" s="11">
        <v>2005.3333333333201</v>
      </c>
      <c r="T129">
        <v>0.50252980091390098</v>
      </c>
      <c r="U129">
        <v>0.2132</v>
      </c>
      <c r="V129">
        <v>0.107139353554843</v>
      </c>
    </row>
    <row r="130" spans="1:22" x14ac:dyDescent="0.3">
      <c r="A130">
        <v>1.95</v>
      </c>
      <c r="B130">
        <v>57.653799999999997</v>
      </c>
      <c r="C130">
        <f t="shared" si="5"/>
        <v>57.730759999999997</v>
      </c>
      <c r="D130">
        <v>0.70233333333333325</v>
      </c>
      <c r="E130">
        <f t="shared" si="4"/>
        <v>4.0557901337185625</v>
      </c>
      <c r="G130" s="2">
        <f t="shared" ref="G130:G193" si="6">(0.0026*(EXP(1.3248*E130)))/D130</f>
        <v>0.79788890265227053</v>
      </c>
      <c r="J130" s="20">
        <v>42273</v>
      </c>
      <c r="Q130">
        <v>2005</v>
      </c>
      <c r="R130">
        <v>4</v>
      </c>
      <c r="S130" s="11">
        <v>2005.24999999998</v>
      </c>
      <c r="T130">
        <v>0.52707118219153104</v>
      </c>
      <c r="U130">
        <v>0.1981</v>
      </c>
      <c r="V130">
        <v>0.104412801192142</v>
      </c>
    </row>
    <row r="131" spans="1:22" x14ac:dyDescent="0.3">
      <c r="A131">
        <v>1.9652000000000001</v>
      </c>
      <c r="B131">
        <v>57.115400000000001</v>
      </c>
      <c r="C131">
        <f t="shared" si="5"/>
        <v>56.792299999999997</v>
      </c>
      <c r="D131">
        <v>0.70199999999999996</v>
      </c>
      <c r="E131">
        <f t="shared" ref="E131:E194" si="7">LN(C131)</f>
        <v>4.0394007531572784</v>
      </c>
      <c r="G131" s="2">
        <f t="shared" si="6"/>
        <v>0.78112207040967852</v>
      </c>
      <c r="J131" s="20">
        <v>42268</v>
      </c>
      <c r="Q131">
        <v>2005</v>
      </c>
      <c r="R131">
        <v>3</v>
      </c>
      <c r="S131" s="11">
        <v>2005.1666666666499</v>
      </c>
      <c r="T131">
        <v>0.50935139852151401</v>
      </c>
      <c r="U131">
        <v>0.19800000000000001</v>
      </c>
      <c r="V131">
        <v>0.10085157690726</v>
      </c>
    </row>
    <row r="132" spans="1:22" x14ac:dyDescent="0.3">
      <c r="A132">
        <v>1.9804999999999999</v>
      </c>
      <c r="B132">
        <v>56.115400000000001</v>
      </c>
      <c r="C132">
        <f t="shared" si="5"/>
        <v>55.969219999999993</v>
      </c>
      <c r="D132">
        <v>0.70166666666666655</v>
      </c>
      <c r="E132">
        <f t="shared" si="7"/>
        <v>4.0248018967689978</v>
      </c>
      <c r="G132" s="2">
        <f t="shared" si="6"/>
        <v>0.76652385468583284</v>
      </c>
      <c r="J132" s="20">
        <v>42264</v>
      </c>
      <c r="Q132">
        <v>2005</v>
      </c>
      <c r="R132">
        <v>2</v>
      </c>
      <c r="S132" s="11">
        <v>2005.0833333333201</v>
      </c>
      <c r="T132">
        <v>0.49333065766256701</v>
      </c>
      <c r="U132">
        <v>7.6200000000000004E-2</v>
      </c>
      <c r="V132">
        <v>3.7591796113887598E-2</v>
      </c>
    </row>
    <row r="133" spans="1:22" x14ac:dyDescent="0.3">
      <c r="A133">
        <v>1.9957</v>
      </c>
      <c r="B133">
        <v>54.769199999999998</v>
      </c>
      <c r="C133">
        <f t="shared" si="5"/>
        <v>55.292299999999997</v>
      </c>
      <c r="D133">
        <v>0.70133333333333325</v>
      </c>
      <c r="E133">
        <f t="shared" si="7"/>
        <v>4.0126336583271005</v>
      </c>
      <c r="G133" s="2">
        <f t="shared" si="6"/>
        <v>0.75462467721317605</v>
      </c>
      <c r="J133" s="20">
        <v>42259</v>
      </c>
      <c r="Q133">
        <v>2005</v>
      </c>
      <c r="R133">
        <v>1</v>
      </c>
      <c r="S133" s="11">
        <v>2005</v>
      </c>
      <c r="T133">
        <v>0.55510650405512696</v>
      </c>
      <c r="U133">
        <v>7.6200000000000004E-2</v>
      </c>
      <c r="V133">
        <v>4.2299115609000702E-2</v>
      </c>
    </row>
    <row r="134" spans="1:22" x14ac:dyDescent="0.3">
      <c r="A134">
        <v>2.0108999999999999</v>
      </c>
      <c r="B134">
        <v>54.192300000000003</v>
      </c>
      <c r="C134">
        <f t="shared" si="5"/>
        <v>54.69230000000001</v>
      </c>
      <c r="D134" s="16">
        <v>0.70099999999999996</v>
      </c>
      <c r="E134">
        <f t="shared" si="7"/>
        <v>4.0017229316947187</v>
      </c>
      <c r="G134" s="2">
        <f t="shared" si="6"/>
        <v>0.74414906941792303</v>
      </c>
      <c r="J134" s="20">
        <v>42255</v>
      </c>
      <c r="Q134">
        <v>2004</v>
      </c>
      <c r="R134">
        <v>12</v>
      </c>
      <c r="S134" s="11">
        <v>2004.9166666666499</v>
      </c>
      <c r="T134">
        <v>0.61911787906430005</v>
      </c>
      <c r="U134">
        <v>7.6200000000000004E-2</v>
      </c>
      <c r="V134">
        <v>4.7176782384699703E-2</v>
      </c>
    </row>
    <row r="135" spans="1:22" x14ac:dyDescent="0.3">
      <c r="A135">
        <v>2.0261999999999998</v>
      </c>
      <c r="B135">
        <v>54.269199999999998</v>
      </c>
      <c r="C135">
        <f t="shared" ref="C135:C198" si="8">AVERAGE(B133:B137)</f>
        <v>54.138459999999995</v>
      </c>
      <c r="D135">
        <v>0.70123076923076921</v>
      </c>
      <c r="E135">
        <f t="shared" si="7"/>
        <v>3.9915448390087835</v>
      </c>
      <c r="G135" s="2">
        <f t="shared" si="6"/>
        <v>0.73394074305611523</v>
      </c>
      <c r="J135" s="20">
        <v>42251</v>
      </c>
      <c r="Q135">
        <v>2004</v>
      </c>
      <c r="R135">
        <v>11</v>
      </c>
      <c r="S135" s="11">
        <v>2004.8333333333101</v>
      </c>
      <c r="T135">
        <v>0.663213308087371</v>
      </c>
      <c r="U135">
        <v>6.09000000000001E-2</v>
      </c>
      <c r="V135">
        <v>4.0389690462521E-2</v>
      </c>
    </row>
    <row r="136" spans="1:22" x14ac:dyDescent="0.3">
      <c r="A136">
        <v>2.0413999999999999</v>
      </c>
      <c r="B136">
        <v>54.115400000000001</v>
      </c>
      <c r="C136">
        <f t="shared" si="8"/>
        <v>53.707700000000003</v>
      </c>
      <c r="D136">
        <v>0.70146153846153847</v>
      </c>
      <c r="E136">
        <f t="shared" si="7"/>
        <v>3.9835563804348255</v>
      </c>
      <c r="G136" s="2">
        <f t="shared" si="6"/>
        <v>0.72597541189460757</v>
      </c>
      <c r="J136" s="20">
        <v>42246</v>
      </c>
      <c r="Q136">
        <v>2004</v>
      </c>
      <c r="R136">
        <v>10</v>
      </c>
      <c r="S136" s="11">
        <v>2004.74999999998</v>
      </c>
      <c r="T136">
        <v>0.67098952662954503</v>
      </c>
      <c r="U136">
        <v>0.1371</v>
      </c>
      <c r="V136">
        <v>9.1992664100910795E-2</v>
      </c>
    </row>
    <row r="137" spans="1:22" x14ac:dyDescent="0.3">
      <c r="A137">
        <v>2.0566</v>
      </c>
      <c r="B137">
        <v>53.346200000000003</v>
      </c>
      <c r="C137">
        <f t="shared" si="8"/>
        <v>53.061540000000001</v>
      </c>
      <c r="D137">
        <v>0.70169230769230773</v>
      </c>
      <c r="E137">
        <f t="shared" si="7"/>
        <v>3.9714523720351145</v>
      </c>
      <c r="G137" s="2">
        <f t="shared" si="6"/>
        <v>0.7141919949421871</v>
      </c>
      <c r="J137" s="20">
        <v>42242</v>
      </c>
      <c r="Q137">
        <v>2004</v>
      </c>
      <c r="R137">
        <v>9</v>
      </c>
      <c r="S137" s="11">
        <v>2004.6666666666499</v>
      </c>
      <c r="T137">
        <v>0.68787858087300602</v>
      </c>
      <c r="U137">
        <v>0.12189999999999999</v>
      </c>
      <c r="V137">
        <v>8.3852399008419606E-2</v>
      </c>
    </row>
    <row r="138" spans="1:22" x14ac:dyDescent="0.3">
      <c r="A138">
        <v>2.0718999999999999</v>
      </c>
      <c r="B138">
        <v>52.615400000000001</v>
      </c>
      <c r="C138">
        <f t="shared" si="8"/>
        <v>52.246159999999996</v>
      </c>
      <c r="D138">
        <v>0.70192307692307687</v>
      </c>
      <c r="E138">
        <f t="shared" si="7"/>
        <v>3.9559663953212238</v>
      </c>
      <c r="G138" s="2">
        <f t="shared" si="6"/>
        <v>0.69945900311222642</v>
      </c>
      <c r="J138" s="20">
        <v>42238</v>
      </c>
      <c r="Q138">
        <v>2004</v>
      </c>
      <c r="R138">
        <v>8</v>
      </c>
      <c r="S138" s="11">
        <v>2004.5833333333101</v>
      </c>
      <c r="T138">
        <v>0.64901048236058101</v>
      </c>
      <c r="U138">
        <v>0.12179999999999599</v>
      </c>
      <c r="V138">
        <v>7.9049476751516703E-2</v>
      </c>
    </row>
    <row r="139" spans="1:22" x14ac:dyDescent="0.3">
      <c r="A139">
        <v>2.0871</v>
      </c>
      <c r="B139">
        <v>50.961500000000001</v>
      </c>
      <c r="C139">
        <f t="shared" si="8"/>
        <v>51.276920000000004</v>
      </c>
      <c r="D139">
        <v>0.70215384615384613</v>
      </c>
      <c r="E139">
        <f t="shared" si="7"/>
        <v>3.9372407484061003</v>
      </c>
      <c r="G139" s="2">
        <f t="shared" si="6"/>
        <v>0.68209622032857176</v>
      </c>
      <c r="J139" s="20">
        <v>42233</v>
      </c>
      <c r="Q139">
        <v>2004</v>
      </c>
      <c r="R139">
        <v>7</v>
      </c>
      <c r="S139" s="11">
        <v>2004.49999999998</v>
      </c>
      <c r="T139">
        <v>0.59552260244072197</v>
      </c>
      <c r="U139">
        <v>0.12189999999999999</v>
      </c>
      <c r="V139">
        <v>7.2594205237524106E-2</v>
      </c>
    </row>
    <row r="140" spans="1:22" x14ac:dyDescent="0.3">
      <c r="A140">
        <v>2.1023000000000001</v>
      </c>
      <c r="B140">
        <v>50.192300000000003</v>
      </c>
      <c r="C140">
        <f t="shared" si="8"/>
        <v>50.346140000000005</v>
      </c>
      <c r="D140">
        <v>0.70238461538461539</v>
      </c>
      <c r="E140">
        <f t="shared" si="7"/>
        <v>3.9189219528692818</v>
      </c>
      <c r="G140" s="2">
        <f t="shared" si="6"/>
        <v>0.66552312664716629</v>
      </c>
      <c r="J140" s="20">
        <v>42229</v>
      </c>
      <c r="Q140">
        <v>2004</v>
      </c>
      <c r="R140">
        <v>6</v>
      </c>
      <c r="S140" s="11">
        <v>2004.4166666666499</v>
      </c>
      <c r="T140">
        <v>0.54310642426806699</v>
      </c>
      <c r="U140">
        <v>0.12189999999999999</v>
      </c>
      <c r="V140">
        <v>6.6204673118277504E-2</v>
      </c>
    </row>
    <row r="141" spans="1:22" x14ac:dyDescent="0.3">
      <c r="A141">
        <v>2.1175999999999999</v>
      </c>
      <c r="B141">
        <v>49.269199999999998</v>
      </c>
      <c r="C141">
        <f t="shared" si="8"/>
        <v>49.461519999999993</v>
      </c>
      <c r="D141">
        <v>0.70261538461538464</v>
      </c>
      <c r="E141">
        <f t="shared" si="7"/>
        <v>3.9011949935256243</v>
      </c>
      <c r="G141" s="2">
        <f t="shared" si="6"/>
        <v>0.64986211859463083</v>
      </c>
      <c r="J141" s="20">
        <v>42224</v>
      </c>
      <c r="Q141">
        <v>2004</v>
      </c>
      <c r="R141">
        <v>5</v>
      </c>
      <c r="S141" s="11">
        <v>2004.3333333333101</v>
      </c>
      <c r="T141">
        <v>0.52310778461934504</v>
      </c>
      <c r="U141">
        <v>0.1371</v>
      </c>
      <c r="V141">
        <v>7.1718077271312297E-2</v>
      </c>
    </row>
    <row r="142" spans="1:22" x14ac:dyDescent="0.3">
      <c r="A142">
        <v>2.1328</v>
      </c>
      <c r="B142">
        <v>48.692300000000003</v>
      </c>
      <c r="C142">
        <f t="shared" si="8"/>
        <v>48.730759999999997</v>
      </c>
      <c r="D142">
        <v>0.7028461538461539</v>
      </c>
      <c r="E142">
        <f t="shared" si="7"/>
        <v>3.886310452875803</v>
      </c>
      <c r="G142" s="2">
        <f t="shared" si="6"/>
        <v>0.63696377539435167</v>
      </c>
      <c r="J142" s="20">
        <v>42220</v>
      </c>
      <c r="Q142">
        <v>2004</v>
      </c>
      <c r="R142">
        <v>4</v>
      </c>
      <c r="S142" s="11">
        <v>2004.24999999998</v>
      </c>
      <c r="T142">
        <v>0.60844036322766504</v>
      </c>
      <c r="U142">
        <v>0.12189999999999999</v>
      </c>
      <c r="V142">
        <v>7.4168880277452401E-2</v>
      </c>
    </row>
    <row r="143" spans="1:22" x14ac:dyDescent="0.3">
      <c r="A143">
        <v>2.1480000000000001</v>
      </c>
      <c r="B143">
        <v>48.192300000000003</v>
      </c>
      <c r="C143">
        <f t="shared" si="8"/>
        <v>48.046140000000001</v>
      </c>
      <c r="D143">
        <v>0.70307692307692304</v>
      </c>
      <c r="E143">
        <f t="shared" si="7"/>
        <v>3.8721617992029618</v>
      </c>
      <c r="G143" s="2">
        <f t="shared" si="6"/>
        <v>0.62493045316382012</v>
      </c>
      <c r="J143" s="20">
        <v>42216</v>
      </c>
      <c r="Q143">
        <v>2004</v>
      </c>
      <c r="R143">
        <v>3</v>
      </c>
      <c r="S143" s="11">
        <v>2004.1666666666499</v>
      </c>
      <c r="T143">
        <v>0.65501221829322498</v>
      </c>
      <c r="U143">
        <v>0.12189999999999999</v>
      </c>
      <c r="V143">
        <v>7.9845989409944196E-2</v>
      </c>
    </row>
    <row r="144" spans="1:22" x14ac:dyDescent="0.3">
      <c r="A144">
        <v>2.1633</v>
      </c>
      <c r="B144">
        <v>47.307699999999997</v>
      </c>
      <c r="C144">
        <f t="shared" si="8"/>
        <v>47.538460000000001</v>
      </c>
      <c r="D144">
        <v>0.7033076923076923</v>
      </c>
      <c r="E144">
        <f t="shared" si="7"/>
        <v>3.8615390676336938</v>
      </c>
      <c r="G144" s="2">
        <f t="shared" si="6"/>
        <v>0.61599521774832044</v>
      </c>
      <c r="J144" s="20">
        <v>42211</v>
      </c>
      <c r="Q144">
        <v>2004</v>
      </c>
      <c r="R144">
        <v>2</v>
      </c>
      <c r="S144" s="11">
        <v>2004.0833333333101</v>
      </c>
      <c r="T144">
        <v>0.64627429037006501</v>
      </c>
      <c r="U144">
        <v>4.5699999999999998E-2</v>
      </c>
      <c r="V144">
        <v>2.9534735069911999E-2</v>
      </c>
    </row>
    <row r="145" spans="1:22" x14ac:dyDescent="0.3">
      <c r="A145">
        <v>2.1785000000000001</v>
      </c>
      <c r="B145">
        <v>46.769199999999998</v>
      </c>
      <c r="C145">
        <f t="shared" si="8"/>
        <v>46.9923</v>
      </c>
      <c r="D145">
        <v>0.70353846153846156</v>
      </c>
      <c r="E145">
        <f t="shared" si="7"/>
        <v>3.8499837585012591</v>
      </c>
      <c r="G145" s="2">
        <f t="shared" si="6"/>
        <v>0.60643809899684376</v>
      </c>
      <c r="J145" s="20">
        <v>42207</v>
      </c>
      <c r="Q145">
        <v>2004</v>
      </c>
      <c r="R145">
        <v>1</v>
      </c>
      <c r="S145" s="11">
        <v>2004</v>
      </c>
      <c r="T145">
        <v>0.66428471616765405</v>
      </c>
      <c r="U145">
        <v>4.5699999999999998E-2</v>
      </c>
      <c r="V145">
        <v>3.03578115288618E-2</v>
      </c>
    </row>
    <row r="146" spans="1:22" x14ac:dyDescent="0.3">
      <c r="A146">
        <v>2.1937000000000002</v>
      </c>
      <c r="B146">
        <v>46.730800000000002</v>
      </c>
      <c r="C146">
        <f t="shared" si="8"/>
        <v>46.4846</v>
      </c>
      <c r="D146">
        <v>0.70376923076923081</v>
      </c>
      <c r="E146">
        <f t="shared" si="7"/>
        <v>3.8391210749444782</v>
      </c>
      <c r="G146" s="2">
        <f t="shared" si="6"/>
        <v>0.59757740221877398</v>
      </c>
      <c r="J146" s="20">
        <v>42203</v>
      </c>
      <c r="Q146">
        <v>2003</v>
      </c>
      <c r="R146">
        <v>12</v>
      </c>
      <c r="S146" s="11">
        <v>2003.9166666666499</v>
      </c>
      <c r="T146">
        <v>0.70029320088190505</v>
      </c>
      <c r="U146">
        <v>4.5699999999999998E-2</v>
      </c>
      <c r="V146">
        <v>3.2003399280303102E-2</v>
      </c>
    </row>
    <row r="147" spans="1:22" x14ac:dyDescent="0.3">
      <c r="A147">
        <v>2.2090000000000001</v>
      </c>
      <c r="B147">
        <v>45.961500000000001</v>
      </c>
      <c r="C147">
        <f t="shared" si="8"/>
        <v>46.038439999999994</v>
      </c>
      <c r="D147">
        <v>0.70399999999999996</v>
      </c>
      <c r="E147">
        <f t="shared" si="7"/>
        <v>3.8294766997001242</v>
      </c>
      <c r="G147" s="2">
        <f t="shared" si="6"/>
        <v>0.58979740679257109</v>
      </c>
      <c r="J147" s="20">
        <v>42198</v>
      </c>
      <c r="Q147">
        <v>2003</v>
      </c>
      <c r="R147">
        <v>11</v>
      </c>
      <c r="S147" s="11">
        <v>2003.8333333333101</v>
      </c>
      <c r="T147">
        <v>0.75183706301236197</v>
      </c>
      <c r="U147">
        <v>4.5699999999999998E-2</v>
      </c>
      <c r="V147">
        <v>3.4358953779664997E-2</v>
      </c>
    </row>
    <row r="148" spans="1:22" x14ac:dyDescent="0.3">
      <c r="A148">
        <v>2.2242000000000002</v>
      </c>
      <c r="B148">
        <v>45.653799999999997</v>
      </c>
      <c r="C148">
        <f t="shared" si="8"/>
        <v>45.561520000000002</v>
      </c>
      <c r="D148">
        <v>0.70423076923076922</v>
      </c>
      <c r="E148">
        <f t="shared" si="7"/>
        <v>3.8190635006212332</v>
      </c>
      <c r="G148" s="2">
        <f t="shared" si="6"/>
        <v>0.58152615531078089</v>
      </c>
      <c r="J148" s="20">
        <v>42194</v>
      </c>
      <c r="Q148">
        <v>2003</v>
      </c>
      <c r="R148">
        <v>10</v>
      </c>
      <c r="S148" s="11">
        <v>2003.74999999998</v>
      </c>
      <c r="T148">
        <v>0.72116106775774902</v>
      </c>
      <c r="U148">
        <v>0.12180000000000001</v>
      </c>
      <c r="V148">
        <v>8.7837418052894106E-2</v>
      </c>
    </row>
    <row r="149" spans="1:22" x14ac:dyDescent="0.3">
      <c r="A149">
        <v>2.2393999999999998</v>
      </c>
      <c r="B149">
        <v>45.076900000000002</v>
      </c>
      <c r="C149">
        <f t="shared" si="8"/>
        <v>45.007660000000001</v>
      </c>
      <c r="D149">
        <v>0.70446153846153847</v>
      </c>
      <c r="E149">
        <f t="shared" si="7"/>
        <v>3.8068326975063833</v>
      </c>
      <c r="G149" s="2">
        <f t="shared" si="6"/>
        <v>0.57199196604799674</v>
      </c>
      <c r="J149" s="20">
        <v>42189</v>
      </c>
      <c r="Q149">
        <v>2003</v>
      </c>
      <c r="R149">
        <v>9</v>
      </c>
      <c r="S149" s="11">
        <v>2003.6666666666499</v>
      </c>
      <c r="T149">
        <v>0.66911788058441302</v>
      </c>
      <c r="U149">
        <v>0.1067</v>
      </c>
      <c r="V149">
        <v>7.1394877858356895E-2</v>
      </c>
    </row>
    <row r="150" spans="1:22" x14ac:dyDescent="0.3">
      <c r="A150">
        <v>2.2547000000000001</v>
      </c>
      <c r="B150">
        <v>44.384599999999999</v>
      </c>
      <c r="C150">
        <f t="shared" si="8"/>
        <v>44.607659999999996</v>
      </c>
      <c r="D150">
        <v>0.70469230769230773</v>
      </c>
      <c r="E150">
        <f t="shared" si="7"/>
        <v>3.7979055931577919</v>
      </c>
      <c r="G150" s="2">
        <f t="shared" si="6"/>
        <v>0.56508196378518283</v>
      </c>
      <c r="J150" s="20">
        <v>42185</v>
      </c>
      <c r="Q150">
        <v>2003</v>
      </c>
      <c r="R150">
        <v>8</v>
      </c>
      <c r="S150" s="11">
        <v>2003.5833333333101</v>
      </c>
      <c r="T150">
        <v>0.65191446365874695</v>
      </c>
      <c r="U150">
        <v>0.1066</v>
      </c>
      <c r="V150">
        <v>6.9494081826022597E-2</v>
      </c>
    </row>
    <row r="151" spans="1:22" x14ac:dyDescent="0.3">
      <c r="A151">
        <v>2.2698999999999998</v>
      </c>
      <c r="B151">
        <v>43.961500000000001</v>
      </c>
      <c r="C151">
        <f t="shared" si="8"/>
        <v>44.330740000000006</v>
      </c>
      <c r="D151">
        <v>0.70492307692307699</v>
      </c>
      <c r="E151">
        <f t="shared" si="7"/>
        <v>3.7916783416020707</v>
      </c>
      <c r="G151" s="2">
        <f t="shared" si="6"/>
        <v>0.56025582224411752</v>
      </c>
      <c r="J151" s="20">
        <v>42181</v>
      </c>
      <c r="Q151">
        <v>2003</v>
      </c>
      <c r="R151">
        <v>7</v>
      </c>
      <c r="S151" s="11">
        <v>2003.49999999998</v>
      </c>
      <c r="T151">
        <v>0.68822198580948502</v>
      </c>
      <c r="U151">
        <v>0.12189999999999999</v>
      </c>
      <c r="V151">
        <v>8.3894260070176294E-2</v>
      </c>
    </row>
    <row r="152" spans="1:22" x14ac:dyDescent="0.3">
      <c r="A152">
        <v>2.2850999999999999</v>
      </c>
      <c r="B152">
        <v>43.961500000000001</v>
      </c>
      <c r="C152">
        <f t="shared" si="8"/>
        <v>44.253819999999997</v>
      </c>
      <c r="D152">
        <v>0.70515384615384613</v>
      </c>
      <c r="E152">
        <f t="shared" si="7"/>
        <v>3.7899416954115344</v>
      </c>
      <c r="G152" s="2">
        <f t="shared" si="6"/>
        <v>0.55878538992227555</v>
      </c>
      <c r="J152" s="20">
        <v>42176</v>
      </c>
      <c r="Q152">
        <v>2003</v>
      </c>
      <c r="R152">
        <v>6</v>
      </c>
      <c r="S152" s="11">
        <v>2003.4166666666499</v>
      </c>
      <c r="T152">
        <v>0.65900182692180498</v>
      </c>
      <c r="U152">
        <v>0.1066</v>
      </c>
      <c r="V152">
        <v>7.0249594749864502E-2</v>
      </c>
    </row>
    <row r="153" spans="1:22" x14ac:dyDescent="0.3">
      <c r="A153">
        <v>2.3003999999999998</v>
      </c>
      <c r="B153">
        <v>44.269199999999998</v>
      </c>
      <c r="C153">
        <f t="shared" si="8"/>
        <v>44.44614</v>
      </c>
      <c r="D153">
        <v>0.70538461538461539</v>
      </c>
      <c r="E153">
        <f t="shared" si="7"/>
        <v>3.79427811904407</v>
      </c>
      <c r="G153" s="2">
        <f t="shared" si="6"/>
        <v>0.56182092949605822</v>
      </c>
      <c r="J153" s="20">
        <v>42172</v>
      </c>
      <c r="Q153">
        <v>2003</v>
      </c>
      <c r="R153">
        <v>5</v>
      </c>
      <c r="S153" s="11">
        <v>2003.3333333333101</v>
      </c>
      <c r="T153">
        <v>0.58733743049669995</v>
      </c>
      <c r="U153">
        <v>0.12189999999999999</v>
      </c>
      <c r="V153">
        <v>7.1596432777547805E-2</v>
      </c>
    </row>
    <row r="154" spans="1:22" x14ac:dyDescent="0.3">
      <c r="A154">
        <v>2.3155999999999999</v>
      </c>
      <c r="B154">
        <v>44.692300000000003</v>
      </c>
      <c r="C154">
        <f t="shared" si="8"/>
        <v>44.707680000000003</v>
      </c>
      <c r="D154">
        <v>0.70561538461538464</v>
      </c>
      <c r="E154">
        <f t="shared" si="7"/>
        <v>3.8001452989420552</v>
      </c>
      <c r="G154" s="2">
        <f t="shared" si="6"/>
        <v>0.56601971400825124</v>
      </c>
      <c r="J154" s="20">
        <v>42168</v>
      </c>
      <c r="Q154">
        <v>2003</v>
      </c>
      <c r="R154">
        <v>4</v>
      </c>
      <c r="S154" s="11">
        <v>2003.24999999998</v>
      </c>
      <c r="T154">
        <v>0.57597896088361999</v>
      </c>
      <c r="U154">
        <v>0.1067</v>
      </c>
      <c r="V154">
        <v>6.1456955126282298E-2</v>
      </c>
    </row>
    <row r="155" spans="1:22" x14ac:dyDescent="0.3">
      <c r="A155">
        <v>2.3309000000000002</v>
      </c>
      <c r="B155">
        <v>45.346200000000003</v>
      </c>
      <c r="C155">
        <f t="shared" si="8"/>
        <v>44.938460000000006</v>
      </c>
      <c r="D155">
        <v>0.7058461538461539</v>
      </c>
      <c r="E155">
        <f t="shared" si="7"/>
        <v>3.8052939982572522</v>
      </c>
      <c r="G155" s="2">
        <f t="shared" si="6"/>
        <v>0.56970740903471129</v>
      </c>
      <c r="J155" s="20">
        <v>42163</v>
      </c>
      <c r="Q155">
        <v>2003</v>
      </c>
      <c r="R155">
        <v>3</v>
      </c>
      <c r="S155" s="11">
        <v>2003.1666666666499</v>
      </c>
      <c r="T155">
        <v>0.52269104983678005</v>
      </c>
      <c r="U155">
        <v>0.1066</v>
      </c>
      <c r="V155">
        <v>5.5718865912600897E-2</v>
      </c>
    </row>
    <row r="156" spans="1:22" x14ac:dyDescent="0.3">
      <c r="A156">
        <v>2.3460999999999999</v>
      </c>
      <c r="B156">
        <v>45.269199999999998</v>
      </c>
      <c r="C156">
        <f t="shared" si="8"/>
        <v>45.01538</v>
      </c>
      <c r="D156">
        <v>0.70607692307692305</v>
      </c>
      <c r="E156">
        <f t="shared" si="7"/>
        <v>3.8070042091553775</v>
      </c>
      <c r="G156" s="2">
        <f t="shared" si="6"/>
        <v>0.57081302976514237</v>
      </c>
      <c r="J156" s="20">
        <v>42159</v>
      </c>
      <c r="Q156">
        <v>2003</v>
      </c>
      <c r="R156">
        <v>2</v>
      </c>
      <c r="S156" s="11">
        <v>2003.0833333333101</v>
      </c>
      <c r="T156">
        <v>0.54213083913397497</v>
      </c>
      <c r="U156">
        <v>0.15229999999999999</v>
      </c>
      <c r="V156">
        <v>8.2566526800104498E-2</v>
      </c>
    </row>
    <row r="157" spans="1:22" x14ac:dyDescent="0.3">
      <c r="A157">
        <v>2.3613</v>
      </c>
      <c r="B157">
        <v>45.115400000000001</v>
      </c>
      <c r="C157">
        <f t="shared" si="8"/>
        <v>44.984619999999993</v>
      </c>
      <c r="D157">
        <v>0.7063076923076923</v>
      </c>
      <c r="E157">
        <f t="shared" si="7"/>
        <v>3.8063206535732057</v>
      </c>
      <c r="G157" s="2">
        <f t="shared" si="6"/>
        <v>0.5701100192980576</v>
      </c>
      <c r="J157" s="20">
        <v>42154</v>
      </c>
      <c r="Q157">
        <v>2003</v>
      </c>
      <c r="R157">
        <v>1</v>
      </c>
      <c r="S157" s="11">
        <v>2003</v>
      </c>
      <c r="T157">
        <v>0.65953150021304996</v>
      </c>
      <c r="U157">
        <v>0.15240000000000001</v>
      </c>
      <c r="V157">
        <v>0.100512600632468</v>
      </c>
    </row>
    <row r="158" spans="1:22" x14ac:dyDescent="0.3">
      <c r="A158">
        <v>2.3765999999999998</v>
      </c>
      <c r="B158">
        <v>44.653799999999997</v>
      </c>
      <c r="C158">
        <f t="shared" si="8"/>
        <v>44.876919999999998</v>
      </c>
      <c r="D158">
        <v>0.70653846153846156</v>
      </c>
      <c r="E158">
        <f t="shared" si="7"/>
        <v>3.8039236314084892</v>
      </c>
      <c r="G158" s="2">
        <f t="shared" si="6"/>
        <v>0.56811684506735238</v>
      </c>
      <c r="J158" s="20">
        <v>42150</v>
      </c>
      <c r="Q158">
        <v>2002</v>
      </c>
      <c r="R158">
        <v>12</v>
      </c>
      <c r="S158" s="11">
        <v>2002.9166666666399</v>
      </c>
      <c r="T158">
        <v>0.70041761681181802</v>
      </c>
      <c r="U158">
        <v>0.1676</v>
      </c>
      <c r="V158">
        <v>0.11738999257766</v>
      </c>
    </row>
    <row r="159" spans="1:22" x14ac:dyDescent="0.3">
      <c r="A159">
        <v>2.3917999999999999</v>
      </c>
      <c r="B159">
        <v>44.538499999999999</v>
      </c>
      <c r="C159">
        <f t="shared" si="8"/>
        <v>44.900000000000006</v>
      </c>
      <c r="D159">
        <v>0.70676923076923082</v>
      </c>
      <c r="E159">
        <f t="shared" si="7"/>
        <v>3.8044377947482086</v>
      </c>
      <c r="G159" s="2">
        <f t="shared" si="6"/>
        <v>0.56831833356362615</v>
      </c>
      <c r="J159" s="20">
        <v>42146</v>
      </c>
      <c r="Q159">
        <v>2002</v>
      </c>
      <c r="R159">
        <v>11</v>
      </c>
      <c r="S159" s="11">
        <v>2002.8333333333101</v>
      </c>
      <c r="T159">
        <v>0.76204786984144501</v>
      </c>
      <c r="U159">
        <v>0.15229999999999999</v>
      </c>
      <c r="V159">
        <v>0.116059890576852</v>
      </c>
    </row>
    <row r="160" spans="1:22" x14ac:dyDescent="0.3">
      <c r="A160">
        <v>2.407</v>
      </c>
      <c r="B160">
        <v>44.807699999999997</v>
      </c>
      <c r="C160">
        <f t="shared" si="8"/>
        <v>45.061540000000001</v>
      </c>
      <c r="D160">
        <v>0.70700000000000007</v>
      </c>
      <c r="E160">
        <f t="shared" si="7"/>
        <v>3.808029111073441</v>
      </c>
      <c r="G160" s="2">
        <f t="shared" si="6"/>
        <v>0.57084232003028412</v>
      </c>
      <c r="J160" s="20">
        <v>42141</v>
      </c>
      <c r="Q160">
        <v>2002</v>
      </c>
      <c r="R160">
        <v>10</v>
      </c>
      <c r="S160" s="11">
        <v>2002.74999999998</v>
      </c>
      <c r="T160">
        <v>0.76080008654480902</v>
      </c>
      <c r="U160">
        <v>0.106599999999996</v>
      </c>
      <c r="V160">
        <v>8.1101289225674097E-2</v>
      </c>
    </row>
    <row r="161" spans="1:22" x14ac:dyDescent="0.3">
      <c r="A161">
        <v>2.4222999999999999</v>
      </c>
      <c r="B161">
        <v>45.384599999999999</v>
      </c>
      <c r="C161">
        <f t="shared" si="8"/>
        <v>45.423079999999999</v>
      </c>
      <c r="D161">
        <v>0.70723076923076922</v>
      </c>
      <c r="E161">
        <f t="shared" si="7"/>
        <v>3.8160203459150819</v>
      </c>
      <c r="G161" s="2">
        <f t="shared" si="6"/>
        <v>0.57672956167984468</v>
      </c>
      <c r="J161" s="20">
        <v>42137</v>
      </c>
      <c r="Q161">
        <v>2002</v>
      </c>
      <c r="R161">
        <v>9</v>
      </c>
      <c r="S161" s="11">
        <v>2002.6666666666399</v>
      </c>
      <c r="T161">
        <v>0.69650035256915899</v>
      </c>
      <c r="U161">
        <v>9.1400000000000106E-2</v>
      </c>
      <c r="V161">
        <v>6.3660132224821198E-2</v>
      </c>
    </row>
    <row r="162" spans="1:22" x14ac:dyDescent="0.3">
      <c r="A162">
        <v>2.4375</v>
      </c>
      <c r="B162">
        <v>45.923099999999998</v>
      </c>
      <c r="C162">
        <f t="shared" si="8"/>
        <v>45.692300000000003</v>
      </c>
      <c r="D162">
        <v>0.70746153846153847</v>
      </c>
      <c r="E162">
        <f t="shared" si="7"/>
        <v>3.8219297935509258</v>
      </c>
      <c r="G162" s="2">
        <f t="shared" si="6"/>
        <v>0.58107279933611788</v>
      </c>
      <c r="J162" s="20">
        <v>42133</v>
      </c>
      <c r="Q162">
        <v>2002</v>
      </c>
      <c r="R162">
        <v>8</v>
      </c>
      <c r="S162" s="11">
        <v>2002.5833333333101</v>
      </c>
      <c r="T162">
        <v>0.67009842846783596</v>
      </c>
      <c r="U162">
        <v>9.1400000000000106E-2</v>
      </c>
      <c r="V162">
        <v>6.12469963619603E-2</v>
      </c>
    </row>
    <row r="163" spans="1:22" x14ac:dyDescent="0.3">
      <c r="A163">
        <v>2.4527000000000001</v>
      </c>
      <c r="B163">
        <v>46.461500000000001</v>
      </c>
      <c r="C163">
        <f t="shared" si="8"/>
        <v>45.746140000000004</v>
      </c>
      <c r="D163">
        <v>0.70769230769230762</v>
      </c>
      <c r="E163">
        <f t="shared" si="7"/>
        <v>3.8231074165773484</v>
      </c>
      <c r="G163" s="2">
        <f t="shared" si="6"/>
        <v>0.58179027113712034</v>
      </c>
      <c r="J163" s="20">
        <v>42128</v>
      </c>
      <c r="Q163">
        <v>2002</v>
      </c>
      <c r="R163">
        <v>7</v>
      </c>
      <c r="S163" s="11">
        <v>2002.49999999998</v>
      </c>
      <c r="T163">
        <v>0.66661210543932203</v>
      </c>
      <c r="U163">
        <v>0.1067</v>
      </c>
      <c r="V163">
        <v>7.1127511650375702E-2</v>
      </c>
    </row>
    <row r="164" spans="1:22" x14ac:dyDescent="0.3">
      <c r="A164">
        <v>2.468</v>
      </c>
      <c r="B164">
        <v>45.884599999999999</v>
      </c>
      <c r="C164">
        <f t="shared" si="8"/>
        <v>45.523060000000001</v>
      </c>
      <c r="D164">
        <v>0.70792307692307699</v>
      </c>
      <c r="E164">
        <f t="shared" si="7"/>
        <v>3.8182190107572915</v>
      </c>
      <c r="G164" s="2">
        <f t="shared" si="6"/>
        <v>0.57784625014824009</v>
      </c>
      <c r="J164" s="20">
        <v>42124</v>
      </c>
      <c r="Q164">
        <v>2002</v>
      </c>
      <c r="R164">
        <v>6</v>
      </c>
      <c r="S164" s="11">
        <v>2002.4166666666399</v>
      </c>
      <c r="T164">
        <v>0.68885267815162798</v>
      </c>
      <c r="U164">
        <v>9.1400000000000106E-2</v>
      </c>
      <c r="V164">
        <v>6.2961134783058897E-2</v>
      </c>
    </row>
    <row r="165" spans="1:22" x14ac:dyDescent="0.3">
      <c r="A165">
        <v>2.4832000000000001</v>
      </c>
      <c r="B165">
        <v>45.076900000000002</v>
      </c>
      <c r="C165">
        <f t="shared" si="8"/>
        <v>45.123060000000002</v>
      </c>
      <c r="D165">
        <v>0.70815384615384613</v>
      </c>
      <c r="E165">
        <f t="shared" si="7"/>
        <v>3.8093934240391252</v>
      </c>
      <c r="G165" s="2">
        <f t="shared" si="6"/>
        <v>0.57094322007369358</v>
      </c>
      <c r="J165" s="20">
        <v>42119</v>
      </c>
      <c r="Q165">
        <v>2002</v>
      </c>
      <c r="R165">
        <v>5</v>
      </c>
      <c r="S165" s="11">
        <v>2002.3333333333101</v>
      </c>
      <c r="T165">
        <v>0.63813472473098698</v>
      </c>
      <c r="U165">
        <v>0.1066</v>
      </c>
      <c r="V165">
        <v>6.8025161656323302E-2</v>
      </c>
    </row>
    <row r="166" spans="1:22" x14ac:dyDescent="0.3">
      <c r="A166">
        <v>2.4984000000000002</v>
      </c>
      <c r="B166">
        <v>44.269199999999998</v>
      </c>
      <c r="C166">
        <f t="shared" si="8"/>
        <v>44.607680000000002</v>
      </c>
      <c r="D166">
        <v>0.70838461538461539</v>
      </c>
      <c r="E166">
        <f t="shared" si="7"/>
        <v>3.7979060415111805</v>
      </c>
      <c r="G166" s="2">
        <f t="shared" si="6"/>
        <v>0.56213692530082104</v>
      </c>
      <c r="J166" s="20">
        <v>42115</v>
      </c>
      <c r="Q166">
        <v>2002</v>
      </c>
      <c r="R166">
        <v>4</v>
      </c>
      <c r="S166" s="11">
        <v>2002.24999999998</v>
      </c>
      <c r="T166">
        <v>0.64169318034440204</v>
      </c>
      <c r="U166">
        <v>9.1400000000000106E-2</v>
      </c>
      <c r="V166">
        <v>5.8650756683478501E-2</v>
      </c>
    </row>
    <row r="167" spans="1:22" x14ac:dyDescent="0.3">
      <c r="A167">
        <v>2.5137</v>
      </c>
      <c r="B167">
        <v>43.923099999999998</v>
      </c>
      <c r="C167">
        <f t="shared" si="8"/>
        <v>44.246140000000004</v>
      </c>
      <c r="D167">
        <v>0.70861538461538465</v>
      </c>
      <c r="E167">
        <f t="shared" si="7"/>
        <v>3.7897681360106197</v>
      </c>
      <c r="G167" s="2">
        <f t="shared" si="6"/>
        <v>0.55592792086647969</v>
      </c>
      <c r="J167" s="20">
        <v>42111</v>
      </c>
      <c r="Q167">
        <v>2002</v>
      </c>
      <c r="R167">
        <v>3</v>
      </c>
      <c r="S167" s="11">
        <v>2002.1666666666399</v>
      </c>
      <c r="T167">
        <v>0.58463447390543</v>
      </c>
      <c r="U167">
        <v>9.1400000000000106E-2</v>
      </c>
      <c r="V167">
        <v>5.34355909149564E-2</v>
      </c>
    </row>
    <row r="168" spans="1:22" x14ac:dyDescent="0.3">
      <c r="A168">
        <v>2.5289000000000001</v>
      </c>
      <c r="B168">
        <v>43.884599999999999</v>
      </c>
      <c r="C168">
        <f t="shared" si="8"/>
        <v>44.076919999999994</v>
      </c>
      <c r="D168">
        <v>0.7088461538461539</v>
      </c>
      <c r="E168">
        <f t="shared" si="7"/>
        <v>3.7859362894451722</v>
      </c>
      <c r="G168" s="2">
        <f t="shared" si="6"/>
        <v>0.55293287324877571</v>
      </c>
      <c r="J168" s="20">
        <v>42106</v>
      </c>
      <c r="Q168">
        <v>2002</v>
      </c>
      <c r="R168">
        <v>2</v>
      </c>
      <c r="S168" s="11">
        <v>2002.0833333333101</v>
      </c>
      <c r="T168">
        <v>0.59052748523154197</v>
      </c>
      <c r="U168">
        <v>7.6200000000000004E-2</v>
      </c>
      <c r="V168">
        <v>4.4998194374643502E-2</v>
      </c>
    </row>
    <row r="169" spans="1:22" x14ac:dyDescent="0.3">
      <c r="A169">
        <v>2.5440999999999998</v>
      </c>
      <c r="B169">
        <v>44.076900000000002</v>
      </c>
      <c r="C169">
        <f t="shared" si="8"/>
        <v>43.876920000000005</v>
      </c>
      <c r="D169">
        <v>0.70907692307692316</v>
      </c>
      <c r="E169">
        <f t="shared" si="7"/>
        <v>3.7813884415123198</v>
      </c>
      <c r="G169" s="2">
        <f t="shared" si="6"/>
        <v>0.54943260337700783</v>
      </c>
      <c r="J169" s="20">
        <v>42102</v>
      </c>
      <c r="Q169">
        <v>2002</v>
      </c>
      <c r="R169">
        <v>1</v>
      </c>
      <c r="S169" s="11">
        <v>2002</v>
      </c>
      <c r="T169">
        <v>0.73877857536944203</v>
      </c>
      <c r="U169">
        <v>7.6200000000000004E-2</v>
      </c>
      <c r="V169">
        <v>5.6294927443151503E-2</v>
      </c>
    </row>
    <row r="170" spans="1:22" x14ac:dyDescent="0.3">
      <c r="A170">
        <v>2.5594000000000001</v>
      </c>
      <c r="B170">
        <v>44.230800000000002</v>
      </c>
      <c r="C170">
        <f t="shared" si="8"/>
        <v>43.576920000000001</v>
      </c>
      <c r="D170">
        <v>0.70930769230769231</v>
      </c>
      <c r="E170">
        <f t="shared" si="7"/>
        <v>3.7745276523975191</v>
      </c>
      <c r="G170" s="2">
        <f t="shared" si="6"/>
        <v>0.5442842043101157</v>
      </c>
      <c r="J170" s="20">
        <v>42098</v>
      </c>
      <c r="Q170">
        <v>2001</v>
      </c>
      <c r="R170">
        <v>12</v>
      </c>
      <c r="S170" s="11">
        <v>2001.9166666666399</v>
      </c>
      <c r="T170">
        <v>0.80568860865810199</v>
      </c>
      <c r="U170">
        <v>7.6200000000000004E-2</v>
      </c>
      <c r="V170">
        <v>6.1393471979747399E-2</v>
      </c>
    </row>
    <row r="171" spans="1:22" x14ac:dyDescent="0.3">
      <c r="A171">
        <v>2.5746000000000002</v>
      </c>
      <c r="B171">
        <v>43.269199999999998</v>
      </c>
      <c r="C171">
        <f t="shared" si="8"/>
        <v>43.046160000000008</v>
      </c>
      <c r="D171">
        <v>0.70953846153846156</v>
      </c>
      <c r="E171">
        <f t="shared" si="7"/>
        <v>3.762273028289036</v>
      </c>
      <c r="G171" s="2">
        <f t="shared" si="6"/>
        <v>0.53534496173524548</v>
      </c>
      <c r="J171" s="20">
        <v>42093</v>
      </c>
      <c r="Q171">
        <v>2001</v>
      </c>
      <c r="R171">
        <v>11</v>
      </c>
      <c r="S171" s="11">
        <v>2001.8333333333101</v>
      </c>
      <c r="T171">
        <v>0.819551388069378</v>
      </c>
      <c r="U171">
        <v>7.6100000000000195E-2</v>
      </c>
      <c r="V171">
        <v>6.2367860632079899E-2</v>
      </c>
    </row>
    <row r="172" spans="1:22" x14ac:dyDescent="0.3">
      <c r="A172">
        <v>2.5897999999999999</v>
      </c>
      <c r="B172">
        <v>42.423099999999998</v>
      </c>
      <c r="C172">
        <f t="shared" si="8"/>
        <v>42.238480000000003</v>
      </c>
      <c r="D172">
        <v>0.70976923076923071</v>
      </c>
      <c r="E172">
        <f t="shared" si="7"/>
        <v>3.7433316539020511</v>
      </c>
      <c r="G172" s="2">
        <f t="shared" si="6"/>
        <v>0.52190866900459398</v>
      </c>
      <c r="J172" s="20">
        <v>42089</v>
      </c>
      <c r="Q172">
        <v>2001</v>
      </c>
      <c r="R172">
        <v>10</v>
      </c>
      <c r="S172" s="11">
        <v>2001.74999999998</v>
      </c>
      <c r="T172">
        <v>0.79849400518587499</v>
      </c>
      <c r="U172">
        <v>0.21329999999999999</v>
      </c>
      <c r="V172">
        <v>0.170318771306147</v>
      </c>
    </row>
    <row r="173" spans="1:22" x14ac:dyDescent="0.3">
      <c r="A173">
        <v>2.6051000000000002</v>
      </c>
      <c r="B173">
        <v>41.230800000000002</v>
      </c>
      <c r="C173">
        <f t="shared" si="8"/>
        <v>41.215399999999995</v>
      </c>
      <c r="D173">
        <v>0.71000000000000008</v>
      </c>
      <c r="E173">
        <f t="shared" si="7"/>
        <v>3.7188119729225115</v>
      </c>
      <c r="G173" s="2">
        <f t="shared" si="6"/>
        <v>0.50506334431787336</v>
      </c>
      <c r="J173" s="20">
        <v>42084</v>
      </c>
      <c r="Q173">
        <v>2001</v>
      </c>
      <c r="R173">
        <v>9</v>
      </c>
      <c r="S173" s="11">
        <v>2001.6666666666399</v>
      </c>
      <c r="T173">
        <v>0.74756182911921598</v>
      </c>
      <c r="U173">
        <v>0.1981</v>
      </c>
      <c r="V173">
        <v>0.148091998348516</v>
      </c>
    </row>
    <row r="174" spans="1:22" x14ac:dyDescent="0.3">
      <c r="A174">
        <v>2.6202999999999999</v>
      </c>
      <c r="B174">
        <v>40.038499999999999</v>
      </c>
      <c r="C174">
        <f t="shared" si="8"/>
        <v>40.261559999999996</v>
      </c>
      <c r="D174">
        <v>0.71023076923076922</v>
      </c>
      <c r="E174">
        <f t="shared" si="7"/>
        <v>3.6953971675980646</v>
      </c>
      <c r="G174" s="2">
        <f t="shared" si="6"/>
        <v>0.48947772109162951</v>
      </c>
      <c r="J174" s="20">
        <v>42080</v>
      </c>
      <c r="Q174">
        <v>2001</v>
      </c>
      <c r="R174">
        <v>8</v>
      </c>
      <c r="S174" s="11">
        <v>2001.5833333333101</v>
      </c>
      <c r="T174">
        <v>0.74145759986413795</v>
      </c>
      <c r="U174">
        <v>0.2132</v>
      </c>
      <c r="V174">
        <v>0.15807876029103399</v>
      </c>
    </row>
    <row r="175" spans="1:22" x14ac:dyDescent="0.3">
      <c r="A175">
        <v>2.6355</v>
      </c>
      <c r="B175">
        <v>39.115400000000001</v>
      </c>
      <c r="C175">
        <f t="shared" si="8"/>
        <v>39.400019999999998</v>
      </c>
      <c r="D175">
        <v>0.71046153846153848</v>
      </c>
      <c r="E175">
        <f t="shared" si="7"/>
        <v>3.6737663239179725</v>
      </c>
      <c r="G175" s="2">
        <f t="shared" si="6"/>
        <v>0.4754955564436909</v>
      </c>
      <c r="J175" s="20">
        <v>42076</v>
      </c>
      <c r="Q175">
        <v>2001</v>
      </c>
      <c r="R175">
        <v>7</v>
      </c>
      <c r="S175" s="11">
        <v>2001.49999999998</v>
      </c>
      <c r="T175">
        <v>0.68829397029822204</v>
      </c>
      <c r="U175">
        <v>0.1981</v>
      </c>
      <c r="V175">
        <v>0.136351035516078</v>
      </c>
    </row>
    <row r="176" spans="1:22" x14ac:dyDescent="0.3">
      <c r="A176">
        <v>2.6507999999999998</v>
      </c>
      <c r="B176">
        <v>38.5</v>
      </c>
      <c r="C176">
        <f t="shared" si="8"/>
        <v>38.723100000000002</v>
      </c>
      <c r="D176">
        <v>0.71069230769230773</v>
      </c>
      <c r="E176">
        <f t="shared" si="7"/>
        <v>3.6564363211870576</v>
      </c>
      <c r="G176" s="2">
        <f t="shared" si="6"/>
        <v>0.4645522256744426</v>
      </c>
      <c r="J176" s="20">
        <v>42071</v>
      </c>
      <c r="Q176">
        <v>2001</v>
      </c>
      <c r="R176">
        <v>6</v>
      </c>
      <c r="S176" s="11">
        <v>2001.4166666666399</v>
      </c>
      <c r="T176">
        <v>0.63758543581420601</v>
      </c>
      <c r="U176">
        <v>0.21329999999999999</v>
      </c>
      <c r="V176">
        <v>0.13599697345917</v>
      </c>
    </row>
    <row r="177" spans="1:22" x14ac:dyDescent="0.3">
      <c r="A177">
        <v>2.6659999999999999</v>
      </c>
      <c r="B177">
        <v>38.115400000000001</v>
      </c>
      <c r="C177">
        <f t="shared" si="8"/>
        <v>38.284640000000003</v>
      </c>
      <c r="D177">
        <v>0.71092307692307688</v>
      </c>
      <c r="E177">
        <f t="shared" si="7"/>
        <v>3.6450487713603703</v>
      </c>
      <c r="G177" s="2">
        <f t="shared" si="6"/>
        <v>0.45744794752415346</v>
      </c>
      <c r="J177" s="20">
        <v>42067</v>
      </c>
      <c r="Q177">
        <v>2001</v>
      </c>
      <c r="R177">
        <v>5</v>
      </c>
      <c r="S177" s="11">
        <v>2001.3333333333101</v>
      </c>
      <c r="T177">
        <v>0.57315530753404997</v>
      </c>
      <c r="U177">
        <v>0.19800000000000001</v>
      </c>
      <c r="V177">
        <v>0.113484750891742</v>
      </c>
    </row>
    <row r="178" spans="1:22" x14ac:dyDescent="0.3">
      <c r="A178">
        <v>2.6812</v>
      </c>
      <c r="B178">
        <v>37.846200000000003</v>
      </c>
      <c r="C178">
        <f t="shared" si="8"/>
        <v>38.115400000000001</v>
      </c>
      <c r="D178">
        <v>0.71115384615384625</v>
      </c>
      <c r="E178">
        <f t="shared" si="7"/>
        <v>3.6406183999411188</v>
      </c>
      <c r="G178" s="5">
        <f t="shared" si="6"/>
        <v>0.45462331361020886</v>
      </c>
      <c r="H178" t="s">
        <v>10</v>
      </c>
      <c r="I178">
        <v>2</v>
      </c>
      <c r="J178" s="20">
        <v>42063</v>
      </c>
      <c r="Q178">
        <v>2001</v>
      </c>
      <c r="R178">
        <v>4</v>
      </c>
      <c r="S178" s="11">
        <v>2001.24999999997</v>
      </c>
      <c r="T178">
        <v>0.622119920320786</v>
      </c>
      <c r="U178">
        <v>0.198099999999996</v>
      </c>
      <c r="V178">
        <v>0.123241956215545</v>
      </c>
    </row>
    <row r="179" spans="1:22" x14ac:dyDescent="0.3">
      <c r="A179">
        <v>2.6964999999999999</v>
      </c>
      <c r="B179">
        <v>37.846200000000003</v>
      </c>
      <c r="C179">
        <f t="shared" si="8"/>
        <v>38.130780000000001</v>
      </c>
      <c r="D179">
        <v>0.71138461538461539</v>
      </c>
      <c r="E179">
        <f t="shared" si="7"/>
        <v>3.6410218299938402</v>
      </c>
      <c r="G179" s="2">
        <f t="shared" si="6"/>
        <v>0.45471880228094519</v>
      </c>
      <c r="J179" s="20">
        <v>42060</v>
      </c>
      <c r="Q179">
        <v>2001</v>
      </c>
      <c r="R179">
        <v>3</v>
      </c>
      <c r="S179" s="11">
        <v>2001.1666666666399</v>
      </c>
      <c r="T179">
        <v>0.61264121302247798</v>
      </c>
      <c r="U179">
        <v>0.2132</v>
      </c>
      <c r="V179">
        <v>0.130615106616392</v>
      </c>
    </row>
    <row r="180" spans="1:22" x14ac:dyDescent="0.3">
      <c r="A180">
        <v>2.7117</v>
      </c>
      <c r="B180">
        <v>38.269199999999998</v>
      </c>
      <c r="C180">
        <f t="shared" si="8"/>
        <v>38.246159999999996</v>
      </c>
      <c r="D180">
        <v>0.71161538461538465</v>
      </c>
      <c r="E180">
        <f t="shared" si="7"/>
        <v>3.6440431630760521</v>
      </c>
      <c r="G180" s="2">
        <f t="shared" si="6"/>
        <v>0.45639448359729107</v>
      </c>
      <c r="J180" s="20">
        <v>42058</v>
      </c>
      <c r="Q180">
        <v>2001</v>
      </c>
      <c r="R180">
        <v>2</v>
      </c>
      <c r="S180" s="11">
        <v>2001.0833333333101</v>
      </c>
      <c r="T180">
        <v>0.58811096069430802</v>
      </c>
      <c r="U180">
        <v>6.0999999999999902E-2</v>
      </c>
      <c r="V180">
        <v>3.5874768602352697E-2</v>
      </c>
    </row>
    <row r="181" spans="1:22" x14ac:dyDescent="0.3">
      <c r="A181">
        <v>2.7269000000000001</v>
      </c>
      <c r="B181">
        <v>38.576900000000002</v>
      </c>
      <c r="C181">
        <f t="shared" si="8"/>
        <v>38.430759999999999</v>
      </c>
      <c r="D181">
        <v>0.7118461538461538</v>
      </c>
      <c r="E181">
        <f t="shared" si="7"/>
        <v>3.6488581805977032</v>
      </c>
      <c r="G181" s="2">
        <f t="shared" si="6"/>
        <v>0.45916619707763556</v>
      </c>
      <c r="J181" s="20">
        <v>42055</v>
      </c>
      <c r="Q181">
        <v>2001</v>
      </c>
      <c r="R181">
        <v>1</v>
      </c>
      <c r="S181" s="11">
        <v>2001</v>
      </c>
      <c r="T181">
        <v>0.61001159894523105</v>
      </c>
      <c r="U181">
        <v>6.09000000000001E-2</v>
      </c>
      <c r="V181">
        <v>3.7149706375764702E-2</v>
      </c>
    </row>
    <row r="182" spans="1:22" x14ac:dyDescent="0.3">
      <c r="A182">
        <v>2.7422</v>
      </c>
      <c r="B182">
        <v>38.692300000000003</v>
      </c>
      <c r="C182">
        <f t="shared" si="8"/>
        <v>38.730760000000004</v>
      </c>
      <c r="D182">
        <v>0.71207692307692316</v>
      </c>
      <c r="E182">
        <f t="shared" si="7"/>
        <v>3.6566341163653737</v>
      </c>
      <c r="G182" s="2">
        <f t="shared" si="6"/>
        <v>0.46377042578204958</v>
      </c>
      <c r="J182" s="20">
        <v>42053</v>
      </c>
      <c r="Q182">
        <v>2000</v>
      </c>
      <c r="R182">
        <v>12</v>
      </c>
      <c r="S182" s="11">
        <v>2000.9166666666399</v>
      </c>
      <c r="T182">
        <v>0.64339023831827102</v>
      </c>
      <c r="U182">
        <v>6.0999999999999902E-2</v>
      </c>
      <c r="V182">
        <v>3.9246804537414498E-2</v>
      </c>
    </row>
    <row r="183" spans="1:22" x14ac:dyDescent="0.3">
      <c r="A183">
        <v>2.7574000000000001</v>
      </c>
      <c r="B183">
        <v>38.769199999999998</v>
      </c>
      <c r="C183">
        <f t="shared" si="8"/>
        <v>39.184620000000002</v>
      </c>
      <c r="D183">
        <v>0.71230769230769231</v>
      </c>
      <c r="E183">
        <f t="shared" si="7"/>
        <v>3.6682843228694431</v>
      </c>
      <c r="G183" s="2">
        <f t="shared" si="6"/>
        <v>0.47083128540857699</v>
      </c>
      <c r="J183" s="20">
        <v>42050</v>
      </c>
      <c r="Q183">
        <v>2000</v>
      </c>
      <c r="R183">
        <v>11</v>
      </c>
      <c r="S183" s="11">
        <v>2000.8333333333101</v>
      </c>
      <c r="T183">
        <v>0.656072523236644</v>
      </c>
      <c r="U183">
        <v>6.09000000000001E-2</v>
      </c>
      <c r="V183">
        <v>3.9954816665111699E-2</v>
      </c>
    </row>
    <row r="184" spans="1:22" x14ac:dyDescent="0.3">
      <c r="A184">
        <v>2.7726000000000002</v>
      </c>
      <c r="B184">
        <v>39.346200000000003</v>
      </c>
      <c r="C184">
        <f t="shared" si="8"/>
        <v>39.784620000000004</v>
      </c>
      <c r="D184">
        <v>0.71253846153846156</v>
      </c>
      <c r="E184">
        <f t="shared" si="7"/>
        <v>3.6834804054454398</v>
      </c>
      <c r="G184" s="2">
        <f t="shared" si="6"/>
        <v>0.48025041863532508</v>
      </c>
      <c r="J184" s="20">
        <v>42048</v>
      </c>
      <c r="Q184">
        <v>2000</v>
      </c>
      <c r="R184">
        <v>10</v>
      </c>
      <c r="S184" s="11">
        <v>2000.74999999997</v>
      </c>
      <c r="T184">
        <v>0.647903947148883</v>
      </c>
      <c r="U184">
        <v>0.15229999999999999</v>
      </c>
      <c r="V184">
        <v>9.8675771150775193E-2</v>
      </c>
    </row>
    <row r="185" spans="1:22" x14ac:dyDescent="0.3">
      <c r="A185">
        <v>2.7879</v>
      </c>
      <c r="B185">
        <v>40.538499999999999</v>
      </c>
      <c r="C185">
        <f t="shared" si="8"/>
        <v>40.769239999999996</v>
      </c>
      <c r="D185">
        <v>0.71276923076923082</v>
      </c>
      <c r="E185">
        <f t="shared" si="7"/>
        <v>3.7079278754996996</v>
      </c>
      <c r="G185" s="2">
        <f t="shared" si="6"/>
        <v>0.49589879568918566</v>
      </c>
      <c r="J185" s="20">
        <v>42045</v>
      </c>
      <c r="Q185">
        <v>2000</v>
      </c>
      <c r="R185">
        <v>9</v>
      </c>
      <c r="S185" s="11">
        <v>2000.6666666666399</v>
      </c>
      <c r="T185">
        <v>0.65550455216705505</v>
      </c>
      <c r="U185">
        <v>0.15240000000000001</v>
      </c>
      <c r="V185">
        <v>9.9898893750259302E-2</v>
      </c>
    </row>
    <row r="186" spans="1:22" x14ac:dyDescent="0.3">
      <c r="A186">
        <v>2.8031000000000001</v>
      </c>
      <c r="B186">
        <v>41.576900000000002</v>
      </c>
      <c r="C186">
        <f t="shared" si="8"/>
        <v>41.738479999999996</v>
      </c>
      <c r="D186">
        <v>0.71299999999999997</v>
      </c>
      <c r="E186">
        <f t="shared" si="7"/>
        <v>3.7314234850779773</v>
      </c>
      <c r="G186" s="2">
        <f t="shared" si="6"/>
        <v>0.51141180006185538</v>
      </c>
      <c r="J186" s="20">
        <v>42043</v>
      </c>
      <c r="Q186">
        <v>2000</v>
      </c>
      <c r="R186">
        <v>8</v>
      </c>
      <c r="S186" s="11">
        <v>2000.5833333333101</v>
      </c>
      <c r="T186">
        <v>0.59592129386904202</v>
      </c>
      <c r="U186">
        <v>0.15229999999999999</v>
      </c>
      <c r="V186">
        <v>9.0758813056255397E-2</v>
      </c>
    </row>
    <row r="187" spans="1:22" x14ac:dyDescent="0.3">
      <c r="A187">
        <v>2.8182999999999998</v>
      </c>
      <c r="B187">
        <v>43.615400000000001</v>
      </c>
      <c r="C187">
        <f t="shared" si="8"/>
        <v>42.592319999999994</v>
      </c>
      <c r="D187">
        <v>0.71323076923076933</v>
      </c>
      <c r="E187">
        <f t="shared" si="7"/>
        <v>3.7516739553324863</v>
      </c>
      <c r="G187" s="2">
        <f t="shared" si="6"/>
        <v>0.52514759293176561</v>
      </c>
      <c r="J187" s="20">
        <v>42040</v>
      </c>
      <c r="Q187">
        <v>2000</v>
      </c>
      <c r="R187">
        <v>7</v>
      </c>
      <c r="S187" s="11">
        <v>2000.49999999997</v>
      </c>
      <c r="T187">
        <v>0.46697481744344899</v>
      </c>
      <c r="U187">
        <v>0.1676</v>
      </c>
      <c r="V187">
        <v>7.8264979403522297E-2</v>
      </c>
    </row>
    <row r="188" spans="1:22" x14ac:dyDescent="0.3">
      <c r="A188">
        <v>2.8336000000000001</v>
      </c>
      <c r="B188">
        <v>43.615400000000001</v>
      </c>
      <c r="C188">
        <f t="shared" si="8"/>
        <v>43.161540000000002</v>
      </c>
      <c r="D188">
        <v>0.71346153846153848</v>
      </c>
      <c r="E188">
        <f t="shared" si="7"/>
        <v>3.764949820939659</v>
      </c>
      <c r="G188" s="2">
        <f t="shared" si="6"/>
        <v>0.53429264691387435</v>
      </c>
      <c r="J188" s="20">
        <v>42038</v>
      </c>
      <c r="Q188">
        <v>2000</v>
      </c>
      <c r="R188">
        <v>6</v>
      </c>
      <c r="S188" s="11">
        <v>2000.4166666666399</v>
      </c>
      <c r="T188">
        <v>0.568331697112894</v>
      </c>
      <c r="U188">
        <v>0.15229999999999999</v>
      </c>
      <c r="V188">
        <v>8.6556917470293898E-2</v>
      </c>
    </row>
    <row r="189" spans="1:22" x14ac:dyDescent="0.3">
      <c r="A189">
        <v>2.8488000000000002</v>
      </c>
      <c r="B189">
        <v>43.615400000000001</v>
      </c>
      <c r="C189">
        <f t="shared" si="8"/>
        <v>43.5</v>
      </c>
      <c r="D189">
        <v>0.71369230769230774</v>
      </c>
      <c r="E189">
        <f t="shared" si="7"/>
        <v>3.7727609380946383</v>
      </c>
      <c r="G189" s="2">
        <f t="shared" si="6"/>
        <v>0.53967574498205428</v>
      </c>
      <c r="J189" s="20">
        <v>42036</v>
      </c>
      <c r="Q189">
        <v>2000</v>
      </c>
      <c r="R189">
        <v>5</v>
      </c>
      <c r="S189" s="11">
        <v>2000.3333333333101</v>
      </c>
      <c r="T189">
        <v>0.63484175060301395</v>
      </c>
      <c r="U189">
        <v>0.15240000000000001</v>
      </c>
      <c r="V189">
        <v>9.6749882791899403E-2</v>
      </c>
    </row>
    <row r="190" spans="1:22" x14ac:dyDescent="0.3">
      <c r="A190">
        <v>2.8641000000000001</v>
      </c>
      <c r="B190">
        <v>43.384599999999999</v>
      </c>
      <c r="C190">
        <f t="shared" si="8"/>
        <v>43.399999999999991</v>
      </c>
      <c r="D190">
        <v>0.71392307692307688</v>
      </c>
      <c r="E190">
        <f t="shared" si="7"/>
        <v>3.7704594411063588</v>
      </c>
      <c r="G190" s="2">
        <f t="shared" si="6"/>
        <v>0.5378588528554894</v>
      </c>
      <c r="J190" s="20">
        <v>42033</v>
      </c>
      <c r="Q190">
        <v>2000</v>
      </c>
      <c r="R190">
        <v>4</v>
      </c>
      <c r="S190" s="11">
        <v>2000.24999999997</v>
      </c>
      <c r="T190">
        <v>0.66399346479272303</v>
      </c>
      <c r="U190">
        <v>0.15229999999999999</v>
      </c>
      <c r="V190">
        <v>0.101126204687932</v>
      </c>
    </row>
    <row r="191" spans="1:22" x14ac:dyDescent="0.3">
      <c r="A191">
        <v>2.8793000000000002</v>
      </c>
      <c r="B191">
        <v>43.269199999999998</v>
      </c>
      <c r="C191">
        <f t="shared" si="8"/>
        <v>43.346160000000005</v>
      </c>
      <c r="D191">
        <v>0.71415384615384614</v>
      </c>
      <c r="E191">
        <f t="shared" si="7"/>
        <v>3.7692181179881157</v>
      </c>
      <c r="G191" s="2">
        <f t="shared" si="6"/>
        <v>0.53680155196080903</v>
      </c>
      <c r="J191" s="20">
        <v>42031</v>
      </c>
      <c r="Q191">
        <v>2000</v>
      </c>
      <c r="R191">
        <v>3</v>
      </c>
      <c r="S191" s="11">
        <v>2000.1666666666399</v>
      </c>
      <c r="T191">
        <v>0.69553682384605797</v>
      </c>
      <c r="U191">
        <v>0.15240000000000001</v>
      </c>
      <c r="V191">
        <v>0.105999811954139</v>
      </c>
    </row>
    <row r="192" spans="1:22" x14ac:dyDescent="0.3">
      <c r="A192">
        <v>2.8944999999999999</v>
      </c>
      <c r="B192">
        <v>43.115400000000001</v>
      </c>
      <c r="C192">
        <f t="shared" si="8"/>
        <v>43.307699999999997</v>
      </c>
      <c r="D192">
        <v>0.7143846153846154</v>
      </c>
      <c r="E192">
        <f t="shared" si="7"/>
        <v>3.7683304482980313</v>
      </c>
      <c r="G192" s="2">
        <f t="shared" si="6"/>
        <v>0.53599745214588446</v>
      </c>
      <c r="J192" s="20">
        <v>42028</v>
      </c>
      <c r="Q192">
        <v>2000</v>
      </c>
      <c r="R192">
        <v>2</v>
      </c>
      <c r="S192" s="11">
        <v>2000.0833333333101</v>
      </c>
      <c r="T192">
        <v>0.70736648449602402</v>
      </c>
      <c r="U192">
        <v>0.1066</v>
      </c>
      <c r="V192">
        <v>7.5405267247276295E-2</v>
      </c>
    </row>
    <row r="193" spans="1:22" x14ac:dyDescent="0.3">
      <c r="A193">
        <v>2.9098000000000002</v>
      </c>
      <c r="B193">
        <v>43.346200000000003</v>
      </c>
      <c r="C193">
        <f t="shared" si="8"/>
        <v>43.392320000000005</v>
      </c>
      <c r="D193">
        <v>0.71461538461538465</v>
      </c>
      <c r="E193">
        <f t="shared" si="7"/>
        <v>3.7702824669220063</v>
      </c>
      <c r="G193" s="2">
        <f t="shared" si="6"/>
        <v>0.53721181702173659</v>
      </c>
      <c r="J193" s="20">
        <v>42026</v>
      </c>
      <c r="Q193">
        <v>2000</v>
      </c>
      <c r="R193">
        <v>1</v>
      </c>
      <c r="S193" s="11">
        <v>2000</v>
      </c>
      <c r="T193">
        <v>0.79081931576372</v>
      </c>
      <c r="U193">
        <v>0.12189999999999999</v>
      </c>
      <c r="V193">
        <v>9.6400874591597602E-2</v>
      </c>
    </row>
    <row r="194" spans="1:22" x14ac:dyDescent="0.3">
      <c r="A194">
        <v>2.9249999999999998</v>
      </c>
      <c r="B194">
        <v>43.423099999999998</v>
      </c>
      <c r="C194">
        <f t="shared" si="8"/>
        <v>43.607720000000008</v>
      </c>
      <c r="D194">
        <v>0.71484615384615391</v>
      </c>
      <c r="E194">
        <f t="shared" si="7"/>
        <v>3.7752341989011535</v>
      </c>
      <c r="G194" s="2">
        <f t="shared" ref="G194:G257" si="9">(0.0026*(EXP(1.3248*E194)))/D194</f>
        <v>0.54057297433848361</v>
      </c>
      <c r="J194" s="20">
        <v>42023</v>
      </c>
      <c r="Q194">
        <v>1999</v>
      </c>
      <c r="R194">
        <v>12</v>
      </c>
      <c r="S194" s="11">
        <v>1999.9166666660001</v>
      </c>
      <c r="T194">
        <v>0.81474709746476404</v>
      </c>
      <c r="U194">
        <v>0.12189999999999999</v>
      </c>
      <c r="V194">
        <v>9.9317671180954803E-2</v>
      </c>
    </row>
    <row r="195" spans="1:22" x14ac:dyDescent="0.3">
      <c r="A195">
        <v>2.9401999999999999</v>
      </c>
      <c r="B195">
        <v>43.807699999999997</v>
      </c>
      <c r="C195">
        <f t="shared" si="8"/>
        <v>44.023099999999999</v>
      </c>
      <c r="D195">
        <v>0.71507692307692305</v>
      </c>
      <c r="E195">
        <f t="shared" ref="E195:E258" si="10">LN(C195)</f>
        <v>3.7847144961539767</v>
      </c>
      <c r="G195" s="2">
        <f t="shared" si="9"/>
        <v>0.54722845545495691</v>
      </c>
      <c r="J195" s="20">
        <v>42021</v>
      </c>
      <c r="Q195">
        <v>1999</v>
      </c>
      <c r="R195">
        <v>11</v>
      </c>
      <c r="S195" s="11">
        <v>1999.83333333264</v>
      </c>
      <c r="T195">
        <v>0.80214441950486604</v>
      </c>
      <c r="U195">
        <v>0.12180000000000001</v>
      </c>
      <c r="V195">
        <v>9.7701190295693005E-2</v>
      </c>
    </row>
    <row r="196" spans="1:22" x14ac:dyDescent="0.3">
      <c r="A196">
        <v>2.9554999999999998</v>
      </c>
      <c r="B196">
        <v>44.346200000000003</v>
      </c>
      <c r="C196">
        <f t="shared" si="8"/>
        <v>44.615400000000001</v>
      </c>
      <c r="D196">
        <v>0.71530769230769242</v>
      </c>
      <c r="E196">
        <f t="shared" si="10"/>
        <v>3.7980790909064552</v>
      </c>
      <c r="G196" s="2">
        <f t="shared" si="9"/>
        <v>0.55682394603608731</v>
      </c>
      <c r="J196" s="20">
        <v>42018</v>
      </c>
      <c r="Q196">
        <v>1999</v>
      </c>
      <c r="R196">
        <v>10</v>
      </c>
      <c r="S196" s="11">
        <v>1999.7499999992799</v>
      </c>
      <c r="T196">
        <v>0.782765053850492</v>
      </c>
      <c r="U196">
        <v>0.167599999999996</v>
      </c>
      <c r="V196">
        <v>0.13119142302533901</v>
      </c>
    </row>
    <row r="197" spans="1:22" x14ac:dyDescent="0.3">
      <c r="A197">
        <v>2.9706999999999999</v>
      </c>
      <c r="B197">
        <v>45.192300000000003</v>
      </c>
      <c r="C197">
        <f t="shared" si="8"/>
        <v>45.438480000000006</v>
      </c>
      <c r="D197">
        <v>0.71553846153846157</v>
      </c>
      <c r="E197">
        <f t="shared" si="10"/>
        <v>3.8163593231491832</v>
      </c>
      <c r="G197" s="2">
        <f t="shared" si="9"/>
        <v>0.57028954354989947</v>
      </c>
      <c r="J197" s="20">
        <v>42016</v>
      </c>
      <c r="Q197">
        <v>1999</v>
      </c>
      <c r="R197">
        <v>9</v>
      </c>
      <c r="S197" s="11">
        <v>1999.66666666592</v>
      </c>
      <c r="T197">
        <v>0.79448880341809003</v>
      </c>
      <c r="U197">
        <v>0.1676</v>
      </c>
      <c r="V197">
        <v>0.13315632345287201</v>
      </c>
    </row>
    <row r="198" spans="1:22" x14ac:dyDescent="0.3">
      <c r="A198">
        <v>2.9859</v>
      </c>
      <c r="B198">
        <v>46.307699999999997</v>
      </c>
      <c r="C198">
        <f t="shared" si="8"/>
        <v>46.384640000000005</v>
      </c>
      <c r="D198">
        <v>0.71576923076923082</v>
      </c>
      <c r="E198">
        <f t="shared" si="10"/>
        <v>3.8369683699454415</v>
      </c>
      <c r="G198" s="2">
        <f t="shared" si="9"/>
        <v>0.58588563528363413</v>
      </c>
      <c r="J198" s="20">
        <v>42014</v>
      </c>
      <c r="Q198">
        <v>1999</v>
      </c>
      <c r="R198">
        <v>8</v>
      </c>
      <c r="S198" s="11">
        <v>1999.58333333256</v>
      </c>
      <c r="T198">
        <v>0.78040352836200999</v>
      </c>
      <c r="U198">
        <v>0.15229999999999999</v>
      </c>
      <c r="V198">
        <v>0.118855457369534</v>
      </c>
    </row>
    <row r="199" spans="1:22" x14ac:dyDescent="0.3">
      <c r="A199">
        <v>3.0011999999999999</v>
      </c>
      <c r="B199">
        <v>47.538499999999999</v>
      </c>
      <c r="C199">
        <f t="shared" ref="C199:C262" si="11">AVERAGE(B197:B201)</f>
        <v>47.423099999999998</v>
      </c>
      <c r="D199" s="16">
        <v>0.71599999999999997</v>
      </c>
      <c r="E199">
        <f t="shared" si="10"/>
        <v>3.8591094517607485</v>
      </c>
      <c r="G199" s="2">
        <f t="shared" si="9"/>
        <v>0.60313120416667632</v>
      </c>
      <c r="J199" s="20">
        <v>42011</v>
      </c>
      <c r="Q199">
        <v>1999</v>
      </c>
      <c r="R199">
        <v>7</v>
      </c>
      <c r="S199" s="11">
        <v>1999.4999999992001</v>
      </c>
      <c r="T199">
        <v>0.63167436010206102</v>
      </c>
      <c r="U199">
        <v>0.1676</v>
      </c>
      <c r="V199">
        <v>0.105868622753105</v>
      </c>
    </row>
    <row r="200" spans="1:22" x14ac:dyDescent="0.3">
      <c r="A200">
        <v>3.0164</v>
      </c>
      <c r="B200">
        <v>48.538499999999999</v>
      </c>
      <c r="C200">
        <f t="shared" si="11"/>
        <v>48.423099999999998</v>
      </c>
      <c r="D200">
        <v>0.7157575757575757</v>
      </c>
      <c r="E200">
        <f t="shared" si="10"/>
        <v>3.8799769725914568</v>
      </c>
      <c r="G200" s="2">
        <f t="shared" si="9"/>
        <v>0.62024756021541894</v>
      </c>
      <c r="J200" s="20">
        <v>42009</v>
      </c>
      <c r="Q200">
        <v>1999</v>
      </c>
      <c r="R200">
        <v>6</v>
      </c>
      <c r="S200" s="11">
        <v>1999.41666666584</v>
      </c>
      <c r="T200">
        <v>0.68589240538642204</v>
      </c>
      <c r="U200">
        <v>0.1676</v>
      </c>
      <c r="V200">
        <v>0.114955567142764</v>
      </c>
    </row>
    <row r="201" spans="1:22" x14ac:dyDescent="0.3">
      <c r="A201">
        <v>3.0316000000000001</v>
      </c>
      <c r="B201">
        <v>49.538499999999999</v>
      </c>
      <c r="C201">
        <f t="shared" si="11"/>
        <v>49.576939999999993</v>
      </c>
      <c r="D201">
        <v>0.71551515151515155</v>
      </c>
      <c r="E201">
        <f t="shared" si="10"/>
        <v>3.9035258062675307</v>
      </c>
      <c r="G201" s="2">
        <f t="shared" si="9"/>
        <v>0.64011953814136602</v>
      </c>
      <c r="J201" s="20">
        <v>42006</v>
      </c>
      <c r="Q201">
        <v>1999</v>
      </c>
      <c r="R201">
        <v>5</v>
      </c>
      <c r="S201" s="11">
        <v>1999.3333333324799</v>
      </c>
      <c r="T201">
        <v>0.64943785476507199</v>
      </c>
      <c r="U201">
        <v>0.1676</v>
      </c>
      <c r="V201">
        <v>0.108845784458626</v>
      </c>
    </row>
    <row r="202" spans="1:22" x14ac:dyDescent="0.3">
      <c r="A202">
        <v>3.0468999999999999</v>
      </c>
      <c r="B202">
        <v>50.192300000000003</v>
      </c>
      <c r="C202">
        <f t="shared" si="11"/>
        <v>50.53848</v>
      </c>
      <c r="D202">
        <v>0.71527272727272728</v>
      </c>
      <c r="E202">
        <f t="shared" si="10"/>
        <v>3.9227350263198106</v>
      </c>
      <c r="G202" s="2">
        <f t="shared" si="9"/>
        <v>0.65684113143667222</v>
      </c>
      <c r="J202" s="20">
        <v>42004</v>
      </c>
      <c r="Q202">
        <v>1999</v>
      </c>
      <c r="R202">
        <v>4</v>
      </c>
      <c r="S202" s="11">
        <v>1999.2499999991201</v>
      </c>
      <c r="T202">
        <v>0.64887997867354996</v>
      </c>
      <c r="U202">
        <v>0.15229999999999999</v>
      </c>
      <c r="V202">
        <v>9.8824420751982001E-2</v>
      </c>
    </row>
    <row r="203" spans="1:22" x14ac:dyDescent="0.3">
      <c r="A203">
        <v>3.0621</v>
      </c>
      <c r="B203">
        <v>52.076900000000002</v>
      </c>
      <c r="C203">
        <f t="shared" si="11"/>
        <v>51.353860000000012</v>
      </c>
      <c r="D203">
        <v>0.71503030303030302</v>
      </c>
      <c r="E203">
        <f t="shared" si="10"/>
        <v>3.9387401039486356</v>
      </c>
      <c r="G203" s="2">
        <f t="shared" si="9"/>
        <v>0.6711446517146088</v>
      </c>
      <c r="J203" s="20">
        <v>42001</v>
      </c>
      <c r="Q203">
        <v>1999</v>
      </c>
      <c r="R203">
        <v>3</v>
      </c>
      <c r="S203" s="11">
        <v>1999.16666666576</v>
      </c>
      <c r="T203">
        <v>0.58582314845157601</v>
      </c>
      <c r="U203">
        <v>0.1676</v>
      </c>
      <c r="V203">
        <v>9.8183959680484295E-2</v>
      </c>
    </row>
    <row r="204" spans="1:22" x14ac:dyDescent="0.3">
      <c r="A204">
        <v>3.0773000000000001</v>
      </c>
      <c r="B204">
        <v>52.346200000000003</v>
      </c>
      <c r="C204">
        <f t="shared" si="11"/>
        <v>52.046160000000008</v>
      </c>
      <c r="D204">
        <v>0.71478787878787875</v>
      </c>
      <c r="E204">
        <f t="shared" si="10"/>
        <v>3.9521310171233144</v>
      </c>
      <c r="G204" s="2">
        <f t="shared" si="9"/>
        <v>0.68338888128140773</v>
      </c>
      <c r="J204" s="20">
        <v>41999</v>
      </c>
      <c r="Q204">
        <v>1999</v>
      </c>
      <c r="R204">
        <v>2</v>
      </c>
      <c r="S204" s="11">
        <v>1999.0833333323999</v>
      </c>
      <c r="T204">
        <v>0.55342152506515496</v>
      </c>
      <c r="U204">
        <v>7.6200000000000004E-2</v>
      </c>
      <c r="V204">
        <v>4.2170720209964797E-2</v>
      </c>
    </row>
    <row r="205" spans="1:22" x14ac:dyDescent="0.3">
      <c r="A205">
        <v>3.0926</v>
      </c>
      <c r="B205">
        <v>52.615400000000001</v>
      </c>
      <c r="C205">
        <f t="shared" si="11"/>
        <v>52.638459999999995</v>
      </c>
      <c r="D205">
        <v>0.71454545454545459</v>
      </c>
      <c r="E205">
        <f t="shared" si="10"/>
        <v>3.9634470312699674</v>
      </c>
      <c r="G205" s="2">
        <f t="shared" si="9"/>
        <v>0.69394640993480716</v>
      </c>
      <c r="J205" s="20">
        <v>41996</v>
      </c>
      <c r="Q205">
        <v>1999</v>
      </c>
      <c r="R205">
        <v>1</v>
      </c>
      <c r="S205" s="11">
        <v>1998.99999999904</v>
      </c>
      <c r="T205">
        <v>0.61107305132509604</v>
      </c>
      <c r="U205">
        <v>7.6100000000000195E-2</v>
      </c>
      <c r="V205">
        <v>4.650265920584E-2</v>
      </c>
    </row>
    <row r="206" spans="1:22" x14ac:dyDescent="0.3">
      <c r="A206">
        <v>3.1078000000000001</v>
      </c>
      <c r="B206">
        <v>53</v>
      </c>
      <c r="C206">
        <f t="shared" si="11"/>
        <v>52.9</v>
      </c>
      <c r="D206">
        <v>0.71430303030303022</v>
      </c>
      <c r="E206">
        <f t="shared" si="10"/>
        <v>3.9684033388642534</v>
      </c>
      <c r="G206" s="2">
        <f t="shared" si="9"/>
        <v>0.69875500193334483</v>
      </c>
      <c r="J206" s="20">
        <v>41994</v>
      </c>
      <c r="Q206">
        <v>1998</v>
      </c>
      <c r="R206">
        <v>12</v>
      </c>
      <c r="S206" s="11">
        <v>1998.9166666656799</v>
      </c>
      <c r="T206">
        <v>0.72083805799703105</v>
      </c>
      <c r="U206">
        <v>7.6200000000000004E-2</v>
      </c>
      <c r="V206">
        <v>5.4927860019373803E-2</v>
      </c>
    </row>
    <row r="207" spans="1:22" x14ac:dyDescent="0.3">
      <c r="A207">
        <v>3.1230000000000002</v>
      </c>
      <c r="B207">
        <v>53.153799999999997</v>
      </c>
      <c r="C207">
        <f t="shared" si="11"/>
        <v>53.138459999999995</v>
      </c>
      <c r="D207">
        <v>0.71406060606060606</v>
      </c>
      <c r="E207">
        <f t="shared" si="10"/>
        <v>3.9729009598590466</v>
      </c>
      <c r="G207" s="2">
        <f t="shared" si="9"/>
        <v>0.70316957184755935</v>
      </c>
      <c r="J207" s="20">
        <v>41991</v>
      </c>
      <c r="Q207">
        <v>1998</v>
      </c>
      <c r="R207">
        <v>11</v>
      </c>
      <c r="S207" s="11">
        <v>1998.8333333323201</v>
      </c>
      <c r="T207">
        <v>0.78869908478138595</v>
      </c>
      <c r="U207">
        <v>7.6159999999997993E-2</v>
      </c>
      <c r="V207">
        <v>6.0067322296948701E-2</v>
      </c>
    </row>
    <row r="208" spans="1:22" x14ac:dyDescent="0.3">
      <c r="A208">
        <v>3.1383000000000001</v>
      </c>
      <c r="B208">
        <v>53.384599999999999</v>
      </c>
      <c r="C208">
        <f t="shared" si="11"/>
        <v>53.369219999999999</v>
      </c>
      <c r="D208">
        <v>0.7138181818181818</v>
      </c>
      <c r="E208">
        <f t="shared" si="10"/>
        <v>3.9772341752868337</v>
      </c>
      <c r="G208" s="2">
        <f t="shared" si="9"/>
        <v>0.70745800922093949</v>
      </c>
      <c r="J208" s="20">
        <v>41989</v>
      </c>
      <c r="Q208">
        <v>1998</v>
      </c>
      <c r="R208">
        <v>10</v>
      </c>
      <c r="S208" s="11">
        <v>1998.74999999896</v>
      </c>
      <c r="T208">
        <v>0.75244012331214905</v>
      </c>
      <c r="U208">
        <v>0.152299999999989</v>
      </c>
      <c r="V208">
        <v>0.114596630780432</v>
      </c>
    </row>
    <row r="209" spans="1:22" x14ac:dyDescent="0.3">
      <c r="A209">
        <v>3.1535000000000002</v>
      </c>
      <c r="B209">
        <v>53.538499999999999</v>
      </c>
      <c r="C209">
        <f t="shared" si="11"/>
        <v>53.507679999999993</v>
      </c>
      <c r="D209">
        <v>0.71357575757575753</v>
      </c>
      <c r="E209">
        <f t="shared" si="10"/>
        <v>3.9798251950013133</v>
      </c>
      <c r="G209" s="2">
        <f t="shared" si="9"/>
        <v>0.71013176240227605</v>
      </c>
      <c r="J209" s="20">
        <v>41987</v>
      </c>
      <c r="Q209">
        <v>1998</v>
      </c>
      <c r="R209">
        <v>9</v>
      </c>
      <c r="S209" s="11">
        <v>1998.6666666655999</v>
      </c>
      <c r="T209">
        <v>0.64291082072583905</v>
      </c>
      <c r="U209">
        <v>0.13706999999999001</v>
      </c>
      <c r="V209">
        <v>8.8123786196884796E-2</v>
      </c>
    </row>
    <row r="210" spans="1:22" x14ac:dyDescent="0.3">
      <c r="A210">
        <v>3.1686999999999999</v>
      </c>
      <c r="B210">
        <v>53.769199999999998</v>
      </c>
      <c r="C210">
        <f t="shared" si="11"/>
        <v>53.561539999999994</v>
      </c>
      <c r="D210">
        <v>0.71333333333333326</v>
      </c>
      <c r="E210">
        <f t="shared" si="10"/>
        <v>3.9808312732102151</v>
      </c>
      <c r="G210" s="2">
        <f t="shared" si="9"/>
        <v>0.71132055236524649</v>
      </c>
      <c r="J210" s="20">
        <v>41984</v>
      </c>
      <c r="Q210">
        <v>1998</v>
      </c>
      <c r="R210">
        <v>8</v>
      </c>
      <c r="S210" s="11">
        <v>1998.58333333224</v>
      </c>
      <c r="T210">
        <v>0.62010727534748999</v>
      </c>
      <c r="U210">
        <v>0.152299999999989</v>
      </c>
      <c r="V210">
        <v>9.4442338035416296E-2</v>
      </c>
    </row>
    <row r="211" spans="1:22" x14ac:dyDescent="0.3">
      <c r="A211">
        <v>3.1840000000000002</v>
      </c>
      <c r="B211">
        <v>53.692300000000003</v>
      </c>
      <c r="C211">
        <f t="shared" si="11"/>
        <v>53.607700000000001</v>
      </c>
      <c r="D211">
        <v>0.71309090909090911</v>
      </c>
      <c r="E211">
        <f t="shared" si="10"/>
        <v>3.9816927144755363</v>
      </c>
      <c r="G211" s="2">
        <f t="shared" si="9"/>
        <v>0.71237489989260783</v>
      </c>
      <c r="J211" s="20">
        <v>41982</v>
      </c>
      <c r="Q211">
        <v>1998</v>
      </c>
      <c r="R211">
        <v>7</v>
      </c>
      <c r="S211" s="11">
        <v>1998.49999999888</v>
      </c>
      <c r="T211">
        <v>0.69868550573615995</v>
      </c>
      <c r="U211">
        <v>0.13706999999999001</v>
      </c>
      <c r="V211">
        <v>9.5768822271248999E-2</v>
      </c>
    </row>
    <row r="212" spans="1:22" x14ac:dyDescent="0.3">
      <c r="A212">
        <v>3.1991999999999998</v>
      </c>
      <c r="B212">
        <v>53.423099999999998</v>
      </c>
      <c r="C212">
        <f t="shared" si="11"/>
        <v>53.815380000000005</v>
      </c>
      <c r="D212">
        <v>0.71284848484848484</v>
      </c>
      <c r="E212">
        <f t="shared" si="10"/>
        <v>3.9855592999196134</v>
      </c>
      <c r="G212" s="2">
        <f t="shared" si="9"/>
        <v>0.71627687592376665</v>
      </c>
      <c r="J212" s="20">
        <v>41979</v>
      </c>
      <c r="Q212">
        <v>1998</v>
      </c>
      <c r="R212">
        <v>6</v>
      </c>
      <c r="S212" s="11">
        <v>1998.4166666655201</v>
      </c>
      <c r="T212">
        <v>0.65861753994501304</v>
      </c>
      <c r="U212">
        <v>0.152299999999989</v>
      </c>
      <c r="V212">
        <v>0.100307451333618</v>
      </c>
    </row>
    <row r="213" spans="1:22" x14ac:dyDescent="0.3">
      <c r="A213">
        <v>3.2143999999999999</v>
      </c>
      <c r="B213">
        <v>53.615400000000001</v>
      </c>
      <c r="C213">
        <f t="shared" si="11"/>
        <v>54.192300000000003</v>
      </c>
      <c r="D213">
        <v>0.71260606060606058</v>
      </c>
      <c r="E213">
        <f t="shared" si="10"/>
        <v>3.9925388319325466</v>
      </c>
      <c r="G213" s="2">
        <f t="shared" si="9"/>
        <v>0.72317656972662903</v>
      </c>
      <c r="J213" s="20">
        <v>41977</v>
      </c>
      <c r="Q213">
        <v>1998</v>
      </c>
      <c r="R213">
        <v>5</v>
      </c>
      <c r="S213" s="11">
        <v>1998.33333333216</v>
      </c>
      <c r="T213">
        <v>0.64126333848661699</v>
      </c>
      <c r="U213">
        <v>0.13706999999999001</v>
      </c>
      <c r="V213">
        <v>8.78979658063547E-2</v>
      </c>
    </row>
    <row r="214" spans="1:22" x14ac:dyDescent="0.3">
      <c r="A214">
        <v>3.2296999999999998</v>
      </c>
      <c r="B214">
        <v>54.576900000000002</v>
      </c>
      <c r="C214">
        <f t="shared" si="11"/>
        <v>54.75383999999999</v>
      </c>
      <c r="D214">
        <v>0.71236363636363631</v>
      </c>
      <c r="E214">
        <f t="shared" si="10"/>
        <v>4.0028475032234283</v>
      </c>
      <c r="G214" s="2">
        <f t="shared" si="9"/>
        <v>0.73337017643826174</v>
      </c>
      <c r="J214" s="20">
        <v>41974</v>
      </c>
      <c r="Q214">
        <v>1998</v>
      </c>
      <c r="R214">
        <v>4</v>
      </c>
      <c r="S214" s="11">
        <v>1998.2499999987999</v>
      </c>
      <c r="T214">
        <v>0.638180205302873</v>
      </c>
      <c r="U214">
        <v>0.152299999999989</v>
      </c>
      <c r="V214">
        <v>9.7194845267620997E-2</v>
      </c>
    </row>
    <row r="215" spans="1:22" x14ac:dyDescent="0.3">
      <c r="A215">
        <v>3.2448999999999999</v>
      </c>
      <c r="B215">
        <v>55.653799999999997</v>
      </c>
      <c r="C215">
        <f t="shared" si="11"/>
        <v>55.569219999999994</v>
      </c>
      <c r="D215">
        <v>0.71212121212121215</v>
      </c>
      <c r="E215">
        <f t="shared" si="10"/>
        <v>4.0176294508427706</v>
      </c>
      <c r="G215" s="2">
        <f t="shared" si="9"/>
        <v>0.74812799662672469</v>
      </c>
      <c r="J215" s="20">
        <v>41972</v>
      </c>
      <c r="Q215">
        <v>1998</v>
      </c>
      <c r="R215">
        <v>3</v>
      </c>
      <c r="S215" s="11">
        <v>1998.1666666654401</v>
      </c>
      <c r="T215">
        <v>0.58919376903516196</v>
      </c>
      <c r="U215">
        <v>0.13706999999999001</v>
      </c>
      <c r="V215">
        <v>8.0760789921644205E-2</v>
      </c>
    </row>
    <row r="216" spans="1:22" x14ac:dyDescent="0.3">
      <c r="A216">
        <v>3.2601</v>
      </c>
      <c r="B216">
        <v>56.5</v>
      </c>
      <c r="C216">
        <f t="shared" si="11"/>
        <v>56.515380000000007</v>
      </c>
      <c r="D216">
        <v>0.71187878787878778</v>
      </c>
      <c r="E216">
        <f t="shared" si="10"/>
        <v>4.0345128134987061</v>
      </c>
      <c r="G216" s="2">
        <f t="shared" si="9"/>
        <v>0.76531050790199384</v>
      </c>
      <c r="J216" s="20">
        <v>41969</v>
      </c>
      <c r="Q216">
        <v>1998</v>
      </c>
      <c r="R216">
        <v>2</v>
      </c>
      <c r="S216" s="11">
        <v>1998.08333333208</v>
      </c>
      <c r="T216">
        <v>0.56484251048469103</v>
      </c>
      <c r="U216">
        <v>6.0919999999995797E-2</v>
      </c>
      <c r="V216">
        <v>3.4410205738724997E-2</v>
      </c>
    </row>
    <row r="217" spans="1:22" x14ac:dyDescent="0.3">
      <c r="A217">
        <v>3.2753999999999999</v>
      </c>
      <c r="B217">
        <v>57.5</v>
      </c>
      <c r="C217">
        <f t="shared" si="11"/>
        <v>57.54616</v>
      </c>
      <c r="D217">
        <v>0.71163636363636362</v>
      </c>
      <c r="E217">
        <f t="shared" si="10"/>
        <v>4.052587408354392</v>
      </c>
      <c r="G217" s="2">
        <f t="shared" si="9"/>
        <v>0.7841242319209013</v>
      </c>
      <c r="J217" s="20">
        <v>41967</v>
      </c>
      <c r="Q217">
        <v>1998</v>
      </c>
      <c r="R217">
        <v>1</v>
      </c>
      <c r="S217" s="11">
        <v>1997.9999999987201</v>
      </c>
      <c r="T217">
        <v>0.63777086479887302</v>
      </c>
      <c r="U217">
        <v>6.0919999999995797E-2</v>
      </c>
      <c r="V217">
        <v>3.8853001083544697E-2</v>
      </c>
    </row>
    <row r="218" spans="1:22" x14ac:dyDescent="0.3">
      <c r="A218">
        <v>3.2906</v>
      </c>
      <c r="B218">
        <v>58.346200000000003</v>
      </c>
      <c r="C218">
        <f t="shared" si="11"/>
        <v>58.292319999999997</v>
      </c>
      <c r="D218">
        <v>0.71139393939393936</v>
      </c>
      <c r="E218">
        <f t="shared" si="10"/>
        <v>4.0654703522604443</v>
      </c>
      <c r="G218" s="2">
        <f t="shared" si="9"/>
        <v>0.79789380046733638</v>
      </c>
      <c r="J218" s="20">
        <v>41965</v>
      </c>
      <c r="Q218">
        <v>1997</v>
      </c>
      <c r="R218">
        <v>12</v>
      </c>
      <c r="S218" s="11">
        <v>1997.91666666536</v>
      </c>
      <c r="T218">
        <v>0.76136881190611605</v>
      </c>
      <c r="U218">
        <v>6.0919999999995797E-2</v>
      </c>
      <c r="V218">
        <v>4.6382588021317402E-2</v>
      </c>
    </row>
    <row r="219" spans="1:22" x14ac:dyDescent="0.3">
      <c r="A219">
        <v>3.3058000000000001</v>
      </c>
      <c r="B219">
        <v>59.730800000000002</v>
      </c>
      <c r="C219">
        <f t="shared" si="11"/>
        <v>58.930780000000006</v>
      </c>
      <c r="D219">
        <v>0.71115151515151509</v>
      </c>
      <c r="E219">
        <f t="shared" si="10"/>
        <v>4.0763635348049894</v>
      </c>
      <c r="G219" s="2">
        <f t="shared" si="9"/>
        <v>0.80976786999380346</v>
      </c>
      <c r="J219" s="20">
        <v>41962</v>
      </c>
      <c r="Q219">
        <v>1997</v>
      </c>
      <c r="R219">
        <v>11</v>
      </c>
      <c r="S219" s="11">
        <v>1997.8333333319999</v>
      </c>
      <c r="T219">
        <v>0.859592986413525</v>
      </c>
      <c r="U219">
        <v>4.56899999999969E-2</v>
      </c>
      <c r="V219">
        <v>3.9274803549231303E-2</v>
      </c>
    </row>
    <row r="220" spans="1:22" x14ac:dyDescent="0.3">
      <c r="A220">
        <v>3.3210999999999999</v>
      </c>
      <c r="B220">
        <v>59.384599999999999</v>
      </c>
      <c r="C220">
        <f t="shared" si="11"/>
        <v>59.661540000000002</v>
      </c>
      <c r="D220">
        <v>0.71090909090909082</v>
      </c>
      <c r="E220">
        <f t="shared" si="10"/>
        <v>4.0886875916934473</v>
      </c>
      <c r="G220" s="2">
        <f t="shared" si="9"/>
        <v>0.82337807760300141</v>
      </c>
      <c r="J220" s="20">
        <v>41960</v>
      </c>
      <c r="Q220">
        <v>1997</v>
      </c>
      <c r="R220">
        <v>10</v>
      </c>
      <c r="S220" s="11">
        <v>1997.7499999986401</v>
      </c>
      <c r="T220">
        <v>0.82833527332714396</v>
      </c>
      <c r="U220">
        <v>9.13799999999938E-2</v>
      </c>
      <c r="V220">
        <v>7.5693277276629306E-2</v>
      </c>
    </row>
    <row r="221" spans="1:22" x14ac:dyDescent="0.3">
      <c r="A221">
        <v>3.3363</v>
      </c>
      <c r="B221">
        <v>59.692300000000003</v>
      </c>
      <c r="C221">
        <f t="shared" si="11"/>
        <v>60.569219999999994</v>
      </c>
      <c r="D221">
        <v>0.71066666666666667</v>
      </c>
      <c r="E221">
        <f t="shared" si="10"/>
        <v>4.1037868432477289</v>
      </c>
      <c r="G221" s="2">
        <f t="shared" si="9"/>
        <v>0.84030089608998326</v>
      </c>
      <c r="J221" s="20">
        <v>41957</v>
      </c>
      <c r="Q221">
        <v>1997</v>
      </c>
      <c r="R221">
        <v>9</v>
      </c>
      <c r="S221" s="11">
        <v>1997.66666666528</v>
      </c>
      <c r="T221">
        <v>0.72452186051434397</v>
      </c>
      <c r="U221">
        <v>7.6149999999994805E-2</v>
      </c>
      <c r="V221">
        <v>5.5172339678163498E-2</v>
      </c>
    </row>
    <row r="222" spans="1:22" x14ac:dyDescent="0.3">
      <c r="A222">
        <v>3.3515000000000001</v>
      </c>
      <c r="B222">
        <v>61.153799999999997</v>
      </c>
      <c r="C222">
        <f t="shared" si="11"/>
        <v>61.469219999999993</v>
      </c>
      <c r="D222">
        <v>0.7104242424242424</v>
      </c>
      <c r="E222">
        <f t="shared" si="10"/>
        <v>4.1185365617217684</v>
      </c>
      <c r="G222" s="2">
        <f t="shared" si="9"/>
        <v>0.85717461118290361</v>
      </c>
      <c r="J222" s="20">
        <v>41955</v>
      </c>
      <c r="Q222">
        <v>1997</v>
      </c>
      <c r="R222">
        <v>8</v>
      </c>
      <c r="S222" s="11">
        <v>1997.5833333319199</v>
      </c>
      <c r="T222">
        <v>0.67739927585694204</v>
      </c>
      <c r="U222">
        <v>7.6149999999994805E-2</v>
      </c>
      <c r="V222">
        <v>5.1583954856502599E-2</v>
      </c>
    </row>
    <row r="223" spans="1:22" x14ac:dyDescent="0.3">
      <c r="A223">
        <v>3.3668</v>
      </c>
      <c r="B223">
        <v>62.884599999999999</v>
      </c>
      <c r="C223">
        <f t="shared" si="11"/>
        <v>62.569219999999994</v>
      </c>
      <c r="D223">
        <v>0.71018181818181814</v>
      </c>
      <c r="E223">
        <f t="shared" si="10"/>
        <v>4.1362734638945327</v>
      </c>
      <c r="G223" s="2">
        <f t="shared" si="9"/>
        <v>0.87785443628204496</v>
      </c>
      <c r="J223" s="20">
        <v>41952</v>
      </c>
      <c r="Q223">
        <v>1997</v>
      </c>
      <c r="R223">
        <v>7</v>
      </c>
      <c r="S223" s="11">
        <v>1997.49999999856</v>
      </c>
      <c r="T223">
        <v>0.65131714502613502</v>
      </c>
      <c r="U223">
        <v>7.6149999999994805E-2</v>
      </c>
      <c r="V223">
        <v>4.95978005937368E-2</v>
      </c>
    </row>
    <row r="224" spans="1:22" x14ac:dyDescent="0.3">
      <c r="A224">
        <v>3.3820000000000001</v>
      </c>
      <c r="B224">
        <v>64.230800000000002</v>
      </c>
      <c r="C224">
        <f t="shared" si="11"/>
        <v>63.66152000000001</v>
      </c>
      <c r="D224">
        <v>0.70993939393939387</v>
      </c>
      <c r="E224">
        <f t="shared" si="10"/>
        <v>4.1535802984146422</v>
      </c>
      <c r="G224" s="2">
        <f t="shared" si="9"/>
        <v>0.89852119710719669</v>
      </c>
      <c r="J224" s="20">
        <v>41950</v>
      </c>
      <c r="Q224">
        <v>1997</v>
      </c>
      <c r="R224">
        <v>6</v>
      </c>
      <c r="S224" s="11">
        <v>1997.4166666652</v>
      </c>
      <c r="T224">
        <v>0.64828349556474896</v>
      </c>
      <c r="U224">
        <v>9.13799999999938E-2</v>
      </c>
      <c r="V224">
        <v>5.9240145824702703E-2</v>
      </c>
    </row>
    <row r="225" spans="1:22" x14ac:dyDescent="0.3">
      <c r="A225">
        <v>3.3973</v>
      </c>
      <c r="B225">
        <v>64.884600000000006</v>
      </c>
      <c r="C225">
        <f t="shared" si="11"/>
        <v>64.615380000000002</v>
      </c>
      <c r="D225">
        <v>0.70969696969696972</v>
      </c>
      <c r="E225">
        <f t="shared" si="10"/>
        <v>4.1684524629472488</v>
      </c>
      <c r="G225" s="2">
        <f t="shared" si="9"/>
        <v>0.91671302297941526</v>
      </c>
      <c r="J225" s="20">
        <v>41947</v>
      </c>
      <c r="Q225">
        <v>1997</v>
      </c>
      <c r="R225">
        <v>5</v>
      </c>
      <c r="S225" s="11">
        <v>1997.3333333318401</v>
      </c>
      <c r="T225">
        <v>0.61147557154799104</v>
      </c>
      <c r="U225">
        <v>7.6149999999994805E-2</v>
      </c>
      <c r="V225">
        <v>4.6563864773376297E-2</v>
      </c>
    </row>
    <row r="226" spans="1:22" x14ac:dyDescent="0.3">
      <c r="A226">
        <v>3.4125000000000001</v>
      </c>
      <c r="B226">
        <v>65.153800000000004</v>
      </c>
      <c r="C226">
        <f t="shared" si="11"/>
        <v>65.130760000000009</v>
      </c>
      <c r="D226">
        <v>0.70945454545454534</v>
      </c>
      <c r="E226">
        <f t="shared" si="10"/>
        <v>4.1763969414599815</v>
      </c>
      <c r="G226" s="2">
        <f t="shared" si="9"/>
        <v>0.92672879720370294</v>
      </c>
      <c r="J226" s="20">
        <v>41945</v>
      </c>
      <c r="Q226">
        <v>1997</v>
      </c>
      <c r="R226">
        <v>4</v>
      </c>
      <c r="S226" s="11">
        <v>1997.24999999848</v>
      </c>
      <c r="T226">
        <v>0.58118285257133495</v>
      </c>
      <c r="U226">
        <v>7.6149999999994805E-2</v>
      </c>
      <c r="V226">
        <v>4.4257074223304202E-2</v>
      </c>
    </row>
    <row r="227" spans="1:22" x14ac:dyDescent="0.3">
      <c r="A227">
        <v>3.4277000000000002</v>
      </c>
      <c r="B227">
        <v>65.923100000000005</v>
      </c>
      <c r="C227">
        <f t="shared" si="11"/>
        <v>65.253839999999997</v>
      </c>
      <c r="D227">
        <v>0.70921212121212118</v>
      </c>
      <c r="E227">
        <f t="shared" si="10"/>
        <v>4.1782848950458886</v>
      </c>
      <c r="G227" s="2">
        <f t="shared" si="9"/>
        <v>0.92936716569015576</v>
      </c>
      <c r="H227" t="s">
        <v>11</v>
      </c>
      <c r="I227">
        <v>3</v>
      </c>
      <c r="J227" s="20">
        <v>41943</v>
      </c>
      <c r="Q227">
        <v>1997</v>
      </c>
      <c r="R227">
        <v>3</v>
      </c>
      <c r="S227" s="11">
        <v>1997.1666666651099</v>
      </c>
      <c r="T227">
        <v>0.53895180309179302</v>
      </c>
      <c r="U227">
        <v>7.6149999999994805E-2</v>
      </c>
      <c r="V227">
        <v>4.10411798054372E-2</v>
      </c>
    </row>
    <row r="228" spans="1:22" x14ac:dyDescent="0.3">
      <c r="A228">
        <v>3.4430000000000001</v>
      </c>
      <c r="B228">
        <v>65.461500000000001</v>
      </c>
      <c r="C228">
        <f t="shared" si="11"/>
        <v>65.2</v>
      </c>
      <c r="D228">
        <v>0.70896969696969692</v>
      </c>
      <c r="E228">
        <f t="shared" si="10"/>
        <v>4.1774594689326072</v>
      </c>
      <c r="G228" s="2">
        <f t="shared" si="9"/>
        <v>0.92866887474462179</v>
      </c>
      <c r="J228" s="20">
        <v>41938</v>
      </c>
      <c r="Q228">
        <v>1997</v>
      </c>
      <c r="R228">
        <v>2</v>
      </c>
      <c r="S228" s="11">
        <v>1997.0833333317501</v>
      </c>
      <c r="T228">
        <v>0.53708707978708603</v>
      </c>
      <c r="U228">
        <v>0.121839999999991</v>
      </c>
      <c r="V228">
        <v>6.5438689801254196E-2</v>
      </c>
    </row>
    <row r="229" spans="1:22" x14ac:dyDescent="0.3">
      <c r="A229">
        <v>3.4582000000000002</v>
      </c>
      <c r="B229">
        <v>64.846199999999996</v>
      </c>
      <c r="C229">
        <f t="shared" si="11"/>
        <v>64.999999999999986</v>
      </c>
      <c r="D229">
        <v>0.70872727272727265</v>
      </c>
      <c r="E229">
        <f t="shared" si="10"/>
        <v>4.1743872698956368</v>
      </c>
      <c r="G229" s="2">
        <f t="shared" si="9"/>
        <v>0.92521319435365501</v>
      </c>
      <c r="J229" s="20">
        <v>41934</v>
      </c>
      <c r="Q229">
        <v>1997</v>
      </c>
      <c r="R229">
        <v>1</v>
      </c>
      <c r="S229" s="11">
        <v>1996.99999999839</v>
      </c>
      <c r="T229">
        <v>0.61225110923086601</v>
      </c>
      <c r="U229">
        <v>0.13706999999999001</v>
      </c>
      <c r="V229">
        <v>8.3921259542269103E-2</v>
      </c>
    </row>
    <row r="230" spans="1:22" x14ac:dyDescent="0.3">
      <c r="A230">
        <v>3.4733999999999998</v>
      </c>
      <c r="B230">
        <v>64.615399999999994</v>
      </c>
      <c r="C230">
        <f t="shared" si="11"/>
        <v>64.599999999999994</v>
      </c>
      <c r="D230">
        <v>0.70848484848484838</v>
      </c>
      <c r="E230">
        <f t="shared" si="10"/>
        <v>4.1682144107885559</v>
      </c>
      <c r="G230" s="2">
        <f t="shared" si="9"/>
        <v>0.9179918401565893</v>
      </c>
      <c r="J230" s="20">
        <v>41930</v>
      </c>
      <c r="Q230">
        <v>1996</v>
      </c>
      <c r="R230">
        <v>12</v>
      </c>
      <c r="S230" s="11">
        <v>1996.9166666650301</v>
      </c>
      <c r="T230">
        <v>0.71106056066212397</v>
      </c>
      <c r="U230">
        <v>0.13706999999999001</v>
      </c>
      <c r="V230">
        <v>9.7465071049950794E-2</v>
      </c>
    </row>
    <row r="231" spans="1:22" x14ac:dyDescent="0.3">
      <c r="A231">
        <v>3.4887000000000001</v>
      </c>
      <c r="B231">
        <v>64.153800000000004</v>
      </c>
      <c r="C231">
        <f t="shared" si="11"/>
        <v>64.15385999999998</v>
      </c>
      <c r="D231">
        <v>0.70824242424242423</v>
      </c>
      <c r="E231">
        <f t="shared" si="10"/>
        <v>4.1612842607245248</v>
      </c>
      <c r="G231" s="2">
        <f t="shared" si="9"/>
        <v>0.90991361861791753</v>
      </c>
      <c r="J231" s="20">
        <v>41926</v>
      </c>
      <c r="Q231">
        <v>1996</v>
      </c>
      <c r="R231">
        <v>11</v>
      </c>
      <c r="S231" s="11">
        <v>1996.83333333167</v>
      </c>
      <c r="T231">
        <v>0.78725661132936098</v>
      </c>
      <c r="U231">
        <v>0.121839999999991</v>
      </c>
      <c r="V231">
        <v>9.5919345524362806E-2</v>
      </c>
    </row>
    <row r="232" spans="1:22" x14ac:dyDescent="0.3">
      <c r="A232">
        <v>3.5038999999999998</v>
      </c>
      <c r="B232">
        <v>63.923099999999998</v>
      </c>
      <c r="C232">
        <f t="shared" si="11"/>
        <v>63.769240000000003</v>
      </c>
      <c r="D232">
        <v>0.70799999999999996</v>
      </c>
      <c r="E232">
        <f t="shared" si="10"/>
        <v>4.155270942426462</v>
      </c>
      <c r="G232" s="2">
        <f t="shared" si="9"/>
        <v>0.90300272835129825</v>
      </c>
      <c r="J232" s="20">
        <v>41922</v>
      </c>
      <c r="Q232">
        <v>1996</v>
      </c>
      <c r="R232">
        <v>10</v>
      </c>
      <c r="S232" s="11">
        <v>1996.7499999983099</v>
      </c>
      <c r="T232">
        <v>0.78471354464917398</v>
      </c>
      <c r="U232">
        <v>0.13706999999999001</v>
      </c>
      <c r="V232">
        <v>0.10756068556505401</v>
      </c>
    </row>
    <row r="233" spans="1:22" x14ac:dyDescent="0.3">
      <c r="A233">
        <v>3.5190999999999999</v>
      </c>
      <c r="B233">
        <v>63.230800000000002</v>
      </c>
      <c r="C233">
        <f t="shared" si="11"/>
        <v>63.053860000000007</v>
      </c>
      <c r="D233">
        <v>0.7077575757575757</v>
      </c>
      <c r="E233">
        <f t="shared" si="10"/>
        <v>4.143989281789958</v>
      </c>
      <c r="G233" s="2">
        <f t="shared" si="9"/>
        <v>0.88991156853060083</v>
      </c>
      <c r="J233" s="20">
        <v>41918</v>
      </c>
      <c r="Q233">
        <v>1996</v>
      </c>
      <c r="R233">
        <v>9</v>
      </c>
      <c r="S233" s="11">
        <v>1996.6666666649501</v>
      </c>
      <c r="T233">
        <v>0.73471266637840105</v>
      </c>
      <c r="U233">
        <v>0.121839999999991</v>
      </c>
      <c r="V233">
        <v>8.9517391271538405E-2</v>
      </c>
    </row>
    <row r="234" spans="1:22" x14ac:dyDescent="0.3">
      <c r="A234">
        <v>3.5344000000000002</v>
      </c>
      <c r="B234">
        <v>62.923099999999998</v>
      </c>
      <c r="C234">
        <f t="shared" si="11"/>
        <v>62.223100000000002</v>
      </c>
      <c r="D234">
        <v>0.70751515151515154</v>
      </c>
      <c r="E234">
        <f t="shared" si="10"/>
        <v>4.1307263134363277</v>
      </c>
      <c r="G234" s="2">
        <f t="shared" si="9"/>
        <v>0.87471130886560766</v>
      </c>
      <c r="J234" s="20">
        <v>41914</v>
      </c>
      <c r="Q234">
        <v>1996</v>
      </c>
      <c r="R234">
        <v>8</v>
      </c>
      <c r="S234" s="11">
        <v>1996.58333333159</v>
      </c>
      <c r="T234">
        <v>0.73451606255866997</v>
      </c>
      <c r="U234">
        <v>0.121839999999991</v>
      </c>
      <c r="V234">
        <v>8.94934370621423E-2</v>
      </c>
    </row>
    <row r="235" spans="1:22" x14ac:dyDescent="0.3">
      <c r="A235">
        <v>3.5495999999999999</v>
      </c>
      <c r="B235">
        <v>61.038499999999999</v>
      </c>
      <c r="C235">
        <f t="shared" si="11"/>
        <v>61.153859999999995</v>
      </c>
      <c r="D235">
        <v>0.70727272727272728</v>
      </c>
      <c r="E235">
        <f t="shared" si="10"/>
        <v>4.1133929836078638</v>
      </c>
      <c r="G235" s="2">
        <f t="shared" si="9"/>
        <v>0.85514701739037347</v>
      </c>
      <c r="J235" s="20">
        <v>41910</v>
      </c>
      <c r="Q235">
        <v>1996</v>
      </c>
      <c r="R235">
        <v>7</v>
      </c>
      <c r="S235" s="11">
        <v>1996.4999999982299</v>
      </c>
      <c r="T235">
        <v>0.59025895843088905</v>
      </c>
      <c r="U235">
        <v>0.13706999999999001</v>
      </c>
      <c r="V235">
        <v>8.0906795432116402E-2</v>
      </c>
    </row>
    <row r="236" spans="1:22" x14ac:dyDescent="0.3">
      <c r="A236">
        <v>3.5648</v>
      </c>
      <c r="B236">
        <v>60</v>
      </c>
      <c r="C236">
        <f t="shared" si="11"/>
        <v>60.05386</v>
      </c>
      <c r="D236">
        <v>0.70703030303030301</v>
      </c>
      <c r="E236">
        <f t="shared" si="10"/>
        <v>4.0952418262269976</v>
      </c>
      <c r="G236" s="2">
        <f t="shared" si="9"/>
        <v>0.83511510778784381</v>
      </c>
      <c r="J236" s="20">
        <v>41906</v>
      </c>
      <c r="Q236">
        <v>1996</v>
      </c>
      <c r="R236">
        <v>6</v>
      </c>
      <c r="S236" s="11">
        <v>1996.41666666487</v>
      </c>
      <c r="T236">
        <v>0.54528317500417001</v>
      </c>
      <c r="U236">
        <v>0.121839999999991</v>
      </c>
      <c r="V236">
        <v>6.6437302042503601E-2</v>
      </c>
    </row>
    <row r="237" spans="1:22" x14ac:dyDescent="0.3">
      <c r="A237">
        <v>3.5800999999999998</v>
      </c>
      <c r="B237">
        <v>58.576900000000002</v>
      </c>
      <c r="C237">
        <f t="shared" si="11"/>
        <v>58.846159999999998</v>
      </c>
      <c r="D237">
        <v>0.70678787878787874</v>
      </c>
      <c r="E237">
        <f t="shared" si="10"/>
        <v>4.0749265809401569</v>
      </c>
      <c r="G237" s="2">
        <f t="shared" si="9"/>
        <v>0.81321771641313412</v>
      </c>
      <c r="J237" s="20">
        <v>41902</v>
      </c>
      <c r="Q237">
        <v>1996</v>
      </c>
      <c r="R237">
        <v>5</v>
      </c>
      <c r="S237" s="11">
        <v>1996.3333333315099</v>
      </c>
      <c r="T237">
        <v>0.53840366941583395</v>
      </c>
      <c r="U237">
        <v>0.121839999999991</v>
      </c>
      <c r="V237">
        <v>6.5599103081620799E-2</v>
      </c>
    </row>
    <row r="238" spans="1:22" x14ac:dyDescent="0.3">
      <c r="A238">
        <v>3.5952999999999999</v>
      </c>
      <c r="B238">
        <v>57.730800000000002</v>
      </c>
      <c r="C238">
        <f t="shared" si="11"/>
        <v>57.869220000000006</v>
      </c>
      <c r="D238">
        <v>0.70654545454545459</v>
      </c>
      <c r="E238">
        <f t="shared" si="10"/>
        <v>4.0581856370086493</v>
      </c>
      <c r="G238" s="2">
        <f t="shared" si="9"/>
        <v>0.79565328410265956</v>
      </c>
      <c r="J238" s="20">
        <v>41898</v>
      </c>
      <c r="Q238">
        <v>1996</v>
      </c>
      <c r="R238">
        <v>4</v>
      </c>
      <c r="S238" s="11">
        <v>1996.2499999981501</v>
      </c>
      <c r="T238">
        <v>0.50250865245252596</v>
      </c>
      <c r="U238">
        <v>0.13706999999999001</v>
      </c>
      <c r="V238">
        <v>6.8878860991663002E-2</v>
      </c>
    </row>
    <row r="239" spans="1:22" x14ac:dyDescent="0.3">
      <c r="A239">
        <v>3.6105</v>
      </c>
      <c r="B239">
        <v>56.884599999999999</v>
      </c>
      <c r="C239">
        <f t="shared" si="11"/>
        <v>56.92306</v>
      </c>
      <c r="D239">
        <v>0.70630303030303021</v>
      </c>
      <c r="E239">
        <f t="shared" si="10"/>
        <v>4.0417005314393375</v>
      </c>
      <c r="G239" s="2">
        <f t="shared" si="9"/>
        <v>0.7787322066708896</v>
      </c>
      <c r="J239" s="20">
        <v>41894</v>
      </c>
      <c r="Q239">
        <v>1996</v>
      </c>
      <c r="R239">
        <v>3</v>
      </c>
      <c r="S239" s="11">
        <v>1996.16666666479</v>
      </c>
      <c r="T239">
        <v>0.44230956009010802</v>
      </c>
      <c r="U239">
        <v>0.121839999999991</v>
      </c>
      <c r="V239">
        <v>5.3890996801375102E-2</v>
      </c>
    </row>
    <row r="240" spans="1:22" x14ac:dyDescent="0.3">
      <c r="A240">
        <v>3.6257999999999999</v>
      </c>
      <c r="B240">
        <v>56.153799999999997</v>
      </c>
      <c r="C240">
        <f t="shared" si="11"/>
        <v>56.138439999999989</v>
      </c>
      <c r="D240">
        <v>0.70606060606060606</v>
      </c>
      <c r="E240">
        <f t="shared" si="10"/>
        <v>4.0278207828739792</v>
      </c>
      <c r="G240" s="2">
        <f t="shared" si="9"/>
        <v>0.76480631523704212</v>
      </c>
      <c r="J240" s="20">
        <v>41889</v>
      </c>
      <c r="Q240">
        <v>1996</v>
      </c>
      <c r="R240">
        <v>2</v>
      </c>
      <c r="S240" s="11">
        <v>1996.0833333314299</v>
      </c>
      <c r="T240">
        <v>0.426690061481028</v>
      </c>
      <c r="U240">
        <v>7.6149999999994805E-2</v>
      </c>
      <c r="V240">
        <v>3.24924481817781E-2</v>
      </c>
    </row>
    <row r="241" spans="1:22" x14ac:dyDescent="0.3">
      <c r="A241">
        <v>3.641</v>
      </c>
      <c r="B241">
        <v>55.269199999999998</v>
      </c>
      <c r="C241">
        <f t="shared" si="11"/>
        <v>55.215359999999997</v>
      </c>
      <c r="D241">
        <v>0.70581818181818179</v>
      </c>
      <c r="E241">
        <f t="shared" si="10"/>
        <v>4.0112411754452397</v>
      </c>
      <c r="G241" s="2">
        <f t="shared" si="9"/>
        <v>0.74844772500559575</v>
      </c>
      <c r="J241" s="20">
        <v>41885</v>
      </c>
      <c r="Q241">
        <v>1996</v>
      </c>
      <c r="R241">
        <v>1</v>
      </c>
      <c r="S241" s="11">
        <v>1995.9999999980701</v>
      </c>
      <c r="T241">
        <v>0.52738163466078902</v>
      </c>
      <c r="U241">
        <v>7.6149999999994805E-2</v>
      </c>
      <c r="V241">
        <v>4.0160111479416401E-2</v>
      </c>
    </row>
    <row r="242" spans="1:22" x14ac:dyDescent="0.3">
      <c r="A242">
        <v>3.6562000000000001</v>
      </c>
      <c r="B242">
        <v>54.653799999999997</v>
      </c>
      <c r="C242">
        <f t="shared" si="11"/>
        <v>54.4846</v>
      </c>
      <c r="D242">
        <v>0.70557575757575752</v>
      </c>
      <c r="E242">
        <f t="shared" si="10"/>
        <v>3.9979180929317715</v>
      </c>
      <c r="G242" s="2">
        <f t="shared" si="9"/>
        <v>0.73560586560235808</v>
      </c>
      <c r="J242" s="20">
        <v>41881</v>
      </c>
      <c r="Q242">
        <v>1995</v>
      </c>
      <c r="R242">
        <v>12</v>
      </c>
      <c r="S242" s="11">
        <v>1995.91666666471</v>
      </c>
      <c r="T242">
        <v>0.76009141802383595</v>
      </c>
      <c r="U242">
        <v>7.6149999999994805E-2</v>
      </c>
      <c r="V242">
        <v>5.7880961482511102E-2</v>
      </c>
    </row>
    <row r="243" spans="1:22" x14ac:dyDescent="0.3">
      <c r="A243">
        <v>3.6715</v>
      </c>
      <c r="B243">
        <v>53.115400000000001</v>
      </c>
      <c r="C243">
        <f t="shared" si="11"/>
        <v>53.876920000000005</v>
      </c>
      <c r="D243">
        <v>0.70533333333333326</v>
      </c>
      <c r="E243">
        <f t="shared" si="10"/>
        <v>3.9867021858399356</v>
      </c>
      <c r="G243" s="2">
        <f t="shared" si="9"/>
        <v>0.72500552498908666</v>
      </c>
      <c r="J243" s="20">
        <v>41877</v>
      </c>
      <c r="Q243">
        <v>1995</v>
      </c>
      <c r="R243">
        <v>11</v>
      </c>
      <c r="S243" s="11">
        <v>1995.8333333313501</v>
      </c>
      <c r="T243">
        <v>0.92154836477059698</v>
      </c>
      <c r="U243">
        <v>6.0919999999995797E-2</v>
      </c>
      <c r="V243">
        <v>5.6140726381820903E-2</v>
      </c>
    </row>
    <row r="244" spans="1:22" x14ac:dyDescent="0.3">
      <c r="A244">
        <v>3.6867000000000001</v>
      </c>
      <c r="B244">
        <v>53.230800000000002</v>
      </c>
      <c r="C244">
        <f t="shared" si="11"/>
        <v>53.438459999999999</v>
      </c>
      <c r="D244">
        <v>0.7050909090909091</v>
      </c>
      <c r="E244">
        <f t="shared" si="10"/>
        <v>3.9785307114478927</v>
      </c>
      <c r="G244" s="2">
        <f t="shared" si="9"/>
        <v>0.71744584466873285</v>
      </c>
      <c r="J244" s="20">
        <v>41873</v>
      </c>
      <c r="Q244">
        <v>1995</v>
      </c>
      <c r="R244">
        <v>10</v>
      </c>
      <c r="S244" s="11">
        <v>1995.74999999799</v>
      </c>
      <c r="T244">
        <v>0.914862531903325</v>
      </c>
      <c r="U244">
        <v>0.106609999999992</v>
      </c>
      <c r="V244">
        <v>9.7533494526206896E-2</v>
      </c>
    </row>
    <row r="245" spans="1:22" x14ac:dyDescent="0.3">
      <c r="A245">
        <v>3.7019000000000002</v>
      </c>
      <c r="B245">
        <v>53.115400000000001</v>
      </c>
      <c r="C245">
        <f t="shared" si="11"/>
        <v>53.092319999999994</v>
      </c>
      <c r="D245">
        <v>0.70484848484848484</v>
      </c>
      <c r="E245">
        <f t="shared" si="10"/>
        <v>3.9720322850192038</v>
      </c>
      <c r="G245" s="2">
        <f t="shared" si="9"/>
        <v>0.71154042364540704</v>
      </c>
      <c r="J245" s="20">
        <v>41869</v>
      </c>
      <c r="Q245">
        <v>1995</v>
      </c>
      <c r="R245">
        <v>9</v>
      </c>
      <c r="S245" s="11">
        <v>1995.6666666646299</v>
      </c>
      <c r="T245">
        <v>0.91399760285739895</v>
      </c>
      <c r="U245">
        <v>0.106609999999992</v>
      </c>
      <c r="V245">
        <v>9.7441284440620696E-2</v>
      </c>
    </row>
    <row r="246" spans="1:22" x14ac:dyDescent="0.3">
      <c r="A246">
        <v>3.7172000000000001</v>
      </c>
      <c r="B246">
        <v>53.076900000000002</v>
      </c>
      <c r="C246">
        <f t="shared" si="11"/>
        <v>53.0077</v>
      </c>
      <c r="D246">
        <v>0.70460606060606057</v>
      </c>
      <c r="E246">
        <f t="shared" si="10"/>
        <v>3.970437186018434</v>
      </c>
      <c r="G246" s="2">
        <f t="shared" si="9"/>
        <v>0.71028268642709058</v>
      </c>
      <c r="J246" s="20">
        <v>41865</v>
      </c>
      <c r="Q246">
        <v>1995</v>
      </c>
      <c r="R246">
        <v>8</v>
      </c>
      <c r="S246" s="11">
        <v>1995.5833333312701</v>
      </c>
      <c r="T246">
        <v>0.82041221238184203</v>
      </c>
      <c r="U246">
        <v>0.106609999999992</v>
      </c>
      <c r="V246">
        <v>8.7464145962022302E-2</v>
      </c>
    </row>
    <row r="247" spans="1:22" x14ac:dyDescent="0.3">
      <c r="A247">
        <v>3.7324000000000002</v>
      </c>
      <c r="B247">
        <v>52.923099999999998</v>
      </c>
      <c r="C247">
        <f t="shared" si="11"/>
        <v>52.876920000000005</v>
      </c>
      <c r="D247">
        <v>0.7043636363636363</v>
      </c>
      <c r="E247">
        <f t="shared" si="10"/>
        <v>3.9679669487639129</v>
      </c>
      <c r="G247" s="2">
        <f t="shared" si="9"/>
        <v>0.70820569843077608</v>
      </c>
      <c r="J247" s="20">
        <v>41861</v>
      </c>
      <c r="Q247">
        <v>1995</v>
      </c>
      <c r="R247">
        <v>7</v>
      </c>
      <c r="S247" s="11">
        <v>1995.49999999791</v>
      </c>
      <c r="T247">
        <v>0.80696917500009602</v>
      </c>
      <c r="U247">
        <v>9.13799999999938E-2</v>
      </c>
      <c r="V247">
        <v>7.3740843211503704E-2</v>
      </c>
    </row>
    <row r="248" spans="1:22" x14ac:dyDescent="0.3">
      <c r="A248">
        <v>3.7475999999999998</v>
      </c>
      <c r="B248">
        <v>52.692300000000003</v>
      </c>
      <c r="C248">
        <f t="shared" si="11"/>
        <v>52.723079999999996</v>
      </c>
      <c r="D248">
        <v>0.70412121212121215</v>
      </c>
      <c r="E248">
        <f t="shared" si="10"/>
        <v>3.9650533103390515</v>
      </c>
      <c r="G248" s="2">
        <f t="shared" si="9"/>
        <v>0.70572019311391143</v>
      </c>
      <c r="J248" s="20">
        <v>41857</v>
      </c>
      <c r="Q248">
        <v>1995</v>
      </c>
      <c r="R248">
        <v>6</v>
      </c>
      <c r="S248" s="11">
        <v>1995.4166666645499</v>
      </c>
      <c r="T248">
        <v>0.72807346676357498</v>
      </c>
      <c r="U248">
        <v>0.106609999999992</v>
      </c>
      <c r="V248">
        <v>7.7619912291659501E-2</v>
      </c>
    </row>
    <row r="249" spans="1:22" x14ac:dyDescent="0.3">
      <c r="A249">
        <v>3.7629000000000001</v>
      </c>
      <c r="B249">
        <v>52.576900000000002</v>
      </c>
      <c r="C249">
        <f t="shared" si="11"/>
        <v>52.761540000000004</v>
      </c>
      <c r="D249">
        <v>0.70387878787878777</v>
      </c>
      <c r="E249">
        <f t="shared" si="10"/>
        <v>3.9657825162025082</v>
      </c>
      <c r="G249" s="2">
        <f t="shared" si="9"/>
        <v>0.70664557824688279</v>
      </c>
      <c r="J249" s="20">
        <v>41853</v>
      </c>
      <c r="Q249">
        <v>1995</v>
      </c>
      <c r="R249">
        <v>5</v>
      </c>
      <c r="S249" s="11">
        <v>1995.33333333119</v>
      </c>
      <c r="T249">
        <v>0.68365735760916502</v>
      </c>
      <c r="U249">
        <v>0.106609999999992</v>
      </c>
      <c r="V249">
        <v>7.2884710894708202E-2</v>
      </c>
    </row>
    <row r="250" spans="1:22" x14ac:dyDescent="0.3">
      <c r="A250">
        <v>3.7780999999999998</v>
      </c>
      <c r="B250">
        <v>52.346200000000003</v>
      </c>
      <c r="C250">
        <f t="shared" si="11"/>
        <v>52.823080000000004</v>
      </c>
      <c r="D250">
        <v>0.70363636363636362</v>
      </c>
      <c r="E250">
        <f t="shared" si="10"/>
        <v>3.9669482164146919</v>
      </c>
      <c r="G250" s="2">
        <f t="shared" si="9"/>
        <v>0.70798154525526291</v>
      </c>
      <c r="J250" s="20">
        <v>41849</v>
      </c>
      <c r="Q250">
        <v>1995</v>
      </c>
      <c r="R250">
        <v>4</v>
      </c>
      <c r="S250" s="11">
        <v>1995.2499999978299</v>
      </c>
      <c r="T250">
        <v>0.69985965758848401</v>
      </c>
      <c r="U250">
        <v>9.13799999999938E-2</v>
      </c>
      <c r="V250">
        <v>6.3953175510431295E-2</v>
      </c>
    </row>
    <row r="251" spans="1:22" x14ac:dyDescent="0.3">
      <c r="A251">
        <v>3.7932999999999999</v>
      </c>
      <c r="B251">
        <v>53.269199999999998</v>
      </c>
      <c r="C251">
        <f t="shared" si="11"/>
        <v>52.976919999999993</v>
      </c>
      <c r="D251">
        <v>0.70339393939393935</v>
      </c>
      <c r="E251">
        <f t="shared" si="10"/>
        <v>3.9698563470086725</v>
      </c>
      <c r="G251" s="2">
        <f t="shared" si="9"/>
        <v>0.71095938804316727</v>
      </c>
      <c r="J251" s="20">
        <v>41845</v>
      </c>
      <c r="Q251">
        <v>1995</v>
      </c>
      <c r="R251">
        <v>3</v>
      </c>
      <c r="S251" s="11">
        <v>1995.1666666644701</v>
      </c>
      <c r="T251">
        <v>0.68508712884091805</v>
      </c>
      <c r="U251">
        <v>0.106609999999992</v>
      </c>
      <c r="V251">
        <v>7.3037138805725293E-2</v>
      </c>
    </row>
    <row r="252" spans="1:22" x14ac:dyDescent="0.3">
      <c r="A252">
        <v>3.8086000000000002</v>
      </c>
      <c r="B252">
        <v>53.230800000000002</v>
      </c>
      <c r="C252">
        <f t="shared" si="11"/>
        <v>53.223080000000003</v>
      </c>
      <c r="D252">
        <v>0.70315151515151508</v>
      </c>
      <c r="E252">
        <f t="shared" si="10"/>
        <v>3.9744921368550497</v>
      </c>
      <c r="G252" s="2">
        <f t="shared" si="9"/>
        <v>0.71558580275212214</v>
      </c>
      <c r="J252" s="20">
        <v>41840</v>
      </c>
      <c r="Q252">
        <v>1995</v>
      </c>
      <c r="R252">
        <v>2</v>
      </c>
      <c r="S252" s="11">
        <v>1995.08333333111</v>
      </c>
      <c r="T252">
        <v>0.67208598198477598</v>
      </c>
      <c r="U252">
        <v>6.0919999999995797E-2</v>
      </c>
      <c r="V252">
        <v>4.0943478022509798E-2</v>
      </c>
    </row>
    <row r="253" spans="1:22" x14ac:dyDescent="0.3">
      <c r="A253">
        <v>3.8237999999999999</v>
      </c>
      <c r="B253">
        <v>53.461500000000001</v>
      </c>
      <c r="C253">
        <f t="shared" si="11"/>
        <v>53.592300000000002</v>
      </c>
      <c r="D253">
        <v>0.70290909090909082</v>
      </c>
      <c r="E253">
        <f t="shared" si="10"/>
        <v>3.9814054010407238</v>
      </c>
      <c r="G253" s="2">
        <f t="shared" si="9"/>
        <v>0.72241880408245507</v>
      </c>
      <c r="J253" s="20">
        <v>41836</v>
      </c>
      <c r="Q253">
        <v>1995</v>
      </c>
      <c r="R253">
        <v>1</v>
      </c>
      <c r="S253" s="11">
        <v>1994.9999999977499</v>
      </c>
      <c r="T253">
        <v>0.73002996324857095</v>
      </c>
      <c r="U253">
        <v>6.0919999999995797E-2</v>
      </c>
      <c r="V253">
        <v>4.4473425361099897E-2</v>
      </c>
    </row>
    <row r="254" spans="1:22" x14ac:dyDescent="0.3">
      <c r="A254">
        <v>3.839</v>
      </c>
      <c r="B254">
        <v>53.807699999999997</v>
      </c>
      <c r="C254">
        <f t="shared" si="11"/>
        <v>53.746159999999996</v>
      </c>
      <c r="D254">
        <v>0.70266666666666666</v>
      </c>
      <c r="E254">
        <f t="shared" si="10"/>
        <v>3.9842722225952159</v>
      </c>
      <c r="G254" s="2">
        <f t="shared" si="9"/>
        <v>0.72541792968802776</v>
      </c>
      <c r="J254" s="20">
        <v>41832</v>
      </c>
      <c r="Q254">
        <v>1994</v>
      </c>
      <c r="R254">
        <v>12</v>
      </c>
      <c r="S254" s="11">
        <v>1994.91666666439</v>
      </c>
      <c r="T254">
        <v>0.789783987836567</v>
      </c>
      <c r="U254">
        <v>6.0919999999995797E-2</v>
      </c>
      <c r="V254">
        <v>4.8113640539000399E-2</v>
      </c>
    </row>
    <row r="255" spans="1:22" x14ac:dyDescent="0.3">
      <c r="A255">
        <v>3.8542999999999998</v>
      </c>
      <c r="B255">
        <v>54.192300000000003</v>
      </c>
      <c r="C255">
        <f t="shared" si="11"/>
        <v>53.738459999999996</v>
      </c>
      <c r="D255">
        <v>0.7024242424242424</v>
      </c>
      <c r="E255">
        <f t="shared" si="10"/>
        <v>3.9841289462825085</v>
      </c>
      <c r="G255" s="2">
        <f t="shared" si="9"/>
        <v>0.72553056181836306</v>
      </c>
      <c r="J255" s="20">
        <v>41828</v>
      </c>
      <c r="Q255">
        <v>1994</v>
      </c>
      <c r="R255">
        <v>11</v>
      </c>
      <c r="S255" s="11">
        <v>1994.83333333103</v>
      </c>
      <c r="T255">
        <v>0.86237719250245704</v>
      </c>
      <c r="U255">
        <v>6.0919999999995797E-2</v>
      </c>
      <c r="V255">
        <v>5.2536018567246101E-2</v>
      </c>
    </row>
    <row r="256" spans="1:22" x14ac:dyDescent="0.3">
      <c r="A256">
        <v>3.8694999999999999</v>
      </c>
      <c r="B256">
        <v>54.038499999999999</v>
      </c>
      <c r="C256">
        <f t="shared" si="11"/>
        <v>53.55386</v>
      </c>
      <c r="D256">
        <v>0.70218181818181813</v>
      </c>
      <c r="E256">
        <f t="shared" si="10"/>
        <v>3.9806878764621629</v>
      </c>
      <c r="G256" s="2">
        <f t="shared" si="9"/>
        <v>0.72247993790578668</v>
      </c>
      <c r="J256" s="20">
        <v>41824</v>
      </c>
      <c r="Q256">
        <v>1994</v>
      </c>
      <c r="R256">
        <v>10</v>
      </c>
      <c r="S256" s="11">
        <v>1994.7499999976701</v>
      </c>
      <c r="T256">
        <v>0.839455024887513</v>
      </c>
      <c r="U256">
        <v>0.13706999999999001</v>
      </c>
      <c r="V256">
        <v>0.11506410026132299</v>
      </c>
    </row>
    <row r="257" spans="1:22" x14ac:dyDescent="0.3">
      <c r="A257">
        <v>3.8847999999999998</v>
      </c>
      <c r="B257">
        <v>53.192300000000003</v>
      </c>
      <c r="C257">
        <f t="shared" si="11"/>
        <v>53.084619999999994</v>
      </c>
      <c r="D257">
        <v>0.70193939393939386</v>
      </c>
      <c r="E257">
        <f t="shared" si="10"/>
        <v>3.9718872441089368</v>
      </c>
      <c r="G257" s="2">
        <f t="shared" si="9"/>
        <v>0.71435202862452951</v>
      </c>
      <c r="J257" s="20">
        <v>41820</v>
      </c>
      <c r="Q257">
        <v>1994</v>
      </c>
      <c r="R257">
        <v>9</v>
      </c>
      <c r="S257" s="11">
        <v>1994.66666666431</v>
      </c>
      <c r="T257">
        <v>0.77129359368907602</v>
      </c>
      <c r="U257">
        <v>0.121840000000005</v>
      </c>
      <c r="V257">
        <v>9.3974411455081702E-2</v>
      </c>
    </row>
    <row r="258" spans="1:22" x14ac:dyDescent="0.3">
      <c r="A258">
        <v>3.9</v>
      </c>
      <c r="B258">
        <v>52.538499999999999</v>
      </c>
      <c r="C258">
        <f t="shared" si="11"/>
        <v>52.446159999999999</v>
      </c>
      <c r="D258">
        <v>0.70169696969696971</v>
      </c>
      <c r="E258">
        <f t="shared" si="10"/>
        <v>3.9597871195787215</v>
      </c>
      <c r="G258" s="2">
        <f t="shared" ref="G258:G321" si="12">(0.0026*(EXP(1.3248*E258)))/D258</f>
        <v>0.70323495688745885</v>
      </c>
      <c r="J258" s="20">
        <v>41816</v>
      </c>
      <c r="Q258">
        <v>1994</v>
      </c>
      <c r="R258">
        <v>8</v>
      </c>
      <c r="S258" s="11">
        <v>1994.5833333309499</v>
      </c>
      <c r="T258">
        <v>0.81259779987258796</v>
      </c>
      <c r="U258">
        <v>0.12184000000002</v>
      </c>
      <c r="V258">
        <v>9.9006915936492496E-2</v>
      </c>
    </row>
    <row r="259" spans="1:22" x14ac:dyDescent="0.3">
      <c r="A259">
        <v>3.9152</v>
      </c>
      <c r="B259">
        <v>51.461500000000001</v>
      </c>
      <c r="C259">
        <f t="shared" si="11"/>
        <v>51.723079999999996</v>
      </c>
      <c r="D259">
        <v>0.70145454545454533</v>
      </c>
      <c r="E259">
        <f t="shared" ref="E259:E322" si="13">LN(C259)</f>
        <v>3.9459041035613218</v>
      </c>
      <c r="G259" s="2">
        <f t="shared" si="12"/>
        <v>0.69065773258444152</v>
      </c>
      <c r="J259" s="20">
        <v>41812</v>
      </c>
      <c r="Q259">
        <v>1994</v>
      </c>
      <c r="R259">
        <v>7</v>
      </c>
      <c r="S259" s="11">
        <v>1994.4999999975901</v>
      </c>
      <c r="T259">
        <v>0.85852239984112899</v>
      </c>
      <c r="U259">
        <v>0.12184000000002</v>
      </c>
      <c r="V259">
        <v>0.10460236919665999</v>
      </c>
    </row>
    <row r="260" spans="1:22" x14ac:dyDescent="0.3">
      <c r="A260">
        <v>3.9304999999999999</v>
      </c>
      <c r="B260">
        <v>51</v>
      </c>
      <c r="C260">
        <f t="shared" si="11"/>
        <v>51.107700000000001</v>
      </c>
      <c r="D260">
        <v>0.70121212121212118</v>
      </c>
      <c r="E260">
        <f t="shared" si="13"/>
        <v>3.9339351707893315</v>
      </c>
      <c r="G260" s="2">
        <f t="shared" si="12"/>
        <v>0.68002774512356723</v>
      </c>
      <c r="J260" s="20">
        <v>41808</v>
      </c>
      <c r="Q260">
        <v>1994</v>
      </c>
      <c r="R260">
        <v>6</v>
      </c>
      <c r="S260" s="11">
        <v>1994.41666666423</v>
      </c>
      <c r="T260">
        <v>0.84351349199638204</v>
      </c>
      <c r="U260">
        <v>0.12184000000002</v>
      </c>
      <c r="V260">
        <v>0.102773683864856</v>
      </c>
    </row>
    <row r="261" spans="1:22" x14ac:dyDescent="0.3">
      <c r="A261">
        <v>3.9457</v>
      </c>
      <c r="B261">
        <v>50.423099999999998</v>
      </c>
      <c r="C261">
        <f t="shared" si="11"/>
        <v>50.52308</v>
      </c>
      <c r="D261">
        <v>0.70096969696969691</v>
      </c>
      <c r="E261">
        <f t="shared" si="13"/>
        <v>3.9224302615780196</v>
      </c>
      <c r="G261" s="2">
        <f t="shared" si="12"/>
        <v>0.66997317665244915</v>
      </c>
      <c r="J261" s="20">
        <v>41804</v>
      </c>
      <c r="Q261">
        <v>1994</v>
      </c>
      <c r="R261">
        <v>5</v>
      </c>
      <c r="S261" s="11">
        <v>1994.3333333308699</v>
      </c>
      <c r="T261">
        <v>0.78040889729979201</v>
      </c>
      <c r="U261">
        <v>0.13707000000002201</v>
      </c>
      <c r="V261">
        <v>0.10697064755290001</v>
      </c>
    </row>
    <row r="262" spans="1:22" x14ac:dyDescent="0.3">
      <c r="A262">
        <v>3.9609000000000001</v>
      </c>
      <c r="B262">
        <v>50.115400000000001</v>
      </c>
      <c r="C262">
        <f t="shared" si="11"/>
        <v>50.03848</v>
      </c>
      <c r="D262">
        <v>0.70072727272727264</v>
      </c>
      <c r="E262">
        <f t="shared" si="13"/>
        <v>3.9127923094379189</v>
      </c>
      <c r="G262" s="2">
        <f t="shared" si="12"/>
        <v>0.66170194394447235</v>
      </c>
      <c r="J262" s="20">
        <v>41800</v>
      </c>
      <c r="Q262">
        <v>1994</v>
      </c>
      <c r="R262">
        <v>4</v>
      </c>
      <c r="S262" s="11">
        <v>1994.24999999751</v>
      </c>
      <c r="T262">
        <v>0.70515532009687398</v>
      </c>
      <c r="U262">
        <v>0.12184000000002</v>
      </c>
      <c r="V262">
        <v>8.5916124200617297E-2</v>
      </c>
    </row>
    <row r="263" spans="1:22" x14ac:dyDescent="0.3">
      <c r="A263">
        <v>3.9762</v>
      </c>
      <c r="B263">
        <v>49.615400000000001</v>
      </c>
      <c r="C263">
        <f t="shared" ref="C263:C326" si="14">AVERAGE(B261:B265)</f>
        <v>49.500019999999992</v>
      </c>
      <c r="D263">
        <v>0.70048484848484838</v>
      </c>
      <c r="E263">
        <f t="shared" si="13"/>
        <v>3.9019730736149669</v>
      </c>
      <c r="G263" s="2">
        <f t="shared" si="12"/>
        <v>0.65251094693206269</v>
      </c>
      <c r="J263" s="20">
        <v>41796</v>
      </c>
      <c r="Q263">
        <v>1994</v>
      </c>
      <c r="R263">
        <v>3</v>
      </c>
      <c r="S263" s="11">
        <v>1994.1666666641499</v>
      </c>
      <c r="T263">
        <v>0.596658703154477</v>
      </c>
      <c r="U263">
        <v>0.12184000000002</v>
      </c>
      <c r="V263">
        <v>7.2696896392353494E-2</v>
      </c>
    </row>
    <row r="264" spans="1:22" x14ac:dyDescent="0.3">
      <c r="A264">
        <v>3.9914000000000001</v>
      </c>
      <c r="B264">
        <v>49.038499999999999</v>
      </c>
      <c r="C264">
        <f t="shared" si="14"/>
        <v>49.000019999999999</v>
      </c>
      <c r="D264">
        <v>0.70024242424242422</v>
      </c>
      <c r="E264">
        <f t="shared" si="13"/>
        <v>3.8918207062738084</v>
      </c>
      <c r="G264" s="2">
        <f t="shared" si="12"/>
        <v>0.64401640555646056</v>
      </c>
      <c r="J264" s="20">
        <v>41791</v>
      </c>
      <c r="Q264">
        <v>1994</v>
      </c>
      <c r="R264">
        <v>2</v>
      </c>
      <c r="S264" s="11">
        <v>1994.0833333307901</v>
      </c>
      <c r="T264">
        <v>0.55516391426773404</v>
      </c>
      <c r="U264">
        <v>9.1380000000015102E-2</v>
      </c>
      <c r="V264">
        <v>5.0730878485793898E-2</v>
      </c>
    </row>
    <row r="265" spans="1:22" x14ac:dyDescent="0.3">
      <c r="A265">
        <v>4.0065999999999997</v>
      </c>
      <c r="B265">
        <v>48.307699999999997</v>
      </c>
      <c r="C265">
        <f t="shared" si="14"/>
        <v>48.123100000000001</v>
      </c>
      <c r="D265" s="16">
        <v>0.7</v>
      </c>
      <c r="E265">
        <f t="shared" si="13"/>
        <v>3.8737623113090915</v>
      </c>
      <c r="G265" s="2">
        <f t="shared" si="12"/>
        <v>0.62900971327415744</v>
      </c>
      <c r="J265" s="20">
        <v>41787</v>
      </c>
      <c r="Q265">
        <v>1994</v>
      </c>
      <c r="R265">
        <v>1</v>
      </c>
      <c r="S265" s="11">
        <v>1993.99999999743</v>
      </c>
      <c r="T265">
        <v>0.61003205792156001</v>
      </c>
      <c r="U265">
        <v>0.106610000000017</v>
      </c>
      <c r="V265">
        <v>6.5035517695028203E-2</v>
      </c>
    </row>
    <row r="266" spans="1:22" x14ac:dyDescent="0.3">
      <c r="A266">
        <v>4.0218999999999996</v>
      </c>
      <c r="B266">
        <v>47.923099999999998</v>
      </c>
      <c r="C266">
        <f t="shared" si="14"/>
        <v>47.246179999999995</v>
      </c>
      <c r="D266">
        <v>0.70012121212121214</v>
      </c>
      <c r="E266">
        <f t="shared" si="13"/>
        <v>3.855371804110646</v>
      </c>
      <c r="G266" s="2">
        <f t="shared" si="12"/>
        <v>0.61376358290458954</v>
      </c>
      <c r="J266" s="20">
        <v>41783</v>
      </c>
      <c r="Q266">
        <v>1993</v>
      </c>
      <c r="R266">
        <v>12</v>
      </c>
      <c r="S266" s="11">
        <v>1993.9166666640699</v>
      </c>
      <c r="T266">
        <v>0.68589178109222204</v>
      </c>
      <c r="U266">
        <v>0.106610000000017</v>
      </c>
      <c r="V266">
        <v>7.3122922782253894E-2</v>
      </c>
    </row>
    <row r="267" spans="1:22" x14ac:dyDescent="0.3">
      <c r="A267">
        <v>4.0370999999999997</v>
      </c>
      <c r="B267">
        <v>45.730800000000002</v>
      </c>
      <c r="C267">
        <f t="shared" si="14"/>
        <v>46.292319999999997</v>
      </c>
      <c r="D267">
        <v>0.70024242424242433</v>
      </c>
      <c r="E267">
        <f t="shared" si="13"/>
        <v>3.8349760726034323</v>
      </c>
      <c r="G267" s="2">
        <f t="shared" si="12"/>
        <v>0.59729816618529485</v>
      </c>
      <c r="J267" s="20">
        <v>41779</v>
      </c>
      <c r="Q267">
        <v>1993</v>
      </c>
      <c r="R267">
        <v>11</v>
      </c>
      <c r="S267" s="11">
        <v>1993.83333333071</v>
      </c>
      <c r="T267">
        <v>0.83645088873651097</v>
      </c>
      <c r="U267">
        <v>9.1380000000015102E-2</v>
      </c>
      <c r="V267">
        <v>7.6434882212755004E-2</v>
      </c>
    </row>
    <row r="268" spans="1:22" x14ac:dyDescent="0.3">
      <c r="A268">
        <v>4.0522999999999998</v>
      </c>
      <c r="B268">
        <v>45.230800000000002</v>
      </c>
      <c r="C268">
        <f t="shared" si="14"/>
        <v>45.307700000000004</v>
      </c>
      <c r="D268">
        <v>0.70036363636363641</v>
      </c>
      <c r="E268">
        <f t="shared" si="13"/>
        <v>3.8134769959693227</v>
      </c>
      <c r="G268" s="2">
        <f t="shared" si="12"/>
        <v>0.58042544911301885</v>
      </c>
      <c r="J268" s="20">
        <v>41775</v>
      </c>
      <c r="Q268">
        <v>1993</v>
      </c>
      <c r="R268">
        <v>10</v>
      </c>
      <c r="S268" s="11">
        <v>1993.74999999735</v>
      </c>
      <c r="T268">
        <v>0.85564694438780997</v>
      </c>
      <c r="U268">
        <v>0.12184000000002</v>
      </c>
      <c r="V268">
        <v>0.10425202370422799</v>
      </c>
    </row>
    <row r="269" spans="1:22" x14ac:dyDescent="0.3">
      <c r="A269">
        <v>4.0675999999999997</v>
      </c>
      <c r="B269">
        <v>44.269199999999998</v>
      </c>
      <c r="C269">
        <f t="shared" si="14"/>
        <v>44.176919999999996</v>
      </c>
      <c r="D269">
        <v>0.70048484848484849</v>
      </c>
      <c r="E269">
        <f t="shared" si="13"/>
        <v>3.7882024807587027</v>
      </c>
      <c r="G269" s="2">
        <f t="shared" si="12"/>
        <v>0.56121531329126062</v>
      </c>
      <c r="J269" s="20">
        <v>41771</v>
      </c>
      <c r="Q269">
        <v>1993</v>
      </c>
      <c r="R269">
        <v>9</v>
      </c>
      <c r="S269" s="11">
        <v>1993.6666666639901</v>
      </c>
      <c r="T269">
        <v>0.79971482243515901</v>
      </c>
      <c r="U269">
        <v>0.12184000000002</v>
      </c>
      <c r="V269">
        <v>9.7437253965515905E-2</v>
      </c>
    </row>
    <row r="270" spans="1:22" x14ac:dyDescent="0.3">
      <c r="A270">
        <v>4.0827999999999998</v>
      </c>
      <c r="B270">
        <v>43.384599999999999</v>
      </c>
      <c r="C270">
        <f t="shared" si="14"/>
        <v>43.192300000000003</v>
      </c>
      <c r="D270">
        <v>0.70060606060606057</v>
      </c>
      <c r="E270">
        <f t="shared" si="13"/>
        <v>3.7656622386225553</v>
      </c>
      <c r="G270" s="2">
        <f t="shared" si="12"/>
        <v>0.54461019292551172</v>
      </c>
      <c r="J270" s="20">
        <v>41767</v>
      </c>
      <c r="Q270">
        <v>1993</v>
      </c>
      <c r="R270">
        <v>8</v>
      </c>
      <c r="S270" s="11">
        <v>1993.58333333063</v>
      </c>
      <c r="T270">
        <v>0.81347269161713298</v>
      </c>
      <c r="U270">
        <v>0.12184000000002</v>
      </c>
      <c r="V270">
        <v>9.9113512746647897E-2</v>
      </c>
    </row>
    <row r="271" spans="1:22" x14ac:dyDescent="0.3">
      <c r="A271">
        <v>4.0979999999999999</v>
      </c>
      <c r="B271">
        <v>42.269199999999998</v>
      </c>
      <c r="C271">
        <f t="shared" si="14"/>
        <v>41.96152</v>
      </c>
      <c r="D271">
        <v>0.70072727272727275</v>
      </c>
      <c r="E271">
        <f t="shared" si="13"/>
        <v>3.7367530078481557</v>
      </c>
      <c r="G271" s="2">
        <f t="shared" si="12"/>
        <v>0.5240558968820821</v>
      </c>
      <c r="J271" s="20">
        <v>41763</v>
      </c>
      <c r="Q271">
        <v>1993</v>
      </c>
      <c r="R271">
        <v>7</v>
      </c>
      <c r="S271" s="11">
        <v>1993.4999999972699</v>
      </c>
      <c r="T271">
        <v>0.79262677478064103</v>
      </c>
      <c r="U271">
        <v>0.12184000000002</v>
      </c>
      <c r="V271">
        <v>9.6573646239289296E-2</v>
      </c>
    </row>
    <row r="272" spans="1:22" x14ac:dyDescent="0.3">
      <c r="A272">
        <v>4.1132999999999997</v>
      </c>
      <c r="B272">
        <v>40.807699999999997</v>
      </c>
      <c r="C272">
        <f t="shared" si="14"/>
        <v>40.707679999999996</v>
      </c>
      <c r="D272">
        <v>0.70084848484848483</v>
      </c>
      <c r="E272">
        <f t="shared" si="13"/>
        <v>3.7064167724360586</v>
      </c>
      <c r="G272" s="2">
        <f t="shared" si="12"/>
        <v>0.50332492812053908</v>
      </c>
      <c r="J272" s="20">
        <v>41759</v>
      </c>
      <c r="Q272">
        <v>1993</v>
      </c>
      <c r="R272">
        <v>6</v>
      </c>
      <c r="S272" s="11">
        <v>1993.4166666639101</v>
      </c>
      <c r="T272">
        <v>0.70145223062938</v>
      </c>
      <c r="U272">
        <v>0.12184000000002</v>
      </c>
      <c r="V272">
        <v>8.54649397798979E-2</v>
      </c>
    </row>
    <row r="273" spans="1:22" x14ac:dyDescent="0.3">
      <c r="A273">
        <v>4.1284999999999998</v>
      </c>
      <c r="B273">
        <v>39.076900000000002</v>
      </c>
      <c r="C273">
        <f t="shared" si="14"/>
        <v>39.161519999999996</v>
      </c>
      <c r="D273">
        <v>0.70096969696969702</v>
      </c>
      <c r="E273">
        <f t="shared" si="13"/>
        <v>3.6676946320264889</v>
      </c>
      <c r="G273" s="2">
        <f t="shared" si="12"/>
        <v>0.47807322670722802</v>
      </c>
      <c r="J273" s="20">
        <v>41755</v>
      </c>
      <c r="Q273">
        <v>1993</v>
      </c>
      <c r="R273">
        <v>5</v>
      </c>
      <c r="S273" s="11">
        <v>1993.33333333055</v>
      </c>
      <c r="T273">
        <v>0.64674259442526305</v>
      </c>
      <c r="U273">
        <v>0.12184000000002</v>
      </c>
      <c r="V273">
        <v>7.8799117704787106E-2</v>
      </c>
    </row>
    <row r="274" spans="1:22" x14ac:dyDescent="0.3">
      <c r="A274">
        <v>4.1436999999999999</v>
      </c>
      <c r="B274">
        <v>38</v>
      </c>
      <c r="C274">
        <f t="shared" si="14"/>
        <v>37.769219999999997</v>
      </c>
      <c r="D274">
        <v>0.7010909090909091</v>
      </c>
      <c r="E274">
        <f t="shared" si="13"/>
        <v>3.6314944852005602</v>
      </c>
      <c r="G274" s="2">
        <f t="shared" si="12"/>
        <v>0.45560812020302344</v>
      </c>
      <c r="J274" s="20">
        <v>41751</v>
      </c>
      <c r="Q274">
        <v>1993</v>
      </c>
      <c r="R274">
        <v>4</v>
      </c>
      <c r="S274" s="11">
        <v>1993.2499999971899</v>
      </c>
      <c r="T274">
        <v>0.62229641936856395</v>
      </c>
      <c r="U274">
        <v>0.106610000000017</v>
      </c>
      <c r="V274">
        <v>6.6343021268893604E-2</v>
      </c>
    </row>
    <row r="275" spans="1:22" x14ac:dyDescent="0.3">
      <c r="A275">
        <v>4.1589999999999998</v>
      </c>
      <c r="B275">
        <v>35.653799999999997</v>
      </c>
      <c r="C275">
        <f t="shared" si="14"/>
        <v>36.569219999999994</v>
      </c>
      <c r="D275">
        <v>0.70121212121212129</v>
      </c>
      <c r="E275">
        <f t="shared" si="13"/>
        <v>3.5992069029756619</v>
      </c>
      <c r="G275" s="2">
        <f t="shared" si="12"/>
        <v>0.43645513643970263</v>
      </c>
      <c r="J275" s="20">
        <v>41747</v>
      </c>
      <c r="Q275">
        <v>1993</v>
      </c>
      <c r="R275">
        <v>3</v>
      </c>
      <c r="S275" s="11">
        <v>1993.16666666383</v>
      </c>
      <c r="T275">
        <v>0.53476667711957604</v>
      </c>
      <c r="U275">
        <v>0.12184000000002</v>
      </c>
      <c r="V275">
        <v>6.5155971940259905E-2</v>
      </c>
    </row>
    <row r="276" spans="1:22" x14ac:dyDescent="0.3">
      <c r="A276">
        <v>4.1741999999999999</v>
      </c>
      <c r="B276">
        <v>35.307699999999997</v>
      </c>
      <c r="C276">
        <f t="shared" si="14"/>
        <v>35.653839999999995</v>
      </c>
      <c r="D276">
        <v>0.70133333333333336</v>
      </c>
      <c r="E276">
        <f t="shared" si="13"/>
        <v>3.5738568549445739</v>
      </c>
      <c r="G276" s="2">
        <f t="shared" si="12"/>
        <v>0.42196779681136837</v>
      </c>
      <c r="J276" s="20">
        <v>41742</v>
      </c>
      <c r="Q276">
        <v>1993</v>
      </c>
      <c r="R276">
        <v>2</v>
      </c>
      <c r="S276" s="11">
        <v>1993.0833333304699</v>
      </c>
      <c r="T276">
        <v>0.50470594498433696</v>
      </c>
      <c r="U276">
        <v>0.12184000000002</v>
      </c>
      <c r="V276">
        <v>6.1493372336901803E-2</v>
      </c>
    </row>
    <row r="277" spans="1:22" x14ac:dyDescent="0.3">
      <c r="A277">
        <v>4.1894</v>
      </c>
      <c r="B277">
        <v>34.807699999999997</v>
      </c>
      <c r="C277">
        <f t="shared" si="14"/>
        <v>34.938460000000006</v>
      </c>
      <c r="D277">
        <v>0.70145454545454544</v>
      </c>
      <c r="E277">
        <f t="shared" si="13"/>
        <v>3.553588228176455</v>
      </c>
      <c r="G277" s="2">
        <f t="shared" si="12"/>
        <v>0.41071695671886621</v>
      </c>
      <c r="J277" s="20">
        <v>41738</v>
      </c>
      <c r="Q277">
        <v>1993</v>
      </c>
      <c r="R277">
        <v>1</v>
      </c>
      <c r="S277" s="11">
        <v>1992.9999999971101</v>
      </c>
      <c r="T277">
        <v>0.57822224253855903</v>
      </c>
      <c r="U277">
        <v>0.12184000000002</v>
      </c>
      <c r="V277">
        <v>7.0450598030909695E-2</v>
      </c>
    </row>
    <row r="278" spans="1:22" x14ac:dyDescent="0.3">
      <c r="A278">
        <v>4.2046999999999999</v>
      </c>
      <c r="B278">
        <v>34.5</v>
      </c>
      <c r="C278">
        <f t="shared" si="14"/>
        <v>34.692320000000002</v>
      </c>
      <c r="D278">
        <v>0.70157575757575752</v>
      </c>
      <c r="E278">
        <f t="shared" si="13"/>
        <v>3.5465183368082629</v>
      </c>
      <c r="G278" s="2">
        <f t="shared" si="12"/>
        <v>0.40681776332363456</v>
      </c>
      <c r="J278" s="20">
        <v>41734</v>
      </c>
      <c r="Q278">
        <v>1992</v>
      </c>
      <c r="R278">
        <v>12</v>
      </c>
      <c r="S278" s="11">
        <v>1992.91666666375</v>
      </c>
      <c r="T278">
        <v>0.62442726365832801</v>
      </c>
      <c r="U278">
        <v>0.12184000000002</v>
      </c>
      <c r="V278">
        <v>7.6080217804143202E-2</v>
      </c>
    </row>
    <row r="279" spans="1:22" x14ac:dyDescent="0.3">
      <c r="A279">
        <v>4.2199</v>
      </c>
      <c r="B279">
        <v>34.423099999999998</v>
      </c>
      <c r="C279">
        <f t="shared" si="14"/>
        <v>34.453859999999999</v>
      </c>
      <c r="D279">
        <v>0.70169696969696971</v>
      </c>
      <c r="E279">
        <f t="shared" si="13"/>
        <v>3.5396210376270556</v>
      </c>
      <c r="G279" s="2">
        <f t="shared" si="12"/>
        <v>0.40304774582659963</v>
      </c>
      <c r="J279" s="20">
        <v>41730</v>
      </c>
      <c r="Q279">
        <v>1992</v>
      </c>
      <c r="R279">
        <v>11</v>
      </c>
      <c r="S279" s="11">
        <v>1992.8333333303899</v>
      </c>
      <c r="T279">
        <v>0.79951802547138195</v>
      </c>
      <c r="U279">
        <v>0.12184000000002</v>
      </c>
      <c r="V279">
        <v>9.7413276223449294E-2</v>
      </c>
    </row>
    <row r="280" spans="1:22" x14ac:dyDescent="0.3">
      <c r="A280">
        <v>4.2351000000000001</v>
      </c>
      <c r="B280">
        <v>34.423099999999998</v>
      </c>
      <c r="C280">
        <f t="shared" si="14"/>
        <v>34.292320000000004</v>
      </c>
      <c r="D280">
        <v>0.7018181818181819</v>
      </c>
      <c r="E280">
        <f t="shared" si="13"/>
        <v>3.5349214223955063</v>
      </c>
      <c r="G280" s="2">
        <f t="shared" si="12"/>
        <v>0.40047696697429302</v>
      </c>
      <c r="J280" s="20">
        <v>41726</v>
      </c>
      <c r="Q280">
        <v>1992</v>
      </c>
      <c r="R280">
        <v>10</v>
      </c>
      <c r="S280" s="11">
        <v>1992.74999999703</v>
      </c>
      <c r="T280">
        <v>0.83876686287174795</v>
      </c>
      <c r="U280">
        <v>0.12184000000002</v>
      </c>
      <c r="V280">
        <v>0.10219535457230999</v>
      </c>
    </row>
    <row r="281" spans="1:22" x14ac:dyDescent="0.3">
      <c r="A281">
        <v>4.2504</v>
      </c>
      <c r="B281">
        <v>34.115400000000001</v>
      </c>
      <c r="C281">
        <f t="shared" si="14"/>
        <v>34.107700000000001</v>
      </c>
      <c r="D281">
        <v>0.70193939393939397</v>
      </c>
      <c r="E281">
        <f t="shared" si="13"/>
        <v>3.5295231652506445</v>
      </c>
      <c r="G281" s="2">
        <f t="shared" si="12"/>
        <v>0.39755446614429835</v>
      </c>
      <c r="J281" s="20">
        <v>41722</v>
      </c>
      <c r="Q281">
        <v>1992</v>
      </c>
      <c r="R281">
        <v>9</v>
      </c>
      <c r="S281" s="11">
        <v>1992.66666666367</v>
      </c>
      <c r="T281">
        <v>0.653224792786258</v>
      </c>
      <c r="U281">
        <v>0.12184000000002</v>
      </c>
      <c r="V281">
        <v>7.9588908753090895E-2</v>
      </c>
    </row>
    <row r="282" spans="1:22" x14ac:dyDescent="0.3">
      <c r="A282">
        <v>4.2656000000000001</v>
      </c>
      <c r="B282">
        <v>34</v>
      </c>
      <c r="C282">
        <f t="shared" si="14"/>
        <v>33.830779999999997</v>
      </c>
      <c r="D282">
        <v>0.70206060606060605</v>
      </c>
      <c r="E282">
        <f t="shared" si="13"/>
        <v>3.5213710389855852</v>
      </c>
      <c r="G282" s="2">
        <f t="shared" si="12"/>
        <v>0.39321610362566967</v>
      </c>
      <c r="J282" s="20">
        <v>41718</v>
      </c>
      <c r="Q282">
        <v>1992</v>
      </c>
      <c r="R282">
        <v>8</v>
      </c>
      <c r="S282" s="11">
        <v>1992.5833333303101</v>
      </c>
      <c r="T282">
        <v>0.68071070368161801</v>
      </c>
      <c r="U282">
        <v>0.12184000000002</v>
      </c>
      <c r="V282">
        <v>8.2937792136582103E-2</v>
      </c>
    </row>
    <row r="283" spans="1:22" x14ac:dyDescent="0.3">
      <c r="A283">
        <v>4.2808000000000002</v>
      </c>
      <c r="B283">
        <v>33.576900000000002</v>
      </c>
      <c r="C283">
        <f t="shared" si="14"/>
        <v>33.415399999999998</v>
      </c>
      <c r="D283">
        <v>0.70218181818181824</v>
      </c>
      <c r="E283">
        <f t="shared" si="13"/>
        <v>3.5090168715632393</v>
      </c>
      <c r="G283" s="2">
        <f t="shared" si="12"/>
        <v>0.38676601768091623</v>
      </c>
      <c r="J283" s="20">
        <v>41714</v>
      </c>
      <c r="Q283">
        <v>1992</v>
      </c>
      <c r="R283">
        <v>7</v>
      </c>
      <c r="S283" s="11">
        <v>1992.49999999695</v>
      </c>
      <c r="T283">
        <v>0.75789943951556604</v>
      </c>
      <c r="U283">
        <v>0.12184000000002</v>
      </c>
      <c r="V283">
        <v>9.2342467710591805E-2</v>
      </c>
    </row>
    <row r="284" spans="1:22" x14ac:dyDescent="0.3">
      <c r="A284">
        <v>4.2961</v>
      </c>
      <c r="B284">
        <v>33.038499999999999</v>
      </c>
      <c r="C284">
        <f t="shared" si="14"/>
        <v>32.884619999999998</v>
      </c>
      <c r="D284">
        <v>0.70230303030303032</v>
      </c>
      <c r="E284">
        <f t="shared" si="13"/>
        <v>3.4930050712661456</v>
      </c>
      <c r="G284" s="2">
        <f t="shared" si="12"/>
        <v>0.3785828216665128</v>
      </c>
      <c r="J284" s="20">
        <v>41710</v>
      </c>
      <c r="Q284">
        <v>1992</v>
      </c>
      <c r="R284">
        <v>6</v>
      </c>
      <c r="S284" s="11">
        <v>1992.4166666635899</v>
      </c>
      <c r="T284">
        <v>0.813370223091888</v>
      </c>
      <c r="U284">
        <v>0.106610000000017</v>
      </c>
      <c r="V284">
        <v>8.6713399483840506E-2</v>
      </c>
    </row>
    <row r="285" spans="1:22" x14ac:dyDescent="0.3">
      <c r="A285">
        <v>4.3113000000000001</v>
      </c>
      <c r="B285">
        <v>32.346200000000003</v>
      </c>
      <c r="C285">
        <f t="shared" si="14"/>
        <v>32.361540000000005</v>
      </c>
      <c r="D285">
        <v>0.7024242424242424</v>
      </c>
      <c r="E285">
        <f t="shared" si="13"/>
        <v>3.4769706806747522</v>
      </c>
      <c r="G285" s="2">
        <f t="shared" si="12"/>
        <v>0.37056168656900912</v>
      </c>
      <c r="J285" s="20">
        <v>41706</v>
      </c>
      <c r="Q285">
        <v>1992</v>
      </c>
      <c r="R285">
        <v>5</v>
      </c>
      <c r="S285" s="11">
        <v>1992.3333333302301</v>
      </c>
      <c r="T285">
        <v>0.76233655392170796</v>
      </c>
      <c r="U285">
        <v>0.12184000000002</v>
      </c>
      <c r="V285">
        <v>9.2883085729836307E-2</v>
      </c>
    </row>
    <row r="286" spans="1:22" x14ac:dyDescent="0.3">
      <c r="A286">
        <v>4.3265000000000002</v>
      </c>
      <c r="B286">
        <v>31.461500000000001</v>
      </c>
      <c r="C286">
        <f t="shared" si="14"/>
        <v>31.97692</v>
      </c>
      <c r="D286">
        <v>0.70254545454545458</v>
      </c>
      <c r="E286">
        <f t="shared" si="13"/>
        <v>3.4650143925738126</v>
      </c>
      <c r="G286" s="2">
        <f t="shared" si="12"/>
        <v>0.3646754165411763</v>
      </c>
      <c r="J286" s="20">
        <v>41702</v>
      </c>
      <c r="Q286">
        <v>1992</v>
      </c>
      <c r="R286">
        <v>4</v>
      </c>
      <c r="S286" s="11">
        <v>1992.24999999687</v>
      </c>
      <c r="T286">
        <v>0.77550016571317704</v>
      </c>
      <c r="U286">
        <v>0.12184000000002</v>
      </c>
      <c r="V286">
        <v>9.44869401905091E-2</v>
      </c>
    </row>
    <row r="287" spans="1:22" x14ac:dyDescent="0.3">
      <c r="A287">
        <v>4.3418000000000001</v>
      </c>
      <c r="B287">
        <v>31.384599999999999</v>
      </c>
      <c r="C287">
        <f t="shared" si="14"/>
        <v>31.830759999999998</v>
      </c>
      <c r="D287">
        <v>0.70266666666666677</v>
      </c>
      <c r="E287">
        <f t="shared" si="13"/>
        <v>3.4604331178546972</v>
      </c>
      <c r="G287" s="5">
        <f t="shared" si="12"/>
        <v>0.36240627804783715</v>
      </c>
      <c r="H287" t="s">
        <v>10</v>
      </c>
      <c r="I287">
        <v>3</v>
      </c>
      <c r="J287" s="20">
        <v>41698</v>
      </c>
      <c r="Q287">
        <v>1992</v>
      </c>
      <c r="R287">
        <v>3</v>
      </c>
      <c r="S287" s="11">
        <v>1992.1666666635101</v>
      </c>
      <c r="T287">
        <v>0.74118561593179499</v>
      </c>
      <c r="U287">
        <v>0.12184000000002</v>
      </c>
      <c r="V287">
        <v>9.0306055445144903E-2</v>
      </c>
    </row>
    <row r="288" spans="1:22" x14ac:dyDescent="0.3">
      <c r="A288">
        <v>4.3570000000000002</v>
      </c>
      <c r="B288">
        <v>31.6538</v>
      </c>
      <c r="C288">
        <f t="shared" si="14"/>
        <v>31.930759999999999</v>
      </c>
      <c r="D288">
        <v>0.70278787878787885</v>
      </c>
      <c r="E288">
        <f t="shared" si="13"/>
        <v>3.4635698085104476</v>
      </c>
      <c r="G288" s="2">
        <f t="shared" si="12"/>
        <v>0.36385262060126089</v>
      </c>
      <c r="J288" s="20">
        <v>41695</v>
      </c>
      <c r="Q288">
        <v>1992</v>
      </c>
      <c r="R288">
        <v>2</v>
      </c>
      <c r="S288" s="11">
        <v>1992.08333333015</v>
      </c>
      <c r="T288">
        <v>0.72534723838874804</v>
      </c>
      <c r="U288">
        <v>6.0920000000010001E-2</v>
      </c>
      <c r="V288">
        <v>4.4188153762649798E-2</v>
      </c>
    </row>
    <row r="289" spans="1:22" x14ac:dyDescent="0.3">
      <c r="A289">
        <v>4.3722000000000003</v>
      </c>
      <c r="B289">
        <v>32.307699999999997</v>
      </c>
      <c r="C289">
        <f t="shared" si="14"/>
        <v>32.246159999999996</v>
      </c>
      <c r="D289">
        <v>0.70290909090909093</v>
      </c>
      <c r="E289">
        <f t="shared" si="13"/>
        <v>3.473398966384972</v>
      </c>
      <c r="G289" s="2">
        <f t="shared" si="12"/>
        <v>0.36855800481279583</v>
      </c>
      <c r="J289" s="20">
        <v>41692</v>
      </c>
      <c r="Q289">
        <v>1992</v>
      </c>
      <c r="R289">
        <v>1</v>
      </c>
      <c r="S289" s="11">
        <v>1991.9999999967899</v>
      </c>
      <c r="T289">
        <v>0.76498658360980598</v>
      </c>
      <c r="U289">
        <v>4.5690000000007502E-2</v>
      </c>
      <c r="V289">
        <v>3.4952237005137797E-2</v>
      </c>
    </row>
    <row r="290" spans="1:22" x14ac:dyDescent="0.3">
      <c r="A290">
        <v>4.3875000000000002</v>
      </c>
      <c r="B290">
        <v>32.846200000000003</v>
      </c>
      <c r="C290">
        <f t="shared" si="14"/>
        <v>32.569240000000001</v>
      </c>
      <c r="D290">
        <v>0.70303030303030301</v>
      </c>
      <c r="E290">
        <f t="shared" si="13"/>
        <v>3.4833682846591216</v>
      </c>
      <c r="G290" s="2">
        <f t="shared" si="12"/>
        <v>0.37339357766127573</v>
      </c>
      <c r="J290" s="20">
        <v>41689</v>
      </c>
      <c r="Q290">
        <v>1991</v>
      </c>
      <c r="R290">
        <v>12</v>
      </c>
      <c r="S290" s="11">
        <v>1991.9166666634301</v>
      </c>
      <c r="T290">
        <v>0.79931408015081795</v>
      </c>
      <c r="U290">
        <v>6.0920000000010001E-2</v>
      </c>
      <c r="V290">
        <v>4.8694213762795903E-2</v>
      </c>
    </row>
    <row r="291" spans="1:22" x14ac:dyDescent="0.3">
      <c r="A291">
        <v>4.4027000000000003</v>
      </c>
      <c r="B291">
        <v>33.038499999999999</v>
      </c>
      <c r="C291">
        <f t="shared" si="14"/>
        <v>32.846179999999997</v>
      </c>
      <c r="D291">
        <v>0.70315151515151519</v>
      </c>
      <c r="E291">
        <f t="shared" si="13"/>
        <v>3.4918354520196981</v>
      </c>
      <c r="G291" s="2">
        <f t="shared" si="12"/>
        <v>0.37754053323228759</v>
      </c>
      <c r="J291" s="20">
        <v>41686</v>
      </c>
      <c r="Q291">
        <v>1991</v>
      </c>
      <c r="R291">
        <v>11</v>
      </c>
      <c r="S291" s="11">
        <v>1991.83333333007</v>
      </c>
      <c r="T291">
        <v>0.87662530006977601</v>
      </c>
      <c r="U291">
        <v>4.5690000000007502E-2</v>
      </c>
      <c r="V291">
        <v>4.0053009960194702E-2</v>
      </c>
    </row>
    <row r="292" spans="1:22" x14ac:dyDescent="0.3">
      <c r="A292">
        <v>4.4180000000000001</v>
      </c>
      <c r="B292">
        <v>33</v>
      </c>
      <c r="C292">
        <f t="shared" si="14"/>
        <v>33.10772</v>
      </c>
      <c r="D292">
        <v>0.70327272727272727</v>
      </c>
      <c r="E292">
        <f t="shared" si="13"/>
        <v>3.499766487816915</v>
      </c>
      <c r="G292" s="2">
        <f t="shared" si="12"/>
        <v>0.38146252023305866</v>
      </c>
      <c r="J292" s="20">
        <v>41684</v>
      </c>
      <c r="Q292">
        <v>1991</v>
      </c>
      <c r="R292">
        <v>10</v>
      </c>
      <c r="S292" s="11">
        <v>1991.7499999967099</v>
      </c>
      <c r="T292">
        <v>0.83838842897869903</v>
      </c>
      <c r="U292">
        <v>0.12184000000002</v>
      </c>
      <c r="V292">
        <v>0.10214924618678101</v>
      </c>
    </row>
    <row r="293" spans="1:22" x14ac:dyDescent="0.3">
      <c r="A293">
        <v>4.4332000000000003</v>
      </c>
      <c r="B293">
        <v>33.038499999999999</v>
      </c>
      <c r="C293">
        <f t="shared" si="14"/>
        <v>33.446179999999998</v>
      </c>
      <c r="D293">
        <v>0.70339393939393946</v>
      </c>
      <c r="E293">
        <f t="shared" si="13"/>
        <v>3.5099375797539332</v>
      </c>
      <c r="G293" s="2">
        <f t="shared" si="12"/>
        <v>0.38657075831442128</v>
      </c>
      <c r="J293" s="20">
        <v>41681</v>
      </c>
      <c r="Q293">
        <v>1991</v>
      </c>
      <c r="R293">
        <v>9</v>
      </c>
      <c r="S293" s="11">
        <v>1991.66666666335</v>
      </c>
      <c r="T293">
        <v>0.74460672126044403</v>
      </c>
      <c r="U293">
        <v>0.12184000000002</v>
      </c>
      <c r="V293">
        <v>9.0722882918387496E-2</v>
      </c>
    </row>
    <row r="294" spans="1:22" x14ac:dyDescent="0.3">
      <c r="A294">
        <v>4.4484000000000004</v>
      </c>
      <c r="B294">
        <v>33.615400000000001</v>
      </c>
      <c r="C294">
        <f t="shared" si="14"/>
        <v>34.06156</v>
      </c>
      <c r="D294">
        <v>0.70351515151515154</v>
      </c>
      <c r="E294">
        <f t="shared" si="13"/>
        <v>3.528169475712402</v>
      </c>
      <c r="G294" s="2">
        <f t="shared" si="12"/>
        <v>0.39595328288235671</v>
      </c>
      <c r="J294" s="20">
        <v>41678</v>
      </c>
      <c r="Q294">
        <v>1991</v>
      </c>
      <c r="R294">
        <v>8</v>
      </c>
      <c r="S294" s="11">
        <v>1991.58333332999</v>
      </c>
      <c r="T294">
        <v>0.67929405123841902</v>
      </c>
      <c r="U294">
        <v>0.12184000000002</v>
      </c>
      <c r="V294">
        <v>8.2765187202902699E-2</v>
      </c>
    </row>
    <row r="295" spans="1:22" x14ac:dyDescent="0.3">
      <c r="A295">
        <v>4.4637000000000002</v>
      </c>
      <c r="B295">
        <v>34.538499999999999</v>
      </c>
      <c r="C295">
        <f t="shared" si="14"/>
        <v>34.969259999999998</v>
      </c>
      <c r="D295">
        <v>0.70363636363636373</v>
      </c>
      <c r="E295">
        <f t="shared" si="13"/>
        <v>3.5544693898562487</v>
      </c>
      <c r="G295" s="2">
        <f t="shared" si="12"/>
        <v>0.40992166394955903</v>
      </c>
      <c r="J295" s="20">
        <v>41675</v>
      </c>
      <c r="Q295">
        <v>1991</v>
      </c>
      <c r="R295">
        <v>7</v>
      </c>
      <c r="S295" s="11">
        <v>1991.4999999966301</v>
      </c>
      <c r="T295">
        <v>0.75339145916558203</v>
      </c>
      <c r="U295">
        <v>0.12184000000002</v>
      </c>
      <c r="V295">
        <v>9.1793215384749702E-2</v>
      </c>
    </row>
    <row r="296" spans="1:22" x14ac:dyDescent="0.3">
      <c r="A296">
        <v>4.4789000000000003</v>
      </c>
      <c r="B296">
        <v>36.115400000000001</v>
      </c>
      <c r="C296">
        <f t="shared" si="14"/>
        <v>36.06156</v>
      </c>
      <c r="D296">
        <v>0.7037575757575758</v>
      </c>
      <c r="E296">
        <f t="shared" si="13"/>
        <v>3.5852274780707125</v>
      </c>
      <c r="G296" s="2">
        <f t="shared" si="12"/>
        <v>0.42689673378170512</v>
      </c>
      <c r="J296" s="20">
        <v>41672</v>
      </c>
      <c r="Q296">
        <v>1991</v>
      </c>
      <c r="R296">
        <v>6</v>
      </c>
      <c r="S296" s="11">
        <v>1991.41666666327</v>
      </c>
      <c r="T296">
        <v>0.77196256880046299</v>
      </c>
      <c r="U296">
        <v>0.12184000000002</v>
      </c>
      <c r="V296">
        <v>9.4055919382663902E-2</v>
      </c>
    </row>
    <row r="297" spans="1:22" x14ac:dyDescent="0.3">
      <c r="A297">
        <v>4.4941000000000004</v>
      </c>
      <c r="B297">
        <v>37.538499999999999</v>
      </c>
      <c r="C297">
        <f t="shared" si="14"/>
        <v>37.684640000000002</v>
      </c>
      <c r="D297">
        <v>0.70387878787878788</v>
      </c>
      <c r="E297">
        <f t="shared" si="13"/>
        <v>3.6292525843773085</v>
      </c>
      <c r="G297" s="2">
        <f t="shared" si="12"/>
        <v>0.45245774735411809</v>
      </c>
      <c r="J297" s="20">
        <v>41670</v>
      </c>
      <c r="Q297">
        <v>1991</v>
      </c>
      <c r="R297">
        <v>5</v>
      </c>
      <c r="S297" s="11">
        <v>1991.3333333299099</v>
      </c>
      <c r="T297">
        <v>0.81768971003323299</v>
      </c>
      <c r="U297">
        <v>0.12184000000002</v>
      </c>
      <c r="V297">
        <v>9.9627314270465603E-2</v>
      </c>
    </row>
    <row r="298" spans="1:22" x14ac:dyDescent="0.3">
      <c r="A298">
        <v>4.5094000000000003</v>
      </c>
      <c r="B298">
        <v>38.5</v>
      </c>
      <c r="C298">
        <f t="shared" si="14"/>
        <v>39.300020000000004</v>
      </c>
      <c r="D298">
        <v>0.70399999999999996</v>
      </c>
      <c r="E298">
        <f t="shared" si="13"/>
        <v>3.6712250277809386</v>
      </c>
      <c r="G298" s="2">
        <f t="shared" si="12"/>
        <v>0.47824697571694624</v>
      </c>
      <c r="J298" s="20">
        <v>41667</v>
      </c>
      <c r="Q298">
        <v>1991</v>
      </c>
      <c r="R298">
        <v>4</v>
      </c>
      <c r="S298" s="11">
        <v>1991.2499999965501</v>
      </c>
      <c r="T298">
        <v>0.85774296298838304</v>
      </c>
      <c r="U298">
        <v>0.106610000000017</v>
      </c>
      <c r="V298">
        <v>9.1443977284206696E-2</v>
      </c>
    </row>
    <row r="299" spans="1:22" x14ac:dyDescent="0.3">
      <c r="A299">
        <v>4.5246000000000004</v>
      </c>
      <c r="B299">
        <v>41.730800000000002</v>
      </c>
      <c r="C299">
        <f t="shared" si="14"/>
        <v>40.792320000000004</v>
      </c>
      <c r="D299">
        <v>0.70412121212121215</v>
      </c>
      <c r="E299">
        <f t="shared" si="13"/>
        <v>3.7084938283975117</v>
      </c>
      <c r="G299" s="2">
        <f t="shared" si="12"/>
        <v>0.50236594600568896</v>
      </c>
      <c r="J299" s="20">
        <v>41664</v>
      </c>
      <c r="Q299">
        <v>1991</v>
      </c>
      <c r="R299">
        <v>3</v>
      </c>
      <c r="S299" s="11">
        <v>1991.16666666319</v>
      </c>
      <c r="T299">
        <v>0.78177398394671904</v>
      </c>
      <c r="U299">
        <v>0.12184000000002</v>
      </c>
      <c r="V299">
        <v>9.5251342204084002E-2</v>
      </c>
    </row>
    <row r="300" spans="1:22" x14ac:dyDescent="0.3">
      <c r="A300">
        <v>4.5397999999999996</v>
      </c>
      <c r="B300">
        <v>42.615400000000001</v>
      </c>
      <c r="C300">
        <f t="shared" si="14"/>
        <v>42.084620000000001</v>
      </c>
      <c r="D300">
        <v>0.70424242424242434</v>
      </c>
      <c r="E300">
        <f t="shared" si="13"/>
        <v>3.7396823532774022</v>
      </c>
      <c r="G300" s="2">
        <f t="shared" si="12"/>
        <v>0.52346766221639418</v>
      </c>
      <c r="J300" s="20">
        <v>41661</v>
      </c>
      <c r="Q300">
        <v>1991</v>
      </c>
      <c r="R300">
        <v>2</v>
      </c>
      <c r="S300" s="11">
        <v>1991.0833333298301</v>
      </c>
      <c r="T300">
        <v>0.73369905333608398</v>
      </c>
      <c r="U300">
        <v>6.0920000000010001E-2</v>
      </c>
      <c r="V300">
        <v>4.4696946329241601E-2</v>
      </c>
    </row>
    <row r="301" spans="1:22" x14ac:dyDescent="0.3">
      <c r="A301">
        <v>4.5551000000000004</v>
      </c>
      <c r="B301">
        <v>43.576900000000002</v>
      </c>
      <c r="C301">
        <f t="shared" si="14"/>
        <v>43.176920000000003</v>
      </c>
      <c r="D301">
        <v>0.70436363636363641</v>
      </c>
      <c r="E301">
        <f t="shared" si="13"/>
        <v>3.7653060932234754</v>
      </c>
      <c r="G301" s="2">
        <f t="shared" si="12"/>
        <v>0.54144932779518518</v>
      </c>
      <c r="J301" s="20">
        <v>41658</v>
      </c>
      <c r="Q301">
        <v>1991</v>
      </c>
      <c r="R301">
        <v>1</v>
      </c>
      <c r="S301" s="11">
        <v>1990.99999999647</v>
      </c>
      <c r="T301">
        <v>0.74719761737363799</v>
      </c>
      <c r="U301">
        <v>6.0920000000010001E-2</v>
      </c>
      <c r="V301">
        <v>4.5519278850409503E-2</v>
      </c>
    </row>
    <row r="302" spans="1:22" x14ac:dyDescent="0.3">
      <c r="A302">
        <v>4.5702999999999996</v>
      </c>
      <c r="B302">
        <v>44</v>
      </c>
      <c r="C302">
        <f t="shared" si="14"/>
        <v>43.638459999999995</v>
      </c>
      <c r="D302">
        <v>0.70448484848484849</v>
      </c>
      <c r="E302">
        <f t="shared" si="13"/>
        <v>3.7759388716162685</v>
      </c>
      <c r="G302" s="2">
        <f t="shared" si="12"/>
        <v>0.54903583729488836</v>
      </c>
      <c r="J302" s="20">
        <v>41656</v>
      </c>
      <c r="Q302">
        <v>1990</v>
      </c>
      <c r="R302">
        <v>12</v>
      </c>
      <c r="S302" s="11">
        <v>1990.9166666631099</v>
      </c>
      <c r="T302">
        <v>0.768166104851567</v>
      </c>
      <c r="U302">
        <v>6.0920000000010001E-2</v>
      </c>
      <c r="V302">
        <v>4.6796679107565201E-2</v>
      </c>
    </row>
    <row r="303" spans="1:22" x14ac:dyDescent="0.3">
      <c r="A303">
        <v>4.5854999999999997</v>
      </c>
      <c r="B303">
        <v>43.961500000000001</v>
      </c>
      <c r="C303">
        <f t="shared" si="14"/>
        <v>44.046139999999994</v>
      </c>
      <c r="D303">
        <v>0.70460606060606057</v>
      </c>
      <c r="E303">
        <f t="shared" si="13"/>
        <v>3.7852377208468573</v>
      </c>
      <c r="G303" s="2">
        <f t="shared" si="12"/>
        <v>0.55574568538961466</v>
      </c>
      <c r="J303" s="20">
        <v>41653</v>
      </c>
      <c r="Q303">
        <v>1990</v>
      </c>
      <c r="R303">
        <v>11</v>
      </c>
      <c r="S303" s="11">
        <v>1990.8333333297501</v>
      </c>
      <c r="T303">
        <v>0.84610947337995301</v>
      </c>
      <c r="U303">
        <v>6.0920000000010001E-2</v>
      </c>
      <c r="V303">
        <v>5.1544989118315197E-2</v>
      </c>
    </row>
    <row r="304" spans="1:22" x14ac:dyDescent="0.3">
      <c r="A304">
        <v>4.6007999999999996</v>
      </c>
      <c r="B304">
        <v>44.038499999999999</v>
      </c>
      <c r="C304">
        <f t="shared" si="14"/>
        <v>44.346139999999998</v>
      </c>
      <c r="D304">
        <v>0.70472727272727276</v>
      </c>
      <c r="E304">
        <f t="shared" si="13"/>
        <v>3.7920256700185604</v>
      </c>
      <c r="G304" s="2">
        <f t="shared" si="12"/>
        <v>0.56066941338676546</v>
      </c>
      <c r="J304" s="20">
        <v>41650</v>
      </c>
      <c r="Q304">
        <v>1990</v>
      </c>
      <c r="R304">
        <v>10</v>
      </c>
      <c r="S304" s="11">
        <v>1990.74999999639</v>
      </c>
      <c r="T304">
        <v>0.82081165923216703</v>
      </c>
      <c r="U304">
        <v>0.12184000000002</v>
      </c>
      <c r="V304">
        <v>0.100007692560863</v>
      </c>
    </row>
    <row r="305" spans="1:22" x14ac:dyDescent="0.3">
      <c r="A305">
        <v>4.6159999999999997</v>
      </c>
      <c r="B305">
        <v>44.653799999999997</v>
      </c>
      <c r="C305">
        <f t="shared" si="14"/>
        <v>44.853839999999998</v>
      </c>
      <c r="D305">
        <v>0.70484848484848484</v>
      </c>
      <c r="E305">
        <f t="shared" si="13"/>
        <v>3.8034092035688278</v>
      </c>
      <c r="G305" s="2">
        <f t="shared" si="12"/>
        <v>0.56909101209387325</v>
      </c>
      <c r="J305" s="20">
        <v>41647</v>
      </c>
      <c r="Q305">
        <v>1990</v>
      </c>
      <c r="R305">
        <v>9</v>
      </c>
      <c r="S305" s="11">
        <v>1990.6666666630299</v>
      </c>
      <c r="T305">
        <v>0.80610826213986697</v>
      </c>
      <c r="U305">
        <v>0.106610000000017</v>
      </c>
      <c r="V305">
        <v>8.5939201826745498E-2</v>
      </c>
    </row>
    <row r="306" spans="1:22" x14ac:dyDescent="0.3">
      <c r="A306">
        <v>4.6311999999999998</v>
      </c>
      <c r="B306">
        <v>45.076900000000002</v>
      </c>
      <c r="C306">
        <f t="shared" si="14"/>
        <v>45.392299999999992</v>
      </c>
      <c r="D306">
        <v>0.70496969696969702</v>
      </c>
      <c r="E306">
        <f t="shared" si="13"/>
        <v>3.8153424871387687</v>
      </c>
      <c r="G306" s="2">
        <f t="shared" si="12"/>
        <v>0.5780599783753485</v>
      </c>
      <c r="J306" s="20">
        <v>41644</v>
      </c>
      <c r="Q306">
        <v>1990</v>
      </c>
      <c r="R306">
        <v>8</v>
      </c>
      <c r="S306" s="11">
        <v>1990.58333332967</v>
      </c>
      <c r="T306">
        <v>0.90058174158019799</v>
      </c>
      <c r="U306">
        <v>0.12184000000002</v>
      </c>
      <c r="V306">
        <v>0.109726879394149</v>
      </c>
    </row>
    <row r="307" spans="1:22" x14ac:dyDescent="0.3">
      <c r="A307">
        <v>4.6464999999999996</v>
      </c>
      <c r="B307">
        <v>46.538499999999999</v>
      </c>
      <c r="C307">
        <f t="shared" si="14"/>
        <v>45.9846</v>
      </c>
      <c r="D307">
        <v>0.7050909090909091</v>
      </c>
      <c r="E307">
        <f t="shared" si="13"/>
        <v>3.8283065578281912</v>
      </c>
      <c r="G307" s="2">
        <f t="shared" si="12"/>
        <v>0.58797269412428876</v>
      </c>
      <c r="J307" s="20">
        <v>41642</v>
      </c>
      <c r="Q307">
        <v>1990</v>
      </c>
      <c r="R307">
        <v>7</v>
      </c>
      <c r="S307" s="11">
        <v>1990.49999999631</v>
      </c>
      <c r="T307">
        <v>0.76621378241014004</v>
      </c>
      <c r="U307">
        <v>0.12184000000002</v>
      </c>
      <c r="V307">
        <v>9.33554872488669E-2</v>
      </c>
    </row>
    <row r="308" spans="1:22" x14ac:dyDescent="0.3">
      <c r="A308">
        <v>4.6616999999999997</v>
      </c>
      <c r="B308">
        <v>46.653799999999997</v>
      </c>
      <c r="C308">
        <f t="shared" si="14"/>
        <v>46.6</v>
      </c>
      <c r="D308">
        <v>0.70521212121212129</v>
      </c>
      <c r="E308">
        <f t="shared" si="13"/>
        <v>3.8416005411316001</v>
      </c>
      <c r="G308" s="2">
        <f t="shared" si="12"/>
        <v>0.59831686140624196</v>
      </c>
      <c r="J308" s="20">
        <v>41639</v>
      </c>
      <c r="Q308">
        <v>1990</v>
      </c>
      <c r="R308">
        <v>6</v>
      </c>
      <c r="S308" s="11">
        <v>1990.4166666629501</v>
      </c>
      <c r="T308">
        <v>0.63681685041382796</v>
      </c>
      <c r="U308">
        <v>0.106610000000017</v>
      </c>
      <c r="V308">
        <v>6.7891044422629401E-2</v>
      </c>
    </row>
    <row r="309" spans="1:22" x14ac:dyDescent="0.3">
      <c r="A309">
        <v>4.6768999999999998</v>
      </c>
      <c r="B309">
        <v>47</v>
      </c>
      <c r="C309">
        <f t="shared" si="14"/>
        <v>47.361539999999998</v>
      </c>
      <c r="D309">
        <v>0.70533333333333337</v>
      </c>
      <c r="E309">
        <f t="shared" si="13"/>
        <v>3.8578105069389794</v>
      </c>
      <c r="G309" s="2">
        <f t="shared" si="12"/>
        <v>0.61119959748822505</v>
      </c>
      <c r="J309" s="20">
        <v>41636</v>
      </c>
      <c r="Q309">
        <v>1990</v>
      </c>
      <c r="R309">
        <v>5</v>
      </c>
      <c r="S309" s="11">
        <v>1990.33333332959</v>
      </c>
      <c r="T309">
        <v>0.62317311068311798</v>
      </c>
      <c r="U309">
        <v>0.12184000000002</v>
      </c>
      <c r="V309">
        <v>7.5927411805643594E-2</v>
      </c>
    </row>
    <row r="310" spans="1:22" x14ac:dyDescent="0.3">
      <c r="A310">
        <v>4.6921999999999997</v>
      </c>
      <c r="B310">
        <v>47.730800000000002</v>
      </c>
      <c r="C310">
        <f t="shared" si="14"/>
        <v>48.038460000000001</v>
      </c>
      <c r="D310">
        <v>0.70545454545454545</v>
      </c>
      <c r="E310">
        <f t="shared" si="13"/>
        <v>3.8720019400784746</v>
      </c>
      <c r="G310" s="2">
        <f t="shared" si="12"/>
        <v>0.62269233583578654</v>
      </c>
      <c r="J310" s="20">
        <v>41633</v>
      </c>
      <c r="Q310">
        <v>1990</v>
      </c>
      <c r="R310">
        <v>4</v>
      </c>
      <c r="S310" s="11">
        <v>1990.2499999962299</v>
      </c>
      <c r="T310">
        <v>0.71117601612765202</v>
      </c>
      <c r="U310">
        <v>0.12184000000002</v>
      </c>
      <c r="V310">
        <v>8.6649685805007398E-2</v>
      </c>
    </row>
    <row r="311" spans="1:22" x14ac:dyDescent="0.3">
      <c r="A311">
        <v>4.7073999999999998</v>
      </c>
      <c r="B311">
        <v>48.884599999999999</v>
      </c>
      <c r="C311">
        <f t="shared" si="14"/>
        <v>48.830779999999997</v>
      </c>
      <c r="D311">
        <v>0.70557575757575752</v>
      </c>
      <c r="E311">
        <f t="shared" si="13"/>
        <v>3.888360851732596</v>
      </c>
      <c r="G311" s="2">
        <f t="shared" si="12"/>
        <v>0.6362254829572207</v>
      </c>
      <c r="J311" s="20">
        <v>41631</v>
      </c>
      <c r="Q311">
        <v>1990</v>
      </c>
      <c r="R311">
        <v>3</v>
      </c>
      <c r="S311" s="11">
        <v>1990.1666666628701</v>
      </c>
      <c r="T311">
        <v>0.73649242206954202</v>
      </c>
      <c r="U311">
        <v>0.106610000000017</v>
      </c>
      <c r="V311">
        <v>7.8517457116846906E-2</v>
      </c>
    </row>
    <row r="312" spans="1:22" x14ac:dyDescent="0.3">
      <c r="A312">
        <v>4.7225999999999999</v>
      </c>
      <c r="B312">
        <v>49.923099999999998</v>
      </c>
      <c r="C312">
        <f t="shared" si="14"/>
        <v>49.607700000000001</v>
      </c>
      <c r="D312">
        <v>0.70569696969696971</v>
      </c>
      <c r="E312">
        <f t="shared" si="13"/>
        <v>3.9041460636175835</v>
      </c>
      <c r="G312" s="2">
        <f t="shared" si="12"/>
        <v>0.64955889219863283</v>
      </c>
      <c r="J312" s="20">
        <v>41628</v>
      </c>
      <c r="Q312">
        <v>1990</v>
      </c>
      <c r="R312">
        <v>2</v>
      </c>
      <c r="S312" s="11">
        <v>1990.08333332951</v>
      </c>
      <c r="T312">
        <v>0.71535768265743505</v>
      </c>
      <c r="U312">
        <v>4.5690000000007502E-2</v>
      </c>
      <c r="V312">
        <v>3.2684692520623601E-2</v>
      </c>
    </row>
    <row r="313" spans="1:22" x14ac:dyDescent="0.3">
      <c r="A313">
        <v>4.7378999999999998</v>
      </c>
      <c r="B313">
        <v>50.615400000000001</v>
      </c>
      <c r="C313">
        <f t="shared" si="14"/>
        <v>50.47692</v>
      </c>
      <c r="D313">
        <v>0.7058181818181819</v>
      </c>
      <c r="E313">
        <f t="shared" si="13"/>
        <v>3.9215162021084375</v>
      </c>
      <c r="G313" s="2">
        <f t="shared" si="12"/>
        <v>0.66456568170757724</v>
      </c>
      <c r="J313" s="20">
        <v>41625</v>
      </c>
      <c r="Q313">
        <v>1990</v>
      </c>
      <c r="R313">
        <v>1</v>
      </c>
      <c r="S313" s="11">
        <v>1989.9999999961501</v>
      </c>
      <c r="T313">
        <v>0.72343313457018399</v>
      </c>
      <c r="U313">
        <v>4.5690000000007502E-2</v>
      </c>
      <c r="V313">
        <v>3.3053659918517102E-2</v>
      </c>
    </row>
    <row r="314" spans="1:22" x14ac:dyDescent="0.3">
      <c r="A314">
        <v>4.7530999999999999</v>
      </c>
      <c r="B314">
        <v>50.884599999999999</v>
      </c>
      <c r="C314">
        <f t="shared" si="14"/>
        <v>51.069240000000001</v>
      </c>
      <c r="D314">
        <v>0.70593939393939398</v>
      </c>
      <c r="E314">
        <f t="shared" si="13"/>
        <v>3.9331823590136734</v>
      </c>
      <c r="G314" s="2">
        <f t="shared" si="12"/>
        <v>0.67480065660038469</v>
      </c>
      <c r="J314" s="20">
        <v>41622</v>
      </c>
      <c r="Q314">
        <v>1989</v>
      </c>
      <c r="R314">
        <v>12</v>
      </c>
      <c r="S314" s="11">
        <v>1989.91666666279</v>
      </c>
      <c r="T314">
        <v>0.76475560957487199</v>
      </c>
      <c r="U314">
        <v>4.5690000000007502E-2</v>
      </c>
      <c r="V314">
        <v>3.4941683801481598E-2</v>
      </c>
    </row>
    <row r="315" spans="1:22" x14ac:dyDescent="0.3">
      <c r="A315">
        <v>4.7683</v>
      </c>
      <c r="B315">
        <v>52.076900000000002</v>
      </c>
      <c r="C315">
        <f t="shared" si="14"/>
        <v>51.376919999999998</v>
      </c>
      <c r="D315">
        <v>0.70606060606060606</v>
      </c>
      <c r="E315">
        <f t="shared" si="13"/>
        <v>3.9391890443808468</v>
      </c>
      <c r="G315" s="2">
        <f t="shared" si="12"/>
        <v>0.68007513989970969</v>
      </c>
      <c r="J315" s="20">
        <v>41619</v>
      </c>
      <c r="Q315">
        <v>1989</v>
      </c>
      <c r="R315">
        <v>11</v>
      </c>
      <c r="S315" s="11">
        <v>1989.8333333294299</v>
      </c>
      <c r="T315">
        <v>0.80514510005360096</v>
      </c>
      <c r="U315">
        <v>3.0460000000005E-2</v>
      </c>
      <c r="V315">
        <v>2.4524719747636699E-2</v>
      </c>
    </row>
    <row r="316" spans="1:22" x14ac:dyDescent="0.3">
      <c r="A316">
        <v>4.7835999999999999</v>
      </c>
      <c r="B316">
        <v>51.846200000000003</v>
      </c>
      <c r="C316">
        <f t="shared" si="14"/>
        <v>51.4846</v>
      </c>
      <c r="D316">
        <v>0.70618181818181824</v>
      </c>
      <c r="E316">
        <f t="shared" si="13"/>
        <v>3.9412827338253527</v>
      </c>
      <c r="G316" s="2">
        <f t="shared" si="12"/>
        <v>0.68184704098522597</v>
      </c>
      <c r="J316" s="20">
        <v>41617</v>
      </c>
      <c r="Q316">
        <v>1989</v>
      </c>
      <c r="R316">
        <v>10</v>
      </c>
      <c r="S316" s="11">
        <v>1989.7499999960701</v>
      </c>
      <c r="T316">
        <v>0.79742391261851597</v>
      </c>
      <c r="U316">
        <v>7.6150000000012597E-2</v>
      </c>
      <c r="V316">
        <v>6.0723830945910003E-2</v>
      </c>
    </row>
    <row r="317" spans="1:22" x14ac:dyDescent="0.3">
      <c r="A317">
        <v>4.7988</v>
      </c>
      <c r="B317">
        <v>51.461500000000001</v>
      </c>
      <c r="C317">
        <f t="shared" si="14"/>
        <v>51.4846</v>
      </c>
      <c r="D317">
        <v>0.70630303030303032</v>
      </c>
      <c r="E317">
        <f t="shared" si="13"/>
        <v>3.9412827338253527</v>
      </c>
      <c r="G317" s="2">
        <f t="shared" si="12"/>
        <v>0.68173002587608145</v>
      </c>
      <c r="J317" s="20">
        <v>41614</v>
      </c>
      <c r="Q317">
        <v>1989</v>
      </c>
      <c r="R317">
        <v>9</v>
      </c>
      <c r="S317" s="11">
        <v>1989.66666666271</v>
      </c>
      <c r="T317">
        <v>0.72453583346633399</v>
      </c>
      <c r="U317">
        <v>6.0920000000010001E-2</v>
      </c>
      <c r="V317">
        <v>4.4138722974776397E-2</v>
      </c>
    </row>
    <row r="318" spans="1:22" x14ac:dyDescent="0.3">
      <c r="A318">
        <v>4.8140000000000001</v>
      </c>
      <c r="B318">
        <v>51.153799999999997</v>
      </c>
      <c r="C318">
        <f t="shared" si="14"/>
        <v>51.299980000000005</v>
      </c>
      <c r="D318">
        <v>0.7064242424242424</v>
      </c>
      <c r="E318">
        <f t="shared" si="13"/>
        <v>3.9376903623131003</v>
      </c>
      <c r="G318" s="2">
        <f t="shared" si="12"/>
        <v>0.67837684290987488</v>
      </c>
      <c r="J318" s="20">
        <v>41611</v>
      </c>
      <c r="Q318">
        <v>1989</v>
      </c>
      <c r="R318">
        <v>8</v>
      </c>
      <c r="S318" s="11">
        <v>1989.5833333293499</v>
      </c>
      <c r="T318">
        <v>0.63471429501993804</v>
      </c>
      <c r="U318">
        <v>6.0920000000010001E-2</v>
      </c>
      <c r="V318">
        <v>3.8666794852620999E-2</v>
      </c>
    </row>
    <row r="319" spans="1:22" x14ac:dyDescent="0.3">
      <c r="A319">
        <v>4.8292999999999999</v>
      </c>
      <c r="B319">
        <v>50.884599999999999</v>
      </c>
      <c r="C319">
        <f t="shared" si="14"/>
        <v>51.246119999999998</v>
      </c>
      <c r="D319">
        <v>0.70654545454545459</v>
      </c>
      <c r="E319">
        <f t="shared" si="13"/>
        <v>3.9366399078355006</v>
      </c>
      <c r="G319" s="2">
        <f t="shared" si="12"/>
        <v>0.6773172239513815</v>
      </c>
      <c r="J319" s="20">
        <v>41608</v>
      </c>
      <c r="Q319">
        <v>1989</v>
      </c>
      <c r="R319">
        <v>7</v>
      </c>
      <c r="S319" s="11">
        <v>1989.49999999599</v>
      </c>
      <c r="T319">
        <v>0.55525468408495005</v>
      </c>
      <c r="U319">
        <v>6.0920000000010001E-2</v>
      </c>
      <c r="V319">
        <v>3.3826115354460701E-2</v>
      </c>
    </row>
    <row r="320" spans="1:22" x14ac:dyDescent="0.3">
      <c r="A320">
        <v>4.8445</v>
      </c>
      <c r="B320">
        <v>51.153799999999997</v>
      </c>
      <c r="C320">
        <f t="shared" si="14"/>
        <v>51.338439999999991</v>
      </c>
      <c r="D320">
        <v>0.70666666666666678</v>
      </c>
      <c r="E320">
        <f t="shared" si="13"/>
        <v>3.9384397893171412</v>
      </c>
      <c r="G320" s="2">
        <f t="shared" si="12"/>
        <v>0.67881774714500143</v>
      </c>
      <c r="J320" s="20">
        <v>41605</v>
      </c>
      <c r="Q320">
        <v>1989</v>
      </c>
      <c r="R320">
        <v>6</v>
      </c>
      <c r="S320" s="11">
        <v>1989.41666666263</v>
      </c>
      <c r="T320">
        <v>0.55819524557929101</v>
      </c>
      <c r="U320">
        <v>6.0920000000010001E-2</v>
      </c>
      <c r="V320">
        <v>3.4005254360695999E-2</v>
      </c>
    </row>
    <row r="321" spans="1:22" x14ac:dyDescent="0.3">
      <c r="A321">
        <v>4.8597000000000001</v>
      </c>
      <c r="B321">
        <v>51.576900000000002</v>
      </c>
      <c r="C321">
        <f t="shared" si="14"/>
        <v>51.861519999999999</v>
      </c>
      <c r="D321">
        <v>0.70678787878787885</v>
      </c>
      <c r="E321">
        <f t="shared" si="13"/>
        <v>3.9485770893609056</v>
      </c>
      <c r="G321" s="2">
        <f t="shared" si="12"/>
        <v>0.68787770042329821</v>
      </c>
      <c r="J321" s="20">
        <v>41603</v>
      </c>
      <c r="Q321">
        <v>1989</v>
      </c>
      <c r="R321">
        <v>5</v>
      </c>
      <c r="S321" s="11">
        <v>1989.3333333292701</v>
      </c>
      <c r="T321">
        <v>0.56382806074861402</v>
      </c>
      <c r="U321">
        <v>6.0920000000010001E-2</v>
      </c>
      <c r="V321">
        <v>3.43484054608112E-2</v>
      </c>
    </row>
    <row r="322" spans="1:22" x14ac:dyDescent="0.3">
      <c r="A322">
        <v>4.875</v>
      </c>
      <c r="B322">
        <v>51.923099999999998</v>
      </c>
      <c r="C322">
        <f t="shared" si="14"/>
        <v>52.530760000000001</v>
      </c>
      <c r="D322">
        <v>0.70690909090909093</v>
      </c>
      <c r="E322">
        <f t="shared" si="13"/>
        <v>3.9613989027843024</v>
      </c>
      <c r="G322" s="2">
        <f t="shared" ref="G322:G385" si="15">(0.0026*(EXP(1.3248*E322)))/D322</f>
        <v>0.69954205728234986</v>
      </c>
      <c r="J322" s="20">
        <v>41600</v>
      </c>
      <c r="Q322">
        <v>1989</v>
      </c>
      <c r="R322">
        <v>4</v>
      </c>
      <c r="S322" s="11">
        <v>1989.24999999591</v>
      </c>
      <c r="T322">
        <v>0.53271588944894999</v>
      </c>
      <c r="U322">
        <v>6.0920000000010001E-2</v>
      </c>
      <c r="V322">
        <v>3.2453051985235397E-2</v>
      </c>
    </row>
    <row r="323" spans="1:22" x14ac:dyDescent="0.3">
      <c r="A323">
        <v>4.8902000000000001</v>
      </c>
      <c r="B323">
        <v>53.769199999999998</v>
      </c>
      <c r="C323">
        <f t="shared" si="14"/>
        <v>53.292299999999997</v>
      </c>
      <c r="D323">
        <v>0.70703030303030301</v>
      </c>
      <c r="E323">
        <f t="shared" ref="E323:E386" si="16">LN(C323)</f>
        <v>3.9757918554448768</v>
      </c>
      <c r="G323" s="2">
        <f t="shared" si="15"/>
        <v>0.71288651888357091</v>
      </c>
      <c r="J323" s="20">
        <v>41597</v>
      </c>
      <c r="Q323">
        <v>1989</v>
      </c>
      <c r="R323">
        <v>3</v>
      </c>
      <c r="S323" s="11">
        <v>1989.1666666625499</v>
      </c>
      <c r="T323">
        <v>0.47628281558479701</v>
      </c>
      <c r="U323">
        <v>6.0920000000010001E-2</v>
      </c>
      <c r="V323">
        <v>2.90151491254306E-2</v>
      </c>
    </row>
    <row r="324" spans="1:22" x14ac:dyDescent="0.3">
      <c r="A324">
        <v>4.9055</v>
      </c>
      <c r="B324">
        <v>54.230800000000002</v>
      </c>
      <c r="C324">
        <f t="shared" si="14"/>
        <v>54.107679999999995</v>
      </c>
      <c r="D324">
        <v>0.7071515151515152</v>
      </c>
      <c r="E324">
        <f t="shared" si="16"/>
        <v>3.9909761351117283</v>
      </c>
      <c r="G324" s="2">
        <f t="shared" si="15"/>
        <v>0.72724757124301365</v>
      </c>
      <c r="J324" s="20">
        <v>41594</v>
      </c>
      <c r="Q324">
        <v>1989</v>
      </c>
      <c r="R324">
        <v>2</v>
      </c>
      <c r="S324" s="11">
        <v>1989.0833333291901</v>
      </c>
      <c r="T324">
        <v>0.47729166888242502</v>
      </c>
      <c r="U324">
        <v>0.18276000000003001</v>
      </c>
      <c r="V324">
        <v>8.7229825404966502E-2</v>
      </c>
    </row>
    <row r="325" spans="1:22" x14ac:dyDescent="0.3">
      <c r="A325">
        <v>4.9207000000000001</v>
      </c>
      <c r="B325">
        <v>54.961500000000001</v>
      </c>
      <c r="C325">
        <f t="shared" si="14"/>
        <v>55.007679999999993</v>
      </c>
      <c r="D325">
        <v>0.70727272727272728</v>
      </c>
      <c r="E325">
        <f t="shared" si="16"/>
        <v>4.0074728118478573</v>
      </c>
      <c r="G325" s="2">
        <f t="shared" si="15"/>
        <v>0.74318898085737961</v>
      </c>
      <c r="J325" s="20">
        <v>41591</v>
      </c>
      <c r="Q325">
        <v>1989</v>
      </c>
      <c r="R325">
        <v>1</v>
      </c>
      <c r="S325" s="11">
        <v>1988.99999999583</v>
      </c>
      <c r="T325">
        <v>0.56152353361966401</v>
      </c>
      <c r="U325">
        <v>0.197990000000032</v>
      </c>
      <c r="V325">
        <v>0.11117604442137501</v>
      </c>
    </row>
    <row r="326" spans="1:22" x14ac:dyDescent="0.3">
      <c r="A326">
        <v>4.9359000000000002</v>
      </c>
      <c r="B326">
        <v>55.653799999999997</v>
      </c>
      <c r="C326">
        <f t="shared" si="14"/>
        <v>55.661540000000002</v>
      </c>
      <c r="D326">
        <v>0.70739393939393946</v>
      </c>
      <c r="E326">
        <f t="shared" si="16"/>
        <v>4.019289423699183</v>
      </c>
      <c r="G326" s="2">
        <f t="shared" si="15"/>
        <v>0.75478553042325158</v>
      </c>
      <c r="J326" s="20">
        <v>41589</v>
      </c>
      <c r="Q326">
        <v>1988</v>
      </c>
      <c r="R326">
        <v>12</v>
      </c>
      <c r="S326" s="11">
        <v>1988.9166666624701</v>
      </c>
      <c r="T326">
        <v>0.67651491013354703</v>
      </c>
      <c r="U326">
        <v>0.197990000000032</v>
      </c>
      <c r="V326">
        <v>0.13394318705736299</v>
      </c>
    </row>
    <row r="327" spans="1:22" x14ac:dyDescent="0.3">
      <c r="A327">
        <v>4.9512</v>
      </c>
      <c r="B327">
        <v>56.423099999999998</v>
      </c>
      <c r="C327">
        <f t="shared" ref="C327:C390" si="17">AVERAGE(B325:B329)</f>
        <v>56.330759999999998</v>
      </c>
      <c r="D327">
        <v>0.70751515151515154</v>
      </c>
      <c r="E327">
        <f t="shared" si="16"/>
        <v>4.0312407447382066</v>
      </c>
      <c r="G327" s="2">
        <f t="shared" si="15"/>
        <v>0.76669986752705455</v>
      </c>
      <c r="J327" s="20">
        <v>41586</v>
      </c>
      <c r="Q327">
        <v>1988</v>
      </c>
      <c r="R327">
        <v>11</v>
      </c>
      <c r="S327" s="11">
        <v>1988.83333332911</v>
      </c>
      <c r="T327">
        <v>0.859369784175674</v>
      </c>
      <c r="U327">
        <v>0.197990000000032</v>
      </c>
      <c r="V327">
        <v>0.17014662356897001</v>
      </c>
    </row>
    <row r="328" spans="1:22" x14ac:dyDescent="0.3">
      <c r="A328">
        <v>4.9664000000000001</v>
      </c>
      <c r="B328">
        <v>57.038499999999999</v>
      </c>
      <c r="C328">
        <f t="shared" si="17"/>
        <v>56.9</v>
      </c>
      <c r="D328">
        <v>0.70763636363636373</v>
      </c>
      <c r="E328">
        <f t="shared" si="16"/>
        <v>4.0412953411322849</v>
      </c>
      <c r="G328" s="2">
        <f t="shared" si="15"/>
        <v>0.77684779323341735</v>
      </c>
      <c r="J328" s="20">
        <v>41583</v>
      </c>
      <c r="Q328">
        <v>1988</v>
      </c>
      <c r="R328">
        <v>10</v>
      </c>
      <c r="S328" s="11">
        <v>1988.7499999957499</v>
      </c>
      <c r="T328">
        <v>0.925591388555148</v>
      </c>
      <c r="U328">
        <v>0.152300000000025</v>
      </c>
      <c r="V328">
        <v>0.140967568476972</v>
      </c>
    </row>
    <row r="329" spans="1:22" x14ac:dyDescent="0.3">
      <c r="A329">
        <v>4.9816000000000003</v>
      </c>
      <c r="B329">
        <v>57.576900000000002</v>
      </c>
      <c r="C329">
        <f t="shared" si="17"/>
        <v>57.269240000000003</v>
      </c>
      <c r="D329">
        <v>0.70775757575757581</v>
      </c>
      <c r="E329">
        <f t="shared" si="16"/>
        <v>4.0477636558445154</v>
      </c>
      <c r="G329" s="2">
        <f t="shared" si="15"/>
        <v>0.78339919004606384</v>
      </c>
      <c r="J329" s="20">
        <v>41580</v>
      </c>
      <c r="Q329">
        <v>1988</v>
      </c>
      <c r="R329">
        <v>9</v>
      </c>
      <c r="S329" s="11">
        <v>1988.6666666623901</v>
      </c>
      <c r="T329">
        <v>0.77920679151996597</v>
      </c>
      <c r="U329">
        <v>0.13707000000002201</v>
      </c>
      <c r="V329">
        <v>0.106805874913659</v>
      </c>
    </row>
    <row r="330" spans="1:22" x14ac:dyDescent="0.3">
      <c r="A330">
        <v>4.9969000000000001</v>
      </c>
      <c r="B330">
        <v>57.807699999999997</v>
      </c>
      <c r="C330">
        <f t="shared" si="17"/>
        <v>57.4</v>
      </c>
      <c r="D330">
        <v>0.70787878787878789</v>
      </c>
      <c r="E330">
        <f t="shared" si="16"/>
        <v>4.0500443033255209</v>
      </c>
      <c r="G330" s="2">
        <f t="shared" si="15"/>
        <v>0.78563518352189454</v>
      </c>
      <c r="H330" t="s">
        <v>11</v>
      </c>
      <c r="I330">
        <v>4</v>
      </c>
      <c r="J330" s="20">
        <v>41578</v>
      </c>
      <c r="Q330">
        <v>1988</v>
      </c>
      <c r="R330">
        <v>8</v>
      </c>
      <c r="S330" s="11">
        <v>1988.58333332903</v>
      </c>
      <c r="T330">
        <v>0.73863689543887401</v>
      </c>
      <c r="U330">
        <v>0.13707000000002201</v>
      </c>
      <c r="V330">
        <v>0.10124495925782299</v>
      </c>
    </row>
    <row r="331" spans="1:22" x14ac:dyDescent="0.3">
      <c r="A331">
        <v>5.0121000000000002</v>
      </c>
      <c r="B331">
        <v>57.5</v>
      </c>
      <c r="C331">
        <f t="shared" si="17"/>
        <v>57.269219999999997</v>
      </c>
      <c r="D331" s="16">
        <v>0.70799999999999996</v>
      </c>
      <c r="E331">
        <f t="shared" si="16"/>
        <v>4.047763306616841</v>
      </c>
      <c r="G331" s="2">
        <f t="shared" si="15"/>
        <v>0.78313058626317689</v>
      </c>
      <c r="J331" s="20">
        <v>41573</v>
      </c>
      <c r="Q331">
        <v>1988</v>
      </c>
      <c r="R331">
        <v>7</v>
      </c>
      <c r="S331" s="11">
        <v>1988.4999999956699</v>
      </c>
      <c r="T331">
        <v>0.74913332267774102</v>
      </c>
      <c r="U331">
        <v>0.13707000000002201</v>
      </c>
      <c r="V331">
        <v>0.102683704539455</v>
      </c>
    </row>
    <row r="332" spans="1:22" x14ac:dyDescent="0.3">
      <c r="A332">
        <v>5.0273000000000003</v>
      </c>
      <c r="B332">
        <v>57.076900000000002</v>
      </c>
      <c r="C332">
        <f t="shared" si="17"/>
        <v>56.884599999999999</v>
      </c>
      <c r="D332">
        <v>0.70803076923076924</v>
      </c>
      <c r="E332">
        <f t="shared" si="16"/>
        <v>4.0410246542362724</v>
      </c>
      <c r="G332" s="2">
        <f t="shared" si="15"/>
        <v>0.77613667622242077</v>
      </c>
      <c r="J332" s="20">
        <v>41569</v>
      </c>
      <c r="Q332">
        <v>1988</v>
      </c>
      <c r="R332">
        <v>6</v>
      </c>
      <c r="S332" s="11">
        <v>1988.41666666231</v>
      </c>
      <c r="T332">
        <v>0.76404364107716405</v>
      </c>
      <c r="U332">
        <v>0.13707000000002201</v>
      </c>
      <c r="V332">
        <v>0.104727461882464</v>
      </c>
    </row>
    <row r="333" spans="1:22" x14ac:dyDescent="0.3">
      <c r="A333">
        <v>5.0426000000000002</v>
      </c>
      <c r="B333">
        <v>56.384599999999999</v>
      </c>
      <c r="C333">
        <f t="shared" si="17"/>
        <v>56.330759999999998</v>
      </c>
      <c r="D333">
        <v>0.70806153846153852</v>
      </c>
      <c r="E333">
        <f t="shared" si="16"/>
        <v>4.0312407447382066</v>
      </c>
      <c r="G333" s="2">
        <f t="shared" si="15"/>
        <v>0.76610823138152462</v>
      </c>
      <c r="J333" s="20">
        <v>41565</v>
      </c>
      <c r="Q333">
        <v>1988</v>
      </c>
      <c r="R333">
        <v>5</v>
      </c>
      <c r="S333" s="11">
        <v>1988.3333333289499</v>
      </c>
      <c r="T333">
        <v>0.68686638827515401</v>
      </c>
      <c r="U333">
        <v>0.152300000000025</v>
      </c>
      <c r="V333">
        <v>0.104609750934323</v>
      </c>
    </row>
    <row r="334" spans="1:22" x14ac:dyDescent="0.3">
      <c r="A334">
        <v>5.0578000000000003</v>
      </c>
      <c r="B334">
        <v>55.653799999999997</v>
      </c>
      <c r="C334">
        <f t="shared" si="17"/>
        <v>55.692300000000003</v>
      </c>
      <c r="D334">
        <v>0.70809230769230769</v>
      </c>
      <c r="E334">
        <f t="shared" si="16"/>
        <v>4.0198418968026228</v>
      </c>
      <c r="G334" s="2">
        <f t="shared" si="15"/>
        <v>0.75459320717552714</v>
      </c>
      <c r="J334" s="20">
        <v>41561</v>
      </c>
      <c r="Q334">
        <v>1988</v>
      </c>
      <c r="R334">
        <v>4</v>
      </c>
      <c r="S334" s="11">
        <v>1988.2499999955901</v>
      </c>
      <c r="T334">
        <v>0.85465670015530404</v>
      </c>
      <c r="U334">
        <v>0.13707000000002201</v>
      </c>
      <c r="V334">
        <v>0.117147793890306</v>
      </c>
    </row>
    <row r="335" spans="1:22" x14ac:dyDescent="0.3">
      <c r="A335">
        <v>5.0730000000000004</v>
      </c>
      <c r="B335">
        <v>55.038499999999999</v>
      </c>
      <c r="C335">
        <f t="shared" si="17"/>
        <v>55.007679999999993</v>
      </c>
      <c r="D335">
        <v>0.70812307692307697</v>
      </c>
      <c r="E335">
        <f t="shared" si="16"/>
        <v>4.0074728118478573</v>
      </c>
      <c r="G335" s="2">
        <f t="shared" si="15"/>
        <v>0.74229652231364485</v>
      </c>
      <c r="J335" s="20">
        <v>41557</v>
      </c>
      <c r="Q335">
        <v>1988</v>
      </c>
      <c r="R335">
        <v>3</v>
      </c>
      <c r="S335" s="11">
        <v>1988.16666666223</v>
      </c>
      <c r="T335">
        <v>0.82703458918642103</v>
      </c>
      <c r="U335">
        <v>0.13707000000002201</v>
      </c>
      <c r="V335">
        <v>0.11336163113980099</v>
      </c>
    </row>
    <row r="336" spans="1:22" x14ac:dyDescent="0.3">
      <c r="A336">
        <v>5.0883000000000003</v>
      </c>
      <c r="B336">
        <v>54.307699999999997</v>
      </c>
      <c r="C336">
        <f t="shared" si="17"/>
        <v>54.369219999999999</v>
      </c>
      <c r="D336">
        <v>0.70815384615384613</v>
      </c>
      <c r="E336">
        <f t="shared" si="16"/>
        <v>3.9957981849081503</v>
      </c>
      <c r="G336" s="2">
        <f t="shared" si="15"/>
        <v>0.7308723293616145</v>
      </c>
      <c r="J336" s="20">
        <v>41553</v>
      </c>
      <c r="Q336">
        <v>1988</v>
      </c>
      <c r="R336">
        <v>2</v>
      </c>
      <c r="S336" s="11">
        <v>1988.0833333288699</v>
      </c>
      <c r="T336">
        <v>0.78778718408234705</v>
      </c>
      <c r="U336">
        <v>4.5690000000007502E-2</v>
      </c>
      <c r="V336">
        <v>3.5993996440728301E-2</v>
      </c>
    </row>
    <row r="337" spans="1:22" x14ac:dyDescent="0.3">
      <c r="A337">
        <v>5.1035000000000004</v>
      </c>
      <c r="B337">
        <v>53.653799999999997</v>
      </c>
      <c r="C337">
        <f t="shared" si="17"/>
        <v>53.54616</v>
      </c>
      <c r="D337">
        <v>0.70818461538461541</v>
      </c>
      <c r="E337">
        <f t="shared" si="16"/>
        <v>3.9805440856390937</v>
      </c>
      <c r="G337" s="2">
        <f t="shared" si="15"/>
        <v>0.71621952044327808</v>
      </c>
      <c r="J337" s="20">
        <v>41549</v>
      </c>
      <c r="Q337">
        <v>1988</v>
      </c>
      <c r="R337">
        <v>1</v>
      </c>
      <c r="S337" s="11">
        <v>1987.9999999955101</v>
      </c>
      <c r="T337">
        <v>0.82067211862689105</v>
      </c>
      <c r="U337">
        <v>3.0460000000005E-2</v>
      </c>
      <c r="V337">
        <v>2.49976727333792E-2</v>
      </c>
    </row>
    <row r="338" spans="1:22" x14ac:dyDescent="0.3">
      <c r="A338">
        <v>5.1186999999999996</v>
      </c>
      <c r="B338">
        <v>53.192300000000003</v>
      </c>
      <c r="C338">
        <f t="shared" si="17"/>
        <v>52.82307999999999</v>
      </c>
      <c r="D338">
        <v>0.70821538461538469</v>
      </c>
      <c r="E338">
        <f t="shared" si="16"/>
        <v>3.9669482164146914</v>
      </c>
      <c r="G338" s="2">
        <f t="shared" si="15"/>
        <v>0.70340403618258929</v>
      </c>
      <c r="J338" s="20">
        <v>41545</v>
      </c>
      <c r="Q338">
        <v>1987</v>
      </c>
      <c r="R338">
        <v>12</v>
      </c>
      <c r="S338" s="11">
        <v>1987.91666666215</v>
      </c>
      <c r="T338">
        <v>0.87208272681069798</v>
      </c>
      <c r="U338">
        <v>4.5690000000007502E-2</v>
      </c>
      <c r="V338">
        <v>3.98454597879873E-2</v>
      </c>
    </row>
    <row r="339" spans="1:22" x14ac:dyDescent="0.3">
      <c r="A339">
        <v>5.1340000000000003</v>
      </c>
      <c r="B339">
        <v>51.538499999999999</v>
      </c>
      <c r="C339">
        <f t="shared" si="17"/>
        <v>52.230780000000003</v>
      </c>
      <c r="D339">
        <v>0.70824615384615386</v>
      </c>
      <c r="E339">
        <f t="shared" si="16"/>
        <v>3.9556719762827051</v>
      </c>
      <c r="G339" s="2">
        <f t="shared" si="15"/>
        <v>0.69294404306800228</v>
      </c>
      <c r="J339" s="20">
        <v>41541</v>
      </c>
      <c r="Q339">
        <v>1987</v>
      </c>
      <c r="R339">
        <v>11</v>
      </c>
      <c r="S339" s="11">
        <v>1987.8333333287901</v>
      </c>
      <c r="T339">
        <v>0.91467998644606296</v>
      </c>
      <c r="U339">
        <v>3.0460000000005E-2</v>
      </c>
      <c r="V339">
        <v>2.78611523871517E-2</v>
      </c>
    </row>
    <row r="340" spans="1:22" x14ac:dyDescent="0.3">
      <c r="A340">
        <v>5.1492000000000004</v>
      </c>
      <c r="B340">
        <v>51.423099999999998</v>
      </c>
      <c r="C340">
        <f t="shared" si="17"/>
        <v>51.815399999999997</v>
      </c>
      <c r="D340">
        <v>0.70827692307692314</v>
      </c>
      <c r="E340">
        <f t="shared" si="16"/>
        <v>3.9476874023786501</v>
      </c>
      <c r="G340" s="2">
        <f t="shared" si="15"/>
        <v>0.68562295145239205</v>
      </c>
      <c r="J340" s="20">
        <v>41537</v>
      </c>
      <c r="Q340">
        <v>1987</v>
      </c>
      <c r="R340">
        <v>10</v>
      </c>
      <c r="S340" s="11">
        <v>1987.74999999543</v>
      </c>
      <c r="T340">
        <v>0.90816077204241197</v>
      </c>
      <c r="U340">
        <v>6.0920000000010001E-2</v>
      </c>
      <c r="V340">
        <v>5.5325154232832803E-2</v>
      </c>
    </row>
    <row r="341" spans="1:22" x14ac:dyDescent="0.3">
      <c r="A341">
        <v>5.1643999999999997</v>
      </c>
      <c r="B341">
        <v>51.346200000000003</v>
      </c>
      <c r="C341">
        <f t="shared" si="17"/>
        <v>51.523099999999999</v>
      </c>
      <c r="D341">
        <v>0.7083076923076923</v>
      </c>
      <c r="E341">
        <f t="shared" si="16"/>
        <v>3.9420302507933611</v>
      </c>
      <c r="G341" s="2">
        <f t="shared" si="15"/>
        <v>0.68047413143997393</v>
      </c>
      <c r="J341" s="20">
        <v>41533</v>
      </c>
      <c r="Q341">
        <v>1987</v>
      </c>
      <c r="R341">
        <v>9</v>
      </c>
      <c r="S341" s="11">
        <v>1987.6666666620599</v>
      </c>
      <c r="T341">
        <v>0.86543797226792696</v>
      </c>
      <c r="U341">
        <v>4.5690000000007502E-2</v>
      </c>
      <c r="V341">
        <v>3.9541860952928103E-2</v>
      </c>
    </row>
    <row r="342" spans="1:22" x14ac:dyDescent="0.3">
      <c r="A342">
        <v>5.1797000000000004</v>
      </c>
      <c r="B342">
        <v>51.576900000000002</v>
      </c>
      <c r="C342">
        <f t="shared" si="17"/>
        <v>51.484639999999999</v>
      </c>
      <c r="D342">
        <v>0.70833846153846147</v>
      </c>
      <c r="E342">
        <f t="shared" si="16"/>
        <v>3.941283510756405</v>
      </c>
      <c r="G342" s="2">
        <f t="shared" si="15"/>
        <v>0.67977175443077054</v>
      </c>
      <c r="J342" s="20">
        <v>41529</v>
      </c>
      <c r="Q342">
        <v>1987</v>
      </c>
      <c r="R342">
        <v>8</v>
      </c>
      <c r="S342" s="11">
        <v>1987.5833333287001</v>
      </c>
      <c r="T342">
        <v>0.88520445244381496</v>
      </c>
      <c r="U342">
        <v>6.0920000000010001E-2</v>
      </c>
      <c r="V342">
        <v>5.3926655242886097E-2</v>
      </c>
    </row>
    <row r="343" spans="1:22" x14ac:dyDescent="0.3">
      <c r="A343">
        <v>5.1948999999999996</v>
      </c>
      <c r="B343">
        <v>51.730800000000002</v>
      </c>
      <c r="C343">
        <f t="shared" si="17"/>
        <v>51.338480000000004</v>
      </c>
      <c r="D343">
        <v>0.70836923076923075</v>
      </c>
      <c r="E343">
        <f t="shared" si="16"/>
        <v>3.9384405684601074</v>
      </c>
      <c r="G343" s="2">
        <f t="shared" si="15"/>
        <v>0.67718690897506828</v>
      </c>
      <c r="J343" s="20">
        <v>41524</v>
      </c>
      <c r="Q343">
        <v>1987</v>
      </c>
      <c r="R343">
        <v>7</v>
      </c>
      <c r="S343" s="11">
        <v>1987.49999999534</v>
      </c>
      <c r="T343">
        <v>0.91828804017580401</v>
      </c>
      <c r="U343">
        <v>4.5690000000007502E-2</v>
      </c>
      <c r="V343">
        <v>4.1956580555639403E-2</v>
      </c>
    </row>
    <row r="344" spans="1:22" x14ac:dyDescent="0.3">
      <c r="A344">
        <v>5.2100999999999997</v>
      </c>
      <c r="B344">
        <v>51.346200000000003</v>
      </c>
      <c r="C344">
        <f t="shared" si="17"/>
        <v>51.061540000000001</v>
      </c>
      <c r="D344">
        <v>0.70839999999999992</v>
      </c>
      <c r="E344">
        <f t="shared" si="16"/>
        <v>3.9330315719538942</v>
      </c>
      <c r="G344" s="2">
        <f t="shared" si="15"/>
        <v>0.67232243848807105</v>
      </c>
      <c r="J344" s="20">
        <v>41520</v>
      </c>
      <c r="Q344">
        <v>1987</v>
      </c>
      <c r="R344">
        <v>6</v>
      </c>
      <c r="S344" s="11">
        <v>1987.4166666619799</v>
      </c>
      <c r="T344">
        <v>0.860833095222857</v>
      </c>
      <c r="U344">
        <v>6.0920000000010001E-2</v>
      </c>
      <c r="V344">
        <v>5.24419521609851E-2</v>
      </c>
    </row>
    <row r="345" spans="1:22" x14ac:dyDescent="0.3">
      <c r="A345">
        <v>5.2253999999999996</v>
      </c>
      <c r="B345">
        <v>50.692300000000003</v>
      </c>
      <c r="C345">
        <f t="shared" si="17"/>
        <v>50.961539999999999</v>
      </c>
      <c r="D345">
        <v>0.7084307692307692</v>
      </c>
      <c r="E345">
        <f t="shared" si="16"/>
        <v>3.9310712305875195</v>
      </c>
      <c r="G345" s="2">
        <f t="shared" si="15"/>
        <v>0.67054951676396668</v>
      </c>
      <c r="J345" s="20">
        <v>41516</v>
      </c>
      <c r="Q345">
        <v>1987</v>
      </c>
      <c r="R345">
        <v>5</v>
      </c>
      <c r="S345" s="11">
        <v>1987.33333332862</v>
      </c>
      <c r="T345">
        <v>0.75474097089789804</v>
      </c>
      <c r="U345">
        <v>4.5690000000007502E-2</v>
      </c>
      <c r="V345">
        <v>3.44841149603307E-2</v>
      </c>
    </row>
    <row r="346" spans="1:22" x14ac:dyDescent="0.3">
      <c r="A346">
        <v>5.2405999999999997</v>
      </c>
      <c r="B346">
        <v>49.961500000000001</v>
      </c>
      <c r="C346">
        <f t="shared" si="17"/>
        <v>50.838459999999998</v>
      </c>
      <c r="D346">
        <v>0.70846153846153848</v>
      </c>
      <c r="E346">
        <f t="shared" si="16"/>
        <v>3.9286531547531056</v>
      </c>
      <c r="G346" s="2">
        <f t="shared" si="15"/>
        <v>0.66837584106342829</v>
      </c>
      <c r="J346" s="20">
        <v>41512</v>
      </c>
      <c r="Q346">
        <v>1987</v>
      </c>
      <c r="R346">
        <v>4</v>
      </c>
      <c r="S346" s="11">
        <v>1987.2499999952599</v>
      </c>
      <c r="T346">
        <v>0.67673954075668397</v>
      </c>
      <c r="U346">
        <v>6.0920000000010001E-2</v>
      </c>
      <c r="V346">
        <v>4.1226972822904003E-2</v>
      </c>
    </row>
    <row r="347" spans="1:22" x14ac:dyDescent="0.3">
      <c r="A347">
        <v>5.2557999999999998</v>
      </c>
      <c r="B347">
        <v>51.076900000000002</v>
      </c>
      <c r="C347">
        <f t="shared" si="17"/>
        <v>50.807680000000005</v>
      </c>
      <c r="D347">
        <v>0.70849230769230764</v>
      </c>
      <c r="E347">
        <f t="shared" si="16"/>
        <v>3.9280475242600872</v>
      </c>
      <c r="G347" s="2">
        <f t="shared" si="15"/>
        <v>0.66781078822375772</v>
      </c>
      <c r="J347" s="20">
        <v>41508</v>
      </c>
      <c r="Q347">
        <v>1987</v>
      </c>
      <c r="R347">
        <v>3</v>
      </c>
      <c r="S347" s="11">
        <v>1987.1666666619001</v>
      </c>
      <c r="T347">
        <v>0.63371114427486497</v>
      </c>
      <c r="U347">
        <v>4.5690000000007502E-2</v>
      </c>
      <c r="V347">
        <v>2.8954262181923301E-2</v>
      </c>
    </row>
    <row r="348" spans="1:22" x14ac:dyDescent="0.3">
      <c r="A348">
        <v>5.2710999999999997</v>
      </c>
      <c r="B348">
        <v>51.115400000000001</v>
      </c>
      <c r="C348">
        <f t="shared" si="17"/>
        <v>50.930759999999999</v>
      </c>
      <c r="D348">
        <v>0.70852307692307692</v>
      </c>
      <c r="E348">
        <f t="shared" si="16"/>
        <v>3.9304670632277428</v>
      </c>
      <c r="G348" s="2">
        <f t="shared" si="15"/>
        <v>0.66992573251718823</v>
      </c>
      <c r="J348" s="20">
        <v>41504</v>
      </c>
      <c r="Q348">
        <v>1987</v>
      </c>
      <c r="R348">
        <v>2</v>
      </c>
      <c r="S348" s="11">
        <v>1987.08333332854</v>
      </c>
      <c r="T348">
        <v>0.62559912085372105</v>
      </c>
      <c r="U348">
        <v>9.1380000000015102E-2</v>
      </c>
      <c r="V348">
        <v>5.7167247663622502E-2</v>
      </c>
    </row>
    <row r="349" spans="1:22" x14ac:dyDescent="0.3">
      <c r="A349">
        <v>5.2862999999999998</v>
      </c>
      <c r="B349">
        <v>51.192300000000003</v>
      </c>
      <c r="C349">
        <f t="shared" si="17"/>
        <v>51.161539999999995</v>
      </c>
      <c r="D349">
        <v>0.70855384615384609</v>
      </c>
      <c r="E349">
        <f t="shared" si="16"/>
        <v>3.9349880778995043</v>
      </c>
      <c r="G349" s="2">
        <f t="shared" si="15"/>
        <v>0.67392098638054387</v>
      </c>
      <c r="J349" s="20">
        <v>41500</v>
      </c>
      <c r="Q349">
        <v>1987</v>
      </c>
      <c r="R349">
        <v>1</v>
      </c>
      <c r="S349" s="11">
        <v>1986.9999999951799</v>
      </c>
      <c r="T349">
        <v>0.63739578644762096</v>
      </c>
      <c r="U349">
        <v>0.106610000000017</v>
      </c>
      <c r="V349">
        <v>6.7952764793192094E-2</v>
      </c>
    </row>
    <row r="350" spans="1:22" x14ac:dyDescent="0.3">
      <c r="A350">
        <v>5.3014999999999999</v>
      </c>
      <c r="B350">
        <v>51.307699999999997</v>
      </c>
      <c r="C350">
        <f t="shared" si="17"/>
        <v>51.138460000000002</v>
      </c>
      <c r="D350">
        <v>0.70858461538461537</v>
      </c>
      <c r="E350">
        <f t="shared" si="16"/>
        <v>3.9345368559954652</v>
      </c>
      <c r="G350" s="2">
        <f t="shared" si="15"/>
        <v>0.67348900457564653</v>
      </c>
      <c r="J350" s="20">
        <v>41496</v>
      </c>
      <c r="Q350">
        <v>1986</v>
      </c>
      <c r="R350">
        <v>12</v>
      </c>
      <c r="S350" s="11">
        <v>1986.91666666182</v>
      </c>
      <c r="T350">
        <v>0.68797780880672899</v>
      </c>
      <c r="U350">
        <v>0.106610000000017</v>
      </c>
      <c r="V350">
        <v>7.3345314196897493E-2</v>
      </c>
    </row>
    <row r="351" spans="1:22" x14ac:dyDescent="0.3">
      <c r="A351">
        <v>5.3167999999999997</v>
      </c>
      <c r="B351">
        <v>51.115400000000001</v>
      </c>
      <c r="C351">
        <f t="shared" si="17"/>
        <v>51.053840000000001</v>
      </c>
      <c r="D351">
        <v>0.70861538461538465</v>
      </c>
      <c r="E351">
        <f t="shared" si="16"/>
        <v>3.9328807621539483</v>
      </c>
      <c r="G351" s="2">
        <f t="shared" si="15"/>
        <v>0.67198381420733289</v>
      </c>
      <c r="J351" s="20">
        <v>41492</v>
      </c>
      <c r="Q351">
        <v>1986</v>
      </c>
      <c r="R351">
        <v>11</v>
      </c>
      <c r="S351" s="11">
        <v>1986.83333332846</v>
      </c>
      <c r="T351">
        <v>0.77419091318975497</v>
      </c>
      <c r="U351">
        <v>9.1380000000015102E-2</v>
      </c>
      <c r="V351">
        <v>7.0745565647291495E-2</v>
      </c>
    </row>
    <row r="352" spans="1:22" x14ac:dyDescent="0.3">
      <c r="A352">
        <v>5.3319999999999999</v>
      </c>
      <c r="B352">
        <v>50.961500000000001</v>
      </c>
      <c r="C352">
        <f t="shared" si="17"/>
        <v>50.95384</v>
      </c>
      <c r="D352">
        <v>0.70864615384615381</v>
      </c>
      <c r="E352">
        <f t="shared" si="16"/>
        <v>3.9309201248365588</v>
      </c>
      <c r="G352" s="2">
        <f t="shared" si="15"/>
        <v>0.67021153151316937</v>
      </c>
      <c r="J352" s="20">
        <v>41488</v>
      </c>
      <c r="Q352">
        <v>1986</v>
      </c>
      <c r="R352">
        <v>10</v>
      </c>
      <c r="S352" s="11">
        <v>1986.7499999951001</v>
      </c>
      <c r="T352">
        <v>0.78756351708004901</v>
      </c>
      <c r="U352">
        <v>0.18276000000003001</v>
      </c>
      <c r="V352">
        <v>0.143935108381573</v>
      </c>
    </row>
    <row r="353" spans="1:22" x14ac:dyDescent="0.3">
      <c r="A353">
        <v>5.3472</v>
      </c>
      <c r="B353">
        <v>50.692300000000003</v>
      </c>
      <c r="C353">
        <f t="shared" si="17"/>
        <v>50.753840000000004</v>
      </c>
      <c r="D353">
        <v>0.70867692307692309</v>
      </c>
      <c r="E353">
        <f t="shared" si="16"/>
        <v>3.9269872800840737</v>
      </c>
      <c r="G353" s="2">
        <f t="shared" si="15"/>
        <v>0.66669970670848033</v>
      </c>
      <c r="J353" s="20">
        <v>41484</v>
      </c>
      <c r="Q353">
        <v>1986</v>
      </c>
      <c r="R353">
        <v>9</v>
      </c>
      <c r="S353" s="11">
        <v>1986.66666666174</v>
      </c>
      <c r="T353">
        <v>0.70766232874907098</v>
      </c>
      <c r="U353">
        <v>0.18276000000003001</v>
      </c>
      <c r="V353">
        <v>0.12933236720220101</v>
      </c>
    </row>
    <row r="354" spans="1:22" x14ac:dyDescent="0.3">
      <c r="A354">
        <v>5.3624999999999998</v>
      </c>
      <c r="B354">
        <v>50.692300000000003</v>
      </c>
      <c r="C354">
        <f t="shared" si="17"/>
        <v>50.615380000000002</v>
      </c>
      <c r="D354">
        <v>0.70870769230769226</v>
      </c>
      <c r="E354">
        <f t="shared" si="16"/>
        <v>3.9242554826783662</v>
      </c>
      <c r="G354" s="2">
        <f t="shared" si="15"/>
        <v>0.66426238369811741</v>
      </c>
      <c r="J354" s="20">
        <v>41480</v>
      </c>
      <c r="Q354">
        <v>1986</v>
      </c>
      <c r="R354">
        <v>8</v>
      </c>
      <c r="S354" s="11">
        <v>1986.5833333283799</v>
      </c>
      <c r="T354">
        <v>0.72621322341647399</v>
      </c>
      <c r="U354">
        <v>0.197990000000032</v>
      </c>
      <c r="V354">
        <v>0.14378295610425099</v>
      </c>
    </row>
    <row r="355" spans="1:22" x14ac:dyDescent="0.3">
      <c r="A355">
        <v>5.3776999999999999</v>
      </c>
      <c r="B355">
        <v>50.307699999999997</v>
      </c>
      <c r="C355">
        <f t="shared" si="17"/>
        <v>50.469239999999999</v>
      </c>
      <c r="D355">
        <v>0.70873846153846154</v>
      </c>
      <c r="E355">
        <f t="shared" si="16"/>
        <v>3.9213640417882267</v>
      </c>
      <c r="G355" s="2">
        <f t="shared" si="15"/>
        <v>0.66169401207844558</v>
      </c>
      <c r="J355" s="20">
        <v>41475</v>
      </c>
      <c r="Q355">
        <v>1986</v>
      </c>
      <c r="R355">
        <v>7</v>
      </c>
      <c r="S355" s="11">
        <v>1986.4999999950201</v>
      </c>
      <c r="T355">
        <v>0.72267666319064305</v>
      </c>
      <c r="U355">
        <v>0.18276000000003001</v>
      </c>
      <c r="V355">
        <v>0.132076386964743</v>
      </c>
    </row>
    <row r="356" spans="1:22" x14ac:dyDescent="0.3">
      <c r="A356">
        <v>5.3929</v>
      </c>
      <c r="B356">
        <v>50.423099999999998</v>
      </c>
      <c r="C356">
        <f t="shared" si="17"/>
        <v>50.407700000000006</v>
      </c>
      <c r="D356">
        <v>0.70876923076923082</v>
      </c>
      <c r="E356">
        <f t="shared" si="16"/>
        <v>3.9201439411857648</v>
      </c>
      <c r="G356" s="2">
        <f t="shared" si="15"/>
        <v>0.66059664171728028</v>
      </c>
      <c r="J356" s="20">
        <v>41471</v>
      </c>
      <c r="Q356">
        <v>1986</v>
      </c>
      <c r="R356">
        <v>6</v>
      </c>
      <c r="S356" s="11">
        <v>1986.41666666166</v>
      </c>
      <c r="T356">
        <v>0.64588050626482096</v>
      </c>
      <c r="U356">
        <v>0.18276000000003001</v>
      </c>
      <c r="V356">
        <v>0.118041121324978</v>
      </c>
    </row>
    <row r="357" spans="1:22" x14ac:dyDescent="0.3">
      <c r="A357">
        <v>5.4081999999999999</v>
      </c>
      <c r="B357">
        <v>50.230800000000002</v>
      </c>
      <c r="C357">
        <f t="shared" si="17"/>
        <v>50.361539999999998</v>
      </c>
      <c r="D357">
        <v>0.70879999999999999</v>
      </c>
      <c r="E357">
        <f t="shared" si="16"/>
        <v>3.9192277885338513</v>
      </c>
      <c r="G357" s="2">
        <f t="shared" si="15"/>
        <v>0.65976670744669275</v>
      </c>
      <c r="J357" s="20">
        <v>41467</v>
      </c>
      <c r="Q357">
        <v>1986</v>
      </c>
      <c r="R357">
        <v>5</v>
      </c>
      <c r="S357" s="11">
        <v>1986.3333333282999</v>
      </c>
      <c r="T357">
        <v>0.63993401144282602</v>
      </c>
      <c r="U357">
        <v>0.18276000000003001</v>
      </c>
      <c r="V357">
        <v>0.11695433993131001</v>
      </c>
    </row>
    <row r="358" spans="1:22" x14ac:dyDescent="0.3">
      <c r="A358">
        <v>5.4234</v>
      </c>
      <c r="B358">
        <v>50.384599999999999</v>
      </c>
      <c r="C358">
        <f t="shared" si="17"/>
        <v>50.438459999999999</v>
      </c>
      <c r="D358">
        <v>0.70883076923076926</v>
      </c>
      <c r="E358">
        <f t="shared" si="16"/>
        <v>3.9207539793062827</v>
      </c>
      <c r="G358" s="2">
        <f t="shared" si="15"/>
        <v>0.66107334022038011</v>
      </c>
      <c r="J358" s="20">
        <v>41463</v>
      </c>
      <c r="Q358">
        <v>1986</v>
      </c>
      <c r="R358">
        <v>4</v>
      </c>
      <c r="S358" s="11">
        <v>1986.24999999494</v>
      </c>
      <c r="T358">
        <v>0.81690794384790799</v>
      </c>
      <c r="U358">
        <v>0.18276000000003001</v>
      </c>
      <c r="V358">
        <v>0.14929809581766801</v>
      </c>
    </row>
    <row r="359" spans="1:22" x14ac:dyDescent="0.3">
      <c r="A359">
        <v>5.4386999999999999</v>
      </c>
      <c r="B359">
        <v>50.461500000000001</v>
      </c>
      <c r="C359">
        <f t="shared" si="17"/>
        <v>50.507680000000008</v>
      </c>
      <c r="D359">
        <v>0.70886153846153843</v>
      </c>
      <c r="E359">
        <f t="shared" si="16"/>
        <v>3.9221254039263647</v>
      </c>
      <c r="G359" s="2">
        <f t="shared" si="15"/>
        <v>0.6622467648029321</v>
      </c>
      <c r="J359" s="20">
        <v>41459</v>
      </c>
      <c r="Q359">
        <v>1986</v>
      </c>
      <c r="R359">
        <v>3</v>
      </c>
      <c r="S359" s="11">
        <v>1986.1666666615799</v>
      </c>
      <c r="T359">
        <v>0.90166526097482402</v>
      </c>
      <c r="U359">
        <v>0.18276000000003001</v>
      </c>
      <c r="V359">
        <v>0.16478834309578599</v>
      </c>
    </row>
    <row r="360" spans="1:22" x14ac:dyDescent="0.3">
      <c r="A360">
        <v>5.4539</v>
      </c>
      <c r="B360">
        <v>50.692300000000003</v>
      </c>
      <c r="C360">
        <f t="shared" si="17"/>
        <v>50.66152000000001</v>
      </c>
      <c r="D360">
        <v>0.70889230769230771</v>
      </c>
      <c r="E360">
        <f t="shared" si="16"/>
        <v>3.9251666480713077</v>
      </c>
      <c r="G360" s="2">
        <f t="shared" si="15"/>
        <v>0.6648915054325566</v>
      </c>
      <c r="J360" s="20">
        <v>41455</v>
      </c>
      <c r="Q360">
        <v>1986</v>
      </c>
      <c r="R360">
        <v>2</v>
      </c>
      <c r="S360" s="11">
        <v>1986.0833333282201</v>
      </c>
      <c r="T360">
        <v>0.83186066455798302</v>
      </c>
      <c r="U360">
        <v>9.1380000000015102E-2</v>
      </c>
      <c r="V360">
        <v>7.6015427527321003E-2</v>
      </c>
    </row>
    <row r="361" spans="1:22" x14ac:dyDescent="0.3">
      <c r="A361">
        <v>5.4691000000000001</v>
      </c>
      <c r="B361">
        <v>50.769199999999998</v>
      </c>
      <c r="C361">
        <f t="shared" si="17"/>
        <v>50.676900000000003</v>
      </c>
      <c r="D361">
        <v>0.70892307692307699</v>
      </c>
      <c r="E361">
        <f t="shared" si="16"/>
        <v>3.9254701854684386</v>
      </c>
      <c r="G361" s="2">
        <f t="shared" si="15"/>
        <v>0.66513005984294404</v>
      </c>
      <c r="J361" s="20">
        <v>41451</v>
      </c>
      <c r="Q361">
        <v>1986</v>
      </c>
      <c r="R361">
        <v>1</v>
      </c>
      <c r="S361" s="11">
        <v>1985.99999999486</v>
      </c>
      <c r="T361">
        <v>0.89903478987613294</v>
      </c>
      <c r="U361">
        <v>9.1380000000015102E-2</v>
      </c>
      <c r="V361">
        <v>8.21537990988946E-2</v>
      </c>
    </row>
    <row r="362" spans="1:22" x14ac:dyDescent="0.3">
      <c r="A362">
        <v>5.4843999999999999</v>
      </c>
      <c r="B362">
        <v>51</v>
      </c>
      <c r="C362">
        <f t="shared" si="17"/>
        <v>50.638440000000003</v>
      </c>
      <c r="D362">
        <v>0.70895384615384616</v>
      </c>
      <c r="E362">
        <f t="shared" si="16"/>
        <v>3.9247109716742119</v>
      </c>
      <c r="G362" s="2">
        <f t="shared" si="15"/>
        <v>0.66443256585541677</v>
      </c>
      <c r="J362" s="20">
        <v>41447</v>
      </c>
      <c r="Q362">
        <v>1985</v>
      </c>
      <c r="R362">
        <v>12</v>
      </c>
      <c r="S362" s="11">
        <v>1985.9166666614999</v>
      </c>
      <c r="T362">
        <v>0.95185003066509599</v>
      </c>
      <c r="U362">
        <v>9.1380000000015102E-2</v>
      </c>
      <c r="V362">
        <v>8.6980055802190898E-2</v>
      </c>
    </row>
    <row r="363" spans="1:22" x14ac:dyDescent="0.3">
      <c r="A363">
        <v>5.4996</v>
      </c>
      <c r="B363">
        <v>50.461500000000001</v>
      </c>
      <c r="C363">
        <f t="shared" si="17"/>
        <v>50.423060000000007</v>
      </c>
      <c r="D363">
        <v>0.70898461538461532</v>
      </c>
      <c r="E363">
        <f t="shared" si="16"/>
        <v>3.9204486101204989</v>
      </c>
      <c r="G363" s="2">
        <f t="shared" si="15"/>
        <v>0.66066256341951701</v>
      </c>
      <c r="J363" s="20">
        <v>41443</v>
      </c>
      <c r="Q363">
        <v>1985</v>
      </c>
      <c r="R363">
        <v>11</v>
      </c>
      <c r="S363" s="11">
        <v>1985.83333332814</v>
      </c>
      <c r="T363">
        <v>1.0670878738443099</v>
      </c>
      <c r="U363">
        <v>9.1380000000015102E-2</v>
      </c>
      <c r="V363">
        <v>9.7510489911909304E-2</v>
      </c>
    </row>
    <row r="364" spans="1:22" x14ac:dyDescent="0.3">
      <c r="A364">
        <v>5.5148000000000001</v>
      </c>
      <c r="B364">
        <v>50.269199999999998</v>
      </c>
      <c r="C364">
        <f t="shared" si="17"/>
        <v>50.015380000000007</v>
      </c>
      <c r="D364">
        <v>0.7090153846153846</v>
      </c>
      <c r="E364">
        <f t="shared" si="16"/>
        <v>3.9123305581289656</v>
      </c>
      <c r="G364" s="2">
        <f t="shared" si="15"/>
        <v>0.65356698000912394</v>
      </c>
      <c r="J364" s="20">
        <v>41439</v>
      </c>
      <c r="Q364">
        <v>1985</v>
      </c>
      <c r="R364">
        <v>10</v>
      </c>
      <c r="S364" s="11">
        <v>1985.74999999478</v>
      </c>
      <c r="T364">
        <v>1.06995124342892</v>
      </c>
      <c r="U364">
        <v>0.12184000000002</v>
      </c>
      <c r="V364">
        <v>0.13036285949940099</v>
      </c>
    </row>
    <row r="365" spans="1:22" x14ac:dyDescent="0.3">
      <c r="A365">
        <v>5.5301</v>
      </c>
      <c r="B365">
        <v>49.615400000000001</v>
      </c>
      <c r="C365">
        <f t="shared" si="17"/>
        <v>49.292300000000004</v>
      </c>
      <c r="D365">
        <v>0.70904615384615377</v>
      </c>
      <c r="E365">
        <f t="shared" si="16"/>
        <v>3.8977678822376691</v>
      </c>
      <c r="G365" s="2">
        <f t="shared" si="15"/>
        <v>0.64105098457839005</v>
      </c>
      <c r="J365" s="20">
        <v>41435</v>
      </c>
      <c r="Q365">
        <v>1985</v>
      </c>
      <c r="R365">
        <v>9</v>
      </c>
      <c r="S365" s="11">
        <v>1985.6666666614201</v>
      </c>
      <c r="T365">
        <v>0.91647974065651905</v>
      </c>
      <c r="U365">
        <v>0.12184000000002</v>
      </c>
      <c r="V365">
        <v>0.111663891601608</v>
      </c>
    </row>
    <row r="366" spans="1:22" x14ac:dyDescent="0.3">
      <c r="A366">
        <v>5.5453000000000001</v>
      </c>
      <c r="B366">
        <v>48.730800000000002</v>
      </c>
      <c r="C366">
        <f t="shared" si="17"/>
        <v>48.400000000000006</v>
      </c>
      <c r="D366">
        <v>0.70907692307692305</v>
      </c>
      <c r="E366">
        <f t="shared" si="16"/>
        <v>3.8794998137225862</v>
      </c>
      <c r="G366" s="2">
        <f t="shared" si="15"/>
        <v>0.62569564414580925</v>
      </c>
      <c r="J366" s="20">
        <v>41431</v>
      </c>
      <c r="Q366">
        <v>1985</v>
      </c>
      <c r="R366">
        <v>8</v>
      </c>
      <c r="S366" s="11">
        <v>1985.58333332806</v>
      </c>
      <c r="T366">
        <v>0.87761717944036699</v>
      </c>
      <c r="U366">
        <v>0.12184000000002</v>
      </c>
      <c r="V366">
        <v>0.10692887714303199</v>
      </c>
    </row>
    <row r="367" spans="1:22" x14ac:dyDescent="0.3">
      <c r="A367">
        <v>5.5605000000000002</v>
      </c>
      <c r="B367">
        <v>47.384599999999999</v>
      </c>
      <c r="C367">
        <f t="shared" si="17"/>
        <v>47.292320000000004</v>
      </c>
      <c r="D367">
        <v>0.70910769230769222</v>
      </c>
      <c r="E367">
        <f t="shared" si="16"/>
        <v>3.8563479144501049</v>
      </c>
      <c r="G367" s="2">
        <f t="shared" si="15"/>
        <v>0.60676953052172056</v>
      </c>
      <c r="J367" s="20">
        <v>41426</v>
      </c>
      <c r="Q367">
        <v>1985</v>
      </c>
      <c r="R367">
        <v>7</v>
      </c>
      <c r="S367" s="11">
        <v>1985.4999999946999</v>
      </c>
      <c r="T367">
        <v>0.92490551948621802</v>
      </c>
      <c r="U367">
        <v>0.12184000000002</v>
      </c>
      <c r="V367">
        <v>0.112690488494219</v>
      </c>
    </row>
    <row r="368" spans="1:22" x14ac:dyDescent="0.3">
      <c r="A368">
        <v>5.5758000000000001</v>
      </c>
      <c r="B368">
        <v>46</v>
      </c>
      <c r="C368">
        <f t="shared" si="17"/>
        <v>46.184620000000002</v>
      </c>
      <c r="D368">
        <v>0.7091384615384615</v>
      </c>
      <c r="E368">
        <f t="shared" si="16"/>
        <v>3.832646842231143</v>
      </c>
      <c r="G368" s="2">
        <f t="shared" si="15"/>
        <v>0.58798795431067663</v>
      </c>
      <c r="J368" s="20">
        <v>41422</v>
      </c>
      <c r="Q368">
        <v>1985</v>
      </c>
      <c r="R368">
        <v>6</v>
      </c>
      <c r="S368" s="11">
        <v>1985.4166666613401</v>
      </c>
      <c r="T368">
        <v>0.89309985558523297</v>
      </c>
      <c r="U368">
        <v>0.12184000000002</v>
      </c>
      <c r="V368">
        <v>0.108815286404522</v>
      </c>
    </row>
    <row r="369" spans="1:22" x14ac:dyDescent="0.3">
      <c r="A369">
        <v>5.5910000000000002</v>
      </c>
      <c r="B369">
        <v>44.730800000000002</v>
      </c>
      <c r="C369">
        <f t="shared" si="17"/>
        <v>44.984620000000007</v>
      </c>
      <c r="D369">
        <v>0.70916923076923077</v>
      </c>
      <c r="E369">
        <f t="shared" si="16"/>
        <v>3.8063206535732061</v>
      </c>
      <c r="G369" s="2">
        <f t="shared" si="15"/>
        <v>0.56780959271897402</v>
      </c>
      <c r="J369" s="20">
        <v>41418</v>
      </c>
      <c r="Q369">
        <v>1985</v>
      </c>
      <c r="R369">
        <v>5</v>
      </c>
      <c r="S369" s="11">
        <v>1985.33333332798</v>
      </c>
      <c r="T369">
        <v>0.85667351028395</v>
      </c>
      <c r="U369">
        <v>0.12184000000002</v>
      </c>
      <c r="V369">
        <v>0.10437710049301301</v>
      </c>
    </row>
    <row r="370" spans="1:22" x14ac:dyDescent="0.3">
      <c r="A370">
        <v>5.6062000000000003</v>
      </c>
      <c r="B370">
        <v>44.076900000000002</v>
      </c>
      <c r="C370">
        <f t="shared" si="17"/>
        <v>44.03078</v>
      </c>
      <c r="D370">
        <v>0.70919999999999994</v>
      </c>
      <c r="E370">
        <f t="shared" si="16"/>
        <v>3.7848889348049362</v>
      </c>
      <c r="G370" s="2">
        <f t="shared" si="15"/>
        <v>0.55189069515131139</v>
      </c>
      <c r="J370" s="20">
        <v>41414</v>
      </c>
      <c r="Q370">
        <v>1985</v>
      </c>
      <c r="R370">
        <v>4</v>
      </c>
      <c r="S370" s="11">
        <v>1985.2499999946201</v>
      </c>
      <c r="T370">
        <v>0.89932469413694005</v>
      </c>
      <c r="U370">
        <v>0.12184000000002</v>
      </c>
      <c r="V370">
        <v>0.10957372073366201</v>
      </c>
    </row>
    <row r="371" spans="1:22" x14ac:dyDescent="0.3">
      <c r="A371">
        <v>5.6215000000000002</v>
      </c>
      <c r="B371">
        <v>42.730800000000002</v>
      </c>
      <c r="C371">
        <f t="shared" si="17"/>
        <v>43.238479999999996</v>
      </c>
      <c r="D371">
        <v>0.70923076923076922</v>
      </c>
      <c r="E371">
        <f t="shared" si="16"/>
        <v>3.7667308395166912</v>
      </c>
      <c r="G371" s="2">
        <f t="shared" si="15"/>
        <v>0.5387495365104632</v>
      </c>
      <c r="J371" s="20">
        <v>41410</v>
      </c>
      <c r="Q371">
        <v>1985</v>
      </c>
      <c r="R371">
        <v>3</v>
      </c>
      <c r="S371" s="11">
        <v>1985.16666666126</v>
      </c>
      <c r="T371">
        <v>0.8330323232304</v>
      </c>
      <c r="U371">
        <v>0.12184000000002</v>
      </c>
      <c r="V371">
        <v>0.101496658262408</v>
      </c>
    </row>
    <row r="372" spans="1:22" x14ac:dyDescent="0.3">
      <c r="A372">
        <v>5.6367000000000003</v>
      </c>
      <c r="B372">
        <v>42.615400000000001</v>
      </c>
      <c r="C372">
        <f t="shared" si="17"/>
        <v>42.638480000000001</v>
      </c>
      <c r="D372">
        <v>0.70926153846153839</v>
      </c>
      <c r="E372">
        <f t="shared" si="16"/>
        <v>3.7527571319426603</v>
      </c>
      <c r="G372" s="2">
        <f t="shared" si="15"/>
        <v>0.52884481334871236</v>
      </c>
      <c r="J372" s="20">
        <v>41406</v>
      </c>
      <c r="Q372">
        <v>1985</v>
      </c>
      <c r="R372">
        <v>2</v>
      </c>
      <c r="S372" s="11">
        <v>1985.0833333278999</v>
      </c>
      <c r="T372">
        <v>0.79280130845518304</v>
      </c>
      <c r="U372">
        <v>6.0920000000010001E-2</v>
      </c>
      <c r="V372">
        <v>4.8297455711097698E-2</v>
      </c>
    </row>
    <row r="373" spans="1:22" x14ac:dyDescent="0.3">
      <c r="A373">
        <v>5.6519000000000004</v>
      </c>
      <c r="B373">
        <v>42.038499999999999</v>
      </c>
      <c r="C373">
        <f t="shared" si="17"/>
        <v>42.08464</v>
      </c>
      <c r="D373">
        <v>0.70929230769230767</v>
      </c>
      <c r="E373">
        <f t="shared" si="16"/>
        <v>3.7396828285102841</v>
      </c>
      <c r="G373" s="2">
        <f t="shared" si="15"/>
        <v>0.51974110469053048</v>
      </c>
      <c r="J373" s="20">
        <v>41402</v>
      </c>
      <c r="Q373">
        <v>1985</v>
      </c>
      <c r="R373">
        <v>1</v>
      </c>
      <c r="S373" s="11">
        <v>1984.9999999945401</v>
      </c>
      <c r="T373">
        <v>0.81828063855823796</v>
      </c>
      <c r="U373">
        <v>6.0920000000010001E-2</v>
      </c>
      <c r="V373">
        <v>4.98496565009761E-2</v>
      </c>
    </row>
    <row r="374" spans="1:22" x14ac:dyDescent="0.3">
      <c r="A374">
        <v>5.6672000000000002</v>
      </c>
      <c r="B374">
        <v>41.730800000000002</v>
      </c>
      <c r="C374">
        <f t="shared" si="17"/>
        <v>41.700019999999995</v>
      </c>
      <c r="D374">
        <v>0.70932307692307695</v>
      </c>
      <c r="E374">
        <f t="shared" si="16"/>
        <v>3.7305016084209477</v>
      </c>
      <c r="G374" s="2">
        <f t="shared" si="15"/>
        <v>0.51343536623527841</v>
      </c>
      <c r="J374" s="20">
        <v>41398</v>
      </c>
      <c r="Q374">
        <v>1984</v>
      </c>
      <c r="R374">
        <v>12</v>
      </c>
      <c r="S374" s="11">
        <v>1984.91666666118</v>
      </c>
      <c r="T374">
        <v>0.85287553595795895</v>
      </c>
      <c r="U374">
        <v>6.0920000000010001E-2</v>
      </c>
      <c r="V374">
        <v>5.1957177650567399E-2</v>
      </c>
    </row>
    <row r="375" spans="1:22" x14ac:dyDescent="0.3">
      <c r="A375">
        <v>5.6824000000000003</v>
      </c>
      <c r="B375">
        <v>41.307699999999997</v>
      </c>
      <c r="C375">
        <f t="shared" si="17"/>
        <v>41.238480000000003</v>
      </c>
      <c r="D375">
        <v>0.70935384615384611</v>
      </c>
      <c r="E375">
        <f t="shared" si="16"/>
        <v>3.7193718010495274</v>
      </c>
      <c r="G375" s="2">
        <f t="shared" si="15"/>
        <v>0.50589847467172422</v>
      </c>
      <c r="J375" s="20">
        <v>41394</v>
      </c>
      <c r="Q375">
        <v>1984</v>
      </c>
      <c r="R375">
        <v>11</v>
      </c>
      <c r="S375" s="11">
        <v>1984.8333333278199</v>
      </c>
      <c r="T375">
        <v>0.88282312178044098</v>
      </c>
      <c r="U375">
        <v>4.5690000000007502E-2</v>
      </c>
      <c r="V375">
        <v>4.0336188434154999E-2</v>
      </c>
    </row>
    <row r="376" spans="1:22" x14ac:dyDescent="0.3">
      <c r="A376">
        <v>5.6976000000000004</v>
      </c>
      <c r="B376">
        <v>40.807699999999997</v>
      </c>
      <c r="C376">
        <f t="shared" si="17"/>
        <v>40.823079999999997</v>
      </c>
      <c r="D376">
        <v>0.70938461538461539</v>
      </c>
      <c r="E376">
        <f t="shared" si="16"/>
        <v>3.7092476077444596</v>
      </c>
      <c r="G376" s="2">
        <f t="shared" si="15"/>
        <v>0.49913674657638513</v>
      </c>
      <c r="J376" s="20">
        <v>41390</v>
      </c>
      <c r="Q376">
        <v>1984</v>
      </c>
      <c r="R376">
        <v>10</v>
      </c>
      <c r="S376" s="11">
        <v>1984.74999999446</v>
      </c>
      <c r="T376">
        <v>0.88230561663539497</v>
      </c>
      <c r="U376">
        <v>0.12184000000002</v>
      </c>
      <c r="V376">
        <v>0.107500116330874</v>
      </c>
    </row>
    <row r="377" spans="1:22" x14ac:dyDescent="0.3">
      <c r="A377">
        <v>5.7129000000000003</v>
      </c>
      <c r="B377">
        <v>40.307699999999997</v>
      </c>
      <c r="C377">
        <f t="shared" si="17"/>
        <v>40.376919999999998</v>
      </c>
      <c r="D377">
        <v>0.70941538461538456</v>
      </c>
      <c r="E377">
        <f t="shared" si="16"/>
        <v>3.6982583345917228</v>
      </c>
      <c r="G377" s="2">
        <f t="shared" si="15"/>
        <v>0.49190132467460318</v>
      </c>
      <c r="J377" s="20">
        <v>41386</v>
      </c>
      <c r="Q377">
        <v>1984</v>
      </c>
      <c r="R377">
        <v>9</v>
      </c>
      <c r="S377" s="11">
        <v>1984.6666666611</v>
      </c>
      <c r="T377">
        <v>0.85684406315582695</v>
      </c>
      <c r="U377">
        <v>0.106610000000017</v>
      </c>
      <c r="V377">
        <v>9.1348145573057801E-2</v>
      </c>
    </row>
    <row r="378" spans="1:22" x14ac:dyDescent="0.3">
      <c r="A378">
        <v>5.7281000000000004</v>
      </c>
      <c r="B378">
        <v>39.961500000000001</v>
      </c>
      <c r="C378">
        <f t="shared" si="17"/>
        <v>40.115380000000002</v>
      </c>
      <c r="D378">
        <v>0.70944615384615384</v>
      </c>
      <c r="E378">
        <f t="shared" si="16"/>
        <v>3.6917598019265512</v>
      </c>
      <c r="G378" s="2">
        <f t="shared" si="15"/>
        <v>0.4876634464333417</v>
      </c>
      <c r="J378" s="20">
        <v>41382</v>
      </c>
      <c r="Q378">
        <v>1984</v>
      </c>
      <c r="R378">
        <v>8</v>
      </c>
      <c r="S378" s="11">
        <v>1984.5833333277401</v>
      </c>
      <c r="T378">
        <v>0.78552050084095004</v>
      </c>
      <c r="U378">
        <v>0.106610000000017</v>
      </c>
      <c r="V378">
        <v>8.3744340594667496E-2</v>
      </c>
    </row>
    <row r="379" spans="1:22" x14ac:dyDescent="0.3">
      <c r="A379">
        <v>5.7432999999999996</v>
      </c>
      <c r="B379">
        <v>39.5</v>
      </c>
      <c r="C379">
        <f t="shared" si="17"/>
        <v>40.061540000000001</v>
      </c>
      <c r="D379">
        <v>0.70947692307692312</v>
      </c>
      <c r="E379">
        <f t="shared" si="16"/>
        <v>3.6904167718352796</v>
      </c>
      <c r="G379" s="2">
        <f t="shared" si="15"/>
        <v>0.48677543268380985</v>
      </c>
      <c r="J379" s="20">
        <v>41377</v>
      </c>
      <c r="Q379">
        <v>1984</v>
      </c>
      <c r="R379">
        <v>7</v>
      </c>
      <c r="S379" s="11">
        <v>1984.49999999438</v>
      </c>
      <c r="T379">
        <v>0.73018525835191594</v>
      </c>
      <c r="U379">
        <v>0.12184000000002</v>
      </c>
      <c r="V379">
        <v>8.8965771877612204E-2</v>
      </c>
    </row>
    <row r="380" spans="1:22" x14ac:dyDescent="0.3">
      <c r="A380">
        <v>5.7586000000000004</v>
      </c>
      <c r="B380">
        <v>40</v>
      </c>
      <c r="C380">
        <f t="shared" si="17"/>
        <v>40.192300000000003</v>
      </c>
      <c r="D380">
        <v>0.70950769230769228</v>
      </c>
      <c r="E380">
        <f t="shared" si="16"/>
        <v>3.6936754349898511</v>
      </c>
      <c r="G380" s="2">
        <f t="shared" si="15"/>
        <v>0.488860220943451</v>
      </c>
      <c r="J380" s="20">
        <v>41373</v>
      </c>
      <c r="Q380">
        <v>1984</v>
      </c>
      <c r="R380">
        <v>6</v>
      </c>
      <c r="S380" s="11">
        <v>1984.4166666610199</v>
      </c>
      <c r="T380">
        <v>0.72060249996455195</v>
      </c>
      <c r="U380">
        <v>0.106610000000017</v>
      </c>
      <c r="V380">
        <v>7.6823432521233595E-2</v>
      </c>
    </row>
    <row r="381" spans="1:22" x14ac:dyDescent="0.3">
      <c r="A381">
        <v>5.7737999999999996</v>
      </c>
      <c r="B381">
        <v>40.538499999999999</v>
      </c>
      <c r="C381">
        <f t="shared" si="17"/>
        <v>40.376919999999998</v>
      </c>
      <c r="D381">
        <v>0.70953846153846156</v>
      </c>
      <c r="E381">
        <f t="shared" si="16"/>
        <v>3.6982583345917228</v>
      </c>
      <c r="G381" s="2">
        <f t="shared" si="15"/>
        <v>0.49181599920631613</v>
      </c>
      <c r="J381" s="20">
        <v>41369</v>
      </c>
      <c r="Q381">
        <v>1984</v>
      </c>
      <c r="R381">
        <v>5</v>
      </c>
      <c r="S381" s="11">
        <v>1984.3333333276601</v>
      </c>
      <c r="T381">
        <v>0.76172644435161796</v>
      </c>
      <c r="U381">
        <v>0.106610000000017</v>
      </c>
      <c r="V381">
        <v>8.1207656232339401E-2</v>
      </c>
    </row>
    <row r="382" spans="1:22" x14ac:dyDescent="0.3">
      <c r="A382">
        <v>5.7889999999999997</v>
      </c>
      <c r="B382">
        <v>40.961500000000001</v>
      </c>
      <c r="C382">
        <f t="shared" si="17"/>
        <v>40.630759999999995</v>
      </c>
      <c r="D382">
        <v>0.70956923076923073</v>
      </c>
      <c r="E382">
        <f t="shared" si="16"/>
        <v>3.7045254152147975</v>
      </c>
      <c r="G382" s="2">
        <f t="shared" si="15"/>
        <v>0.49589485849057441</v>
      </c>
      <c r="J382" s="20">
        <v>41365</v>
      </c>
      <c r="Q382">
        <v>1984</v>
      </c>
      <c r="R382">
        <v>4</v>
      </c>
      <c r="S382" s="11">
        <v>1984.2499999943</v>
      </c>
      <c r="T382">
        <v>0.82033133456514595</v>
      </c>
      <c r="U382">
        <v>0.12184000000002</v>
      </c>
      <c r="V382">
        <v>9.9949169803433893E-2</v>
      </c>
    </row>
    <row r="383" spans="1:22" x14ac:dyDescent="0.3">
      <c r="A383">
        <v>5.8042999999999996</v>
      </c>
      <c r="B383">
        <v>40.884599999999999</v>
      </c>
      <c r="C383">
        <f t="shared" si="17"/>
        <v>40.807679999999998</v>
      </c>
      <c r="D383">
        <v>0.70960000000000001</v>
      </c>
      <c r="E383">
        <f t="shared" si="16"/>
        <v>3.7088702989901936</v>
      </c>
      <c r="G383" s="2">
        <f t="shared" si="15"/>
        <v>0.49873588403479258</v>
      </c>
      <c r="J383" s="20">
        <v>41361</v>
      </c>
      <c r="Q383">
        <v>1984</v>
      </c>
      <c r="R383">
        <v>3</v>
      </c>
      <c r="S383" s="11">
        <v>1984.1666666609401</v>
      </c>
      <c r="T383">
        <v>0.81305911525458197</v>
      </c>
      <c r="U383">
        <v>0.106610000000017</v>
      </c>
      <c r="V383">
        <v>8.6680232277305397E-2</v>
      </c>
    </row>
    <row r="384" spans="1:22" x14ac:dyDescent="0.3">
      <c r="A384">
        <v>5.8194999999999997</v>
      </c>
      <c r="B384">
        <v>40.769199999999998</v>
      </c>
      <c r="C384">
        <f t="shared" si="17"/>
        <v>40.93074</v>
      </c>
      <c r="D384">
        <v>0.70963076923076929</v>
      </c>
      <c r="E384">
        <f t="shared" si="16"/>
        <v>3.7118813699890567</v>
      </c>
      <c r="G384" s="2">
        <f t="shared" si="15"/>
        <v>0.50070763683788133</v>
      </c>
      <c r="J384" s="20">
        <v>41357</v>
      </c>
      <c r="Q384">
        <v>1984</v>
      </c>
      <c r="R384">
        <v>2</v>
      </c>
      <c r="S384" s="11">
        <v>1984.08333332758</v>
      </c>
      <c r="T384">
        <v>0.79844283988254205</v>
      </c>
      <c r="U384">
        <v>4.5690000000007502E-2</v>
      </c>
      <c r="V384">
        <v>3.6480853354239298E-2</v>
      </c>
    </row>
    <row r="385" spans="1:22" x14ac:dyDescent="0.3">
      <c r="A385">
        <v>5.8346999999999998</v>
      </c>
      <c r="B385">
        <v>40.884599999999999</v>
      </c>
      <c r="C385">
        <f t="shared" si="17"/>
        <v>40.746139999999997</v>
      </c>
      <c r="D385">
        <v>0.70966153846153834</v>
      </c>
      <c r="E385">
        <f t="shared" si="16"/>
        <v>3.7073611112738969</v>
      </c>
      <c r="G385" s="2">
        <f t="shared" si="15"/>
        <v>0.49769656009770663</v>
      </c>
      <c r="J385" s="20">
        <v>41353</v>
      </c>
      <c r="Q385">
        <v>1984</v>
      </c>
      <c r="R385">
        <v>1</v>
      </c>
      <c r="S385" s="11">
        <v>1983.9999999942199</v>
      </c>
      <c r="T385">
        <v>0.85533997612032497</v>
      </c>
      <c r="U385">
        <v>4.5690000000007502E-2</v>
      </c>
      <c r="V385">
        <v>3.9080483508944101E-2</v>
      </c>
    </row>
    <row r="386" spans="1:22" x14ac:dyDescent="0.3">
      <c r="A386">
        <v>5.85</v>
      </c>
      <c r="B386">
        <v>41.153799999999997</v>
      </c>
      <c r="C386">
        <f t="shared" si="17"/>
        <v>40.499979999999994</v>
      </c>
      <c r="D386">
        <v>0.70969230769230762</v>
      </c>
      <c r="E386">
        <f t="shared" si="16"/>
        <v>3.7013014802852107</v>
      </c>
      <c r="G386" s="2">
        <f t="shared" ref="G386:G449" si="18">(0.0026*(EXP(1.3248*E386)))/D386</f>
        <v>0.49369574095258473</v>
      </c>
      <c r="J386" s="20">
        <v>41349</v>
      </c>
      <c r="Q386">
        <v>1983</v>
      </c>
      <c r="R386">
        <v>12</v>
      </c>
      <c r="S386" s="11">
        <v>1983.9166666608601</v>
      </c>
      <c r="T386">
        <v>0.93618585602841398</v>
      </c>
      <c r="U386">
        <v>4.5690000000007502E-2</v>
      </c>
      <c r="V386">
        <v>4.2774331761945297E-2</v>
      </c>
    </row>
    <row r="387" spans="1:22" x14ac:dyDescent="0.3">
      <c r="A387">
        <v>5.8651999999999997</v>
      </c>
      <c r="B387">
        <v>40.038499999999999</v>
      </c>
      <c r="C387">
        <f t="shared" si="17"/>
        <v>40.238439999999997</v>
      </c>
      <c r="D387">
        <v>0.7097230769230769</v>
      </c>
      <c r="E387">
        <f t="shared" ref="E387:E450" si="19">LN(C387)</f>
        <v>3.6948227576443826</v>
      </c>
      <c r="G387" s="2">
        <f t="shared" si="18"/>
        <v>0.4894552568089488</v>
      </c>
      <c r="J387" s="20">
        <v>41345</v>
      </c>
      <c r="Q387">
        <v>1983</v>
      </c>
      <c r="R387">
        <v>11</v>
      </c>
      <c r="S387" s="11">
        <v>1983.8333333275</v>
      </c>
      <c r="T387">
        <v>0.970827652926193</v>
      </c>
      <c r="U387">
        <v>3.0460000000005E-2</v>
      </c>
      <c r="V387">
        <v>2.95714103081367E-2</v>
      </c>
    </row>
    <row r="388" spans="1:22" x14ac:dyDescent="0.3">
      <c r="A388">
        <v>5.8803999999999998</v>
      </c>
      <c r="B388">
        <v>39.653799999999997</v>
      </c>
      <c r="C388">
        <f t="shared" si="17"/>
        <v>39.976899999999993</v>
      </c>
      <c r="D388">
        <v>0.70975384615384607</v>
      </c>
      <c r="E388">
        <f t="shared" si="19"/>
        <v>3.6883017872965835</v>
      </c>
      <c r="G388" s="2">
        <f t="shared" si="18"/>
        <v>0.48522403759050087</v>
      </c>
      <c r="J388" s="20">
        <v>41341</v>
      </c>
      <c r="Q388">
        <v>1983</v>
      </c>
      <c r="R388">
        <v>10</v>
      </c>
      <c r="S388" s="11">
        <v>1983.7499999941399</v>
      </c>
      <c r="T388">
        <v>0.96236519854430402</v>
      </c>
      <c r="U388">
        <v>9.1380000000015102E-2</v>
      </c>
      <c r="V388">
        <v>8.7940931842992995E-2</v>
      </c>
    </row>
    <row r="389" spans="1:22" x14ac:dyDescent="0.3">
      <c r="A389">
        <v>5.8956999999999997</v>
      </c>
      <c r="B389">
        <v>39.461500000000001</v>
      </c>
      <c r="C389">
        <f t="shared" si="17"/>
        <v>39.699979999999996</v>
      </c>
      <c r="D389">
        <v>0.70978461538461535</v>
      </c>
      <c r="E389">
        <f t="shared" si="19"/>
        <v>3.6813506839146801</v>
      </c>
      <c r="G389" s="2">
        <f t="shared" si="18"/>
        <v>0.48075536529187773</v>
      </c>
      <c r="J389" s="20">
        <v>41337</v>
      </c>
      <c r="Q389">
        <v>1983</v>
      </c>
      <c r="R389">
        <v>9</v>
      </c>
      <c r="S389" s="11">
        <v>1983.66666666078</v>
      </c>
      <c r="T389">
        <v>0.93218947915404005</v>
      </c>
      <c r="U389">
        <v>7.6150000000012597E-2</v>
      </c>
      <c r="V389">
        <v>7.0986228837591897E-2</v>
      </c>
    </row>
    <row r="390" spans="1:22" x14ac:dyDescent="0.3">
      <c r="A390">
        <v>5.9108999999999998</v>
      </c>
      <c r="B390">
        <v>39.576900000000002</v>
      </c>
      <c r="C390">
        <f t="shared" si="17"/>
        <v>39.653819999999996</v>
      </c>
      <c r="D390">
        <v>0.70981538461538451</v>
      </c>
      <c r="E390">
        <f t="shared" si="19"/>
        <v>3.6801872864414289</v>
      </c>
      <c r="G390" s="5">
        <f t="shared" si="18"/>
        <v>0.47999415489791636</v>
      </c>
      <c r="H390" t="s">
        <v>10</v>
      </c>
      <c r="I390">
        <v>4</v>
      </c>
      <c r="J390" s="20">
        <v>41333</v>
      </c>
      <c r="Q390">
        <v>1983</v>
      </c>
      <c r="R390">
        <v>8</v>
      </c>
      <c r="S390" s="11">
        <v>1983.58333332742</v>
      </c>
      <c r="T390">
        <v>0.88700204612051303</v>
      </c>
      <c r="U390">
        <v>9.1380000000015102E-2</v>
      </c>
      <c r="V390">
        <v>8.1054246974505903E-2</v>
      </c>
    </row>
    <row r="391" spans="1:22" x14ac:dyDescent="0.3">
      <c r="A391">
        <v>5.9260999999999999</v>
      </c>
      <c r="B391">
        <v>39.769199999999998</v>
      </c>
      <c r="C391">
        <f t="shared" ref="C391:C454" si="20">AVERAGE(B389:B393)</f>
        <v>39.830759999999998</v>
      </c>
      <c r="D391">
        <v>0.70984615384615379</v>
      </c>
      <c r="E391">
        <f t="shared" si="19"/>
        <v>3.6846394781061633</v>
      </c>
      <c r="G391" s="2">
        <f t="shared" si="18"/>
        <v>0.48281272366117817</v>
      </c>
      <c r="J391" s="20">
        <v>41331</v>
      </c>
      <c r="Q391">
        <v>1983</v>
      </c>
      <c r="R391">
        <v>7</v>
      </c>
      <c r="S391" s="11">
        <v>1983.4999999940601</v>
      </c>
      <c r="T391">
        <v>0.849137184641649</v>
      </c>
      <c r="U391">
        <v>7.6150000000012597E-2</v>
      </c>
      <c r="V391">
        <v>6.4661796610472305E-2</v>
      </c>
    </row>
    <row r="392" spans="1:22" x14ac:dyDescent="0.3">
      <c r="A392">
        <v>5.9413999999999998</v>
      </c>
      <c r="B392">
        <v>39.807699999999997</v>
      </c>
      <c r="C392">
        <f t="shared" si="20"/>
        <v>40.200000000000003</v>
      </c>
      <c r="D392">
        <v>0.70987692307692307</v>
      </c>
      <c r="E392">
        <f t="shared" si="19"/>
        <v>3.6938669956249757</v>
      </c>
      <c r="G392" s="2">
        <f t="shared" si="18"/>
        <v>0.48872996228834192</v>
      </c>
      <c r="J392" s="20">
        <v>41329</v>
      </c>
      <c r="Q392">
        <v>1983</v>
      </c>
      <c r="R392">
        <v>6</v>
      </c>
      <c r="S392" s="11">
        <v>1983.4166666607</v>
      </c>
      <c r="T392">
        <v>0.76328788661714497</v>
      </c>
      <c r="U392">
        <v>9.1380000000015102E-2</v>
      </c>
      <c r="V392">
        <v>6.9749247079086293E-2</v>
      </c>
    </row>
    <row r="393" spans="1:22" x14ac:dyDescent="0.3">
      <c r="A393">
        <v>5.9565999999999999</v>
      </c>
      <c r="B393">
        <v>40.538499999999999</v>
      </c>
      <c r="C393">
        <f t="shared" si="20"/>
        <v>41.061539999999994</v>
      </c>
      <c r="D393">
        <v>0.70990769230769224</v>
      </c>
      <c r="E393">
        <f t="shared" si="19"/>
        <v>3.7150719169761022</v>
      </c>
      <c r="G393" s="2">
        <f t="shared" si="18"/>
        <v>0.50263238042532077</v>
      </c>
      <c r="J393" s="20">
        <v>41327</v>
      </c>
      <c r="Q393">
        <v>1983</v>
      </c>
      <c r="R393">
        <v>5</v>
      </c>
      <c r="S393" s="11">
        <v>1983.3333333273399</v>
      </c>
      <c r="T393">
        <v>0.70107438807860101</v>
      </c>
      <c r="U393">
        <v>7.6150000000012597E-2</v>
      </c>
      <c r="V393">
        <v>5.3386814652194303E-2</v>
      </c>
    </row>
    <row r="394" spans="1:22" x14ac:dyDescent="0.3">
      <c r="A394">
        <v>5.9718999999999998</v>
      </c>
      <c r="B394">
        <v>41.307699999999997</v>
      </c>
      <c r="C394">
        <f t="shared" si="20"/>
        <v>41.961539999999999</v>
      </c>
      <c r="D394">
        <v>0.70993846153846152</v>
      </c>
      <c r="E394">
        <f t="shared" si="19"/>
        <v>3.7367534844751993</v>
      </c>
      <c r="G394" s="2">
        <f t="shared" si="18"/>
        <v>0.51725679217186049</v>
      </c>
      <c r="J394" s="20">
        <v>41325</v>
      </c>
      <c r="Q394">
        <v>1983</v>
      </c>
      <c r="R394">
        <v>4</v>
      </c>
      <c r="S394" s="11">
        <v>1983.2499999939801</v>
      </c>
      <c r="T394">
        <v>0.673849113366776</v>
      </c>
      <c r="U394">
        <v>9.1380000000015102E-2</v>
      </c>
      <c r="V394">
        <v>6.1576331979466201E-2</v>
      </c>
    </row>
    <row r="395" spans="1:22" x14ac:dyDescent="0.3">
      <c r="A395">
        <v>5.9870999999999999</v>
      </c>
      <c r="B395">
        <v>43.884599999999999</v>
      </c>
      <c r="C395">
        <f t="shared" si="20"/>
        <v>42.969239999999999</v>
      </c>
      <c r="D395">
        <v>0.70996923076923069</v>
      </c>
      <c r="E395">
        <f t="shared" si="19"/>
        <v>3.760484510872288</v>
      </c>
      <c r="G395" s="2">
        <f t="shared" si="18"/>
        <v>0.53375395367105394</v>
      </c>
      <c r="J395" s="20">
        <v>41324</v>
      </c>
      <c r="Q395">
        <v>1983</v>
      </c>
      <c r="R395">
        <v>3</v>
      </c>
      <c r="S395" s="11">
        <v>1983.16666666062</v>
      </c>
      <c r="T395">
        <v>0.67192333291037798</v>
      </c>
      <c r="U395">
        <v>7.6150000000012597E-2</v>
      </c>
      <c r="V395">
        <v>5.1166961801133698E-2</v>
      </c>
    </row>
    <row r="396" spans="1:22" x14ac:dyDescent="0.3">
      <c r="A396">
        <v>6.0023</v>
      </c>
      <c r="B396">
        <v>44.269199999999998</v>
      </c>
      <c r="C396">
        <f t="shared" si="20"/>
        <v>44.038460000000001</v>
      </c>
      <c r="D396" s="16">
        <v>0.71</v>
      </c>
      <c r="E396">
        <f t="shared" si="19"/>
        <v>3.7850633430323595</v>
      </c>
      <c r="G396" s="2">
        <f t="shared" si="18"/>
        <v>0.55139623518256209</v>
      </c>
      <c r="J396" s="20">
        <v>41322</v>
      </c>
      <c r="Q396">
        <v>1983</v>
      </c>
      <c r="R396">
        <v>2</v>
      </c>
      <c r="S396" s="11">
        <v>1983.0833333272601</v>
      </c>
      <c r="T396">
        <v>0.67329039728960705</v>
      </c>
      <c r="U396">
        <v>7.6150000000012597E-2</v>
      </c>
      <c r="V396">
        <v>5.1271063753611998E-2</v>
      </c>
    </row>
    <row r="397" spans="1:22" x14ac:dyDescent="0.3">
      <c r="A397">
        <v>6.0175999999999998</v>
      </c>
      <c r="B397">
        <v>44.846200000000003</v>
      </c>
      <c r="C397">
        <f t="shared" si="20"/>
        <v>45.153840000000002</v>
      </c>
      <c r="D397">
        <v>0.71009090909090911</v>
      </c>
      <c r="E397">
        <f t="shared" si="19"/>
        <v>3.8100753260803493</v>
      </c>
      <c r="G397" s="2">
        <f t="shared" si="18"/>
        <v>0.56990034555779556</v>
      </c>
      <c r="J397" s="20">
        <v>41320</v>
      </c>
      <c r="Q397">
        <v>1983</v>
      </c>
      <c r="R397">
        <v>1</v>
      </c>
      <c r="S397" s="11">
        <v>1982.9999999939</v>
      </c>
      <c r="T397">
        <v>0.71169009854542298</v>
      </c>
      <c r="U397">
        <v>9.1380000000015102E-2</v>
      </c>
      <c r="V397">
        <v>6.5034241205091506E-2</v>
      </c>
    </row>
    <row r="398" spans="1:22" x14ac:dyDescent="0.3">
      <c r="A398">
        <v>6.0327999999999999</v>
      </c>
      <c r="B398">
        <v>45.884599999999999</v>
      </c>
      <c r="C398">
        <f t="shared" si="20"/>
        <v>45.869219999999999</v>
      </c>
      <c r="D398">
        <v>0.71018181818181814</v>
      </c>
      <c r="E398">
        <f t="shared" si="19"/>
        <v>3.8257943038863456</v>
      </c>
      <c r="G398" s="2">
        <f t="shared" si="18"/>
        <v>0.5818181830112652</v>
      </c>
      <c r="J398" s="20">
        <v>41318</v>
      </c>
      <c r="Q398">
        <v>1982</v>
      </c>
      <c r="R398">
        <v>12</v>
      </c>
      <c r="S398" s="11">
        <v>1982.9166666605399</v>
      </c>
      <c r="T398">
        <v>0.77366522435638296</v>
      </c>
      <c r="U398">
        <v>9.1380000000015102E-2</v>
      </c>
      <c r="V398">
        <v>7.0697528201697904E-2</v>
      </c>
    </row>
    <row r="399" spans="1:22" x14ac:dyDescent="0.3">
      <c r="A399">
        <v>6.048</v>
      </c>
      <c r="B399">
        <v>46.884599999999999</v>
      </c>
      <c r="C399">
        <f t="shared" si="20"/>
        <v>46.469219999999993</v>
      </c>
      <c r="D399">
        <v>0.71027272727272728</v>
      </c>
      <c r="E399">
        <f t="shared" si="19"/>
        <v>3.8387901579334214</v>
      </c>
      <c r="G399" s="2">
        <f t="shared" si="18"/>
        <v>0.59184626049133204</v>
      </c>
      <c r="J399" s="20">
        <v>41316</v>
      </c>
      <c r="Q399">
        <v>1982</v>
      </c>
      <c r="R399">
        <v>11</v>
      </c>
      <c r="S399" s="11">
        <v>1982.8333333271801</v>
      </c>
      <c r="T399">
        <v>0.863846304725856</v>
      </c>
      <c r="U399">
        <v>7.6150000000012597E-2</v>
      </c>
      <c r="V399">
        <v>6.5781896104884802E-2</v>
      </c>
    </row>
    <row r="400" spans="1:22" x14ac:dyDescent="0.3">
      <c r="A400">
        <v>6.0632999999999999</v>
      </c>
      <c r="B400">
        <v>47.461500000000001</v>
      </c>
      <c r="C400">
        <f t="shared" si="20"/>
        <v>46.915360000000007</v>
      </c>
      <c r="D400">
        <v>0.71036363636363631</v>
      </c>
      <c r="E400">
        <f t="shared" si="19"/>
        <v>3.8483451271645599</v>
      </c>
      <c r="G400" s="2">
        <f t="shared" si="18"/>
        <v>0.59930901245886647</v>
      </c>
      <c r="J400" s="20">
        <v>41315</v>
      </c>
      <c r="Q400">
        <v>1982</v>
      </c>
      <c r="R400">
        <v>10</v>
      </c>
      <c r="S400" s="11">
        <v>1982.74999999382</v>
      </c>
      <c r="T400">
        <v>0.85546020129817002</v>
      </c>
      <c r="U400">
        <v>7.6150000000012597E-2</v>
      </c>
      <c r="V400">
        <v>6.5143294328866397E-2</v>
      </c>
    </row>
    <row r="401" spans="1:22" x14ac:dyDescent="0.3">
      <c r="A401">
        <v>6.0785</v>
      </c>
      <c r="B401">
        <v>47.269199999999998</v>
      </c>
      <c r="C401">
        <f t="shared" si="20"/>
        <v>46.91536</v>
      </c>
      <c r="D401">
        <v>0.71045454545454545</v>
      </c>
      <c r="E401">
        <f t="shared" si="19"/>
        <v>3.8483451271645599</v>
      </c>
      <c r="G401" s="2">
        <f t="shared" si="18"/>
        <v>0.59923232544511618</v>
      </c>
      <c r="J401" s="20">
        <v>41313</v>
      </c>
      <c r="Q401">
        <v>1982</v>
      </c>
      <c r="R401">
        <v>9</v>
      </c>
      <c r="S401" s="11">
        <v>1982.6666666604599</v>
      </c>
      <c r="T401">
        <v>0.74543861498845199</v>
      </c>
      <c r="U401">
        <v>6.0920000000010001E-2</v>
      </c>
      <c r="V401">
        <v>4.5412120425104001E-2</v>
      </c>
    </row>
    <row r="402" spans="1:22" x14ac:dyDescent="0.3">
      <c r="A402">
        <v>6.0937000000000001</v>
      </c>
      <c r="B402">
        <v>47.076900000000002</v>
      </c>
      <c r="C402">
        <f t="shared" si="20"/>
        <v>46.646140000000003</v>
      </c>
      <c r="D402">
        <v>0.71054545454545459</v>
      </c>
      <c r="E402">
        <f t="shared" si="19"/>
        <v>3.8425901800328082</v>
      </c>
      <c r="G402" s="2">
        <f t="shared" si="18"/>
        <v>0.59460497267771306</v>
      </c>
      <c r="J402" s="20">
        <v>41311</v>
      </c>
      <c r="Q402">
        <v>1982</v>
      </c>
      <c r="R402">
        <v>8</v>
      </c>
      <c r="S402" s="11">
        <v>1982.5833333271</v>
      </c>
      <c r="T402">
        <v>0.72039331836444698</v>
      </c>
      <c r="U402">
        <v>7.6150000000012597E-2</v>
      </c>
      <c r="V402">
        <v>5.48579511934617E-2</v>
      </c>
    </row>
    <row r="403" spans="1:22" x14ac:dyDescent="0.3">
      <c r="A403">
        <v>6.109</v>
      </c>
      <c r="B403">
        <v>45.884599999999999</v>
      </c>
      <c r="C403">
        <f t="shared" si="20"/>
        <v>46.176920000000003</v>
      </c>
      <c r="D403">
        <v>0.71063636363636362</v>
      </c>
      <c r="E403">
        <f t="shared" si="19"/>
        <v>3.8324801061629086</v>
      </c>
      <c r="G403" s="2">
        <f t="shared" si="18"/>
        <v>0.5866189807407749</v>
      </c>
      <c r="J403" s="20">
        <v>41309</v>
      </c>
      <c r="Q403">
        <v>1982</v>
      </c>
      <c r="R403">
        <v>7</v>
      </c>
      <c r="S403" s="11">
        <v>1982.4999999937399</v>
      </c>
      <c r="T403">
        <v>0.71387649985593704</v>
      </c>
      <c r="U403">
        <v>6.0920000000010001E-2</v>
      </c>
      <c r="V403">
        <v>4.3489356371230803E-2</v>
      </c>
    </row>
    <row r="404" spans="1:22" x14ac:dyDescent="0.3">
      <c r="A404">
        <v>6.1242000000000001</v>
      </c>
      <c r="B404">
        <v>45.538499999999999</v>
      </c>
      <c r="C404">
        <f t="shared" si="20"/>
        <v>45.646159999999995</v>
      </c>
      <c r="D404">
        <v>0.71072727272727265</v>
      </c>
      <c r="E404">
        <f t="shared" si="19"/>
        <v>3.8209194852114883</v>
      </c>
      <c r="G404" s="2">
        <f t="shared" si="18"/>
        <v>0.57762916773698281</v>
      </c>
      <c r="J404" s="20">
        <v>41307</v>
      </c>
      <c r="Q404">
        <v>1982</v>
      </c>
      <c r="R404">
        <v>6</v>
      </c>
      <c r="S404" s="11">
        <v>1982.4166666603801</v>
      </c>
      <c r="T404">
        <v>0.81559043632850503</v>
      </c>
      <c r="U404">
        <v>7.6150000000012597E-2</v>
      </c>
      <c r="V404">
        <v>6.2107211726425901E-2</v>
      </c>
    </row>
    <row r="405" spans="1:22" x14ac:dyDescent="0.3">
      <c r="A405">
        <v>6.1394000000000002</v>
      </c>
      <c r="B405">
        <v>45.115400000000001</v>
      </c>
      <c r="C405">
        <f t="shared" si="20"/>
        <v>45.0077</v>
      </c>
      <c r="D405">
        <v>0.71081818181818179</v>
      </c>
      <c r="E405">
        <f t="shared" si="19"/>
        <v>3.8068335862435942</v>
      </c>
      <c r="G405" s="2">
        <f t="shared" si="18"/>
        <v>0.56687747320706716</v>
      </c>
      <c r="J405" s="20">
        <v>41306</v>
      </c>
      <c r="Q405">
        <v>1982</v>
      </c>
      <c r="R405">
        <v>5</v>
      </c>
      <c r="S405" s="11">
        <v>1982.33333332702</v>
      </c>
      <c r="T405">
        <v>0.89475951589575298</v>
      </c>
      <c r="U405">
        <v>6.0920000000010001E-2</v>
      </c>
      <c r="V405">
        <v>5.4508749708378303E-2</v>
      </c>
    </row>
    <row r="406" spans="1:22" x14ac:dyDescent="0.3">
      <c r="A406">
        <v>6.1547000000000001</v>
      </c>
      <c r="B406">
        <v>44.615400000000001</v>
      </c>
      <c r="C406">
        <f t="shared" si="20"/>
        <v>44.476939999999999</v>
      </c>
      <c r="D406">
        <v>0.71090909090909082</v>
      </c>
      <c r="E406">
        <f t="shared" si="19"/>
        <v>3.794970852611816</v>
      </c>
      <c r="G406" s="2">
        <f t="shared" si="18"/>
        <v>0.5579668482113378</v>
      </c>
      <c r="J406" s="20">
        <v>41304</v>
      </c>
      <c r="Q406">
        <v>1982</v>
      </c>
      <c r="R406">
        <v>4</v>
      </c>
      <c r="S406" s="11">
        <v>1982.2499999936599</v>
      </c>
      <c r="T406">
        <v>0.89639616754634499</v>
      </c>
      <c r="U406">
        <v>7.6150000000012597E-2</v>
      </c>
      <c r="V406">
        <v>6.8260568158665505E-2</v>
      </c>
    </row>
    <row r="407" spans="1:22" x14ac:dyDescent="0.3">
      <c r="A407">
        <v>6.1699000000000002</v>
      </c>
      <c r="B407">
        <v>43.884599999999999</v>
      </c>
      <c r="C407">
        <f t="shared" si="20"/>
        <v>43.907699999999998</v>
      </c>
      <c r="D407">
        <v>0.71099999999999997</v>
      </c>
      <c r="E407">
        <f t="shared" si="19"/>
        <v>3.7820897033338414</v>
      </c>
      <c r="G407" s="2">
        <f t="shared" si="18"/>
        <v>0.54845582200626075</v>
      </c>
      <c r="J407" s="20">
        <v>41302</v>
      </c>
      <c r="Q407">
        <v>1982</v>
      </c>
      <c r="R407">
        <v>3</v>
      </c>
      <c r="S407" s="11">
        <v>1982.1666666603001</v>
      </c>
      <c r="T407">
        <v>0.82896785028088205</v>
      </c>
      <c r="U407">
        <v>6.0920000000010001E-2</v>
      </c>
      <c r="V407">
        <v>5.0500721439119697E-2</v>
      </c>
    </row>
    <row r="408" spans="1:22" x14ac:dyDescent="0.3">
      <c r="A408">
        <v>6.1851000000000003</v>
      </c>
      <c r="B408">
        <v>43.230800000000002</v>
      </c>
      <c r="C408">
        <f t="shared" si="20"/>
        <v>43.346159999999998</v>
      </c>
      <c r="D408">
        <v>0.711090909090909</v>
      </c>
      <c r="E408">
        <f t="shared" si="19"/>
        <v>3.7692181179881157</v>
      </c>
      <c r="G408" s="2">
        <f t="shared" si="18"/>
        <v>0.5391137589485836</v>
      </c>
      <c r="J408" s="20">
        <v>41300</v>
      </c>
      <c r="Q408">
        <v>1982</v>
      </c>
      <c r="R408">
        <v>2</v>
      </c>
      <c r="S408" s="11">
        <v>1982.08333332694</v>
      </c>
      <c r="T408">
        <v>0.813882547991992</v>
      </c>
      <c r="U408">
        <v>6.0920000000010001E-2</v>
      </c>
      <c r="V408">
        <v>4.9581724823680298E-2</v>
      </c>
    </row>
    <row r="409" spans="1:22" x14ac:dyDescent="0.3">
      <c r="A409">
        <v>6.2004000000000001</v>
      </c>
      <c r="B409">
        <v>42.692300000000003</v>
      </c>
      <c r="C409">
        <f t="shared" si="20"/>
        <v>42.67692000000001</v>
      </c>
      <c r="D409">
        <v>0.71118181818181814</v>
      </c>
      <c r="E409">
        <f t="shared" si="19"/>
        <v>3.7536582588810843</v>
      </c>
      <c r="G409" s="2">
        <f t="shared" si="18"/>
        <v>0.5280468793900448</v>
      </c>
      <c r="J409" s="20">
        <v>41298</v>
      </c>
      <c r="Q409">
        <v>1982</v>
      </c>
      <c r="R409">
        <v>1</v>
      </c>
      <c r="S409" s="11">
        <v>1981.9999999935801</v>
      </c>
      <c r="T409">
        <v>0.84421549066935697</v>
      </c>
      <c r="U409">
        <v>6.0920000000010001E-2</v>
      </c>
      <c r="V409">
        <v>5.1429607691585701E-2</v>
      </c>
    </row>
    <row r="410" spans="1:22" x14ac:dyDescent="0.3">
      <c r="A410">
        <v>6.2156000000000002</v>
      </c>
      <c r="B410">
        <v>42.307699999999997</v>
      </c>
      <c r="C410">
        <f t="shared" si="20"/>
        <v>42.176920000000003</v>
      </c>
      <c r="D410">
        <v>0.71127272727272728</v>
      </c>
      <c r="E410">
        <f t="shared" si="19"/>
        <v>3.7418731519957005</v>
      </c>
      <c r="G410" s="2">
        <f t="shared" si="18"/>
        <v>0.51980011157498063</v>
      </c>
      <c r="J410" s="20">
        <v>41297</v>
      </c>
      <c r="S410" s="11"/>
    </row>
    <row r="411" spans="1:22" x14ac:dyDescent="0.3">
      <c r="A411">
        <v>6.2308000000000003</v>
      </c>
      <c r="B411">
        <v>41.269199999999998</v>
      </c>
      <c r="C411">
        <f t="shared" si="20"/>
        <v>41.869219999999999</v>
      </c>
      <c r="D411">
        <v>0.71136363636363631</v>
      </c>
      <c r="E411">
        <f t="shared" si="19"/>
        <v>3.7345509507674879</v>
      </c>
      <c r="G411" s="2">
        <f t="shared" si="18"/>
        <v>0.51471640597275736</v>
      </c>
      <c r="J411" s="20">
        <v>41295</v>
      </c>
      <c r="S411" s="11"/>
    </row>
    <row r="412" spans="1:22" x14ac:dyDescent="0.3">
      <c r="A412">
        <v>6.2461000000000002</v>
      </c>
      <c r="B412">
        <v>41.384599999999999</v>
      </c>
      <c r="C412">
        <f t="shared" si="20"/>
        <v>41.753839999999997</v>
      </c>
      <c r="D412">
        <v>0.71145454545454545</v>
      </c>
      <c r="E412">
        <f t="shared" si="19"/>
        <v>3.7317914231152312</v>
      </c>
      <c r="G412" s="2">
        <f t="shared" si="18"/>
        <v>0.51277259966106614</v>
      </c>
      <c r="J412" s="20">
        <v>41293</v>
      </c>
      <c r="S412" s="11"/>
    </row>
    <row r="413" spans="1:22" x14ac:dyDescent="0.3">
      <c r="A413">
        <v>6.2613000000000003</v>
      </c>
      <c r="B413">
        <v>41.692300000000003</v>
      </c>
      <c r="C413">
        <f t="shared" si="20"/>
        <v>41.815379999999998</v>
      </c>
      <c r="D413">
        <v>0.71154545454545448</v>
      </c>
      <c r="E413">
        <f t="shared" si="19"/>
        <v>3.7332642144401698</v>
      </c>
      <c r="G413" s="2">
        <f t="shared" si="18"/>
        <v>0.51370843338977157</v>
      </c>
      <c r="J413" s="20">
        <v>41291</v>
      </c>
      <c r="S413" s="11"/>
    </row>
    <row r="414" spans="1:22" x14ac:dyDescent="0.3">
      <c r="A414">
        <v>6.2765000000000004</v>
      </c>
      <c r="B414">
        <v>42.115400000000001</v>
      </c>
      <c r="C414">
        <f t="shared" si="20"/>
        <v>42.261539999999997</v>
      </c>
      <c r="D414">
        <v>0.71163636363636362</v>
      </c>
      <c r="E414">
        <f t="shared" si="19"/>
        <v>3.7438774526029852</v>
      </c>
      <c r="G414" s="2">
        <f t="shared" si="18"/>
        <v>0.52091585266031126</v>
      </c>
      <c r="J414" s="20">
        <v>41290</v>
      </c>
      <c r="S414" s="11"/>
    </row>
    <row r="415" spans="1:22" x14ac:dyDescent="0.3">
      <c r="A415">
        <v>6.2918000000000003</v>
      </c>
      <c r="B415">
        <v>42.615400000000001</v>
      </c>
      <c r="C415">
        <f t="shared" si="20"/>
        <v>42.869240000000005</v>
      </c>
      <c r="D415">
        <v>0.71172727272727276</v>
      </c>
      <c r="E415">
        <f t="shared" si="19"/>
        <v>3.7581545524378139</v>
      </c>
      <c r="G415" s="2">
        <f t="shared" si="18"/>
        <v>0.53079457446168199</v>
      </c>
      <c r="J415" s="20">
        <v>41288</v>
      </c>
      <c r="S415" s="11"/>
    </row>
    <row r="416" spans="1:22" x14ac:dyDescent="0.3">
      <c r="A416">
        <v>6.3070000000000004</v>
      </c>
      <c r="B416">
        <v>43.5</v>
      </c>
      <c r="C416">
        <f t="shared" si="20"/>
        <v>43.52308</v>
      </c>
      <c r="D416">
        <v>0.71181818181818179</v>
      </c>
      <c r="E416">
        <f t="shared" si="19"/>
        <v>3.7732913721022867</v>
      </c>
      <c r="G416" s="2">
        <f t="shared" si="18"/>
        <v>0.54147701443187979</v>
      </c>
      <c r="J416" s="20">
        <v>41286</v>
      </c>
      <c r="S416" s="11"/>
    </row>
    <row r="417" spans="1:19" x14ac:dyDescent="0.3">
      <c r="A417">
        <v>6.3221999999999996</v>
      </c>
      <c r="B417">
        <v>44.423099999999998</v>
      </c>
      <c r="C417">
        <f t="shared" si="20"/>
        <v>44.361540000000005</v>
      </c>
      <c r="D417">
        <v>0.71190909090909094</v>
      </c>
      <c r="E417">
        <f t="shared" si="19"/>
        <v>3.792372877839906</v>
      </c>
      <c r="G417" s="2">
        <f t="shared" si="18"/>
        <v>0.55526867217476317</v>
      </c>
      <c r="J417" s="20">
        <v>41284</v>
      </c>
      <c r="S417" s="11"/>
    </row>
    <row r="418" spans="1:19" x14ac:dyDescent="0.3">
      <c r="A418">
        <v>6.3375000000000004</v>
      </c>
      <c r="B418">
        <v>44.961500000000001</v>
      </c>
      <c r="C418">
        <f t="shared" si="20"/>
        <v>45.061539999999994</v>
      </c>
      <c r="D418">
        <v>0.71199999999999997</v>
      </c>
      <c r="E418">
        <f t="shared" si="19"/>
        <v>3.808029111073441</v>
      </c>
      <c r="G418" s="2">
        <f t="shared" si="18"/>
        <v>0.56683359587276816</v>
      </c>
      <c r="J418" s="20">
        <v>41282</v>
      </c>
      <c r="S418" s="11"/>
    </row>
    <row r="419" spans="1:19" x14ac:dyDescent="0.3">
      <c r="A419">
        <v>6.3526999999999996</v>
      </c>
      <c r="B419">
        <v>46.307699999999997</v>
      </c>
      <c r="C419">
        <f t="shared" si="20"/>
        <v>45.523079999999993</v>
      </c>
      <c r="D419">
        <v>0.71209090909090911</v>
      </c>
      <c r="E419">
        <f t="shared" si="19"/>
        <v>3.8182194500949724</v>
      </c>
      <c r="G419" s="2">
        <f t="shared" si="18"/>
        <v>0.57446447955499913</v>
      </c>
      <c r="J419" s="20">
        <v>41281</v>
      </c>
      <c r="S419" s="11"/>
    </row>
    <row r="420" spans="1:19" x14ac:dyDescent="0.3">
      <c r="A420">
        <v>6.3678999999999997</v>
      </c>
      <c r="B420">
        <v>46.115400000000001</v>
      </c>
      <c r="C420">
        <f t="shared" si="20"/>
        <v>45.715379999999996</v>
      </c>
      <c r="D420">
        <v>0.71218181818181814</v>
      </c>
      <c r="E420">
        <f t="shared" si="19"/>
        <v>3.8224347839519615</v>
      </c>
      <c r="G420" s="2">
        <f t="shared" si="18"/>
        <v>0.57760779579453292</v>
      </c>
      <c r="J420" s="20">
        <v>41279</v>
      </c>
      <c r="S420" s="11"/>
    </row>
    <row r="421" spans="1:19" x14ac:dyDescent="0.3">
      <c r="A421">
        <v>6.3832000000000004</v>
      </c>
      <c r="B421">
        <v>45.807699999999997</v>
      </c>
      <c r="C421">
        <f t="shared" si="20"/>
        <v>45.792320000000004</v>
      </c>
      <c r="D421">
        <v>0.71227272727272717</v>
      </c>
      <c r="E421">
        <f t="shared" si="19"/>
        <v>3.8241163914698193</v>
      </c>
      <c r="G421" s="2">
        <f t="shared" si="18"/>
        <v>0.5788221352862698</v>
      </c>
      <c r="J421" s="20">
        <v>41277</v>
      </c>
      <c r="S421" s="11"/>
    </row>
    <row r="422" spans="1:19" x14ac:dyDescent="0.3">
      <c r="A422">
        <v>6.3983999999999996</v>
      </c>
      <c r="B422">
        <v>45.384599999999999</v>
      </c>
      <c r="C422">
        <f t="shared" si="20"/>
        <v>45.584620000000008</v>
      </c>
      <c r="D422">
        <v>0.71236363636363631</v>
      </c>
      <c r="E422">
        <f t="shared" si="19"/>
        <v>3.8195703789266577</v>
      </c>
      <c r="G422" s="2">
        <f t="shared" si="18"/>
        <v>0.57527319847675729</v>
      </c>
      <c r="J422" s="20">
        <v>41275</v>
      </c>
    </row>
    <row r="423" spans="1:19" x14ac:dyDescent="0.3">
      <c r="A423">
        <v>6.4135999999999997</v>
      </c>
      <c r="B423">
        <v>45.346200000000003</v>
      </c>
      <c r="C423">
        <f t="shared" si="20"/>
        <v>45.423080000000006</v>
      </c>
      <c r="D423">
        <v>0.71245454545454545</v>
      </c>
      <c r="E423">
        <f t="shared" si="19"/>
        <v>3.8160203459150823</v>
      </c>
      <c r="G423" s="2">
        <f t="shared" si="18"/>
        <v>0.57250093237138833</v>
      </c>
      <c r="J423" s="20">
        <v>41273</v>
      </c>
    </row>
    <row r="424" spans="1:19" x14ac:dyDescent="0.3">
      <c r="A424">
        <v>6.4288999999999996</v>
      </c>
      <c r="B424">
        <v>45.269199999999998</v>
      </c>
      <c r="C424">
        <f t="shared" si="20"/>
        <v>45.330780000000004</v>
      </c>
      <c r="D424">
        <v>0.71254545454545448</v>
      </c>
      <c r="E424">
        <f t="shared" si="19"/>
        <v>3.813986271952301</v>
      </c>
      <c r="G424" s="2">
        <f t="shared" si="18"/>
        <v>0.57088742216142196</v>
      </c>
      <c r="J424" s="20">
        <v>41272</v>
      </c>
    </row>
    <row r="425" spans="1:19" x14ac:dyDescent="0.3">
      <c r="A425">
        <v>6.4440999999999997</v>
      </c>
      <c r="B425">
        <v>45.307699999999997</v>
      </c>
      <c r="C425">
        <f t="shared" si="20"/>
        <v>45.261559999999996</v>
      </c>
      <c r="D425">
        <v>0.71263636363636362</v>
      </c>
      <c r="E425">
        <f t="shared" si="19"/>
        <v>3.8124581071323895</v>
      </c>
      <c r="G425" s="2">
        <f t="shared" si="18"/>
        <v>0.56966014316660141</v>
      </c>
      <c r="J425" s="20">
        <v>41270</v>
      </c>
    </row>
    <row r="426" spans="1:19" x14ac:dyDescent="0.3">
      <c r="A426">
        <v>6.4593999999999996</v>
      </c>
      <c r="B426">
        <v>45.346200000000003</v>
      </c>
      <c r="C426">
        <f t="shared" si="20"/>
        <v>45.292320000000004</v>
      </c>
      <c r="D426">
        <v>0.71272727272727265</v>
      </c>
      <c r="E426">
        <f t="shared" si="19"/>
        <v>3.8131374816922232</v>
      </c>
      <c r="G426" s="2">
        <f t="shared" si="18"/>
        <v>0.57010036211156456</v>
      </c>
      <c r="J426" s="20">
        <v>41268</v>
      </c>
    </row>
    <row r="427" spans="1:19" x14ac:dyDescent="0.3">
      <c r="A427">
        <v>6.4745999999999997</v>
      </c>
      <c r="B427">
        <v>45.038499999999999</v>
      </c>
      <c r="C427">
        <f t="shared" si="20"/>
        <v>45.376940000000005</v>
      </c>
      <c r="D427">
        <v>0.7128181818181818</v>
      </c>
      <c r="E427">
        <f t="shared" si="19"/>
        <v>3.8150040464919903</v>
      </c>
      <c r="G427" s="2">
        <f t="shared" si="18"/>
        <v>0.57143897742211713</v>
      </c>
      <c r="J427" s="20">
        <v>41266</v>
      </c>
    </row>
    <row r="428" spans="1:19" x14ac:dyDescent="0.3">
      <c r="A428">
        <v>6.4897999999999998</v>
      </c>
      <c r="B428">
        <v>45.5</v>
      </c>
      <c r="C428">
        <f t="shared" si="20"/>
        <v>45.5077</v>
      </c>
      <c r="D428">
        <v>0.71290909090909094</v>
      </c>
      <c r="E428">
        <f t="shared" si="19"/>
        <v>3.8178815424082244</v>
      </c>
      <c r="G428" s="2">
        <f t="shared" si="18"/>
        <v>0.57354837376483347</v>
      </c>
      <c r="J428" s="20">
        <v>41264</v>
      </c>
    </row>
    <row r="429" spans="1:19" x14ac:dyDescent="0.3">
      <c r="A429">
        <v>6.5050999999999997</v>
      </c>
      <c r="B429">
        <v>45.692300000000003</v>
      </c>
      <c r="C429">
        <f t="shared" si="20"/>
        <v>45.823079999999997</v>
      </c>
      <c r="D429">
        <v>0.71299999999999997</v>
      </c>
      <c r="E429">
        <f t="shared" si="19"/>
        <v>3.8247878943209961</v>
      </c>
      <c r="G429" s="2">
        <f t="shared" si="18"/>
        <v>0.57874635422869158</v>
      </c>
      <c r="J429" s="20">
        <v>41263</v>
      </c>
    </row>
    <row r="430" spans="1:19" x14ac:dyDescent="0.3">
      <c r="A430">
        <v>6.5202999999999998</v>
      </c>
      <c r="B430">
        <v>45.961500000000001</v>
      </c>
      <c r="C430">
        <f t="shared" si="20"/>
        <v>46.4923</v>
      </c>
      <c r="D430">
        <v>0.71309090909090911</v>
      </c>
      <c r="E430">
        <f t="shared" si="19"/>
        <v>3.8392867074836921</v>
      </c>
      <c r="G430" s="2">
        <f t="shared" si="18"/>
        <v>0.5898951678876081</v>
      </c>
      <c r="J430" s="20">
        <v>41261</v>
      </c>
    </row>
    <row r="431" spans="1:19" x14ac:dyDescent="0.3">
      <c r="A431">
        <v>6.5354999999999999</v>
      </c>
      <c r="B431">
        <v>46.923099999999998</v>
      </c>
      <c r="C431">
        <f t="shared" si="20"/>
        <v>47.3</v>
      </c>
      <c r="D431">
        <v>0.71318181818181814</v>
      </c>
      <c r="E431">
        <f t="shared" si="19"/>
        <v>3.8565102954978872</v>
      </c>
      <c r="G431" s="2">
        <f t="shared" si="18"/>
        <v>0.60343309401330358</v>
      </c>
      <c r="J431" s="20">
        <v>41259</v>
      </c>
    </row>
    <row r="432" spans="1:19" x14ac:dyDescent="0.3">
      <c r="A432">
        <v>6.5507999999999997</v>
      </c>
      <c r="B432">
        <v>48.384599999999999</v>
      </c>
      <c r="C432">
        <f t="shared" si="20"/>
        <v>48.138460000000002</v>
      </c>
      <c r="D432">
        <v>0.71327272727272728</v>
      </c>
      <c r="E432">
        <f t="shared" si="19"/>
        <v>3.8740814418141523</v>
      </c>
      <c r="G432" s="2">
        <f t="shared" si="18"/>
        <v>0.61756601159303981</v>
      </c>
      <c r="J432" s="20">
        <v>41257</v>
      </c>
    </row>
    <row r="433" spans="1:10" x14ac:dyDescent="0.3">
      <c r="A433">
        <v>6.5659999999999998</v>
      </c>
      <c r="B433">
        <v>49.538499999999999</v>
      </c>
      <c r="C433">
        <f t="shared" si="20"/>
        <v>49.038460000000001</v>
      </c>
      <c r="D433">
        <v>0.71336363636363642</v>
      </c>
      <c r="E433">
        <f t="shared" si="19"/>
        <v>3.8926048881984951</v>
      </c>
      <c r="G433" s="2">
        <f t="shared" si="18"/>
        <v>0.63282782110188263</v>
      </c>
      <c r="J433" s="20">
        <v>41255</v>
      </c>
    </row>
    <row r="434" spans="1:10" x14ac:dyDescent="0.3">
      <c r="A434">
        <v>6.5811999999999999</v>
      </c>
      <c r="B434">
        <v>49.884599999999999</v>
      </c>
      <c r="C434">
        <f t="shared" si="20"/>
        <v>49.730760000000004</v>
      </c>
      <c r="D434">
        <v>0.71345454545454545</v>
      </c>
      <c r="E434">
        <f t="shared" si="19"/>
        <v>3.9066236551355091</v>
      </c>
      <c r="G434" s="2">
        <f t="shared" si="18"/>
        <v>0.64460840854271995</v>
      </c>
      <c r="J434" s="20">
        <v>41254</v>
      </c>
    </row>
    <row r="435" spans="1:10" x14ac:dyDescent="0.3">
      <c r="A435">
        <v>6.5964999999999998</v>
      </c>
      <c r="B435">
        <v>50.461500000000001</v>
      </c>
      <c r="C435">
        <f t="shared" si="20"/>
        <v>50.192300000000003</v>
      </c>
      <c r="D435">
        <v>0.71354545454545459</v>
      </c>
      <c r="E435">
        <f t="shared" si="19"/>
        <v>3.915861628478595</v>
      </c>
      <c r="G435" s="2">
        <f t="shared" si="18"/>
        <v>0.65246276216511512</v>
      </c>
      <c r="J435" s="20">
        <v>41252</v>
      </c>
    </row>
    <row r="436" spans="1:10" x14ac:dyDescent="0.3">
      <c r="A436">
        <v>6.6116999999999999</v>
      </c>
      <c r="B436">
        <v>50.384599999999999</v>
      </c>
      <c r="C436">
        <f t="shared" si="20"/>
        <v>50.44614</v>
      </c>
      <c r="D436">
        <v>0.71363636363636362</v>
      </c>
      <c r="E436">
        <f t="shared" si="19"/>
        <v>3.9209062324750485</v>
      </c>
      <c r="G436" s="2">
        <f t="shared" si="18"/>
        <v>0.6567541600310649</v>
      </c>
      <c r="J436" s="20">
        <v>41250</v>
      </c>
    </row>
    <row r="437" spans="1:10" x14ac:dyDescent="0.3">
      <c r="A437">
        <v>6.6269</v>
      </c>
      <c r="B437">
        <v>50.692300000000003</v>
      </c>
      <c r="C437">
        <f t="shared" si="20"/>
        <v>50.684600000000003</v>
      </c>
      <c r="D437">
        <v>0.71372727272727265</v>
      </c>
      <c r="E437">
        <f t="shared" si="19"/>
        <v>3.9256221169219949</v>
      </c>
      <c r="G437" s="2">
        <f t="shared" si="18"/>
        <v>0.66078596733489914</v>
      </c>
      <c r="J437" s="20">
        <v>41248</v>
      </c>
    </row>
    <row r="438" spans="1:10" x14ac:dyDescent="0.3">
      <c r="A438">
        <v>6.6421999999999999</v>
      </c>
      <c r="B438">
        <v>50.807699999999997</v>
      </c>
      <c r="C438">
        <f t="shared" si="20"/>
        <v>50.8</v>
      </c>
      <c r="D438">
        <v>0.7138181818181818</v>
      </c>
      <c r="E438">
        <f t="shared" si="19"/>
        <v>3.9278963545844361</v>
      </c>
      <c r="G438" s="2">
        <f t="shared" si="18"/>
        <v>0.66269544916915224</v>
      </c>
      <c r="J438" s="20">
        <v>41247</v>
      </c>
    </row>
    <row r="439" spans="1:10" x14ac:dyDescent="0.3">
      <c r="A439">
        <v>6.6574</v>
      </c>
      <c r="B439">
        <v>51.076900000000002</v>
      </c>
      <c r="C439">
        <f t="shared" si="20"/>
        <v>50.915379999999999</v>
      </c>
      <c r="D439">
        <v>0.71390909090909083</v>
      </c>
      <c r="E439">
        <f t="shared" si="19"/>
        <v>3.9301650390152019</v>
      </c>
      <c r="G439" s="2">
        <f t="shared" si="18"/>
        <v>0.66460557016880595</v>
      </c>
      <c r="J439" s="20">
        <v>41245</v>
      </c>
    </row>
    <row r="440" spans="1:10" x14ac:dyDescent="0.3">
      <c r="A440">
        <v>6.6726000000000001</v>
      </c>
      <c r="B440">
        <v>51.038499999999999</v>
      </c>
      <c r="C440">
        <f t="shared" si="20"/>
        <v>50.915380000000006</v>
      </c>
      <c r="D440">
        <v>0.71399999999999997</v>
      </c>
      <c r="E440">
        <f t="shared" si="19"/>
        <v>3.9301650390152023</v>
      </c>
      <c r="G440" s="2">
        <f t="shared" si="18"/>
        <v>0.66452095015732526</v>
      </c>
      <c r="J440" s="20">
        <v>41243</v>
      </c>
    </row>
    <row r="441" spans="1:10" x14ac:dyDescent="0.3">
      <c r="A441">
        <v>6.6879</v>
      </c>
      <c r="B441">
        <v>50.961500000000001</v>
      </c>
      <c r="C441">
        <f t="shared" si="20"/>
        <v>50.95384</v>
      </c>
      <c r="D441">
        <v>0.71409090909090911</v>
      </c>
      <c r="E441">
        <f t="shared" si="19"/>
        <v>3.9309201248365588</v>
      </c>
      <c r="G441" s="2">
        <f t="shared" si="18"/>
        <v>0.665101344974109</v>
      </c>
      <c r="J441" s="20">
        <v>41241</v>
      </c>
    </row>
    <row r="442" spans="1:10" x14ac:dyDescent="0.3">
      <c r="A442">
        <v>6.7031000000000001</v>
      </c>
      <c r="B442">
        <v>50.692300000000003</v>
      </c>
      <c r="C442">
        <f t="shared" si="20"/>
        <v>50.969219999999993</v>
      </c>
      <c r="D442">
        <v>0.71418181818181814</v>
      </c>
      <c r="E442">
        <f t="shared" si="19"/>
        <v>3.9312219211153741</v>
      </c>
      <c r="G442" s="2">
        <f t="shared" si="18"/>
        <v>0.6652826233356991</v>
      </c>
      <c r="J442" s="20">
        <v>41239</v>
      </c>
    </row>
    <row r="443" spans="1:10" x14ac:dyDescent="0.3">
      <c r="A443">
        <v>6.7183000000000002</v>
      </c>
      <c r="B443">
        <v>51</v>
      </c>
      <c r="C443">
        <f t="shared" si="20"/>
        <v>51.030760000000001</v>
      </c>
      <c r="D443">
        <v>0.71427272727272728</v>
      </c>
      <c r="E443">
        <f t="shared" si="19"/>
        <v>3.932428588165056</v>
      </c>
      <c r="G443" s="2">
        <f t="shared" si="18"/>
        <v>0.66626218032936424</v>
      </c>
      <c r="J443" s="20">
        <v>41238</v>
      </c>
    </row>
    <row r="444" spans="1:10" x14ac:dyDescent="0.3">
      <c r="A444">
        <v>6.7336</v>
      </c>
      <c r="B444">
        <v>51.153799999999997</v>
      </c>
      <c r="C444">
        <f t="shared" si="20"/>
        <v>51.253840000000004</v>
      </c>
      <c r="D444">
        <v>0.71436363636363631</v>
      </c>
      <c r="E444">
        <f t="shared" si="19"/>
        <v>3.9367905420409111</v>
      </c>
      <c r="G444" s="2">
        <f t="shared" si="18"/>
        <v>0.67003818733644005</v>
      </c>
      <c r="J444" s="20">
        <v>41236</v>
      </c>
    </row>
    <row r="445" spans="1:10" x14ac:dyDescent="0.3">
      <c r="A445">
        <v>6.7488000000000001</v>
      </c>
      <c r="B445">
        <v>51.346200000000003</v>
      </c>
      <c r="C445">
        <f t="shared" si="20"/>
        <v>51.715380000000003</v>
      </c>
      <c r="D445">
        <v>0.71445454545454545</v>
      </c>
      <c r="E445">
        <f t="shared" si="19"/>
        <v>3.9457552227675778</v>
      </c>
      <c r="G445" s="2">
        <f t="shared" si="18"/>
        <v>0.67795700065356324</v>
      </c>
      <c r="J445" s="20">
        <v>41234</v>
      </c>
    </row>
    <row r="446" spans="1:10" x14ac:dyDescent="0.3">
      <c r="A446">
        <v>6.7640000000000002</v>
      </c>
      <c r="B446">
        <v>52.076900000000002</v>
      </c>
      <c r="C446">
        <f t="shared" si="20"/>
        <v>52.238459999999996</v>
      </c>
      <c r="D446">
        <v>0.71454545454545459</v>
      </c>
      <c r="E446">
        <f t="shared" si="19"/>
        <v>3.9558190052074647</v>
      </c>
      <c r="G446" s="2">
        <f t="shared" si="18"/>
        <v>0.68696897389905565</v>
      </c>
      <c r="J446" s="20">
        <v>41232</v>
      </c>
    </row>
    <row r="447" spans="1:10" x14ac:dyDescent="0.3">
      <c r="A447">
        <v>6.7793000000000001</v>
      </c>
      <c r="B447">
        <v>53</v>
      </c>
      <c r="C447">
        <f t="shared" si="20"/>
        <v>52.738459999999996</v>
      </c>
      <c r="D447">
        <v>0.71463636363636363</v>
      </c>
      <c r="E447">
        <f t="shared" si="19"/>
        <v>3.9653449806505043</v>
      </c>
      <c r="G447" s="2">
        <f t="shared" si="18"/>
        <v>0.69560496722766896</v>
      </c>
      <c r="J447" s="20">
        <v>41230</v>
      </c>
    </row>
    <row r="448" spans="1:10" x14ac:dyDescent="0.3">
      <c r="A448">
        <v>6.7945000000000002</v>
      </c>
      <c r="B448">
        <v>53.615400000000001</v>
      </c>
      <c r="C448">
        <f t="shared" si="20"/>
        <v>53.184600000000003</v>
      </c>
      <c r="D448">
        <v>0.71472727272727277</v>
      </c>
      <c r="E448">
        <f t="shared" si="19"/>
        <v>3.973768880757794</v>
      </c>
      <c r="G448" s="2">
        <f t="shared" si="18"/>
        <v>0.70332191568995872</v>
      </c>
      <c r="J448" s="20">
        <v>41229</v>
      </c>
    </row>
    <row r="449" spans="1:10" x14ac:dyDescent="0.3">
      <c r="A449">
        <v>6.8097000000000003</v>
      </c>
      <c r="B449">
        <v>53.653799999999997</v>
      </c>
      <c r="C449">
        <f t="shared" si="20"/>
        <v>53.738459999999996</v>
      </c>
      <c r="D449">
        <v>0.7148181818181818</v>
      </c>
      <c r="E449">
        <f t="shared" si="19"/>
        <v>3.9841289462825085</v>
      </c>
      <c r="G449" s="2">
        <f t="shared" si="18"/>
        <v>0.71295088485945379</v>
      </c>
      <c r="J449" s="20">
        <v>41227</v>
      </c>
    </row>
    <row r="450" spans="1:10" x14ac:dyDescent="0.3">
      <c r="A450">
        <v>6.8250000000000002</v>
      </c>
      <c r="B450">
        <v>53.576900000000002</v>
      </c>
      <c r="C450">
        <f t="shared" si="20"/>
        <v>54.084620000000008</v>
      </c>
      <c r="D450">
        <v>0.71490909090909094</v>
      </c>
      <c r="E450">
        <f t="shared" si="19"/>
        <v>3.9905498570799431</v>
      </c>
      <c r="G450" s="2">
        <f t="shared" ref="G450:G513" si="21">(0.0026*(EXP(1.3248*E450)))/D450</f>
        <v>0.71894997941408911</v>
      </c>
      <c r="J450" s="20">
        <v>41225</v>
      </c>
    </row>
    <row r="451" spans="1:10" x14ac:dyDescent="0.3">
      <c r="A451">
        <v>6.8402000000000003</v>
      </c>
      <c r="B451">
        <v>54.846200000000003</v>
      </c>
      <c r="C451">
        <f t="shared" si="20"/>
        <v>54.330780000000004</v>
      </c>
      <c r="D451">
        <v>0.71500000000000008</v>
      </c>
      <c r="E451">
        <f t="shared" ref="E451:E514" si="22">LN(C451)</f>
        <v>3.9950909171693758</v>
      </c>
      <c r="G451" s="2">
        <f t="shared" si="21"/>
        <v>0.72319625333005999</v>
      </c>
      <c r="J451" s="20">
        <v>41223</v>
      </c>
    </row>
    <row r="452" spans="1:10" x14ac:dyDescent="0.3">
      <c r="A452">
        <v>6.8554000000000004</v>
      </c>
      <c r="B452">
        <v>54.730800000000002</v>
      </c>
      <c r="C452">
        <f t="shared" si="20"/>
        <v>54.661560000000009</v>
      </c>
      <c r="D452">
        <v>0.71509090909090911</v>
      </c>
      <c r="E452">
        <f t="shared" si="22"/>
        <v>4.0011607201585235</v>
      </c>
      <c r="G452" s="2">
        <f t="shared" si="21"/>
        <v>0.7289424359666471</v>
      </c>
      <c r="J452" s="20">
        <v>41221</v>
      </c>
    </row>
    <row r="453" spans="1:10" x14ac:dyDescent="0.3">
      <c r="A453">
        <v>6.8707000000000003</v>
      </c>
      <c r="B453">
        <v>54.846200000000003</v>
      </c>
      <c r="C453">
        <f t="shared" si="20"/>
        <v>55.138480000000001</v>
      </c>
      <c r="D453">
        <v>0.71518181818181825</v>
      </c>
      <c r="E453">
        <f t="shared" si="22"/>
        <v>4.0098478390205567</v>
      </c>
      <c r="G453" s="2">
        <f t="shared" si="21"/>
        <v>0.73728634136202109</v>
      </c>
      <c r="J453" s="20">
        <v>41220</v>
      </c>
    </row>
    <row r="454" spans="1:10" x14ac:dyDescent="0.3">
      <c r="A454">
        <v>6.8859000000000004</v>
      </c>
      <c r="B454">
        <v>55.307699999999997</v>
      </c>
      <c r="C454">
        <f t="shared" si="20"/>
        <v>55.453859999999999</v>
      </c>
      <c r="D454">
        <v>0.71527272727272728</v>
      </c>
      <c r="E454">
        <f t="shared" si="22"/>
        <v>4.0155513236368554</v>
      </c>
      <c r="G454" s="2">
        <f t="shared" si="21"/>
        <v>0.74278394185859342</v>
      </c>
      <c r="J454" s="20">
        <v>41218</v>
      </c>
    </row>
    <row r="455" spans="1:10" x14ac:dyDescent="0.3">
      <c r="A455">
        <v>6.9010999999999996</v>
      </c>
      <c r="B455">
        <v>55.961500000000001</v>
      </c>
      <c r="C455">
        <f t="shared" ref="C455:C518" si="23">AVERAGE(B453:B457)</f>
        <v>55.861540000000005</v>
      </c>
      <c r="D455">
        <v>0.71536363636363631</v>
      </c>
      <c r="E455">
        <f t="shared" si="22"/>
        <v>4.0228761290593207</v>
      </c>
      <c r="G455" s="2">
        <f t="shared" si="21"/>
        <v>0.7499316162580415</v>
      </c>
      <c r="J455" s="20">
        <v>41216</v>
      </c>
    </row>
    <row r="456" spans="1:10" x14ac:dyDescent="0.3">
      <c r="A456">
        <v>6.9164000000000003</v>
      </c>
      <c r="B456">
        <v>56.423099999999998</v>
      </c>
      <c r="C456">
        <f t="shared" si="23"/>
        <v>56.246140000000004</v>
      </c>
      <c r="D456">
        <v>0.71545454545454545</v>
      </c>
      <c r="E456">
        <f t="shared" si="22"/>
        <v>4.0297374165076949</v>
      </c>
      <c r="G456" s="2">
        <f t="shared" si="21"/>
        <v>0.75668328550293551</v>
      </c>
      <c r="J456" s="20">
        <v>41214</v>
      </c>
    </row>
    <row r="457" spans="1:10" x14ac:dyDescent="0.3">
      <c r="A457">
        <v>6.9316000000000004</v>
      </c>
      <c r="B457">
        <v>56.769199999999998</v>
      </c>
      <c r="C457">
        <f t="shared" si="23"/>
        <v>56.42306</v>
      </c>
      <c r="D457">
        <v>0.71554545454545448</v>
      </c>
      <c r="E457">
        <f t="shared" si="22"/>
        <v>4.0328779401896213</v>
      </c>
      <c r="G457" s="2">
        <f t="shared" si="21"/>
        <v>0.75974153797578614</v>
      </c>
      <c r="H457" t="s">
        <v>11</v>
      </c>
      <c r="I457">
        <v>5</v>
      </c>
      <c r="J457" s="20">
        <v>41213</v>
      </c>
    </row>
    <row r="458" spans="1:10" x14ac:dyDescent="0.3">
      <c r="A458">
        <v>6.9467999999999996</v>
      </c>
      <c r="B458">
        <v>56.769199999999998</v>
      </c>
      <c r="C458">
        <f t="shared" si="23"/>
        <v>56.338459999999998</v>
      </c>
      <c r="D458">
        <v>0.71563636363636363</v>
      </c>
      <c r="E458">
        <f t="shared" si="22"/>
        <v>4.0313774280313366</v>
      </c>
      <c r="G458" s="2">
        <f t="shared" si="21"/>
        <v>0.75813644400861102</v>
      </c>
      <c r="J458" s="20">
        <v>41209</v>
      </c>
    </row>
    <row r="459" spans="1:10" x14ac:dyDescent="0.3">
      <c r="A459">
        <v>6.9621000000000004</v>
      </c>
      <c r="B459">
        <v>56.192300000000003</v>
      </c>
      <c r="C459">
        <f t="shared" si="23"/>
        <v>55.923080000000006</v>
      </c>
      <c r="D459">
        <v>0.71572727272727277</v>
      </c>
      <c r="E459">
        <f t="shared" si="22"/>
        <v>4.0239771750926137</v>
      </c>
      <c r="G459" s="2">
        <f t="shared" si="21"/>
        <v>0.75064474346256072</v>
      </c>
      <c r="J459" s="20">
        <v>41205</v>
      </c>
    </row>
    <row r="460" spans="1:10" x14ac:dyDescent="0.3">
      <c r="A460">
        <v>6.9772999999999996</v>
      </c>
      <c r="B460">
        <v>55.538499999999999</v>
      </c>
      <c r="C460">
        <f t="shared" si="23"/>
        <v>55.146159999999995</v>
      </c>
      <c r="D460">
        <v>0.7158181818181818</v>
      </c>
      <c r="E460">
        <f t="shared" si="22"/>
        <v>4.0099871149888582</v>
      </c>
      <c r="G460" s="2">
        <f t="shared" si="21"/>
        <v>0.73676682286432094</v>
      </c>
      <c r="J460" s="20">
        <v>41202</v>
      </c>
    </row>
    <row r="461" spans="1:10" x14ac:dyDescent="0.3">
      <c r="A461">
        <v>6.9926000000000004</v>
      </c>
      <c r="B461">
        <v>54.346200000000003</v>
      </c>
      <c r="C461">
        <f t="shared" si="23"/>
        <v>54.176940000000002</v>
      </c>
      <c r="D461">
        <v>0.71590909090909094</v>
      </c>
      <c r="E461">
        <f t="shared" si="22"/>
        <v>3.9922553566566683</v>
      </c>
      <c r="G461" s="2">
        <f t="shared" si="21"/>
        <v>0.71956972529212593</v>
      </c>
      <c r="J461" s="20">
        <v>41198</v>
      </c>
    </row>
    <row r="462" spans="1:10" x14ac:dyDescent="0.3">
      <c r="A462">
        <v>7.0077999999999996</v>
      </c>
      <c r="B462">
        <v>52.884599999999999</v>
      </c>
      <c r="C462">
        <f t="shared" si="23"/>
        <v>53.153860000000009</v>
      </c>
      <c r="D462" s="16">
        <v>0.71600000000000008</v>
      </c>
      <c r="E462">
        <f t="shared" si="22"/>
        <v>3.9731907267981401</v>
      </c>
      <c r="G462" s="2">
        <f t="shared" si="21"/>
        <v>0.70153418658955469</v>
      </c>
      <c r="J462" s="20">
        <v>41195</v>
      </c>
    </row>
    <row r="463" spans="1:10" x14ac:dyDescent="0.3">
      <c r="A463">
        <v>7.0229999999999997</v>
      </c>
      <c r="B463">
        <v>51.923099999999998</v>
      </c>
      <c r="C463">
        <f t="shared" si="23"/>
        <v>52.169240000000002</v>
      </c>
      <c r="D463">
        <v>0.71569696969696983</v>
      </c>
      <c r="E463">
        <f t="shared" si="22"/>
        <v>3.9544930491689421</v>
      </c>
      <c r="G463" s="2">
        <f t="shared" si="21"/>
        <v>0.68465993165669292</v>
      </c>
      <c r="J463" s="20">
        <v>41191</v>
      </c>
    </row>
    <row r="464" spans="1:10" x14ac:dyDescent="0.3">
      <c r="A464">
        <v>7.0382999999999996</v>
      </c>
      <c r="B464">
        <v>51.076900000000002</v>
      </c>
      <c r="C464">
        <f t="shared" si="23"/>
        <v>51.415380000000006</v>
      </c>
      <c r="D464">
        <v>0.71539393939393947</v>
      </c>
      <c r="E464">
        <f t="shared" si="22"/>
        <v>3.9399373494930914</v>
      </c>
      <c r="G464" s="2">
        <f t="shared" si="21"/>
        <v>0.67186832034984512</v>
      </c>
      <c r="J464" s="20">
        <v>41188</v>
      </c>
    </row>
    <row r="465" spans="1:10" x14ac:dyDescent="0.3">
      <c r="A465">
        <v>7.0534999999999997</v>
      </c>
      <c r="B465">
        <v>50.615400000000001</v>
      </c>
      <c r="C465">
        <f t="shared" si="23"/>
        <v>51.269219999999997</v>
      </c>
      <c r="D465">
        <v>0.71509090909090922</v>
      </c>
      <c r="E465">
        <f t="shared" si="22"/>
        <v>3.9370905721046916</v>
      </c>
      <c r="G465" s="2">
        <f t="shared" si="21"/>
        <v>0.66962284350251611</v>
      </c>
      <c r="J465" s="20">
        <v>41184</v>
      </c>
    </row>
    <row r="466" spans="1:10" x14ac:dyDescent="0.3">
      <c r="A466">
        <v>7.0686999999999998</v>
      </c>
      <c r="B466">
        <v>50.576900000000002</v>
      </c>
      <c r="C466">
        <f t="shared" si="23"/>
        <v>51.41536</v>
      </c>
      <c r="D466">
        <v>0.71478787878787886</v>
      </c>
      <c r="E466">
        <f t="shared" si="22"/>
        <v>3.939936960504351</v>
      </c>
      <c r="G466" s="2">
        <f t="shared" si="21"/>
        <v>0.67243764341593537</v>
      </c>
      <c r="J466" s="20">
        <v>41181</v>
      </c>
    </row>
    <row r="467" spans="1:10" x14ac:dyDescent="0.3">
      <c r="A467">
        <v>7.0839999999999996</v>
      </c>
      <c r="B467">
        <v>52.153799999999997</v>
      </c>
      <c r="C467">
        <f t="shared" si="23"/>
        <v>51.907680000000006</v>
      </c>
      <c r="D467">
        <v>0.7144848484848485</v>
      </c>
      <c r="E467">
        <f t="shared" si="22"/>
        <v>3.9494667561029573</v>
      </c>
      <c r="G467" s="2">
        <f t="shared" si="21"/>
        <v>0.68126985541033025</v>
      </c>
      <c r="J467" s="20">
        <v>41177</v>
      </c>
    </row>
    <row r="468" spans="1:10" x14ac:dyDescent="0.3">
      <c r="A468">
        <v>7.0991999999999997</v>
      </c>
      <c r="B468">
        <v>52.653799999999997</v>
      </c>
      <c r="C468">
        <f t="shared" si="23"/>
        <v>52.607680000000002</v>
      </c>
      <c r="D468">
        <v>0.71418181818181825</v>
      </c>
      <c r="E468">
        <f t="shared" si="22"/>
        <v>3.9628621166901539</v>
      </c>
      <c r="G468" s="2">
        <f t="shared" si="21"/>
        <v>0.69376194224876475</v>
      </c>
      <c r="J468" s="20">
        <v>41174</v>
      </c>
    </row>
    <row r="469" spans="1:10" x14ac:dyDescent="0.3">
      <c r="A469">
        <v>7.1143999999999998</v>
      </c>
      <c r="B469">
        <v>53.538499999999999</v>
      </c>
      <c r="C469">
        <f t="shared" si="23"/>
        <v>53.392299999999999</v>
      </c>
      <c r="D469">
        <v>0.713878787878788</v>
      </c>
      <c r="E469">
        <f t="shared" si="22"/>
        <v>3.9776665408125313</v>
      </c>
      <c r="G469" s="2">
        <f t="shared" si="21"/>
        <v>0.70780326035684304</v>
      </c>
      <c r="J469" s="20">
        <v>41170</v>
      </c>
    </row>
    <row r="470" spans="1:10" x14ac:dyDescent="0.3">
      <c r="A470">
        <v>7.1296999999999997</v>
      </c>
      <c r="B470">
        <v>54.115400000000001</v>
      </c>
      <c r="C470">
        <f t="shared" si="23"/>
        <v>53.923079999999992</v>
      </c>
      <c r="D470">
        <v>0.71357575757575764</v>
      </c>
      <c r="E470">
        <f t="shared" si="22"/>
        <v>3.9875585866343926</v>
      </c>
      <c r="G470" s="2">
        <f t="shared" si="21"/>
        <v>0.71744459913330128</v>
      </c>
      <c r="J470" s="20">
        <v>41167</v>
      </c>
    </row>
    <row r="471" spans="1:10" x14ac:dyDescent="0.3">
      <c r="A471">
        <v>7.1448999999999998</v>
      </c>
      <c r="B471">
        <v>54.5</v>
      </c>
      <c r="C471">
        <f t="shared" si="23"/>
        <v>54.423079999999992</v>
      </c>
      <c r="D471">
        <v>0.71327272727272739</v>
      </c>
      <c r="E471">
        <f t="shared" si="22"/>
        <v>3.9967883285929569</v>
      </c>
      <c r="G471" s="2">
        <f t="shared" si="21"/>
        <v>0.72657960315023373</v>
      </c>
      <c r="J471" s="20">
        <v>41163</v>
      </c>
    </row>
    <row r="472" spans="1:10" x14ac:dyDescent="0.3">
      <c r="A472">
        <v>7.1600999999999999</v>
      </c>
      <c r="B472">
        <v>54.807699999999997</v>
      </c>
      <c r="C472">
        <f t="shared" si="23"/>
        <v>54.761539999999989</v>
      </c>
      <c r="D472">
        <v>0.71296969696969703</v>
      </c>
      <c r="E472">
        <f t="shared" si="22"/>
        <v>4.0029881227421233</v>
      </c>
      <c r="G472" s="2">
        <f t="shared" si="21"/>
        <v>0.73288329250306794</v>
      </c>
      <c r="J472" s="20">
        <v>41160</v>
      </c>
    </row>
    <row r="473" spans="1:10" x14ac:dyDescent="0.3">
      <c r="A473">
        <v>7.1753999999999998</v>
      </c>
      <c r="B473">
        <v>55.153799999999997</v>
      </c>
      <c r="C473">
        <f t="shared" si="23"/>
        <v>54.976919999999993</v>
      </c>
      <c r="D473">
        <v>0.71266666666666678</v>
      </c>
      <c r="E473">
        <f t="shared" si="22"/>
        <v>4.0069134607968557</v>
      </c>
      <c r="G473" s="2">
        <f t="shared" si="21"/>
        <v>0.73701767477423641</v>
      </c>
      <c r="J473" s="20">
        <v>41156</v>
      </c>
    </row>
    <row r="474" spans="1:10" x14ac:dyDescent="0.3">
      <c r="A474">
        <v>7.1905999999999999</v>
      </c>
      <c r="B474">
        <v>55.230800000000002</v>
      </c>
      <c r="C474">
        <f t="shared" si="23"/>
        <v>55.007679999999993</v>
      </c>
      <c r="D474">
        <v>0.71236363636363653</v>
      </c>
      <c r="E474">
        <f t="shared" si="22"/>
        <v>4.0074728118478573</v>
      </c>
      <c r="G474" s="2">
        <f t="shared" si="21"/>
        <v>0.73787777833976675</v>
      </c>
      <c r="J474" s="20">
        <v>41153</v>
      </c>
    </row>
    <row r="475" spans="1:10" x14ac:dyDescent="0.3">
      <c r="A475">
        <v>7.2058</v>
      </c>
      <c r="B475">
        <v>55.192300000000003</v>
      </c>
      <c r="C475">
        <f t="shared" si="23"/>
        <v>54.853840000000005</v>
      </c>
      <c r="D475">
        <v>0.71206060606060617</v>
      </c>
      <c r="E475">
        <f t="shared" si="22"/>
        <v>4.0046721933864857</v>
      </c>
      <c r="G475" s="2">
        <f t="shared" si="21"/>
        <v>0.73545798731102041</v>
      </c>
      <c r="J475" s="20">
        <v>41149</v>
      </c>
    </row>
    <row r="476" spans="1:10" x14ac:dyDescent="0.3">
      <c r="A476">
        <v>7.2210999999999999</v>
      </c>
      <c r="B476">
        <v>54.653799999999997</v>
      </c>
      <c r="C476">
        <f t="shared" si="23"/>
        <v>54.538460000000001</v>
      </c>
      <c r="D476">
        <v>0.71175757575757581</v>
      </c>
      <c r="E476">
        <f t="shared" si="22"/>
        <v>3.9989061408618456</v>
      </c>
      <c r="G476" s="2">
        <f t="shared" si="21"/>
        <v>0.7301720632679356</v>
      </c>
      <c r="J476" s="20">
        <v>41146</v>
      </c>
    </row>
    <row r="477" spans="1:10" x14ac:dyDescent="0.3">
      <c r="A477">
        <v>7.2363</v>
      </c>
      <c r="B477">
        <v>54.038499999999999</v>
      </c>
      <c r="C477">
        <f t="shared" si="23"/>
        <v>54.169219999999996</v>
      </c>
      <c r="D477">
        <v>0.71145454545454556</v>
      </c>
      <c r="E477">
        <f t="shared" si="22"/>
        <v>3.9921128504522385</v>
      </c>
      <c r="G477" s="2">
        <f t="shared" si="21"/>
        <v>0.72393839451520825</v>
      </c>
      <c r="J477" s="20">
        <v>41142</v>
      </c>
    </row>
    <row r="478" spans="1:10" x14ac:dyDescent="0.3">
      <c r="A478">
        <v>7.2515000000000001</v>
      </c>
      <c r="B478">
        <v>53.576900000000002</v>
      </c>
      <c r="C478">
        <f t="shared" si="23"/>
        <v>53.81537999999999</v>
      </c>
      <c r="D478">
        <v>0.7111515151515152</v>
      </c>
      <c r="E478">
        <f t="shared" si="22"/>
        <v>3.985559299919613</v>
      </c>
      <c r="G478" s="2">
        <f t="shared" si="21"/>
        <v>0.7179860759004042</v>
      </c>
      <c r="J478" s="20">
        <v>41139</v>
      </c>
    </row>
    <row r="479" spans="1:10" x14ac:dyDescent="0.3">
      <c r="A479">
        <v>7.2667999999999999</v>
      </c>
      <c r="B479">
        <v>53.384599999999999</v>
      </c>
      <c r="C479">
        <f t="shared" si="23"/>
        <v>53.676919999999996</v>
      </c>
      <c r="D479">
        <v>0.71084848484848495</v>
      </c>
      <c r="E479">
        <f t="shared" si="22"/>
        <v>3.9829831139681202</v>
      </c>
      <c r="G479" s="2">
        <f t="shared" si="21"/>
        <v>0.71584484587939312</v>
      </c>
      <c r="J479" s="20">
        <v>41135</v>
      </c>
    </row>
    <row r="480" spans="1:10" x14ac:dyDescent="0.3">
      <c r="A480">
        <v>7.282</v>
      </c>
      <c r="B480">
        <v>53.423099999999998</v>
      </c>
      <c r="C480">
        <f t="shared" si="23"/>
        <v>53.715380000000003</v>
      </c>
      <c r="D480">
        <v>0.71054545454545459</v>
      </c>
      <c r="E480">
        <f t="shared" si="22"/>
        <v>3.9836993664674933</v>
      </c>
      <c r="G480" s="2">
        <f t="shared" si="21"/>
        <v>0.7168300073962286</v>
      </c>
      <c r="J480" s="20">
        <v>41132</v>
      </c>
    </row>
    <row r="481" spans="1:10" x14ac:dyDescent="0.3">
      <c r="A481">
        <v>7.2972000000000001</v>
      </c>
      <c r="B481">
        <v>53.961500000000001</v>
      </c>
      <c r="C481">
        <f t="shared" si="23"/>
        <v>54.076919999999994</v>
      </c>
      <c r="D481">
        <v>0.71024242424242434</v>
      </c>
      <c r="E481">
        <f t="shared" si="22"/>
        <v>3.9904074774501224</v>
      </c>
      <c r="G481" s="2">
        <f t="shared" si="21"/>
        <v>0.72353736953160641</v>
      </c>
      <c r="J481" s="20">
        <v>41128</v>
      </c>
    </row>
    <row r="482" spans="1:10" x14ac:dyDescent="0.3">
      <c r="A482">
        <v>7.3125</v>
      </c>
      <c r="B482">
        <v>54.230800000000002</v>
      </c>
      <c r="C482">
        <f t="shared" si="23"/>
        <v>54.476920000000007</v>
      </c>
      <c r="D482">
        <v>0.70993939393939409</v>
      </c>
      <c r="E482">
        <f t="shared" si="22"/>
        <v>3.9977771257350452</v>
      </c>
      <c r="G482" s="2">
        <f t="shared" si="21"/>
        <v>0.73094795077178787</v>
      </c>
      <c r="J482" s="20">
        <v>41125</v>
      </c>
    </row>
    <row r="483" spans="1:10" x14ac:dyDescent="0.3">
      <c r="A483">
        <v>7.3277000000000001</v>
      </c>
      <c r="B483">
        <v>55.384599999999999</v>
      </c>
      <c r="C483">
        <f t="shared" si="23"/>
        <v>54.823059999999998</v>
      </c>
      <c r="D483">
        <v>0.70963636363636373</v>
      </c>
      <c r="E483">
        <f t="shared" si="22"/>
        <v>4.0041109083609596</v>
      </c>
      <c r="G483" s="2">
        <f t="shared" si="21"/>
        <v>0.73742189717030127</v>
      </c>
      <c r="J483" s="20">
        <v>41121</v>
      </c>
    </row>
    <row r="484" spans="1:10" x14ac:dyDescent="0.3">
      <c r="A484">
        <v>7.3429000000000002</v>
      </c>
      <c r="B484">
        <v>55.384599999999999</v>
      </c>
      <c r="C484">
        <f t="shared" si="23"/>
        <v>54.861519999999999</v>
      </c>
      <c r="D484">
        <v>0.70933333333333348</v>
      </c>
      <c r="E484">
        <f t="shared" si="22"/>
        <v>4.0048121920158941</v>
      </c>
      <c r="G484" s="2">
        <f t="shared" si="21"/>
        <v>0.73842264782121758</v>
      </c>
      <c r="J484" s="20">
        <v>41118</v>
      </c>
    </row>
    <row r="485" spans="1:10" x14ac:dyDescent="0.3">
      <c r="A485">
        <v>7.3582000000000001</v>
      </c>
      <c r="B485">
        <v>55.153799999999997</v>
      </c>
      <c r="C485">
        <f t="shared" si="23"/>
        <v>54.499979999999994</v>
      </c>
      <c r="D485">
        <v>0.70903030303030312</v>
      </c>
      <c r="E485">
        <f t="shared" si="22"/>
        <v>3.9982003346966537</v>
      </c>
      <c r="G485" s="2">
        <f t="shared" si="21"/>
        <v>0.73229560270373495</v>
      </c>
      <c r="J485" s="20">
        <v>41114</v>
      </c>
    </row>
    <row r="486" spans="1:10" x14ac:dyDescent="0.3">
      <c r="A486">
        <v>7.3734000000000002</v>
      </c>
      <c r="B486">
        <v>54.153799999999997</v>
      </c>
      <c r="C486">
        <f t="shared" si="23"/>
        <v>53.607679999999995</v>
      </c>
      <c r="D486">
        <v>0.70872727272727276</v>
      </c>
      <c r="E486">
        <f t="shared" si="22"/>
        <v>3.9816923413947336</v>
      </c>
      <c r="G486" s="2">
        <f t="shared" si="21"/>
        <v>0.71676064044542975</v>
      </c>
      <c r="J486" s="20">
        <v>41111</v>
      </c>
    </row>
    <row r="487" spans="1:10" x14ac:dyDescent="0.3">
      <c r="A487">
        <v>7.3886000000000003</v>
      </c>
      <c r="B487">
        <v>52.423099999999998</v>
      </c>
      <c r="C487">
        <f t="shared" si="23"/>
        <v>52.476919999999993</v>
      </c>
      <c r="D487">
        <v>0.70842424242424251</v>
      </c>
      <c r="E487">
        <f t="shared" si="22"/>
        <v>3.9603734538891748</v>
      </c>
      <c r="G487" s="2">
        <f t="shared" si="21"/>
        <v>0.69709824089014161</v>
      </c>
      <c r="J487" s="20">
        <v>41107</v>
      </c>
    </row>
    <row r="488" spans="1:10" x14ac:dyDescent="0.3">
      <c r="A488">
        <v>7.4039000000000001</v>
      </c>
      <c r="B488">
        <v>50.923099999999998</v>
      </c>
      <c r="C488">
        <f t="shared" si="23"/>
        <v>51.307699999999997</v>
      </c>
      <c r="D488">
        <v>0.70812121212121215</v>
      </c>
      <c r="E488">
        <f t="shared" si="22"/>
        <v>3.9378408383791133</v>
      </c>
      <c r="G488" s="2">
        <f t="shared" si="21"/>
        <v>0.67688607805559975</v>
      </c>
      <c r="J488" s="20">
        <v>41104</v>
      </c>
    </row>
    <row r="489" spans="1:10" x14ac:dyDescent="0.3">
      <c r="A489">
        <v>7.4191000000000003</v>
      </c>
      <c r="B489">
        <v>49.730800000000002</v>
      </c>
      <c r="C489">
        <f t="shared" si="23"/>
        <v>49.892319999999998</v>
      </c>
      <c r="D489">
        <v>0.7078181818181819</v>
      </c>
      <c r="E489">
        <f t="shared" si="22"/>
        <v>3.9098670830968185</v>
      </c>
      <c r="G489" s="2">
        <f t="shared" si="21"/>
        <v>0.65253930851958508</v>
      </c>
      <c r="J489" s="20">
        <v>41100</v>
      </c>
    </row>
    <row r="490" spans="1:10" x14ac:dyDescent="0.3">
      <c r="A490">
        <v>7.4343000000000004</v>
      </c>
      <c r="B490">
        <v>49.307699999999997</v>
      </c>
      <c r="C490">
        <f t="shared" si="23"/>
        <v>48.723079999999996</v>
      </c>
      <c r="D490">
        <v>0.70751515151515165</v>
      </c>
      <c r="E490">
        <f t="shared" si="22"/>
        <v>3.886152839794248</v>
      </c>
      <c r="G490" s="2">
        <f t="shared" si="21"/>
        <v>0.63262824649910254</v>
      </c>
      <c r="J490" s="20">
        <v>41097</v>
      </c>
    </row>
    <row r="491" spans="1:10" x14ac:dyDescent="0.3">
      <c r="A491">
        <v>7.4496000000000002</v>
      </c>
      <c r="B491">
        <v>47.076900000000002</v>
      </c>
      <c r="C491">
        <f t="shared" si="23"/>
        <v>47.684619999999995</v>
      </c>
      <c r="D491">
        <v>0.70721212121212129</v>
      </c>
      <c r="E491">
        <f t="shared" si="22"/>
        <v>3.864608914036137</v>
      </c>
      <c r="G491" s="2">
        <f t="shared" si="21"/>
        <v>0.61509083889845562</v>
      </c>
      <c r="J491" s="20">
        <v>41093</v>
      </c>
    </row>
    <row r="492" spans="1:10" x14ac:dyDescent="0.3">
      <c r="A492">
        <v>7.4648000000000003</v>
      </c>
      <c r="B492">
        <v>46.576900000000002</v>
      </c>
      <c r="C492">
        <f t="shared" si="23"/>
        <v>46.746159999999996</v>
      </c>
      <c r="D492">
        <v>0.70690909090909104</v>
      </c>
      <c r="E492">
        <f t="shared" si="22"/>
        <v>3.8447321133236674</v>
      </c>
      <c r="G492" s="2">
        <f t="shared" si="21"/>
        <v>0.59936199895472531</v>
      </c>
      <c r="J492" s="20">
        <v>41090</v>
      </c>
    </row>
    <row r="493" spans="1:10" x14ac:dyDescent="0.3">
      <c r="A493">
        <v>7.4801000000000002</v>
      </c>
      <c r="B493">
        <v>45.730800000000002</v>
      </c>
      <c r="C493">
        <f t="shared" si="23"/>
        <v>45.792320000000004</v>
      </c>
      <c r="D493">
        <v>0.70660606060606068</v>
      </c>
      <c r="E493">
        <f t="shared" si="22"/>
        <v>3.8241163914698193</v>
      </c>
      <c r="G493" s="2">
        <f t="shared" si="21"/>
        <v>0.58346403164524263</v>
      </c>
      <c r="J493" s="20">
        <v>41086</v>
      </c>
    </row>
    <row r="494" spans="1:10" x14ac:dyDescent="0.3">
      <c r="A494">
        <v>7.4953000000000003</v>
      </c>
      <c r="B494">
        <v>45.038499999999999</v>
      </c>
      <c r="C494">
        <f t="shared" si="23"/>
        <v>45.207700000000003</v>
      </c>
      <c r="D494">
        <v>0.70630303030303043</v>
      </c>
      <c r="E494">
        <f t="shared" si="22"/>
        <v>3.8112674263118946</v>
      </c>
      <c r="G494" s="2">
        <f t="shared" si="21"/>
        <v>0.57386228365721947</v>
      </c>
      <c r="J494" s="20">
        <v>41082</v>
      </c>
    </row>
    <row r="495" spans="1:10" x14ac:dyDescent="0.3">
      <c r="A495">
        <v>7.5105000000000004</v>
      </c>
      <c r="B495">
        <v>44.538499999999999</v>
      </c>
      <c r="C495">
        <f t="shared" si="23"/>
        <v>44.669239999999995</v>
      </c>
      <c r="D495">
        <v>0.70600000000000007</v>
      </c>
      <c r="E495">
        <f t="shared" si="22"/>
        <v>3.7992851215635959</v>
      </c>
      <c r="G495" s="2">
        <f t="shared" si="21"/>
        <v>0.56506706067524803</v>
      </c>
      <c r="J495" s="20">
        <v>41079</v>
      </c>
    </row>
    <row r="496" spans="1:10" x14ac:dyDescent="0.3">
      <c r="A496">
        <v>7.5258000000000003</v>
      </c>
      <c r="B496">
        <v>44.153799999999997</v>
      </c>
      <c r="C496">
        <f t="shared" si="23"/>
        <v>44.223079999999996</v>
      </c>
      <c r="D496">
        <v>0.70569696969696971</v>
      </c>
      <c r="E496">
        <f t="shared" si="22"/>
        <v>3.7892468247450237</v>
      </c>
      <c r="G496" s="2">
        <f t="shared" si="21"/>
        <v>0.55784156784501981</v>
      </c>
      <c r="J496" s="20">
        <v>41075</v>
      </c>
    </row>
    <row r="497" spans="1:10" x14ac:dyDescent="0.3">
      <c r="A497">
        <v>7.5410000000000004</v>
      </c>
      <c r="B497">
        <v>43.884599999999999</v>
      </c>
      <c r="C497">
        <f t="shared" si="23"/>
        <v>43.615380000000002</v>
      </c>
      <c r="D497">
        <v>0.70539393939393946</v>
      </c>
      <c r="E497">
        <f t="shared" si="22"/>
        <v>3.7754098404461041</v>
      </c>
      <c r="G497" s="2">
        <f t="shared" si="21"/>
        <v>0.54794408912412229</v>
      </c>
      <c r="J497" s="20">
        <v>41072</v>
      </c>
    </row>
    <row r="498" spans="1:10" x14ac:dyDescent="0.3">
      <c r="A498">
        <v>7.5561999999999996</v>
      </c>
      <c r="B498">
        <v>43.5</v>
      </c>
      <c r="C498">
        <f t="shared" si="23"/>
        <v>42.95384</v>
      </c>
      <c r="D498">
        <v>0.70509090909090921</v>
      </c>
      <c r="E498">
        <f t="shared" si="22"/>
        <v>3.7601260507201402</v>
      </c>
      <c r="G498" s="2">
        <f t="shared" si="21"/>
        <v>0.53719167764944753</v>
      </c>
      <c r="J498" s="20">
        <v>41068</v>
      </c>
    </row>
    <row r="499" spans="1:10" x14ac:dyDescent="0.3">
      <c r="A499">
        <v>7.5715000000000003</v>
      </c>
      <c r="B499">
        <v>42</v>
      </c>
      <c r="C499">
        <f t="shared" si="23"/>
        <v>42.207700000000003</v>
      </c>
      <c r="D499">
        <v>0.70478787878787885</v>
      </c>
      <c r="E499">
        <f t="shared" si="22"/>
        <v>3.7426026688523284</v>
      </c>
      <c r="G499" s="2">
        <f t="shared" si="21"/>
        <v>0.52509009811190777</v>
      </c>
      <c r="J499" s="20">
        <v>41065</v>
      </c>
    </row>
    <row r="500" spans="1:10" x14ac:dyDescent="0.3">
      <c r="A500">
        <v>7.5867000000000004</v>
      </c>
      <c r="B500">
        <v>41.230800000000002</v>
      </c>
      <c r="C500">
        <f t="shared" si="23"/>
        <v>41.476939999999999</v>
      </c>
      <c r="D500">
        <v>0.7044848484848486</v>
      </c>
      <c r="E500">
        <f t="shared" si="22"/>
        <v>3.7251376101483467</v>
      </c>
      <c r="G500" s="2">
        <f t="shared" si="21"/>
        <v>0.51330089110202681</v>
      </c>
      <c r="J500" s="20">
        <v>41061</v>
      </c>
    </row>
    <row r="501" spans="1:10" x14ac:dyDescent="0.3">
      <c r="A501">
        <v>7.6018999999999997</v>
      </c>
      <c r="B501">
        <v>40.423099999999998</v>
      </c>
      <c r="C501">
        <f t="shared" si="23"/>
        <v>40.830780000000004</v>
      </c>
      <c r="D501">
        <v>0.70418181818181824</v>
      </c>
      <c r="E501">
        <f t="shared" si="22"/>
        <v>3.7094362087493069</v>
      </c>
      <c r="G501" s="2">
        <f t="shared" si="21"/>
        <v>0.50295023362233149</v>
      </c>
      <c r="J501" s="20">
        <v>41058</v>
      </c>
    </row>
    <row r="502" spans="1:10" x14ac:dyDescent="0.3">
      <c r="A502">
        <v>7.6172000000000004</v>
      </c>
      <c r="B502">
        <v>40.230800000000002</v>
      </c>
      <c r="C502">
        <f t="shared" si="23"/>
        <v>40.500019999999999</v>
      </c>
      <c r="D502">
        <v>0.70387878787878799</v>
      </c>
      <c r="E502">
        <f t="shared" si="22"/>
        <v>3.7013024679395321</v>
      </c>
      <c r="G502" s="2">
        <f t="shared" si="21"/>
        <v>0.49777395507694716</v>
      </c>
      <c r="J502" s="20">
        <v>41054</v>
      </c>
    </row>
    <row r="503" spans="1:10" x14ac:dyDescent="0.3">
      <c r="A503">
        <v>7.6323999999999996</v>
      </c>
      <c r="B503">
        <v>40.269199999999998</v>
      </c>
      <c r="C503">
        <f t="shared" si="23"/>
        <v>40.261559999999996</v>
      </c>
      <c r="D503">
        <v>0.70357575757575774</v>
      </c>
      <c r="E503">
        <f t="shared" si="22"/>
        <v>3.6953971675980646</v>
      </c>
      <c r="G503" s="2">
        <f t="shared" si="21"/>
        <v>0.49410761332947073</v>
      </c>
      <c r="J503" s="20">
        <v>41051</v>
      </c>
    </row>
    <row r="504" spans="1:10" x14ac:dyDescent="0.3">
      <c r="A504">
        <v>7.6475999999999997</v>
      </c>
      <c r="B504">
        <v>40.346200000000003</v>
      </c>
      <c r="C504">
        <f t="shared" si="23"/>
        <v>40.107700000000001</v>
      </c>
      <c r="D504">
        <v>0.70327272727272727</v>
      </c>
      <c r="E504">
        <f t="shared" si="22"/>
        <v>3.6915683358291771</v>
      </c>
      <c r="G504" s="2">
        <f t="shared" si="21"/>
        <v>0.49181945658263443</v>
      </c>
      <c r="J504" s="20">
        <v>41047</v>
      </c>
    </row>
    <row r="505" spans="1:10" x14ac:dyDescent="0.3">
      <c r="A505">
        <v>7.6628999999999996</v>
      </c>
      <c r="B505">
        <v>40.038499999999999</v>
      </c>
      <c r="C505">
        <f t="shared" si="23"/>
        <v>40.215379999999996</v>
      </c>
      <c r="D505">
        <v>0.70296969696969702</v>
      </c>
      <c r="E505">
        <f t="shared" si="22"/>
        <v>3.6942495095218821</v>
      </c>
      <c r="G505" s="2">
        <f t="shared" si="21"/>
        <v>0.49378227869409247</v>
      </c>
      <c r="J505" s="20">
        <v>41044</v>
      </c>
    </row>
    <row r="506" spans="1:10" x14ac:dyDescent="0.3">
      <c r="A506">
        <v>7.6780999999999997</v>
      </c>
      <c r="B506">
        <v>39.653799999999997</v>
      </c>
      <c r="C506">
        <f t="shared" si="23"/>
        <v>40.392299999999999</v>
      </c>
      <c r="D506">
        <v>0.70266666666666677</v>
      </c>
      <c r="E506">
        <f t="shared" si="22"/>
        <v>3.6986391727423427</v>
      </c>
      <c r="G506" s="2">
        <f t="shared" si="21"/>
        <v>0.4968763881002059</v>
      </c>
      <c r="J506" s="20">
        <v>41040</v>
      </c>
    </row>
    <row r="507" spans="1:10" x14ac:dyDescent="0.3">
      <c r="A507">
        <v>7.6932999999999998</v>
      </c>
      <c r="B507">
        <v>40.769199999999998</v>
      </c>
      <c r="C507">
        <f t="shared" si="23"/>
        <v>40.646139999999995</v>
      </c>
      <c r="D507">
        <v>0.70236363636363641</v>
      </c>
      <c r="E507">
        <f t="shared" si="22"/>
        <v>3.7049038745355536</v>
      </c>
      <c r="G507" s="2">
        <f t="shared" si="21"/>
        <v>0.50123352315356728</v>
      </c>
      <c r="J507" s="20">
        <v>41037</v>
      </c>
    </row>
    <row r="508" spans="1:10" x14ac:dyDescent="0.3">
      <c r="A508">
        <v>7.7085999999999997</v>
      </c>
      <c r="B508">
        <v>41.153799999999997</v>
      </c>
      <c r="C508">
        <f t="shared" si="23"/>
        <v>41.038439999999994</v>
      </c>
      <c r="D508">
        <v>0.70206060606060616</v>
      </c>
      <c r="E508">
        <f t="shared" si="22"/>
        <v>3.7145091884441448</v>
      </c>
      <c r="G508" s="2">
        <f t="shared" si="21"/>
        <v>0.50787165252235733</v>
      </c>
      <c r="J508" s="20">
        <v>41033</v>
      </c>
    </row>
    <row r="509" spans="1:10" x14ac:dyDescent="0.3">
      <c r="A509">
        <v>7.7237999999999998</v>
      </c>
      <c r="B509">
        <v>41.615400000000001</v>
      </c>
      <c r="C509">
        <f t="shared" si="23"/>
        <v>41.599980000000002</v>
      </c>
      <c r="D509">
        <v>0.7017575757575758</v>
      </c>
      <c r="E509">
        <f t="shared" si="22"/>
        <v>3.7280996864978713</v>
      </c>
      <c r="G509" s="2">
        <f t="shared" si="21"/>
        <v>0.51732183102073925</v>
      </c>
      <c r="J509" s="20">
        <v>41030</v>
      </c>
    </row>
    <row r="510" spans="1:10" x14ac:dyDescent="0.3">
      <c r="A510">
        <v>7.7389999999999999</v>
      </c>
      <c r="B510">
        <v>42</v>
      </c>
      <c r="C510">
        <f t="shared" si="23"/>
        <v>42.099980000000002</v>
      </c>
      <c r="D510">
        <v>0.70145454545454555</v>
      </c>
      <c r="E510">
        <f t="shared" si="22"/>
        <v>3.7400472656288404</v>
      </c>
      <c r="G510" s="2">
        <f t="shared" si="21"/>
        <v>0.52580227566292403</v>
      </c>
      <c r="J510" s="20">
        <v>41026</v>
      </c>
    </row>
    <row r="511" spans="1:10" x14ac:dyDescent="0.3">
      <c r="A511">
        <v>7.7542999999999997</v>
      </c>
      <c r="B511">
        <v>42.461500000000001</v>
      </c>
      <c r="C511">
        <f t="shared" si="23"/>
        <v>42.769219999999997</v>
      </c>
      <c r="D511">
        <v>0.7011515151515153</v>
      </c>
      <c r="E511">
        <f t="shared" si="22"/>
        <v>3.7558186849904529</v>
      </c>
      <c r="G511" s="2">
        <f t="shared" si="21"/>
        <v>0.53713599541977486</v>
      </c>
      <c r="J511" s="20">
        <v>41023</v>
      </c>
    </row>
    <row r="512" spans="1:10" x14ac:dyDescent="0.3">
      <c r="A512">
        <v>7.7694999999999999</v>
      </c>
      <c r="B512">
        <v>43.269199999999998</v>
      </c>
      <c r="C512">
        <f t="shared" si="23"/>
        <v>43.515380000000007</v>
      </c>
      <c r="D512">
        <v>0.70084848484848494</v>
      </c>
      <c r="E512">
        <f t="shared" si="22"/>
        <v>3.7731144388242832</v>
      </c>
      <c r="G512" s="2">
        <f t="shared" si="21"/>
        <v>0.54982333103982284</v>
      </c>
      <c r="J512" s="20">
        <v>41019</v>
      </c>
    </row>
    <row r="513" spans="1:10" x14ac:dyDescent="0.3">
      <c r="A513">
        <v>7.7847</v>
      </c>
      <c r="B513">
        <v>44.5</v>
      </c>
      <c r="C513">
        <f t="shared" si="23"/>
        <v>44.269220000000004</v>
      </c>
      <c r="D513">
        <v>0.70054545454545458</v>
      </c>
      <c r="E513">
        <f t="shared" si="22"/>
        <v>3.7902896274336464</v>
      </c>
      <c r="G513" s="2">
        <f t="shared" si="21"/>
        <v>0.56272056346322064</v>
      </c>
      <c r="J513" s="20">
        <v>41016</v>
      </c>
    </row>
    <row r="514" spans="1:10" x14ac:dyDescent="0.3">
      <c r="A514">
        <v>7.8</v>
      </c>
      <c r="B514">
        <v>45.346200000000003</v>
      </c>
      <c r="C514">
        <f t="shared" si="23"/>
        <v>44.82307999999999</v>
      </c>
      <c r="D514">
        <v>0.70024242424242433</v>
      </c>
      <c r="E514">
        <f t="shared" si="22"/>
        <v>3.8027231853334476</v>
      </c>
      <c r="G514" s="2">
        <f t="shared" ref="G514:G577" si="24">(0.0026*(EXP(1.3248*E514)))/D514</f>
        <v>0.57231400726518744</v>
      </c>
      <c r="J514" s="20">
        <v>41012</v>
      </c>
    </row>
    <row r="515" spans="1:10" x14ac:dyDescent="0.3">
      <c r="A515">
        <v>7.8151999999999999</v>
      </c>
      <c r="B515">
        <v>45.769199999999998</v>
      </c>
      <c r="C515">
        <f t="shared" si="23"/>
        <v>45.069240000000001</v>
      </c>
      <c r="D515">
        <v>0.69993939393939397</v>
      </c>
      <c r="E515">
        <f t="shared" ref="E515:E578" si="25">LN(C515)</f>
        <v>3.8081999739022931</v>
      </c>
      <c r="G515" s="2">
        <f t="shared" si="24"/>
        <v>0.57673119893292701</v>
      </c>
      <c r="J515" s="20">
        <v>41009</v>
      </c>
    </row>
    <row r="516" spans="1:10" x14ac:dyDescent="0.3">
      <c r="A516">
        <v>7.8304</v>
      </c>
      <c r="B516">
        <v>45.230800000000002</v>
      </c>
      <c r="C516">
        <f t="shared" si="23"/>
        <v>44.9</v>
      </c>
      <c r="D516">
        <v>0.69963636363636372</v>
      </c>
      <c r="E516">
        <f t="shared" si="25"/>
        <v>3.8044377947482086</v>
      </c>
      <c r="G516" s="2">
        <f t="shared" si="24"/>
        <v>0.57411239941436676</v>
      </c>
      <c r="J516" s="20">
        <v>41005</v>
      </c>
    </row>
    <row r="517" spans="1:10" x14ac:dyDescent="0.3">
      <c r="A517">
        <v>7.8456999999999999</v>
      </c>
      <c r="B517">
        <v>44.5</v>
      </c>
      <c r="C517">
        <f t="shared" si="23"/>
        <v>44.4</v>
      </c>
      <c r="D517">
        <v>0.69933333333333336</v>
      </c>
      <c r="E517">
        <f t="shared" si="25"/>
        <v>3.7932394694381792</v>
      </c>
      <c r="G517" s="2">
        <f t="shared" si="24"/>
        <v>0.56590310605517413</v>
      </c>
      <c r="J517" s="20">
        <v>41002</v>
      </c>
    </row>
    <row r="518" spans="1:10" x14ac:dyDescent="0.3">
      <c r="A518">
        <v>7.8609</v>
      </c>
      <c r="B518">
        <v>43.653799999999997</v>
      </c>
      <c r="C518">
        <f t="shared" si="23"/>
        <v>43.692320000000009</v>
      </c>
      <c r="D518">
        <v>0.69903030303030311</v>
      </c>
      <c r="E518">
        <f t="shared" si="25"/>
        <v>3.7771723429497159</v>
      </c>
      <c r="G518" s="2">
        <f t="shared" si="24"/>
        <v>0.55422489425416688</v>
      </c>
      <c r="J518" s="20">
        <v>40998</v>
      </c>
    </row>
    <row r="519" spans="1:10" x14ac:dyDescent="0.3">
      <c r="A519">
        <v>7.8761000000000001</v>
      </c>
      <c r="B519">
        <v>42.846200000000003</v>
      </c>
      <c r="C519">
        <f t="shared" ref="C519:C582" si="26">AVERAGE(B517:B521)</f>
        <v>43.038460000000001</v>
      </c>
      <c r="D519">
        <v>0.69872727272727286</v>
      </c>
      <c r="E519">
        <f t="shared" si="25"/>
        <v>3.7620941345442405</v>
      </c>
      <c r="G519" s="2">
        <f t="shared" si="24"/>
        <v>0.54349936332604809</v>
      </c>
      <c r="J519" s="20">
        <v>40995</v>
      </c>
    </row>
    <row r="520" spans="1:10" x14ac:dyDescent="0.3">
      <c r="A520">
        <v>7.8914</v>
      </c>
      <c r="B520">
        <v>42.230800000000002</v>
      </c>
      <c r="C520">
        <f t="shared" si="26"/>
        <v>42.469219999999993</v>
      </c>
      <c r="D520">
        <v>0.6984242424242425</v>
      </c>
      <c r="E520">
        <f t="shared" si="25"/>
        <v>3.7487795782511792</v>
      </c>
      <c r="G520" s="2">
        <f t="shared" si="24"/>
        <v>0.53422825634973681</v>
      </c>
      <c r="J520" s="20">
        <v>40991</v>
      </c>
    </row>
    <row r="521" spans="1:10" x14ac:dyDescent="0.3">
      <c r="A521">
        <v>7.9066000000000001</v>
      </c>
      <c r="B521">
        <v>41.961500000000001</v>
      </c>
      <c r="C521">
        <f t="shared" si="26"/>
        <v>41.830759999999998</v>
      </c>
      <c r="D521">
        <v>0.69812121212121225</v>
      </c>
      <c r="E521">
        <f t="shared" si="25"/>
        <v>3.7336319540674454</v>
      </c>
      <c r="G521" s="2">
        <f t="shared" si="24"/>
        <v>0.5238417279181018</v>
      </c>
      <c r="J521" s="20">
        <v>40988</v>
      </c>
    </row>
    <row r="522" spans="1:10" x14ac:dyDescent="0.3">
      <c r="A522">
        <v>7.9218000000000002</v>
      </c>
      <c r="B522">
        <v>41.653799999999997</v>
      </c>
      <c r="C522">
        <f t="shared" si="26"/>
        <v>41.253820000000005</v>
      </c>
      <c r="D522">
        <v>0.69781818181818189</v>
      </c>
      <c r="E522">
        <f t="shared" si="25"/>
        <v>3.7197437145536196</v>
      </c>
      <c r="G522" s="2">
        <f t="shared" si="24"/>
        <v>0.51451495027362915</v>
      </c>
      <c r="J522" s="20">
        <v>40984</v>
      </c>
    </row>
    <row r="523" spans="1:10" x14ac:dyDescent="0.3">
      <c r="A523">
        <v>7.9371</v>
      </c>
      <c r="B523">
        <v>40.461500000000001</v>
      </c>
      <c r="C523">
        <f t="shared" si="26"/>
        <v>40.646119999999996</v>
      </c>
      <c r="D523">
        <v>0.69751515151515153</v>
      </c>
      <c r="E523">
        <f t="shared" si="25"/>
        <v>3.7049033824837885</v>
      </c>
      <c r="G523" s="2">
        <f t="shared" si="24"/>
        <v>0.50471730934464321</v>
      </c>
      <c r="J523" s="20">
        <v>40981</v>
      </c>
    </row>
    <row r="524" spans="1:10" x14ac:dyDescent="0.3">
      <c r="A524">
        <v>7.9523000000000001</v>
      </c>
      <c r="B524">
        <v>39.961500000000001</v>
      </c>
      <c r="C524">
        <f t="shared" si="26"/>
        <v>39.93844</v>
      </c>
      <c r="D524">
        <v>0.69721212121212128</v>
      </c>
      <c r="E524">
        <f t="shared" si="25"/>
        <v>3.6873392686369808</v>
      </c>
      <c r="G524" s="2">
        <f t="shared" si="24"/>
        <v>0.49332297835339017</v>
      </c>
      <c r="J524" s="20">
        <v>40977</v>
      </c>
    </row>
    <row r="525" spans="1:10" x14ac:dyDescent="0.3">
      <c r="A525">
        <v>7.9675000000000002</v>
      </c>
      <c r="B525">
        <v>39.192300000000003</v>
      </c>
      <c r="C525">
        <f t="shared" si="26"/>
        <v>39.246140000000004</v>
      </c>
      <c r="D525">
        <v>0.69690909090909092</v>
      </c>
      <c r="E525">
        <f t="shared" si="25"/>
        <v>3.6698530954432895</v>
      </c>
      <c r="G525" s="2">
        <f t="shared" si="24"/>
        <v>0.48223576415389346</v>
      </c>
      <c r="J525" s="20">
        <v>40974</v>
      </c>
    </row>
    <row r="526" spans="1:10" x14ac:dyDescent="0.3">
      <c r="A526">
        <v>7.9828000000000001</v>
      </c>
      <c r="B526">
        <v>38.423099999999998</v>
      </c>
      <c r="C526">
        <f t="shared" si="26"/>
        <v>38.838460000000005</v>
      </c>
      <c r="D526">
        <v>0.69660606060606067</v>
      </c>
      <c r="E526">
        <f t="shared" si="25"/>
        <v>3.6594109927915284</v>
      </c>
      <c r="G526" s="2">
        <f t="shared" si="24"/>
        <v>0.47581748655645412</v>
      </c>
      <c r="J526" s="20">
        <v>40970</v>
      </c>
    </row>
    <row r="527" spans="1:10" x14ac:dyDescent="0.3">
      <c r="A527">
        <v>7.9980000000000002</v>
      </c>
      <c r="B527">
        <v>38.192300000000003</v>
      </c>
      <c r="C527">
        <f t="shared" si="26"/>
        <v>38.661539999999995</v>
      </c>
      <c r="D527">
        <v>0.69630303030303042</v>
      </c>
      <c r="E527">
        <f t="shared" si="25"/>
        <v>3.6548453074410303</v>
      </c>
      <c r="G527" s="5">
        <f t="shared" si="24"/>
        <v>0.47315396047435343</v>
      </c>
      <c r="H527" t="s">
        <v>10</v>
      </c>
      <c r="I527">
        <v>5</v>
      </c>
      <c r="J527" s="20">
        <v>40967</v>
      </c>
    </row>
    <row r="528" spans="1:10" x14ac:dyDescent="0.3">
      <c r="A528">
        <v>8.0132999999999992</v>
      </c>
      <c r="B528">
        <v>38.423099999999998</v>
      </c>
      <c r="C528">
        <f t="shared" si="26"/>
        <v>38.730779999999996</v>
      </c>
      <c r="D528" s="16">
        <v>0.69600000000000006</v>
      </c>
      <c r="E528">
        <f t="shared" si="25"/>
        <v>3.656634632750666</v>
      </c>
      <c r="G528" s="2">
        <f t="shared" si="24"/>
        <v>0.47448339615625895</v>
      </c>
      <c r="J528" s="20">
        <v>40963</v>
      </c>
    </row>
    <row r="529" spans="1:10" x14ac:dyDescent="0.3">
      <c r="A529">
        <v>8.0284999999999993</v>
      </c>
      <c r="B529">
        <v>39.076900000000002</v>
      </c>
      <c r="C529">
        <f t="shared" si="26"/>
        <v>39.692319999999995</v>
      </c>
      <c r="D529">
        <v>0.69643076923076941</v>
      </c>
      <c r="E529">
        <f t="shared" si="25"/>
        <v>3.6811577180974973</v>
      </c>
      <c r="G529" s="2">
        <f t="shared" si="24"/>
        <v>0.48984846038637764</v>
      </c>
      <c r="J529" s="20">
        <v>40959</v>
      </c>
    </row>
    <row r="530" spans="1:10" x14ac:dyDescent="0.3">
      <c r="A530">
        <v>8.0436999999999994</v>
      </c>
      <c r="B530">
        <v>39.538499999999999</v>
      </c>
      <c r="C530">
        <f t="shared" si="26"/>
        <v>40.830779999999997</v>
      </c>
      <c r="D530">
        <v>0.69686153846153853</v>
      </c>
      <c r="E530">
        <f t="shared" si="25"/>
        <v>3.7094362087493069</v>
      </c>
      <c r="G530" s="2">
        <f t="shared" si="24"/>
        <v>0.50823354485747829</v>
      </c>
      <c r="J530" s="20">
        <v>40955</v>
      </c>
    </row>
    <row r="531" spans="1:10" x14ac:dyDescent="0.3">
      <c r="A531">
        <v>8.0589999999999993</v>
      </c>
      <c r="B531">
        <v>43.230800000000002</v>
      </c>
      <c r="C531">
        <f t="shared" si="26"/>
        <v>42.092319999999994</v>
      </c>
      <c r="D531">
        <v>0.69729230769230788</v>
      </c>
      <c r="E531">
        <f t="shared" si="25"/>
        <v>3.7398653012444218</v>
      </c>
      <c r="G531" s="2">
        <f t="shared" si="24"/>
        <v>0.5288133703248995</v>
      </c>
      <c r="J531" s="20">
        <v>40951</v>
      </c>
    </row>
    <row r="532" spans="1:10" x14ac:dyDescent="0.3">
      <c r="A532">
        <v>8.0741999999999994</v>
      </c>
      <c r="B532">
        <v>43.884599999999999</v>
      </c>
      <c r="C532">
        <f t="shared" si="26"/>
        <v>43.307699999999997</v>
      </c>
      <c r="D532">
        <v>0.697723076923077</v>
      </c>
      <c r="E532">
        <f t="shared" si="25"/>
        <v>3.7683304482980313</v>
      </c>
      <c r="G532" s="2">
        <f t="shared" si="24"/>
        <v>0.54879700322795344</v>
      </c>
      <c r="J532" s="20">
        <v>40947</v>
      </c>
    </row>
    <row r="533" spans="1:10" x14ac:dyDescent="0.3">
      <c r="A533">
        <v>8.0893999999999995</v>
      </c>
      <c r="B533">
        <v>44.730800000000002</v>
      </c>
      <c r="C533">
        <f t="shared" si="26"/>
        <v>44.430759999999999</v>
      </c>
      <c r="D533">
        <v>0.69815384615384635</v>
      </c>
      <c r="E533">
        <f t="shared" si="25"/>
        <v>3.7939320223608255</v>
      </c>
      <c r="G533" s="2">
        <f t="shared" si="24"/>
        <v>0.56737949250345832</v>
      </c>
      <c r="J533" s="20">
        <v>40943</v>
      </c>
    </row>
    <row r="534" spans="1:10" x14ac:dyDescent="0.3">
      <c r="A534">
        <v>8.1046999999999993</v>
      </c>
      <c r="B534">
        <v>45.153799999999997</v>
      </c>
      <c r="C534">
        <f t="shared" si="26"/>
        <v>44.853839999999998</v>
      </c>
      <c r="D534">
        <v>0.69858461538461547</v>
      </c>
      <c r="E534">
        <f t="shared" si="25"/>
        <v>3.8034092035688278</v>
      </c>
      <c r="G534" s="2">
        <f t="shared" si="24"/>
        <v>0.57419377521563864</v>
      </c>
      <c r="J534" s="20">
        <v>40939</v>
      </c>
    </row>
    <row r="535" spans="1:10" x14ac:dyDescent="0.3">
      <c r="A535">
        <v>8.1198999999999995</v>
      </c>
      <c r="B535">
        <v>45.153799999999997</v>
      </c>
      <c r="C535">
        <f t="shared" si="26"/>
        <v>45.246160000000003</v>
      </c>
      <c r="D535">
        <v>0.69901538461538482</v>
      </c>
      <c r="E535">
        <f t="shared" si="25"/>
        <v>3.8121178046665092</v>
      </c>
      <c r="G535" s="2">
        <f t="shared" si="24"/>
        <v>0.58049874556299741</v>
      </c>
      <c r="J535" s="20">
        <v>40936</v>
      </c>
    </row>
    <row r="536" spans="1:10" x14ac:dyDescent="0.3">
      <c r="A536">
        <v>8.1350999999999996</v>
      </c>
      <c r="B536">
        <v>45.346200000000003</v>
      </c>
      <c r="C536">
        <f t="shared" si="26"/>
        <v>45.553840000000001</v>
      </c>
      <c r="D536">
        <v>0.69944615384615394</v>
      </c>
      <c r="E536">
        <f t="shared" si="25"/>
        <v>3.8188949231164484</v>
      </c>
      <c r="G536" s="2">
        <f t="shared" si="24"/>
        <v>0.58537338294431418</v>
      </c>
      <c r="J536" s="20">
        <v>40932</v>
      </c>
    </row>
    <row r="537" spans="1:10" x14ac:dyDescent="0.3">
      <c r="A537">
        <v>8.1503999999999994</v>
      </c>
      <c r="B537">
        <v>45.846200000000003</v>
      </c>
      <c r="C537">
        <f t="shared" si="26"/>
        <v>46.023080000000007</v>
      </c>
      <c r="D537">
        <v>0.69987692307692317</v>
      </c>
      <c r="E537">
        <f t="shared" si="25"/>
        <v>3.8291430097905397</v>
      </c>
      <c r="G537" s="2">
        <f t="shared" si="24"/>
        <v>0.59300977804199329</v>
      </c>
      <c r="J537" s="20">
        <v>40928</v>
      </c>
    </row>
    <row r="538" spans="1:10" x14ac:dyDescent="0.3">
      <c r="A538">
        <v>8.1655999999999995</v>
      </c>
      <c r="B538">
        <v>46.269199999999998</v>
      </c>
      <c r="C538">
        <f t="shared" si="26"/>
        <v>46.55386</v>
      </c>
      <c r="D538">
        <v>0.70030769230769241</v>
      </c>
      <c r="E538">
        <f t="shared" si="25"/>
        <v>3.8406099218749596</v>
      </c>
      <c r="G538" s="2">
        <f t="shared" si="24"/>
        <v>0.60171682820704586</v>
      </c>
      <c r="J538" s="20">
        <v>40924</v>
      </c>
    </row>
    <row r="539" spans="1:10" x14ac:dyDescent="0.3">
      <c r="A539">
        <v>8.1807999999999996</v>
      </c>
      <c r="B539">
        <v>47.5</v>
      </c>
      <c r="C539">
        <f t="shared" si="26"/>
        <v>47.023079999999993</v>
      </c>
      <c r="D539">
        <v>0.70073846153846164</v>
      </c>
      <c r="E539">
        <f t="shared" si="25"/>
        <v>3.8506385450074609</v>
      </c>
      <c r="G539" s="2">
        <f t="shared" si="24"/>
        <v>0.60938968772842783</v>
      </c>
      <c r="J539" s="20">
        <v>40920</v>
      </c>
    </row>
    <row r="540" spans="1:10" x14ac:dyDescent="0.3">
      <c r="A540">
        <v>8.1960999999999995</v>
      </c>
      <c r="B540">
        <v>47.807699999999997</v>
      </c>
      <c r="C540">
        <f t="shared" si="26"/>
        <v>47.246140000000004</v>
      </c>
      <c r="D540">
        <v>0.70116923076923088</v>
      </c>
      <c r="E540">
        <f t="shared" si="25"/>
        <v>3.8553709574809938</v>
      </c>
      <c r="G540" s="2">
        <f t="shared" si="24"/>
        <v>0.61284551973270984</v>
      </c>
      <c r="J540" s="20">
        <v>40916</v>
      </c>
    </row>
    <row r="541" spans="1:10" x14ac:dyDescent="0.3">
      <c r="A541">
        <v>8.2112999999999996</v>
      </c>
      <c r="B541">
        <v>47.692300000000003</v>
      </c>
      <c r="C541">
        <f t="shared" si="26"/>
        <v>47.023060000000001</v>
      </c>
      <c r="D541">
        <v>0.70160000000000011</v>
      </c>
      <c r="E541">
        <f t="shared" si="25"/>
        <v>3.8506381196843167</v>
      </c>
      <c r="G541" s="2">
        <f t="shared" si="24"/>
        <v>0.60864103711882511</v>
      </c>
      <c r="J541" s="20">
        <v>40912</v>
      </c>
    </row>
    <row r="542" spans="1:10" x14ac:dyDescent="0.3">
      <c r="A542">
        <v>8.2264999999999997</v>
      </c>
      <c r="B542">
        <v>46.961500000000001</v>
      </c>
      <c r="C542">
        <f t="shared" si="26"/>
        <v>46.184600000000003</v>
      </c>
      <c r="D542">
        <v>0.70203076923076935</v>
      </c>
      <c r="E542">
        <f t="shared" si="25"/>
        <v>3.8326464091864554</v>
      </c>
      <c r="G542" s="2">
        <f t="shared" si="24"/>
        <v>0.59394068235530284</v>
      </c>
      <c r="J542" s="20">
        <v>40908</v>
      </c>
    </row>
    <row r="543" spans="1:10" x14ac:dyDescent="0.3">
      <c r="A543">
        <v>8.2417999999999996</v>
      </c>
      <c r="B543">
        <v>45.153799999999997</v>
      </c>
      <c r="C543">
        <f t="shared" si="26"/>
        <v>44.94614</v>
      </c>
      <c r="D543">
        <v>0.70246153846153858</v>
      </c>
      <c r="E543">
        <f t="shared" si="25"/>
        <v>3.8054648840378795</v>
      </c>
      <c r="G543" s="2">
        <f t="shared" si="24"/>
        <v>0.57258199747033689</v>
      </c>
      <c r="J543" s="20">
        <v>40905</v>
      </c>
    </row>
    <row r="544" spans="1:10" x14ac:dyDescent="0.3">
      <c r="A544">
        <v>8.2569999999999997</v>
      </c>
      <c r="B544">
        <v>43.307699999999997</v>
      </c>
      <c r="C544">
        <f t="shared" si="26"/>
        <v>43.530760000000001</v>
      </c>
      <c r="D544">
        <v>0.70289230769230782</v>
      </c>
      <c r="E544">
        <f t="shared" si="25"/>
        <v>3.7734678146353198</v>
      </c>
      <c r="G544" s="2">
        <f t="shared" si="24"/>
        <v>0.54848130451736554</v>
      </c>
      <c r="J544" s="20">
        <v>40901</v>
      </c>
    </row>
    <row r="545" spans="1:10" x14ac:dyDescent="0.3">
      <c r="A545">
        <v>8.2721999999999998</v>
      </c>
      <c r="B545">
        <v>41.615400000000001</v>
      </c>
      <c r="C545">
        <f t="shared" si="26"/>
        <v>42.138459999999995</v>
      </c>
      <c r="D545">
        <v>0.70332307692307705</v>
      </c>
      <c r="E545">
        <f t="shared" si="25"/>
        <v>3.7409608628577651</v>
      </c>
      <c r="G545" s="2">
        <f t="shared" si="24"/>
        <v>0.52504045669900856</v>
      </c>
      <c r="J545" s="20">
        <v>40897</v>
      </c>
    </row>
    <row r="546" spans="1:10" x14ac:dyDescent="0.3">
      <c r="A546">
        <v>8.2874999999999996</v>
      </c>
      <c r="B546">
        <v>40.615400000000001</v>
      </c>
      <c r="C546">
        <f t="shared" si="26"/>
        <v>41.130780000000001</v>
      </c>
      <c r="D546">
        <v>0.70375384615384617</v>
      </c>
      <c r="E546">
        <f t="shared" si="25"/>
        <v>3.716756746322178</v>
      </c>
      <c r="G546" s="2">
        <f t="shared" si="24"/>
        <v>0.50816053776163206</v>
      </c>
      <c r="J546" s="20">
        <v>40893</v>
      </c>
    </row>
    <row r="547" spans="1:10" x14ac:dyDescent="0.3">
      <c r="A547">
        <v>8.3026999999999997</v>
      </c>
      <c r="B547">
        <v>40</v>
      </c>
      <c r="C547">
        <f t="shared" si="26"/>
        <v>40.523080000000007</v>
      </c>
      <c r="D547">
        <v>0.70418461538461552</v>
      </c>
      <c r="E547">
        <f t="shared" si="25"/>
        <v>3.7018716883377309</v>
      </c>
      <c r="G547" s="2">
        <f t="shared" si="24"/>
        <v>0.49793312316695804</v>
      </c>
      <c r="J547" s="20">
        <v>40889</v>
      </c>
    </row>
    <row r="548" spans="1:10" x14ac:dyDescent="0.3">
      <c r="A548">
        <v>8.3178999999999998</v>
      </c>
      <c r="B548">
        <v>40.115400000000001</v>
      </c>
      <c r="C548">
        <f t="shared" si="26"/>
        <v>40.284620000000004</v>
      </c>
      <c r="D548">
        <v>0.70461538461538464</v>
      </c>
      <c r="E548">
        <f t="shared" si="25"/>
        <v>3.6959697583933089</v>
      </c>
      <c r="G548" s="2">
        <f t="shared" si="24"/>
        <v>0.49375298399062661</v>
      </c>
      <c r="J548" s="20">
        <v>40885</v>
      </c>
    </row>
    <row r="549" spans="1:10" x14ac:dyDescent="0.3">
      <c r="A549">
        <v>8.3331999999999997</v>
      </c>
      <c r="B549">
        <v>40.269199999999998</v>
      </c>
      <c r="C549">
        <f t="shared" si="26"/>
        <v>40.32307999999999</v>
      </c>
      <c r="D549">
        <v>0.70504615384615399</v>
      </c>
      <c r="E549">
        <f t="shared" si="25"/>
        <v>3.6969240097345191</v>
      </c>
      <c r="G549" s="2">
        <f t="shared" si="24"/>
        <v>0.49407552246556002</v>
      </c>
      <c r="J549" s="20">
        <v>40881</v>
      </c>
    </row>
    <row r="550" spans="1:10" x14ac:dyDescent="0.3">
      <c r="A550">
        <v>8.3483999999999998</v>
      </c>
      <c r="B550">
        <v>40.423099999999998</v>
      </c>
      <c r="C550">
        <f t="shared" si="26"/>
        <v>40.484620000000007</v>
      </c>
      <c r="D550">
        <v>0.70547692307692311</v>
      </c>
      <c r="E550">
        <f t="shared" si="25"/>
        <v>3.7009221489016104</v>
      </c>
      <c r="G550" s="2">
        <f t="shared" si="24"/>
        <v>0.49639616423855426</v>
      </c>
      <c r="J550" s="20">
        <v>40877</v>
      </c>
    </row>
    <row r="551" spans="1:10" x14ac:dyDescent="0.3">
      <c r="A551">
        <v>8.3635999999999999</v>
      </c>
      <c r="B551">
        <v>40.807699999999997</v>
      </c>
      <c r="C551">
        <f t="shared" si="26"/>
        <v>40.684619999999995</v>
      </c>
      <c r="D551">
        <v>0.70590769230769246</v>
      </c>
      <c r="E551">
        <f t="shared" si="25"/>
        <v>3.705850134053386</v>
      </c>
      <c r="G551" s="2">
        <f t="shared" si="24"/>
        <v>0.4993426333479401</v>
      </c>
      <c r="J551" s="20">
        <v>40874</v>
      </c>
    </row>
    <row r="552" spans="1:10" x14ac:dyDescent="0.3">
      <c r="A552">
        <v>8.3788999999999998</v>
      </c>
      <c r="B552">
        <v>40.807699999999997</v>
      </c>
      <c r="C552">
        <f t="shared" si="26"/>
        <v>40.876940000000005</v>
      </c>
      <c r="D552">
        <v>0.70633846153846158</v>
      </c>
      <c r="E552">
        <f t="shared" si="25"/>
        <v>3.7105660898648436</v>
      </c>
      <c r="G552" s="2">
        <f t="shared" si="24"/>
        <v>0.50216570254159387</v>
      </c>
      <c r="J552" s="20">
        <v>40870</v>
      </c>
    </row>
    <row r="553" spans="1:10" x14ac:dyDescent="0.3">
      <c r="A553">
        <v>8.3940999999999999</v>
      </c>
      <c r="B553">
        <v>41.115400000000001</v>
      </c>
      <c r="C553">
        <f t="shared" si="26"/>
        <v>41.400019999999998</v>
      </c>
      <c r="D553">
        <v>0.70676923076923093</v>
      </c>
      <c r="E553">
        <f t="shared" si="25"/>
        <v>3.7232813639229394</v>
      </c>
      <c r="G553" s="2">
        <f t="shared" si="24"/>
        <v>0.51038516623407582</v>
      </c>
      <c r="J553" s="20">
        <v>40866</v>
      </c>
    </row>
    <row r="554" spans="1:10" x14ac:dyDescent="0.3">
      <c r="A554">
        <v>8.4093</v>
      </c>
      <c r="B554">
        <v>41.230800000000002</v>
      </c>
      <c r="C554">
        <f t="shared" si="26"/>
        <v>41.961560000000006</v>
      </c>
      <c r="D554">
        <v>0.70720000000000005</v>
      </c>
      <c r="E554">
        <f t="shared" si="25"/>
        <v>3.7367539611020164</v>
      </c>
      <c r="G554" s="2">
        <f t="shared" si="24"/>
        <v>0.51926007230038262</v>
      </c>
      <c r="J554" s="20">
        <v>40862</v>
      </c>
    </row>
    <row r="555" spans="1:10" x14ac:dyDescent="0.3">
      <c r="A555">
        <v>8.4245999999999999</v>
      </c>
      <c r="B555">
        <v>43.038499999999999</v>
      </c>
      <c r="C555">
        <f t="shared" si="26"/>
        <v>42.707720000000002</v>
      </c>
      <c r="D555">
        <v>0.7076307692307694</v>
      </c>
      <c r="E555">
        <f t="shared" si="25"/>
        <v>3.7543797001458334</v>
      </c>
      <c r="G555" s="2">
        <f t="shared" si="24"/>
        <v>0.53120420038904448</v>
      </c>
      <c r="J555" s="20">
        <v>40858</v>
      </c>
    </row>
    <row r="556" spans="1:10" x14ac:dyDescent="0.3">
      <c r="A556">
        <v>8.4398</v>
      </c>
      <c r="B556">
        <v>43.615400000000001</v>
      </c>
      <c r="C556">
        <f t="shared" si="26"/>
        <v>43.469260000000006</v>
      </c>
      <c r="D556">
        <v>0.70806153846153852</v>
      </c>
      <c r="E556">
        <f t="shared" si="25"/>
        <v>3.7720540216213894</v>
      </c>
      <c r="G556" s="2">
        <f t="shared" si="24"/>
        <v>0.5434582481102479</v>
      </c>
      <c r="J556" s="20">
        <v>40854</v>
      </c>
    </row>
    <row r="557" spans="1:10" x14ac:dyDescent="0.3">
      <c r="A557">
        <v>8.4550000000000001</v>
      </c>
      <c r="B557">
        <v>44.538499999999999</v>
      </c>
      <c r="C557">
        <f t="shared" si="26"/>
        <v>44.146180000000001</v>
      </c>
      <c r="D557">
        <v>0.70849230769230775</v>
      </c>
      <c r="E557">
        <f t="shared" si="25"/>
        <v>3.7875064000903116</v>
      </c>
      <c r="G557" s="2">
        <f t="shared" si="24"/>
        <v>0.55436094560076365</v>
      </c>
      <c r="J557" s="20">
        <v>40850</v>
      </c>
    </row>
    <row r="558" spans="1:10" x14ac:dyDescent="0.3">
      <c r="A558">
        <v>8.4702999999999999</v>
      </c>
      <c r="B558">
        <v>44.923099999999998</v>
      </c>
      <c r="C558">
        <f t="shared" si="26"/>
        <v>44.276940000000003</v>
      </c>
      <c r="D558">
        <v>0.70892307692307699</v>
      </c>
      <c r="E558">
        <f t="shared" si="25"/>
        <v>3.7904639997614709</v>
      </c>
      <c r="G558" s="2">
        <f t="shared" si="24"/>
        <v>0.55619914546586124</v>
      </c>
      <c r="H558" t="s">
        <v>11</v>
      </c>
      <c r="I558">
        <v>6</v>
      </c>
      <c r="J558" s="20">
        <v>40847</v>
      </c>
    </row>
    <row r="559" spans="1:10" x14ac:dyDescent="0.3">
      <c r="A559">
        <v>8.4855</v>
      </c>
      <c r="B559">
        <v>44.615400000000001</v>
      </c>
      <c r="C559">
        <f t="shared" si="26"/>
        <v>44.138480000000001</v>
      </c>
      <c r="D559">
        <v>0.70935384615384622</v>
      </c>
      <c r="E559">
        <f t="shared" si="25"/>
        <v>3.787331964349844</v>
      </c>
      <c r="G559" s="2">
        <f t="shared" si="24"/>
        <v>0.55355971391874426</v>
      </c>
      <c r="J559" s="20">
        <v>40842</v>
      </c>
    </row>
    <row r="560" spans="1:10" x14ac:dyDescent="0.3">
      <c r="A560">
        <v>8.5007000000000001</v>
      </c>
      <c r="B560">
        <v>43.692300000000003</v>
      </c>
      <c r="C560">
        <f t="shared" si="26"/>
        <v>43.700020000000002</v>
      </c>
      <c r="D560">
        <v>0.70978461538461546</v>
      </c>
      <c r="E560">
        <f t="shared" si="25"/>
        <v>3.7773485597673435</v>
      </c>
      <c r="G560" s="2">
        <f t="shared" si="24"/>
        <v>0.54595498680086463</v>
      </c>
      <c r="J560" s="20">
        <v>40838</v>
      </c>
    </row>
    <row r="561" spans="1:10" x14ac:dyDescent="0.3">
      <c r="A561">
        <v>8.516</v>
      </c>
      <c r="B561">
        <v>42.923099999999998</v>
      </c>
      <c r="C561">
        <f t="shared" si="26"/>
        <v>43.069240000000001</v>
      </c>
      <c r="D561">
        <v>0.71021538461538469</v>
      </c>
      <c r="E561">
        <f t="shared" si="25"/>
        <v>3.7628090532172744</v>
      </c>
      <c r="G561" s="2">
        <f t="shared" si="24"/>
        <v>0.53521464661909202</v>
      </c>
      <c r="J561" s="20">
        <v>40834</v>
      </c>
    </row>
    <row r="562" spans="1:10" x14ac:dyDescent="0.3">
      <c r="A562">
        <v>8.5312000000000001</v>
      </c>
      <c r="B562">
        <v>42.346200000000003</v>
      </c>
      <c r="C562">
        <f t="shared" si="26"/>
        <v>42.484619999999993</v>
      </c>
      <c r="D562">
        <v>0.71064615384615393</v>
      </c>
      <c r="E562">
        <f t="shared" si="25"/>
        <v>3.7491421280822097</v>
      </c>
      <c r="G562" s="2">
        <f t="shared" si="24"/>
        <v>0.52529267491376264</v>
      </c>
      <c r="J562" s="20">
        <v>40829</v>
      </c>
    </row>
    <row r="563" spans="1:10" x14ac:dyDescent="0.3">
      <c r="A563">
        <v>8.5465</v>
      </c>
      <c r="B563">
        <v>41.769199999999998</v>
      </c>
      <c r="C563">
        <f t="shared" si="26"/>
        <v>42.092319999999994</v>
      </c>
      <c r="D563">
        <v>0.71107692307692316</v>
      </c>
      <c r="E563">
        <f t="shared" si="25"/>
        <v>3.7398653012444218</v>
      </c>
      <c r="G563" s="2">
        <f t="shared" si="24"/>
        <v>0.51856203367818587</v>
      </c>
      <c r="J563" s="20">
        <v>40825</v>
      </c>
    </row>
    <row r="564" spans="1:10" x14ac:dyDescent="0.3">
      <c r="A564">
        <v>8.5617000000000001</v>
      </c>
      <c r="B564">
        <v>41.692300000000003</v>
      </c>
      <c r="C564">
        <f t="shared" si="26"/>
        <v>41.9</v>
      </c>
      <c r="D564">
        <v>0.7115076923076924</v>
      </c>
      <c r="E564">
        <f t="shared" si="25"/>
        <v>3.735285826928092</v>
      </c>
      <c r="G564" s="2">
        <f t="shared" si="24"/>
        <v>0.51511344535981651</v>
      </c>
      <c r="J564" s="20">
        <v>40821</v>
      </c>
    </row>
    <row r="565" spans="1:10" x14ac:dyDescent="0.3">
      <c r="A565">
        <v>8.5769000000000002</v>
      </c>
      <c r="B565">
        <v>41.730800000000002</v>
      </c>
      <c r="C565">
        <f t="shared" si="26"/>
        <v>41.869219999999999</v>
      </c>
      <c r="D565">
        <v>0.71193846153846163</v>
      </c>
      <c r="E565">
        <f t="shared" si="25"/>
        <v>3.7345509507674879</v>
      </c>
      <c r="G565" s="2">
        <f t="shared" si="24"/>
        <v>0.5143008195646156</v>
      </c>
      <c r="J565" s="20">
        <v>40816</v>
      </c>
    </row>
    <row r="566" spans="1:10" x14ac:dyDescent="0.3">
      <c r="A566">
        <v>8.5922000000000001</v>
      </c>
      <c r="B566">
        <v>41.961500000000001</v>
      </c>
      <c r="C566">
        <f t="shared" si="26"/>
        <v>41.884620000000005</v>
      </c>
      <c r="D566">
        <v>0.71236923076923087</v>
      </c>
      <c r="E566">
        <f t="shared" si="25"/>
        <v>3.7349186951043101</v>
      </c>
      <c r="G566" s="2">
        <f t="shared" si="24"/>
        <v>0.5142402927049986</v>
      </c>
      <c r="J566" s="20">
        <v>40812</v>
      </c>
    </row>
    <row r="567" spans="1:10" x14ac:dyDescent="0.3">
      <c r="A567">
        <v>8.6074000000000002</v>
      </c>
      <c r="B567">
        <v>42.192300000000003</v>
      </c>
      <c r="C567">
        <f t="shared" si="26"/>
        <v>41.792320000000004</v>
      </c>
      <c r="D567">
        <v>0.7128000000000001</v>
      </c>
      <c r="E567">
        <f t="shared" si="25"/>
        <v>3.7327125905924921</v>
      </c>
      <c r="G567" s="2">
        <f t="shared" si="24"/>
        <v>0.51242967796440442</v>
      </c>
      <c r="J567" s="20">
        <v>40808</v>
      </c>
    </row>
    <row r="568" spans="1:10" x14ac:dyDescent="0.3">
      <c r="A568">
        <v>8.6226000000000003</v>
      </c>
      <c r="B568">
        <v>41.846200000000003</v>
      </c>
      <c r="C568">
        <f t="shared" si="26"/>
        <v>41.54616</v>
      </c>
      <c r="D568">
        <v>0.71323076923076933</v>
      </c>
      <c r="E568">
        <f t="shared" si="25"/>
        <v>3.7268050982580161</v>
      </c>
      <c r="G568" s="2">
        <f t="shared" si="24"/>
        <v>0.50812785075269362</v>
      </c>
      <c r="J568" s="20">
        <v>40804</v>
      </c>
    </row>
    <row r="569" spans="1:10" x14ac:dyDescent="0.3">
      <c r="A569">
        <v>8.6379000000000001</v>
      </c>
      <c r="B569">
        <v>41.230800000000002</v>
      </c>
      <c r="C569">
        <f t="shared" si="26"/>
        <v>41.023099999999999</v>
      </c>
      <c r="D569">
        <v>0.71366153846153857</v>
      </c>
      <c r="E569">
        <f t="shared" si="25"/>
        <v>3.7141353226800202</v>
      </c>
      <c r="G569" s="2">
        <f t="shared" si="24"/>
        <v>0.49936854252103891</v>
      </c>
      <c r="J569" s="20">
        <v>40799</v>
      </c>
    </row>
    <row r="570" spans="1:10" x14ac:dyDescent="0.3">
      <c r="A570">
        <v>8.6531000000000002</v>
      </c>
      <c r="B570">
        <v>40.5</v>
      </c>
      <c r="C570">
        <f t="shared" si="26"/>
        <v>40.484639999999999</v>
      </c>
      <c r="D570">
        <v>0.7140923076923078</v>
      </c>
      <c r="E570">
        <f t="shared" si="25"/>
        <v>3.7009226429162521</v>
      </c>
      <c r="G570" s="2">
        <f t="shared" si="24"/>
        <v>0.49040756215257053</v>
      </c>
      <c r="J570" s="20">
        <v>40795</v>
      </c>
    </row>
    <row r="571" spans="1:10" x14ac:dyDescent="0.3">
      <c r="A571">
        <v>8.6683000000000003</v>
      </c>
      <c r="B571">
        <v>39.346200000000003</v>
      </c>
      <c r="C571">
        <f t="shared" si="26"/>
        <v>40.069240000000001</v>
      </c>
      <c r="D571">
        <v>0.71452307692307704</v>
      </c>
      <c r="E571">
        <f t="shared" si="25"/>
        <v>3.6906089576600953</v>
      </c>
      <c r="G571" s="2">
        <f t="shared" si="24"/>
        <v>0.48346077106538621</v>
      </c>
      <c r="J571" s="20">
        <v>40791</v>
      </c>
    </row>
    <row r="572" spans="1:10" x14ac:dyDescent="0.3">
      <c r="A572">
        <v>8.6836000000000002</v>
      </c>
      <c r="B572">
        <v>39.5</v>
      </c>
      <c r="C572">
        <f t="shared" si="26"/>
        <v>39.884620000000005</v>
      </c>
      <c r="D572">
        <v>0.71495384615384627</v>
      </c>
      <c r="E572">
        <f t="shared" si="25"/>
        <v>3.6859907859264571</v>
      </c>
      <c r="G572" s="2">
        <f t="shared" si="24"/>
        <v>0.48022239879881351</v>
      </c>
      <c r="J572" s="20">
        <v>40786</v>
      </c>
    </row>
    <row r="573" spans="1:10" x14ac:dyDescent="0.3">
      <c r="A573">
        <v>8.6988000000000003</v>
      </c>
      <c r="B573">
        <v>39.769199999999998</v>
      </c>
      <c r="C573">
        <f t="shared" si="26"/>
        <v>39.9</v>
      </c>
      <c r="D573">
        <v>0.71538461538461551</v>
      </c>
      <c r="E573">
        <f t="shared" si="25"/>
        <v>3.6863763238958178</v>
      </c>
      <c r="G573" s="2">
        <f t="shared" si="24"/>
        <v>0.48017842627021773</v>
      </c>
      <c r="J573" s="20">
        <v>40782</v>
      </c>
    </row>
    <row r="574" spans="1:10" x14ac:dyDescent="0.3">
      <c r="A574">
        <v>8.7140000000000004</v>
      </c>
      <c r="B574">
        <v>40.307699999999997</v>
      </c>
      <c r="C574">
        <f t="shared" si="26"/>
        <v>40.230759999999997</v>
      </c>
      <c r="D574">
        <v>0.71581538461538474</v>
      </c>
      <c r="E574">
        <f t="shared" si="25"/>
        <v>3.6946318771578532</v>
      </c>
      <c r="G574" s="2">
        <f t="shared" si="24"/>
        <v>0.48516679734786611</v>
      </c>
      <c r="J574" s="20">
        <v>40778</v>
      </c>
    </row>
    <row r="575" spans="1:10" x14ac:dyDescent="0.3">
      <c r="A575">
        <v>8.7293000000000003</v>
      </c>
      <c r="B575">
        <v>40.576900000000002</v>
      </c>
      <c r="C575">
        <f t="shared" si="26"/>
        <v>40.623059999999995</v>
      </c>
      <c r="D575">
        <v>0.71624615384615387</v>
      </c>
      <c r="E575">
        <f t="shared" si="25"/>
        <v>3.7043358856634963</v>
      </c>
      <c r="G575" s="2">
        <f t="shared" si="24"/>
        <v>0.49114873629697037</v>
      </c>
      <c r="J575" s="20">
        <v>40773</v>
      </c>
    </row>
    <row r="576" spans="1:10" x14ac:dyDescent="0.3">
      <c r="A576">
        <v>8.7445000000000004</v>
      </c>
      <c r="B576">
        <v>41</v>
      </c>
      <c r="C576">
        <f t="shared" si="26"/>
        <v>41.030760000000001</v>
      </c>
      <c r="D576">
        <v>0.71667692307692321</v>
      </c>
      <c r="E576">
        <f t="shared" si="25"/>
        <v>3.7143220293144732</v>
      </c>
      <c r="G576" s="2">
        <f t="shared" si="24"/>
        <v>0.49739048654737977</v>
      </c>
      <c r="J576" s="20">
        <v>40769</v>
      </c>
    </row>
    <row r="577" spans="1:10" x14ac:dyDescent="0.3">
      <c r="A577">
        <v>8.7597000000000005</v>
      </c>
      <c r="B577">
        <v>41.461500000000001</v>
      </c>
      <c r="C577">
        <f t="shared" si="26"/>
        <v>41.415379999999992</v>
      </c>
      <c r="D577">
        <v>0.71710769230769233</v>
      </c>
      <c r="E577">
        <f t="shared" si="25"/>
        <v>3.7236523094276675</v>
      </c>
      <c r="G577" s="2">
        <f t="shared" si="24"/>
        <v>0.50327426288230304</v>
      </c>
      <c r="J577" s="20">
        <v>40765</v>
      </c>
    </row>
    <row r="578" spans="1:10" x14ac:dyDescent="0.3">
      <c r="A578">
        <v>8.7750000000000004</v>
      </c>
      <c r="B578">
        <v>41.807699999999997</v>
      </c>
      <c r="C578">
        <f t="shared" si="26"/>
        <v>41.784620000000004</v>
      </c>
      <c r="D578">
        <v>0.71753846153846168</v>
      </c>
      <c r="E578">
        <f t="shared" si="25"/>
        <v>3.7325283292394973</v>
      </c>
      <c r="G578" s="2">
        <f t="shared" ref="G578:G641" si="27">(0.0026*(EXP(1.3248*E578)))/D578</f>
        <v>0.50892146069553834</v>
      </c>
      <c r="J578" s="20">
        <v>40761</v>
      </c>
    </row>
    <row r="579" spans="1:10" x14ac:dyDescent="0.3">
      <c r="A579">
        <v>8.7902000000000005</v>
      </c>
      <c r="B579">
        <v>42.230800000000002</v>
      </c>
      <c r="C579">
        <f t="shared" si="26"/>
        <v>42.130780000000001</v>
      </c>
      <c r="D579">
        <v>0.7179692307692308</v>
      </c>
      <c r="E579">
        <f t="shared" ref="E579:E642" si="28">LN(C579)</f>
        <v>3.7407785899424937</v>
      </c>
      <c r="G579" s="2">
        <f t="shared" si="27"/>
        <v>0.51420575448835792</v>
      </c>
      <c r="J579" s="20">
        <v>40756</v>
      </c>
    </row>
    <row r="580" spans="1:10" x14ac:dyDescent="0.3">
      <c r="A580">
        <v>8.8054000000000006</v>
      </c>
      <c r="B580">
        <v>42.423099999999998</v>
      </c>
      <c r="C580">
        <f t="shared" si="26"/>
        <v>42.346180000000004</v>
      </c>
      <c r="D580">
        <v>0.71840000000000015</v>
      </c>
      <c r="E580">
        <f t="shared" si="28"/>
        <v>3.7458782163213522</v>
      </c>
      <c r="G580" s="2">
        <f t="shared" si="27"/>
        <v>0.51738106260225192</v>
      </c>
      <c r="J580" s="20">
        <v>40752</v>
      </c>
    </row>
    <row r="581" spans="1:10" x14ac:dyDescent="0.3">
      <c r="A581">
        <v>8.8207000000000004</v>
      </c>
      <c r="B581">
        <v>42.730800000000002</v>
      </c>
      <c r="C581">
        <f t="shared" si="26"/>
        <v>42.492339999999999</v>
      </c>
      <c r="D581">
        <v>0.71883076923076927</v>
      </c>
      <c r="E581">
        <f t="shared" si="28"/>
        <v>3.7493238243919209</v>
      </c>
      <c r="G581" s="2">
        <f t="shared" si="27"/>
        <v>0.51943670571355605</v>
      </c>
      <c r="J581" s="20">
        <v>40748</v>
      </c>
    </row>
    <row r="582" spans="1:10" x14ac:dyDescent="0.3">
      <c r="A582">
        <v>8.8359000000000005</v>
      </c>
      <c r="B582">
        <v>42.538499999999999</v>
      </c>
      <c r="C582">
        <f t="shared" si="26"/>
        <v>42.59234</v>
      </c>
      <c r="D582">
        <v>0.71926153846153862</v>
      </c>
      <c r="E582">
        <f t="shared" si="28"/>
        <v>3.7516744249005991</v>
      </c>
      <c r="G582" s="2">
        <f t="shared" si="27"/>
        <v>0.52074472864211996</v>
      </c>
      <c r="J582" s="20">
        <v>40743</v>
      </c>
    </row>
    <row r="583" spans="1:10" x14ac:dyDescent="0.3">
      <c r="A583">
        <v>8.8511000000000006</v>
      </c>
      <c r="B583">
        <v>42.538499999999999</v>
      </c>
      <c r="C583">
        <f t="shared" ref="C583:C646" si="29">AVERAGE(B581:B585)</f>
        <v>42.761559999999996</v>
      </c>
      <c r="D583">
        <v>0.71969230769230774</v>
      </c>
      <c r="E583">
        <f t="shared" si="28"/>
        <v>3.7556395681854737</v>
      </c>
      <c r="G583" s="2">
        <f t="shared" si="27"/>
        <v>0.52317407794276471</v>
      </c>
      <c r="J583" s="20">
        <v>40739</v>
      </c>
    </row>
    <row r="584" spans="1:10" x14ac:dyDescent="0.3">
      <c r="A584">
        <v>8.8664000000000005</v>
      </c>
      <c r="B584">
        <v>42.730800000000002</v>
      </c>
      <c r="C584">
        <f t="shared" si="29"/>
        <v>42.946159999999999</v>
      </c>
      <c r="D584">
        <v>0.72012307692307698</v>
      </c>
      <c r="E584">
        <f t="shared" si="28"/>
        <v>3.7599472381469048</v>
      </c>
      <c r="G584" s="2">
        <f t="shared" si="27"/>
        <v>0.52585351614360165</v>
      </c>
      <c r="J584" s="20">
        <v>40735</v>
      </c>
    </row>
    <row r="585" spans="1:10" x14ac:dyDescent="0.3">
      <c r="A585">
        <v>8.8816000000000006</v>
      </c>
      <c r="B585">
        <v>43.269199999999998</v>
      </c>
      <c r="C585">
        <f t="shared" si="29"/>
        <v>43.292299999999997</v>
      </c>
      <c r="D585">
        <v>0.72055384615384621</v>
      </c>
      <c r="E585">
        <f t="shared" si="28"/>
        <v>3.7679747900956677</v>
      </c>
      <c r="G585" s="2">
        <f t="shared" si="27"/>
        <v>0.53115802660255695</v>
      </c>
      <c r="J585" s="20">
        <v>40730</v>
      </c>
    </row>
    <row r="586" spans="1:10" x14ac:dyDescent="0.3">
      <c r="A586">
        <v>8.8968000000000007</v>
      </c>
      <c r="B586">
        <v>43.653799999999997</v>
      </c>
      <c r="C586">
        <f t="shared" si="29"/>
        <v>43.561520000000002</v>
      </c>
      <c r="D586">
        <v>0.72098461538461545</v>
      </c>
      <c r="E586">
        <f t="shared" si="28"/>
        <v>3.7741741918544953</v>
      </c>
      <c r="G586" s="2">
        <f t="shared" si="27"/>
        <v>0.53521840337847437</v>
      </c>
      <c r="J586" s="20">
        <v>40726</v>
      </c>
    </row>
    <row r="587" spans="1:10" x14ac:dyDescent="0.3">
      <c r="A587">
        <v>8.9121000000000006</v>
      </c>
      <c r="B587">
        <v>44.269199999999998</v>
      </c>
      <c r="C587">
        <f t="shared" si="29"/>
        <v>43.699980000000004</v>
      </c>
      <c r="D587">
        <v>0.72141538461538468</v>
      </c>
      <c r="E587">
        <f t="shared" si="28"/>
        <v>3.7773476444355358</v>
      </c>
      <c r="G587" s="2">
        <f t="shared" si="27"/>
        <v>0.53715236558648827</v>
      </c>
      <c r="J587" s="20">
        <v>40722</v>
      </c>
    </row>
    <row r="588" spans="1:10" x14ac:dyDescent="0.3">
      <c r="A588">
        <v>8.9273000000000007</v>
      </c>
      <c r="B588">
        <v>43.884599999999999</v>
      </c>
      <c r="C588">
        <f t="shared" si="29"/>
        <v>43.592300000000002</v>
      </c>
      <c r="D588">
        <v>0.72184615384615392</v>
      </c>
      <c r="E588">
        <f t="shared" si="28"/>
        <v>3.7748805292538132</v>
      </c>
      <c r="G588" s="2">
        <f t="shared" si="27"/>
        <v>0.53508007912007249</v>
      </c>
      <c r="J588" s="20">
        <v>40718</v>
      </c>
    </row>
    <row r="589" spans="1:10" x14ac:dyDescent="0.3">
      <c r="A589">
        <v>8.9425000000000008</v>
      </c>
      <c r="B589">
        <v>43.423099999999998</v>
      </c>
      <c r="C589">
        <f t="shared" si="29"/>
        <v>43.253840000000004</v>
      </c>
      <c r="D589">
        <v>0.72227692307692315</v>
      </c>
      <c r="E589">
        <f t="shared" si="28"/>
        <v>3.7670860155638013</v>
      </c>
      <c r="G589" s="2">
        <f t="shared" si="27"/>
        <v>0.52926733432704642</v>
      </c>
      <c r="J589" s="20">
        <v>40713</v>
      </c>
    </row>
    <row r="590" spans="1:10" x14ac:dyDescent="0.3">
      <c r="A590">
        <v>8.9578000000000007</v>
      </c>
      <c r="B590">
        <v>42.730800000000002</v>
      </c>
      <c r="C590">
        <f t="shared" si="29"/>
        <v>42.692300000000003</v>
      </c>
      <c r="D590">
        <v>0.72270769230769238</v>
      </c>
      <c r="E590">
        <f t="shared" si="28"/>
        <v>3.7540185761047016</v>
      </c>
      <c r="G590" s="2">
        <f t="shared" si="27"/>
        <v>0.51987359295577462</v>
      </c>
      <c r="J590" s="20">
        <v>40709</v>
      </c>
    </row>
    <row r="591" spans="1:10" x14ac:dyDescent="0.3">
      <c r="A591">
        <v>8.9730000000000008</v>
      </c>
      <c r="B591">
        <v>41.961500000000001</v>
      </c>
      <c r="C591">
        <f t="shared" si="29"/>
        <v>42.138459999999995</v>
      </c>
      <c r="D591">
        <v>0.72313846153846162</v>
      </c>
      <c r="E591">
        <f t="shared" si="28"/>
        <v>3.7409608628577651</v>
      </c>
      <c r="G591" s="2">
        <f t="shared" si="27"/>
        <v>0.51065333840634575</v>
      </c>
      <c r="J591" s="20">
        <v>40705</v>
      </c>
    </row>
    <row r="592" spans="1:10" x14ac:dyDescent="0.3">
      <c r="A592">
        <v>8.9882000000000009</v>
      </c>
      <c r="B592">
        <v>41.461500000000001</v>
      </c>
      <c r="C592">
        <f t="shared" si="29"/>
        <v>41.630760000000002</v>
      </c>
      <c r="D592">
        <v>0.72356923076923085</v>
      </c>
      <c r="E592">
        <f t="shared" si="28"/>
        <v>3.7288393171055816</v>
      </c>
      <c r="G592" s="2">
        <f t="shared" si="27"/>
        <v>0.50221927199401017</v>
      </c>
      <c r="J592" s="20">
        <v>40700</v>
      </c>
    </row>
    <row r="593" spans="1:10" x14ac:dyDescent="0.3">
      <c r="A593">
        <v>9.0035000000000007</v>
      </c>
      <c r="B593">
        <v>41.115400000000001</v>
      </c>
      <c r="C593">
        <f t="shared" si="29"/>
        <v>41.169220000000003</v>
      </c>
      <c r="D593" s="16">
        <v>0.72399999999999998</v>
      </c>
      <c r="E593">
        <f t="shared" si="28"/>
        <v>3.7176908897679932</v>
      </c>
      <c r="G593" s="2">
        <f t="shared" si="27"/>
        <v>0.49456185163842509</v>
      </c>
      <c r="J593" s="20">
        <v>40696</v>
      </c>
    </row>
    <row r="594" spans="1:10" x14ac:dyDescent="0.3">
      <c r="A594">
        <v>9.0187000000000008</v>
      </c>
      <c r="B594">
        <v>40.884599999999999</v>
      </c>
      <c r="C594">
        <f t="shared" si="29"/>
        <v>40.923080000000006</v>
      </c>
      <c r="D594">
        <v>0.72363636363636374</v>
      </c>
      <c r="E594">
        <f t="shared" si="28"/>
        <v>3.7116942070680747</v>
      </c>
      <c r="G594" s="2">
        <f t="shared" si="27"/>
        <v>0.49089497440226509</v>
      </c>
      <c r="J594" s="20">
        <v>40692</v>
      </c>
    </row>
    <row r="595" spans="1:10" x14ac:dyDescent="0.3">
      <c r="A595">
        <v>9.0340000000000007</v>
      </c>
      <c r="B595">
        <v>40.423099999999998</v>
      </c>
      <c r="C595">
        <f t="shared" si="29"/>
        <v>40.776940000000003</v>
      </c>
      <c r="D595">
        <v>0.72327272727272729</v>
      </c>
      <c r="E595">
        <f t="shared" si="28"/>
        <v>3.7081167255481722</v>
      </c>
      <c r="G595" s="2">
        <f t="shared" si="27"/>
        <v>0.48881954602803895</v>
      </c>
      <c r="J595" s="20">
        <v>40687</v>
      </c>
    </row>
    <row r="596" spans="1:10" x14ac:dyDescent="0.3">
      <c r="A596">
        <v>9.0492000000000008</v>
      </c>
      <c r="B596">
        <v>40.730800000000002</v>
      </c>
      <c r="C596">
        <f t="shared" si="29"/>
        <v>40.600019999999994</v>
      </c>
      <c r="D596">
        <v>0.72290909090909095</v>
      </c>
      <c r="E596">
        <f t="shared" si="28"/>
        <v>3.7037685592184029</v>
      </c>
      <c r="G596" s="2">
        <f t="shared" si="27"/>
        <v>0.48625629250054175</v>
      </c>
      <c r="J596" s="20">
        <v>40683</v>
      </c>
    </row>
    <row r="597" spans="1:10" x14ac:dyDescent="0.3">
      <c r="A597">
        <v>9.0643999999999991</v>
      </c>
      <c r="B597">
        <v>40.730800000000002</v>
      </c>
      <c r="C597">
        <f t="shared" si="29"/>
        <v>40.307720000000003</v>
      </c>
      <c r="D597">
        <v>0.7225454545454546</v>
      </c>
      <c r="E597">
        <f t="shared" si="28"/>
        <v>3.6965430138821702</v>
      </c>
      <c r="G597" s="2">
        <f t="shared" si="27"/>
        <v>0.48186624615020751</v>
      </c>
      <c r="J597" s="20">
        <v>40679</v>
      </c>
    </row>
    <row r="598" spans="1:10" x14ac:dyDescent="0.3">
      <c r="A598">
        <v>9.0797000000000008</v>
      </c>
      <c r="B598">
        <v>40.230800000000002</v>
      </c>
      <c r="C598">
        <f t="shared" si="29"/>
        <v>39.976939999999999</v>
      </c>
      <c r="D598">
        <v>0.72218181818181826</v>
      </c>
      <c r="E598">
        <f t="shared" si="28"/>
        <v>3.6883027878739165</v>
      </c>
      <c r="G598" s="2">
        <f t="shared" si="27"/>
        <v>0.47687448612911343</v>
      </c>
      <c r="J598" s="20">
        <v>40675</v>
      </c>
    </row>
    <row r="599" spans="1:10" x14ac:dyDescent="0.3">
      <c r="A599">
        <v>9.0949000000000009</v>
      </c>
      <c r="B599">
        <v>39.423099999999998</v>
      </c>
      <c r="C599">
        <f t="shared" si="29"/>
        <v>39.523080000000007</v>
      </c>
      <c r="D599">
        <v>0.72181818181818191</v>
      </c>
      <c r="E599">
        <f t="shared" si="28"/>
        <v>3.6768848050655478</v>
      </c>
      <c r="G599" s="2">
        <f t="shared" si="27"/>
        <v>0.46995193913579419</v>
      </c>
      <c r="J599" s="20">
        <v>40670</v>
      </c>
    </row>
    <row r="600" spans="1:10" x14ac:dyDescent="0.3">
      <c r="A600">
        <v>9.1100999999999992</v>
      </c>
      <c r="B600">
        <v>38.769199999999998</v>
      </c>
      <c r="C600">
        <f t="shared" si="29"/>
        <v>39.061539999999994</v>
      </c>
      <c r="D600">
        <v>0.72145454545454546</v>
      </c>
      <c r="E600">
        <f t="shared" si="28"/>
        <v>3.6651383511946252</v>
      </c>
      <c r="G600" s="2">
        <f t="shared" si="27"/>
        <v>0.46292850971714961</v>
      </c>
      <c r="J600" s="20">
        <v>40666</v>
      </c>
    </row>
    <row r="601" spans="1:10" x14ac:dyDescent="0.3">
      <c r="A601">
        <v>9.1254000000000008</v>
      </c>
      <c r="B601">
        <v>38.461500000000001</v>
      </c>
      <c r="C601">
        <f t="shared" si="29"/>
        <v>38.469219999999993</v>
      </c>
      <c r="D601">
        <v>0.72109090909090912</v>
      </c>
      <c r="E601">
        <f t="shared" si="28"/>
        <v>3.6498584410192709</v>
      </c>
      <c r="G601" s="2">
        <f t="shared" si="27"/>
        <v>0.45388051011955827</v>
      </c>
      <c r="J601" s="20">
        <v>40662</v>
      </c>
    </row>
    <row r="602" spans="1:10" x14ac:dyDescent="0.3">
      <c r="A602">
        <v>9.1405999999999992</v>
      </c>
      <c r="B602">
        <v>38.423099999999998</v>
      </c>
      <c r="C602">
        <f t="shared" si="29"/>
        <v>38.053840000000001</v>
      </c>
      <c r="D602">
        <v>0.72072727272727277</v>
      </c>
      <c r="E602">
        <f t="shared" si="28"/>
        <v>3.639001999057943</v>
      </c>
      <c r="G602" s="2">
        <f t="shared" si="27"/>
        <v>0.4476249735146946</v>
      </c>
      <c r="J602" s="20">
        <v>40657</v>
      </c>
    </row>
    <row r="603" spans="1:10" x14ac:dyDescent="0.3">
      <c r="A603">
        <v>9.1557999999999993</v>
      </c>
      <c r="B603">
        <v>37.269199999999998</v>
      </c>
      <c r="C603">
        <f t="shared" si="29"/>
        <v>37.769240000000003</v>
      </c>
      <c r="D603">
        <v>0.72036363636363643</v>
      </c>
      <c r="E603">
        <f t="shared" si="28"/>
        <v>3.6314950147321392</v>
      </c>
      <c r="G603" s="2">
        <f t="shared" si="27"/>
        <v>0.44341901664743566</v>
      </c>
      <c r="J603" s="20">
        <v>40653</v>
      </c>
    </row>
    <row r="604" spans="1:10" x14ac:dyDescent="0.3">
      <c r="A604">
        <v>9.1710999999999991</v>
      </c>
      <c r="B604">
        <v>37.346200000000003</v>
      </c>
      <c r="C604">
        <f t="shared" si="29"/>
        <v>37.530780000000007</v>
      </c>
      <c r="D604">
        <v>0.72</v>
      </c>
      <c r="E604">
        <f t="shared" si="28"/>
        <v>3.6251613963042595</v>
      </c>
      <c r="G604" s="2">
        <f t="shared" si="27"/>
        <v>0.4399360299315051</v>
      </c>
      <c r="J604" s="20">
        <v>40649</v>
      </c>
    </row>
    <row r="605" spans="1:10" x14ac:dyDescent="0.3">
      <c r="A605">
        <v>9.1862999999999992</v>
      </c>
      <c r="B605">
        <v>37.346200000000003</v>
      </c>
      <c r="C605">
        <f t="shared" si="29"/>
        <v>37.299999999999997</v>
      </c>
      <c r="D605">
        <v>0.71963636363636374</v>
      </c>
      <c r="E605">
        <f t="shared" si="28"/>
        <v>3.6189933266497696</v>
      </c>
      <c r="G605" s="2">
        <f t="shared" si="27"/>
        <v>0.43657625183921694</v>
      </c>
      <c r="J605" s="20">
        <v>40644</v>
      </c>
    </row>
    <row r="606" spans="1:10" x14ac:dyDescent="0.3">
      <c r="A606">
        <v>9.2014999999999993</v>
      </c>
      <c r="B606">
        <v>37.269199999999998</v>
      </c>
      <c r="C606">
        <f t="shared" si="29"/>
        <v>37.253859999999996</v>
      </c>
      <c r="D606">
        <v>0.71927272727272729</v>
      </c>
      <c r="E606">
        <f t="shared" si="28"/>
        <v>3.6177555636180299</v>
      </c>
      <c r="G606" s="2">
        <f t="shared" si="27"/>
        <v>0.43608130014416618</v>
      </c>
      <c r="J606" s="20">
        <v>40640</v>
      </c>
    </row>
    <row r="607" spans="1:10" x14ac:dyDescent="0.3">
      <c r="A607">
        <v>9.2167999999999992</v>
      </c>
      <c r="B607">
        <v>37.269199999999998</v>
      </c>
      <c r="C607">
        <f t="shared" si="29"/>
        <v>37.161539999999995</v>
      </c>
      <c r="D607">
        <v>0.71890909090909094</v>
      </c>
      <c r="E607">
        <f t="shared" si="28"/>
        <v>3.6152743554981193</v>
      </c>
      <c r="G607" s="2">
        <f t="shared" si="27"/>
        <v>0.4348700621134019</v>
      </c>
      <c r="J607" s="20">
        <v>40636</v>
      </c>
    </row>
    <row r="608" spans="1:10" x14ac:dyDescent="0.3">
      <c r="A608">
        <v>9.2319999999999993</v>
      </c>
      <c r="B608">
        <v>37.038499999999999</v>
      </c>
      <c r="C608">
        <f t="shared" si="29"/>
        <v>37.038460000000001</v>
      </c>
      <c r="D608">
        <v>0.7185454545454546</v>
      </c>
      <c r="E608">
        <f t="shared" si="28"/>
        <v>3.6119568322397786</v>
      </c>
      <c r="G608" s="2">
        <f t="shared" si="27"/>
        <v>0.43318208911181805</v>
      </c>
      <c r="J608" s="20">
        <v>40632</v>
      </c>
    </row>
    <row r="609" spans="1:10" x14ac:dyDescent="0.3">
      <c r="A609">
        <v>9.2471999999999994</v>
      </c>
      <c r="B609">
        <v>36.884599999999999</v>
      </c>
      <c r="C609">
        <f t="shared" si="29"/>
        <v>36.699999999999996</v>
      </c>
      <c r="D609">
        <v>0.71818181818181825</v>
      </c>
      <c r="E609">
        <f t="shared" si="28"/>
        <v>3.6027767550605243</v>
      </c>
      <c r="G609" s="2">
        <f t="shared" si="27"/>
        <v>0.42816241737986094</v>
      </c>
      <c r="J609" s="20">
        <v>40627</v>
      </c>
    </row>
    <row r="610" spans="1:10" x14ac:dyDescent="0.3">
      <c r="A610">
        <v>9.2624999999999993</v>
      </c>
      <c r="B610">
        <v>36.730800000000002</v>
      </c>
      <c r="C610">
        <f t="shared" si="29"/>
        <v>36.292320000000004</v>
      </c>
      <c r="D610">
        <v>0.71781818181818191</v>
      </c>
      <c r="E610">
        <f t="shared" si="28"/>
        <v>3.591606148638729</v>
      </c>
      <c r="G610" s="2">
        <f t="shared" si="27"/>
        <v>0.42208648821393435</v>
      </c>
      <c r="J610" s="20">
        <v>40623</v>
      </c>
    </row>
    <row r="611" spans="1:10" x14ac:dyDescent="0.3">
      <c r="A611">
        <v>9.2776999999999994</v>
      </c>
      <c r="B611">
        <v>35.576900000000002</v>
      </c>
      <c r="C611">
        <f t="shared" si="29"/>
        <v>35.799999999999997</v>
      </c>
      <c r="D611">
        <v>0.71745454545454546</v>
      </c>
      <c r="E611">
        <f t="shared" si="28"/>
        <v>3.5779478934066544</v>
      </c>
      <c r="G611" s="2">
        <f t="shared" si="27"/>
        <v>0.41472784040826427</v>
      </c>
      <c r="J611" s="20">
        <v>40619</v>
      </c>
    </row>
    <row r="612" spans="1:10" x14ac:dyDescent="0.3">
      <c r="A612">
        <v>9.2928999999999995</v>
      </c>
      <c r="B612">
        <v>35.230800000000002</v>
      </c>
      <c r="C612">
        <f t="shared" si="29"/>
        <v>35.238460000000003</v>
      </c>
      <c r="D612">
        <v>0.71709090909090911</v>
      </c>
      <c r="E612">
        <f t="shared" si="28"/>
        <v>3.5621380997725689</v>
      </c>
      <c r="G612" s="2">
        <f t="shared" si="27"/>
        <v>0.40633772756400738</v>
      </c>
      <c r="J612" s="20">
        <v>40614</v>
      </c>
    </row>
    <row r="613" spans="1:10" x14ac:dyDescent="0.3">
      <c r="A613">
        <v>9.3081999999999994</v>
      </c>
      <c r="B613">
        <v>34.576900000000002</v>
      </c>
      <c r="C613">
        <f t="shared" si="29"/>
        <v>34.661540000000002</v>
      </c>
      <c r="D613">
        <v>0.71672727272727277</v>
      </c>
      <c r="E613">
        <f t="shared" si="28"/>
        <v>3.5456307149218707</v>
      </c>
      <c r="G613" s="2">
        <f t="shared" si="27"/>
        <v>0.39774969470548627</v>
      </c>
      <c r="J613" s="20">
        <v>40610</v>
      </c>
    </row>
    <row r="614" spans="1:10" x14ac:dyDescent="0.3">
      <c r="A614">
        <v>9.3233999999999995</v>
      </c>
      <c r="B614">
        <v>34.076900000000002</v>
      </c>
      <c r="C614">
        <f t="shared" si="29"/>
        <v>34.4</v>
      </c>
      <c r="D614">
        <v>0.71636363636363642</v>
      </c>
      <c r="E614">
        <f t="shared" si="28"/>
        <v>3.5380565643793527</v>
      </c>
      <c r="G614" s="2">
        <f t="shared" si="27"/>
        <v>0.39397842560295343</v>
      </c>
      <c r="J614" s="20">
        <v>40606</v>
      </c>
    </row>
    <row r="615" spans="1:10" x14ac:dyDescent="0.3">
      <c r="A615">
        <v>9.3385999999999996</v>
      </c>
      <c r="B615">
        <v>33.846200000000003</v>
      </c>
      <c r="C615">
        <f t="shared" si="29"/>
        <v>34.330760000000005</v>
      </c>
      <c r="D615">
        <v>0.71599999999999997</v>
      </c>
      <c r="E615">
        <f t="shared" si="28"/>
        <v>3.536041745296215</v>
      </c>
      <c r="G615" s="5">
        <f t="shared" si="27"/>
        <v>0.39312776515766579</v>
      </c>
      <c r="H615" t="s">
        <v>10</v>
      </c>
      <c r="I615">
        <v>6</v>
      </c>
      <c r="J615" s="20">
        <v>40602</v>
      </c>
    </row>
    <row r="616" spans="1:10" x14ac:dyDescent="0.3">
      <c r="A616">
        <v>9.3538999999999994</v>
      </c>
      <c r="B616">
        <v>34.269199999999998</v>
      </c>
      <c r="C616">
        <f t="shared" si="29"/>
        <v>34.5</v>
      </c>
      <c r="D616">
        <v>0.71563636363636374</v>
      </c>
      <c r="E616">
        <f t="shared" si="28"/>
        <v>3.5409593240373143</v>
      </c>
      <c r="G616" s="2">
        <f t="shared" si="27"/>
        <v>0.39589834373538751</v>
      </c>
      <c r="J616" s="20">
        <v>40599</v>
      </c>
    </row>
    <row r="617" spans="1:10" x14ac:dyDescent="0.3">
      <c r="A617">
        <v>9.3690999999999995</v>
      </c>
      <c r="B617">
        <v>34.884599999999999</v>
      </c>
      <c r="C617">
        <f t="shared" si="29"/>
        <v>35.05386</v>
      </c>
      <c r="D617">
        <v>0.71527272727272728</v>
      </c>
      <c r="E617">
        <f t="shared" si="28"/>
        <v>3.5568857358049306</v>
      </c>
      <c r="G617" s="2">
        <f t="shared" si="27"/>
        <v>0.40454583390062826</v>
      </c>
      <c r="J617" s="20">
        <v>40596</v>
      </c>
    </row>
    <row r="618" spans="1:10" x14ac:dyDescent="0.3">
      <c r="A618">
        <v>9.3842999999999996</v>
      </c>
      <c r="B618">
        <v>35.423099999999998</v>
      </c>
      <c r="C618">
        <f t="shared" si="29"/>
        <v>35.715379999999996</v>
      </c>
      <c r="D618">
        <v>0.71490909090909094</v>
      </c>
      <c r="E618">
        <f t="shared" si="28"/>
        <v>3.5755814083375377</v>
      </c>
      <c r="G618" s="2">
        <f t="shared" si="27"/>
        <v>0.41490168342186545</v>
      </c>
      <c r="J618" s="20">
        <v>40593</v>
      </c>
    </row>
    <row r="619" spans="1:10" x14ac:dyDescent="0.3">
      <c r="A619">
        <v>9.3995999999999995</v>
      </c>
      <c r="B619">
        <v>36.846200000000003</v>
      </c>
      <c r="C619">
        <f t="shared" si="29"/>
        <v>36.430779999999999</v>
      </c>
      <c r="D619">
        <v>0.71454545454545459</v>
      </c>
      <c r="E619">
        <f t="shared" si="28"/>
        <v>3.5954140217163237</v>
      </c>
      <c r="G619" s="2">
        <f t="shared" si="27"/>
        <v>0.42616415284107578</v>
      </c>
      <c r="J619" s="20">
        <v>40590</v>
      </c>
    </row>
    <row r="620" spans="1:10" x14ac:dyDescent="0.3">
      <c r="A620">
        <v>9.4147999999999996</v>
      </c>
      <c r="B620">
        <v>37.153799999999997</v>
      </c>
      <c r="C620">
        <f t="shared" si="29"/>
        <v>37.246160000000003</v>
      </c>
      <c r="D620">
        <v>0.71418181818181825</v>
      </c>
      <c r="E620">
        <f t="shared" si="28"/>
        <v>3.6175488522633907</v>
      </c>
      <c r="G620" s="2">
        <f t="shared" si="27"/>
        <v>0.43906956645607503</v>
      </c>
      <c r="J620" s="20">
        <v>40587</v>
      </c>
    </row>
    <row r="621" spans="1:10" x14ac:dyDescent="0.3">
      <c r="A621">
        <v>9.43</v>
      </c>
      <c r="B621">
        <v>37.846200000000003</v>
      </c>
      <c r="C621">
        <f t="shared" si="29"/>
        <v>38.246160000000003</v>
      </c>
      <c r="D621">
        <v>0.71381818181818191</v>
      </c>
      <c r="E621">
        <f t="shared" si="28"/>
        <v>3.6440431630760521</v>
      </c>
      <c r="G621" s="2">
        <f t="shared" si="27"/>
        <v>0.45498607944417824</v>
      </c>
      <c r="J621" s="20">
        <v>40584</v>
      </c>
    </row>
    <row r="622" spans="1:10" x14ac:dyDescent="0.3">
      <c r="A622">
        <v>9.4452999999999996</v>
      </c>
      <c r="B622">
        <v>38.961500000000001</v>
      </c>
      <c r="C622">
        <f t="shared" si="29"/>
        <v>39.246160000000003</v>
      </c>
      <c r="D622">
        <v>0.71345454545454545</v>
      </c>
      <c r="E622">
        <f t="shared" si="28"/>
        <v>3.6698536050474164</v>
      </c>
      <c r="G622" s="2">
        <f t="shared" si="27"/>
        <v>0.47105273494067224</v>
      </c>
      <c r="J622" s="20">
        <v>40582</v>
      </c>
    </row>
    <row r="623" spans="1:10" x14ac:dyDescent="0.3">
      <c r="A623">
        <v>9.4604999999999997</v>
      </c>
      <c r="B623">
        <v>40.423099999999998</v>
      </c>
      <c r="C623">
        <f t="shared" si="29"/>
        <v>40.415400000000005</v>
      </c>
      <c r="D623">
        <v>0.71309090909090911</v>
      </c>
      <c r="E623">
        <f t="shared" si="28"/>
        <v>3.6992109004521829</v>
      </c>
      <c r="G623" s="2">
        <f t="shared" si="27"/>
        <v>0.48998383972647247</v>
      </c>
      <c r="J623" s="20">
        <v>40579</v>
      </c>
    </row>
    <row r="624" spans="1:10" x14ac:dyDescent="0.3">
      <c r="A624">
        <v>9.4756999999999998</v>
      </c>
      <c r="B624">
        <v>41.846200000000003</v>
      </c>
      <c r="C624">
        <f t="shared" si="29"/>
        <v>41.607700000000001</v>
      </c>
      <c r="D624">
        <v>0.71272727272727276</v>
      </c>
      <c r="E624">
        <f t="shared" si="28"/>
        <v>3.7282852462928844</v>
      </c>
      <c r="G624" s="2">
        <f t="shared" si="27"/>
        <v>0.50948488085744337</v>
      </c>
      <c r="J624" s="20">
        <v>40576</v>
      </c>
    </row>
    <row r="625" spans="1:10" x14ac:dyDescent="0.3">
      <c r="A625">
        <v>9.4909999999999997</v>
      </c>
      <c r="B625">
        <v>43</v>
      </c>
      <c r="C625">
        <f t="shared" si="29"/>
        <v>42.984639999999999</v>
      </c>
      <c r="D625">
        <v>0.71236363636363642</v>
      </c>
      <c r="E625">
        <f t="shared" si="28"/>
        <v>3.7608428425767966</v>
      </c>
      <c r="G625" s="2">
        <f t="shared" si="27"/>
        <v>0.53221248398612009</v>
      </c>
      <c r="J625" s="20">
        <v>40573</v>
      </c>
    </row>
    <row r="626" spans="1:10" x14ac:dyDescent="0.3">
      <c r="A626">
        <v>9.5061999999999998</v>
      </c>
      <c r="B626">
        <v>43.807699999999997</v>
      </c>
      <c r="C626">
        <f t="shared" si="29"/>
        <v>44.092320000000008</v>
      </c>
      <c r="D626">
        <v>0.71199999999999997</v>
      </c>
      <c r="E626">
        <f t="shared" si="28"/>
        <v>3.7862856176271236</v>
      </c>
      <c r="G626" s="2">
        <f t="shared" si="27"/>
        <v>0.55073844161230545</v>
      </c>
      <c r="J626" s="20">
        <v>40570</v>
      </c>
    </row>
    <row r="627" spans="1:10" x14ac:dyDescent="0.3">
      <c r="A627">
        <v>9.5213999999999999</v>
      </c>
      <c r="B627">
        <v>45.846200000000003</v>
      </c>
      <c r="C627">
        <f t="shared" si="29"/>
        <v>44.923079999999999</v>
      </c>
      <c r="D627">
        <v>0.71163636363636373</v>
      </c>
      <c r="E627">
        <f t="shared" si="28"/>
        <v>3.8049516938598384</v>
      </c>
      <c r="G627" s="2">
        <f t="shared" si="27"/>
        <v>0.56481580679218601</v>
      </c>
      <c r="J627" s="20">
        <v>40567</v>
      </c>
    </row>
    <row r="628" spans="1:10" x14ac:dyDescent="0.3">
      <c r="A628">
        <v>9.5366999999999997</v>
      </c>
      <c r="B628">
        <v>45.961500000000001</v>
      </c>
      <c r="C628">
        <f t="shared" si="29"/>
        <v>45.45384</v>
      </c>
      <c r="D628">
        <v>0.71127272727272728</v>
      </c>
      <c r="E628">
        <f t="shared" si="28"/>
        <v>3.8166973055033848</v>
      </c>
      <c r="G628" s="2">
        <f t="shared" si="27"/>
        <v>0.57396669697219038</v>
      </c>
      <c r="J628" s="20">
        <v>40564</v>
      </c>
    </row>
    <row r="629" spans="1:10" x14ac:dyDescent="0.3">
      <c r="A629">
        <v>9.5518999999999998</v>
      </c>
      <c r="B629">
        <v>46</v>
      </c>
      <c r="C629">
        <f t="shared" si="29"/>
        <v>45.738459999999996</v>
      </c>
      <c r="D629">
        <v>0.71090909090909093</v>
      </c>
      <c r="E629">
        <f t="shared" si="28"/>
        <v>3.8229395194664022</v>
      </c>
      <c r="G629" s="2">
        <f t="shared" si="27"/>
        <v>0.57902892819066631</v>
      </c>
      <c r="J629" s="20">
        <v>40562</v>
      </c>
    </row>
    <row r="630" spans="1:10" x14ac:dyDescent="0.3">
      <c r="A630">
        <v>9.5671999999999997</v>
      </c>
      <c r="B630">
        <v>45.653799999999997</v>
      </c>
      <c r="C630">
        <f t="shared" si="29"/>
        <v>45.615379999999995</v>
      </c>
      <c r="D630">
        <v>0.71054545454545459</v>
      </c>
      <c r="E630">
        <f t="shared" si="28"/>
        <v>3.820244940355745</v>
      </c>
      <c r="G630" s="2">
        <f t="shared" si="27"/>
        <v>0.57726088232375883</v>
      </c>
      <c r="J630" s="20">
        <v>40559</v>
      </c>
    </row>
    <row r="631" spans="1:10" x14ac:dyDescent="0.3">
      <c r="A631">
        <v>9.5823999999999998</v>
      </c>
      <c r="B631">
        <v>45.230800000000002</v>
      </c>
      <c r="C631">
        <f t="shared" si="29"/>
        <v>45.569239999999994</v>
      </c>
      <c r="D631">
        <v>0.71018181818181825</v>
      </c>
      <c r="E631">
        <f t="shared" si="28"/>
        <v>3.8192329274979202</v>
      </c>
      <c r="G631" s="2">
        <f t="shared" si="27"/>
        <v>0.57678263926759232</v>
      </c>
      <c r="J631" s="20">
        <v>40556</v>
      </c>
    </row>
    <row r="632" spans="1:10" x14ac:dyDescent="0.3">
      <c r="A632">
        <v>9.5975999999999999</v>
      </c>
      <c r="B632">
        <v>45.230800000000002</v>
      </c>
      <c r="C632">
        <f t="shared" si="29"/>
        <v>45.630780000000001</v>
      </c>
      <c r="D632">
        <v>0.7098181818181819</v>
      </c>
      <c r="E632">
        <f t="shared" si="28"/>
        <v>3.8205824888103042</v>
      </c>
      <c r="G632" s="2">
        <f t="shared" si="27"/>
        <v>0.57811080236333612</v>
      </c>
      <c r="J632" s="20">
        <v>40553</v>
      </c>
    </row>
    <row r="633" spans="1:10" x14ac:dyDescent="0.3">
      <c r="A633">
        <v>9.6128999999999998</v>
      </c>
      <c r="B633">
        <v>45.730800000000002</v>
      </c>
      <c r="C633">
        <f t="shared" si="29"/>
        <v>46.046180000000007</v>
      </c>
      <c r="D633">
        <v>0.70945454545454545</v>
      </c>
      <c r="E633">
        <f t="shared" si="28"/>
        <v>3.8296448059488819</v>
      </c>
      <c r="G633" s="2">
        <f t="shared" si="27"/>
        <v>0.58539318582456823</v>
      </c>
      <c r="J633" s="20">
        <v>40550</v>
      </c>
    </row>
    <row r="634" spans="1:10" x14ac:dyDescent="0.3">
      <c r="A634">
        <v>9.6280999999999999</v>
      </c>
      <c r="B634">
        <v>46.307699999999997</v>
      </c>
      <c r="C634">
        <f t="shared" si="29"/>
        <v>46.584639999999993</v>
      </c>
      <c r="D634">
        <v>0.70909090909090911</v>
      </c>
      <c r="E634">
        <f t="shared" si="28"/>
        <v>3.8412708730631477</v>
      </c>
      <c r="G634" s="2">
        <f t="shared" si="27"/>
        <v>0.59478419172173969</v>
      </c>
      <c r="J634" s="20">
        <v>40547</v>
      </c>
    </row>
    <row r="635" spans="1:10" x14ac:dyDescent="0.3">
      <c r="A635">
        <v>9.6433</v>
      </c>
      <c r="B635">
        <v>47.730800000000002</v>
      </c>
      <c r="C635">
        <f t="shared" si="29"/>
        <v>47.246179999999995</v>
      </c>
      <c r="D635">
        <v>0.70872727272727276</v>
      </c>
      <c r="E635">
        <f t="shared" si="28"/>
        <v>3.855371804110646</v>
      </c>
      <c r="G635" s="2">
        <f t="shared" si="27"/>
        <v>0.60631066441883175</v>
      </c>
      <c r="J635" s="20">
        <v>40544</v>
      </c>
    </row>
    <row r="636" spans="1:10" x14ac:dyDescent="0.3">
      <c r="A636">
        <v>9.6585999999999999</v>
      </c>
      <c r="B636">
        <v>47.923099999999998</v>
      </c>
      <c r="C636">
        <f t="shared" si="29"/>
        <v>47.992319999999999</v>
      </c>
      <c r="D636">
        <v>0.70836363636363642</v>
      </c>
      <c r="E636">
        <f t="shared" si="28"/>
        <v>3.8710409981065252</v>
      </c>
      <c r="G636" s="2">
        <f t="shared" si="27"/>
        <v>0.61934611345276047</v>
      </c>
      <c r="J636" s="20">
        <v>40542</v>
      </c>
    </row>
    <row r="637" spans="1:10" x14ac:dyDescent="0.3">
      <c r="A637">
        <v>9.6738</v>
      </c>
      <c r="B637">
        <v>48.538499999999999</v>
      </c>
      <c r="C637">
        <f t="shared" si="29"/>
        <v>48.761539999999997</v>
      </c>
      <c r="D637">
        <v>0.70799999999999996</v>
      </c>
      <c r="E637">
        <f t="shared" si="28"/>
        <v>3.8869418873793014</v>
      </c>
      <c r="G637" s="2">
        <f t="shared" si="27"/>
        <v>0.6328562117554184</v>
      </c>
      <c r="J637" s="20">
        <v>40539</v>
      </c>
    </row>
    <row r="638" spans="1:10" x14ac:dyDescent="0.3">
      <c r="A638">
        <v>9.6890000000000001</v>
      </c>
      <c r="B638">
        <v>49.461500000000001</v>
      </c>
      <c r="C638">
        <f t="shared" si="29"/>
        <v>49.369219999999999</v>
      </c>
      <c r="D638">
        <v>0.70763636363636373</v>
      </c>
      <c r="E638">
        <f t="shared" si="28"/>
        <v>3.8993271530777047</v>
      </c>
      <c r="G638" s="2">
        <f t="shared" si="27"/>
        <v>0.64365636266218496</v>
      </c>
      <c r="J638" s="20">
        <v>40536</v>
      </c>
    </row>
    <row r="639" spans="1:10" x14ac:dyDescent="0.3">
      <c r="A639">
        <v>9.7042999999999999</v>
      </c>
      <c r="B639">
        <v>50.153799999999997</v>
      </c>
      <c r="C639">
        <f t="shared" si="29"/>
        <v>50.015360000000001</v>
      </c>
      <c r="D639">
        <v>0.70727272727272728</v>
      </c>
      <c r="E639">
        <f t="shared" si="28"/>
        <v>3.9123301582518875</v>
      </c>
      <c r="G639" s="2">
        <f t="shared" si="27"/>
        <v>0.65517696406354475</v>
      </c>
      <c r="J639" s="20">
        <v>40533</v>
      </c>
    </row>
    <row r="640" spans="1:10" x14ac:dyDescent="0.3">
      <c r="A640">
        <v>9.7195</v>
      </c>
      <c r="B640">
        <v>50.769199999999998</v>
      </c>
      <c r="C640">
        <f t="shared" si="29"/>
        <v>50.576900000000002</v>
      </c>
      <c r="D640">
        <v>0.70690909090909093</v>
      </c>
      <c r="E640">
        <f t="shared" si="28"/>
        <v>3.9234949503165146</v>
      </c>
      <c r="G640" s="2">
        <f t="shared" si="27"/>
        <v>0.66528183363218696</v>
      </c>
      <c r="J640" s="20">
        <v>40530</v>
      </c>
    </row>
    <row r="641" spans="1:10" x14ac:dyDescent="0.3">
      <c r="A641">
        <v>9.7347000000000001</v>
      </c>
      <c r="B641">
        <v>51.153799999999997</v>
      </c>
      <c r="C641">
        <f t="shared" si="29"/>
        <v>50.684600000000003</v>
      </c>
      <c r="D641">
        <v>0.70654545454545459</v>
      </c>
      <c r="E641">
        <f t="shared" si="28"/>
        <v>3.9256221169219949</v>
      </c>
      <c r="G641" s="2">
        <f t="shared" si="27"/>
        <v>0.66750265434203448</v>
      </c>
      <c r="J641" s="20">
        <v>40527</v>
      </c>
    </row>
    <row r="642" spans="1:10" x14ac:dyDescent="0.3">
      <c r="A642">
        <v>9.75</v>
      </c>
      <c r="B642">
        <v>51.346200000000003</v>
      </c>
      <c r="C642">
        <f t="shared" si="29"/>
        <v>50.561540000000001</v>
      </c>
      <c r="D642">
        <v>0.70618181818181824</v>
      </c>
      <c r="E642">
        <f t="shared" si="28"/>
        <v>3.9231912082354996</v>
      </c>
      <c r="G642" s="2">
        <f t="shared" ref="G642:G705" si="30">(0.0026*(EXP(1.3248*E642)))/D642</f>
        <v>0.66569905530614326</v>
      </c>
      <c r="J642" s="20">
        <v>40524</v>
      </c>
    </row>
    <row r="643" spans="1:10" x14ac:dyDescent="0.3">
      <c r="A643">
        <v>9.7652000000000001</v>
      </c>
      <c r="B643">
        <v>50</v>
      </c>
      <c r="C643">
        <f t="shared" si="29"/>
        <v>50.184620000000002</v>
      </c>
      <c r="D643">
        <v>0.7058181818181819</v>
      </c>
      <c r="E643">
        <f t="shared" ref="E643:E706" si="31">LN(C643)</f>
        <v>3.9157086052534358</v>
      </c>
      <c r="G643" s="2">
        <f t="shared" si="30"/>
        <v>0.65947219646273425</v>
      </c>
      <c r="J643" s="20">
        <v>40522</v>
      </c>
    </row>
    <row r="644" spans="1:10" x14ac:dyDescent="0.3">
      <c r="A644">
        <v>9.7804000000000002</v>
      </c>
      <c r="B644">
        <v>49.538499999999999</v>
      </c>
      <c r="C644">
        <f t="shared" si="29"/>
        <v>49.684620000000002</v>
      </c>
      <c r="D644">
        <v>0.70545454545454545</v>
      </c>
      <c r="E644">
        <f t="shared" si="31"/>
        <v>3.9056954284705228</v>
      </c>
      <c r="G644" s="2">
        <f t="shared" si="30"/>
        <v>0.6511172198860824</v>
      </c>
      <c r="J644" s="20">
        <v>40519</v>
      </c>
    </row>
    <row r="645" spans="1:10" x14ac:dyDescent="0.3">
      <c r="A645">
        <v>9.7957000000000001</v>
      </c>
      <c r="B645">
        <v>48.884599999999999</v>
      </c>
      <c r="C645">
        <f t="shared" si="29"/>
        <v>49.130759999999995</v>
      </c>
      <c r="D645">
        <v>0.7050909090909091</v>
      </c>
      <c r="E645">
        <f t="shared" si="31"/>
        <v>3.8944853152243546</v>
      </c>
      <c r="G645" s="2">
        <f t="shared" si="30"/>
        <v>0.64184967556011308</v>
      </c>
      <c r="J645" s="20">
        <v>40516</v>
      </c>
    </row>
    <row r="646" spans="1:10" x14ac:dyDescent="0.3">
      <c r="A646">
        <v>9.8109000000000002</v>
      </c>
      <c r="B646">
        <v>48.653799999999997</v>
      </c>
      <c r="C646">
        <f t="shared" si="29"/>
        <v>48.753839999999997</v>
      </c>
      <c r="D646">
        <v>0.70472727272727276</v>
      </c>
      <c r="E646">
        <f t="shared" si="31"/>
        <v>3.8867839635724923</v>
      </c>
      <c r="G646" s="2">
        <f t="shared" si="30"/>
        <v>0.6356621669545508</v>
      </c>
      <c r="J646" s="20">
        <v>40513</v>
      </c>
    </row>
    <row r="647" spans="1:10" x14ac:dyDescent="0.3">
      <c r="A647">
        <v>9.8261000000000003</v>
      </c>
      <c r="B647">
        <v>48.576900000000002</v>
      </c>
      <c r="C647">
        <f t="shared" ref="C647:C710" si="32">AVERAGE(B645:B649)</f>
        <v>48.361519999999999</v>
      </c>
      <c r="D647">
        <v>0.70436363636363641</v>
      </c>
      <c r="E647">
        <f t="shared" si="31"/>
        <v>3.878704456187307</v>
      </c>
      <c r="G647" s="2">
        <f t="shared" si="30"/>
        <v>0.62921916865220229</v>
      </c>
      <c r="J647" s="20">
        <v>40510</v>
      </c>
    </row>
    <row r="648" spans="1:10" x14ac:dyDescent="0.3">
      <c r="A648">
        <v>9.8414000000000001</v>
      </c>
      <c r="B648">
        <v>48.115400000000001</v>
      </c>
      <c r="C648">
        <f t="shared" si="32"/>
        <v>48.023060000000001</v>
      </c>
      <c r="D648">
        <v>0.70399999999999996</v>
      </c>
      <c r="E648">
        <f t="shared" si="31"/>
        <v>3.8716813122114178</v>
      </c>
      <c r="G648" s="2">
        <f t="shared" si="30"/>
        <v>0.62371390039285102</v>
      </c>
      <c r="J648" s="20">
        <v>40507</v>
      </c>
    </row>
    <row r="649" spans="1:10" x14ac:dyDescent="0.3">
      <c r="A649">
        <v>9.8566000000000003</v>
      </c>
      <c r="B649">
        <v>47.576900000000002</v>
      </c>
      <c r="C649">
        <f t="shared" si="32"/>
        <v>48.046140000000001</v>
      </c>
      <c r="D649">
        <v>0.70363636363636373</v>
      </c>
      <c r="E649">
        <f t="shared" si="31"/>
        <v>3.8721617992029618</v>
      </c>
      <c r="G649" s="2">
        <f t="shared" si="30"/>
        <v>0.62443358935689186</v>
      </c>
      <c r="J649" s="20">
        <v>40504</v>
      </c>
    </row>
    <row r="650" spans="1:10" x14ac:dyDescent="0.3">
      <c r="A650">
        <v>9.8718000000000004</v>
      </c>
      <c r="B650">
        <v>47.192300000000003</v>
      </c>
      <c r="C650">
        <f t="shared" si="32"/>
        <v>48.184600000000003</v>
      </c>
      <c r="D650">
        <v>0.70327272727272727</v>
      </c>
      <c r="E650">
        <f t="shared" si="31"/>
        <v>3.8750394679302036</v>
      </c>
      <c r="G650" s="2">
        <f t="shared" si="30"/>
        <v>0.6271427880159417</v>
      </c>
      <c r="J650" s="20">
        <v>40502</v>
      </c>
    </row>
    <row r="651" spans="1:10" x14ac:dyDescent="0.3">
      <c r="A651">
        <v>9.8871000000000002</v>
      </c>
      <c r="B651">
        <v>48.769199999999998</v>
      </c>
      <c r="C651">
        <f t="shared" si="32"/>
        <v>48.546140000000008</v>
      </c>
      <c r="D651">
        <v>0.70290909090909093</v>
      </c>
      <c r="E651">
        <f t="shared" si="31"/>
        <v>3.8825146859123274</v>
      </c>
      <c r="G651" s="2">
        <f t="shared" si="30"/>
        <v>0.63371201256077703</v>
      </c>
      <c r="J651" s="20">
        <v>40499</v>
      </c>
    </row>
    <row r="652" spans="1:10" x14ac:dyDescent="0.3">
      <c r="A652">
        <v>9.9023000000000003</v>
      </c>
      <c r="B652">
        <v>49.269199999999998</v>
      </c>
      <c r="C652">
        <f t="shared" si="32"/>
        <v>49.161520000000003</v>
      </c>
      <c r="D652">
        <v>0.70254545454545458</v>
      </c>
      <c r="E652">
        <f t="shared" si="31"/>
        <v>3.8951112036665427</v>
      </c>
      <c r="G652" s="2">
        <f t="shared" si="30"/>
        <v>0.64470957465034329</v>
      </c>
      <c r="J652" s="20">
        <v>40496</v>
      </c>
    </row>
    <row r="653" spans="1:10" x14ac:dyDescent="0.3">
      <c r="A653">
        <v>9.9175000000000004</v>
      </c>
      <c r="B653">
        <v>49.923099999999998</v>
      </c>
      <c r="C653">
        <f t="shared" si="32"/>
        <v>49.9923</v>
      </c>
      <c r="D653">
        <v>0.70218181818181824</v>
      </c>
      <c r="E653">
        <f t="shared" si="31"/>
        <v>3.9118689935689286</v>
      </c>
      <c r="G653" s="2">
        <f t="shared" si="30"/>
        <v>0.65952402192189974</v>
      </c>
      <c r="J653" s="20">
        <v>40493</v>
      </c>
    </row>
    <row r="654" spans="1:10" x14ac:dyDescent="0.3">
      <c r="A654">
        <v>9.9328000000000003</v>
      </c>
      <c r="B654">
        <v>50.653799999999997</v>
      </c>
      <c r="C654">
        <f t="shared" si="32"/>
        <v>50.569219999999994</v>
      </c>
      <c r="D654">
        <v>0.7018181818181819</v>
      </c>
      <c r="E654">
        <f t="shared" si="31"/>
        <v>3.9233430908084133</v>
      </c>
      <c r="G654" s="2">
        <f t="shared" si="30"/>
        <v>0.66997291117938418</v>
      </c>
      <c r="J654" s="20">
        <v>40490</v>
      </c>
    </row>
    <row r="655" spans="1:10" x14ac:dyDescent="0.3">
      <c r="A655">
        <v>9.9480000000000004</v>
      </c>
      <c r="B655">
        <v>51.346200000000003</v>
      </c>
      <c r="C655">
        <f t="shared" si="32"/>
        <v>51.123080000000002</v>
      </c>
      <c r="D655">
        <v>0.70145454545454544</v>
      </c>
      <c r="E655">
        <f t="shared" si="31"/>
        <v>3.9342360586455336</v>
      </c>
      <c r="G655" s="2">
        <f t="shared" si="30"/>
        <v>0.68006375646062689</v>
      </c>
      <c r="J655" s="20">
        <v>40487</v>
      </c>
    </row>
    <row r="656" spans="1:10" x14ac:dyDescent="0.3">
      <c r="A656">
        <v>9.9632000000000005</v>
      </c>
      <c r="B656">
        <v>51.653799999999997</v>
      </c>
      <c r="C656">
        <f t="shared" si="32"/>
        <v>51.6</v>
      </c>
      <c r="D656">
        <v>0.7010909090909091</v>
      </c>
      <c r="E656">
        <f t="shared" si="31"/>
        <v>3.9435216724875173</v>
      </c>
      <c r="G656" s="2">
        <f t="shared" si="30"/>
        <v>0.68883838039601042</v>
      </c>
      <c r="J656" s="20">
        <v>40484</v>
      </c>
    </row>
    <row r="657" spans="1:10" x14ac:dyDescent="0.3">
      <c r="A657">
        <v>9.9785000000000004</v>
      </c>
      <c r="B657">
        <v>52.038499999999999</v>
      </c>
      <c r="C657">
        <f t="shared" si="32"/>
        <v>51.653859999999995</v>
      </c>
      <c r="D657">
        <v>0.70072727272727275</v>
      </c>
      <c r="E657">
        <f t="shared" si="31"/>
        <v>3.9445649265583094</v>
      </c>
      <c r="G657" s="2">
        <f t="shared" si="30"/>
        <v>0.69014904532206456</v>
      </c>
      <c r="H657" t="s">
        <v>11</v>
      </c>
      <c r="I657">
        <v>7</v>
      </c>
      <c r="J657" s="20">
        <v>40482</v>
      </c>
    </row>
    <row r="658" spans="1:10" x14ac:dyDescent="0.3">
      <c r="A658">
        <v>9.9937000000000005</v>
      </c>
      <c r="B658">
        <v>52.307699999999997</v>
      </c>
      <c r="C658">
        <f t="shared" si="32"/>
        <v>51.523080000000007</v>
      </c>
      <c r="D658">
        <v>0.70036363636363641</v>
      </c>
      <c r="E658">
        <f t="shared" si="31"/>
        <v>3.9420298626178849</v>
      </c>
      <c r="G658" s="2">
        <f t="shared" si="30"/>
        <v>0.68819223161662735</v>
      </c>
      <c r="J658" s="20">
        <v>40478</v>
      </c>
    </row>
    <row r="659" spans="1:10" x14ac:dyDescent="0.3">
      <c r="A659">
        <v>10.008900000000001</v>
      </c>
      <c r="B659">
        <v>50.923099999999998</v>
      </c>
      <c r="C659">
        <f t="shared" si="32"/>
        <v>51.307699999999997</v>
      </c>
      <c r="D659" s="16">
        <v>0.7</v>
      </c>
      <c r="E659">
        <f t="shared" si="31"/>
        <v>3.9378408383791133</v>
      </c>
      <c r="G659" s="2">
        <f t="shared" si="30"/>
        <v>0.68473912865814968</v>
      </c>
      <c r="J659" s="20">
        <v>40474</v>
      </c>
    </row>
    <row r="660" spans="1:10" x14ac:dyDescent="0.3">
      <c r="A660">
        <v>10.0242</v>
      </c>
      <c r="B660">
        <v>50.692300000000003</v>
      </c>
      <c r="C660">
        <f t="shared" si="32"/>
        <v>50.976919999999993</v>
      </c>
      <c r="D660">
        <v>0.7003636363636363</v>
      </c>
      <c r="E660">
        <f t="shared" si="31"/>
        <v>3.9313729812735057</v>
      </c>
      <c r="G660" s="2">
        <f t="shared" si="30"/>
        <v>0.67854443617998506</v>
      </c>
      <c r="J660" s="20">
        <v>40470</v>
      </c>
    </row>
    <row r="661" spans="1:10" x14ac:dyDescent="0.3">
      <c r="A661">
        <v>10.039400000000001</v>
      </c>
      <c r="B661">
        <v>50.576900000000002</v>
      </c>
      <c r="C661">
        <f t="shared" si="32"/>
        <v>50.592300000000002</v>
      </c>
      <c r="D661">
        <v>0.70072727272727264</v>
      </c>
      <c r="E661">
        <f t="shared" si="31"/>
        <v>3.9237993908007516</v>
      </c>
      <c r="G661" s="2">
        <f t="shared" si="30"/>
        <v>0.67142169708509503</v>
      </c>
      <c r="J661" s="20">
        <v>40466</v>
      </c>
    </row>
    <row r="662" spans="1:10" x14ac:dyDescent="0.3">
      <c r="A662">
        <v>10.054600000000001</v>
      </c>
      <c r="B662">
        <v>50.384599999999999</v>
      </c>
      <c r="C662">
        <f t="shared" si="32"/>
        <v>50.469220000000007</v>
      </c>
      <c r="D662">
        <v>0.7010909090909091</v>
      </c>
      <c r="E662">
        <f t="shared" si="31"/>
        <v>3.9213636455071663</v>
      </c>
      <c r="G662" s="2">
        <f t="shared" si="30"/>
        <v>0.66891146903169918</v>
      </c>
      <c r="J662" s="20">
        <v>40462</v>
      </c>
    </row>
    <row r="663" spans="1:10" x14ac:dyDescent="0.3">
      <c r="A663">
        <v>10.069900000000001</v>
      </c>
      <c r="B663">
        <v>50.384599999999999</v>
      </c>
      <c r="C663">
        <f t="shared" si="32"/>
        <v>50.315379999999998</v>
      </c>
      <c r="D663">
        <v>0.70145454545454544</v>
      </c>
      <c r="E663">
        <f t="shared" si="31"/>
        <v>3.9183107957765326</v>
      </c>
      <c r="G663" s="2">
        <f t="shared" si="30"/>
        <v>0.66586621036811988</v>
      </c>
      <c r="J663" s="20">
        <v>40458</v>
      </c>
    </row>
    <row r="664" spans="1:10" x14ac:dyDescent="0.3">
      <c r="A664">
        <v>10.085100000000001</v>
      </c>
      <c r="B664">
        <v>50.307699999999997</v>
      </c>
      <c r="C664">
        <f t="shared" si="32"/>
        <v>50.130759999999995</v>
      </c>
      <c r="D664">
        <v>0.70181818181818179</v>
      </c>
      <c r="E664">
        <f t="shared" si="31"/>
        <v>3.9146347917429769</v>
      </c>
      <c r="G664" s="2">
        <f t="shared" si="30"/>
        <v>0.66228801274292859</v>
      </c>
      <c r="J664" s="20">
        <v>40454</v>
      </c>
    </row>
    <row r="665" spans="1:10" x14ac:dyDescent="0.3">
      <c r="A665">
        <v>10.1004</v>
      </c>
      <c r="B665">
        <v>49.923099999999998</v>
      </c>
      <c r="C665">
        <f t="shared" si="32"/>
        <v>50.161539999999995</v>
      </c>
      <c r="D665">
        <v>0.70218181818181813</v>
      </c>
      <c r="E665">
        <f t="shared" si="31"/>
        <v>3.915248597607762</v>
      </c>
      <c r="G665" s="2">
        <f t="shared" si="30"/>
        <v>0.66248352880508321</v>
      </c>
      <c r="J665" s="20">
        <v>40450</v>
      </c>
    </row>
    <row r="666" spans="1:10" x14ac:dyDescent="0.3">
      <c r="A666">
        <v>10.115600000000001</v>
      </c>
      <c r="B666">
        <v>49.653799999999997</v>
      </c>
      <c r="C666">
        <f t="shared" si="32"/>
        <v>50.276919999999997</v>
      </c>
      <c r="D666">
        <v>0.70254545454545458</v>
      </c>
      <c r="E666">
        <f t="shared" si="31"/>
        <v>3.9175461248847441</v>
      </c>
      <c r="G666" s="2">
        <f t="shared" si="30"/>
        <v>0.66415909864129374</v>
      </c>
      <c r="J666" s="20">
        <v>40446</v>
      </c>
    </row>
    <row r="667" spans="1:10" x14ac:dyDescent="0.3">
      <c r="A667">
        <v>10.130800000000001</v>
      </c>
      <c r="B667">
        <v>50.538499999999999</v>
      </c>
      <c r="C667">
        <f t="shared" si="32"/>
        <v>50.507680000000001</v>
      </c>
      <c r="D667">
        <v>0.70290909090909093</v>
      </c>
      <c r="E667">
        <f t="shared" si="31"/>
        <v>3.9221254039263647</v>
      </c>
      <c r="G667" s="2">
        <f t="shared" si="30"/>
        <v>0.66785487143471456</v>
      </c>
      <c r="J667" s="20">
        <v>40442</v>
      </c>
    </row>
    <row r="668" spans="1:10" x14ac:dyDescent="0.3">
      <c r="A668">
        <v>10.146100000000001</v>
      </c>
      <c r="B668">
        <v>50.961500000000001</v>
      </c>
      <c r="C668">
        <f t="shared" si="32"/>
        <v>50.94614</v>
      </c>
      <c r="D668">
        <v>0.70327272727272727</v>
      </c>
      <c r="E668">
        <f t="shared" si="31"/>
        <v>3.9307689962492001</v>
      </c>
      <c r="G668" s="2">
        <f t="shared" si="30"/>
        <v>0.67519715243373357</v>
      </c>
      <c r="J668" s="20">
        <v>40438</v>
      </c>
    </row>
    <row r="669" spans="1:10" x14ac:dyDescent="0.3">
      <c r="A669">
        <v>10.161300000000001</v>
      </c>
      <c r="B669">
        <v>51.461500000000001</v>
      </c>
      <c r="C669">
        <f t="shared" si="32"/>
        <v>51.530760000000001</v>
      </c>
      <c r="D669">
        <v>0.70363636363636362</v>
      </c>
      <c r="E669">
        <f t="shared" si="31"/>
        <v>3.9421789109214553</v>
      </c>
      <c r="G669" s="2">
        <f t="shared" si="30"/>
        <v>0.68512660870733899</v>
      </c>
      <c r="J669" s="20">
        <v>40434</v>
      </c>
    </row>
    <row r="670" spans="1:10" x14ac:dyDescent="0.3">
      <c r="A670">
        <v>10.176500000000001</v>
      </c>
      <c r="B670">
        <v>52.115400000000001</v>
      </c>
      <c r="C670">
        <f t="shared" si="32"/>
        <v>51.953819999999993</v>
      </c>
      <c r="D670">
        <v>0.70399999999999996</v>
      </c>
      <c r="E670">
        <f t="shared" si="31"/>
        <v>3.9503552470844143</v>
      </c>
      <c r="G670" s="2">
        <f t="shared" si="30"/>
        <v>0.69223050453323121</v>
      </c>
      <c r="J670" s="20">
        <v>40430</v>
      </c>
    </row>
    <row r="671" spans="1:10" x14ac:dyDescent="0.3">
      <c r="A671">
        <v>10.191800000000001</v>
      </c>
      <c r="B671">
        <v>52.576900000000002</v>
      </c>
      <c r="C671">
        <f t="shared" si="32"/>
        <v>52.24613999999999</v>
      </c>
      <c r="D671">
        <v>0.7043636363636363</v>
      </c>
      <c r="E671">
        <f t="shared" si="31"/>
        <v>3.9559660125178975</v>
      </c>
      <c r="G671" s="2">
        <f t="shared" si="30"/>
        <v>0.69703508431123384</v>
      </c>
      <c r="J671" s="20">
        <v>40426</v>
      </c>
    </row>
    <row r="672" spans="1:10" x14ac:dyDescent="0.3">
      <c r="A672">
        <v>10.207000000000001</v>
      </c>
      <c r="B672">
        <v>52.653799999999997</v>
      </c>
      <c r="C672">
        <f t="shared" si="32"/>
        <v>52.376920000000005</v>
      </c>
      <c r="D672">
        <v>0.70472727272727265</v>
      </c>
      <c r="E672">
        <f t="shared" si="31"/>
        <v>3.9584660362816049</v>
      </c>
      <c r="G672" s="2">
        <f t="shared" si="30"/>
        <v>0.69898665333013377</v>
      </c>
      <c r="J672" s="20">
        <v>40422</v>
      </c>
    </row>
    <row r="673" spans="1:10" x14ac:dyDescent="0.3">
      <c r="A673">
        <v>10.222200000000001</v>
      </c>
      <c r="B673">
        <v>52.423099999999998</v>
      </c>
      <c r="C673">
        <f t="shared" si="32"/>
        <v>52.076919999999994</v>
      </c>
      <c r="D673">
        <v>0.7050909090909091</v>
      </c>
      <c r="E673">
        <f t="shared" si="31"/>
        <v>3.9527218563665416</v>
      </c>
      <c r="G673" s="2">
        <f t="shared" si="30"/>
        <v>0.6933298748098552</v>
      </c>
      <c r="J673" s="20">
        <v>40418</v>
      </c>
    </row>
    <row r="674" spans="1:10" x14ac:dyDescent="0.3">
      <c r="A674">
        <v>10.237500000000001</v>
      </c>
      <c r="B674">
        <v>52.115400000000001</v>
      </c>
      <c r="C674">
        <f t="shared" si="32"/>
        <v>51.646159999999995</v>
      </c>
      <c r="D674">
        <v>0.70545454545454545</v>
      </c>
      <c r="E674">
        <f t="shared" si="31"/>
        <v>3.9444158462383974</v>
      </c>
      <c r="G674" s="2">
        <f t="shared" si="30"/>
        <v>0.68538895643534392</v>
      </c>
      <c r="J674" s="20">
        <v>40414</v>
      </c>
    </row>
    <row r="675" spans="1:10" x14ac:dyDescent="0.3">
      <c r="A675">
        <v>10.252700000000001</v>
      </c>
      <c r="B675">
        <v>50.615400000000001</v>
      </c>
      <c r="C675">
        <f t="shared" si="32"/>
        <v>51.169240000000002</v>
      </c>
      <c r="D675">
        <v>0.70581818181818179</v>
      </c>
      <c r="E675">
        <f t="shared" si="31"/>
        <v>3.9351385702540926</v>
      </c>
      <c r="G675" s="2">
        <f t="shared" si="30"/>
        <v>0.67666791648735447</v>
      </c>
      <c r="J675" s="20">
        <v>40410</v>
      </c>
    </row>
    <row r="676" spans="1:10" x14ac:dyDescent="0.3">
      <c r="A676">
        <v>10.267899999999999</v>
      </c>
      <c r="B676">
        <v>50.423099999999998</v>
      </c>
      <c r="C676">
        <f t="shared" si="32"/>
        <v>50.715379999999996</v>
      </c>
      <c r="D676">
        <v>0.70618181818181813</v>
      </c>
      <c r="E676">
        <f t="shared" si="31"/>
        <v>3.926229217652101</v>
      </c>
      <c r="G676" s="2">
        <f t="shared" si="30"/>
        <v>0.66838372977867266</v>
      </c>
      <c r="J676" s="20">
        <v>40406</v>
      </c>
    </row>
    <row r="677" spans="1:10" x14ac:dyDescent="0.3">
      <c r="A677">
        <v>10.283200000000001</v>
      </c>
      <c r="B677">
        <v>50.269199999999998</v>
      </c>
      <c r="C677">
        <f t="shared" si="32"/>
        <v>50.338459999999998</v>
      </c>
      <c r="D677">
        <v>0.70654545454545459</v>
      </c>
      <c r="E677">
        <f t="shared" si="31"/>
        <v>3.9187693972646529</v>
      </c>
      <c r="G677" s="2">
        <f t="shared" si="30"/>
        <v>0.66147016718930651</v>
      </c>
      <c r="J677" s="20">
        <v>40402</v>
      </c>
    </row>
    <row r="678" spans="1:10" x14ac:dyDescent="0.3">
      <c r="A678">
        <v>10.298400000000001</v>
      </c>
      <c r="B678">
        <v>50.153799999999997</v>
      </c>
      <c r="C678">
        <f t="shared" si="32"/>
        <v>50.25383999999999</v>
      </c>
      <c r="D678">
        <v>0.70690909090909093</v>
      </c>
      <c r="E678">
        <f t="shared" si="31"/>
        <v>3.9170869619299329</v>
      </c>
      <c r="G678" s="2">
        <f t="shared" si="30"/>
        <v>0.65965795971650143</v>
      </c>
      <c r="J678" s="20">
        <v>40399</v>
      </c>
    </row>
    <row r="679" spans="1:10" x14ac:dyDescent="0.3">
      <c r="A679">
        <v>10.313599999999999</v>
      </c>
      <c r="B679">
        <v>50.230800000000002</v>
      </c>
      <c r="C679">
        <f t="shared" si="32"/>
        <v>50.176919999999996</v>
      </c>
      <c r="D679">
        <v>0.70727272727272728</v>
      </c>
      <c r="E679">
        <f t="shared" si="31"/>
        <v>3.9155551600190339</v>
      </c>
      <c r="G679" s="2">
        <f t="shared" si="30"/>
        <v>0.65798218443282641</v>
      </c>
      <c r="J679" s="20">
        <v>40395</v>
      </c>
    </row>
    <row r="680" spans="1:10" x14ac:dyDescent="0.3">
      <c r="A680">
        <v>10.328900000000001</v>
      </c>
      <c r="B680">
        <v>50.192300000000003</v>
      </c>
      <c r="C680">
        <f t="shared" si="32"/>
        <v>50.069240000000001</v>
      </c>
      <c r="D680">
        <v>0.70763636363636362</v>
      </c>
      <c r="E680">
        <f t="shared" si="31"/>
        <v>3.9134068474769048</v>
      </c>
      <c r="G680" s="2">
        <f t="shared" si="30"/>
        <v>0.65577501454119802</v>
      </c>
      <c r="J680" s="20">
        <v>40391</v>
      </c>
    </row>
    <row r="681" spans="1:10" x14ac:dyDescent="0.3">
      <c r="A681">
        <v>10.344099999999999</v>
      </c>
      <c r="B681">
        <v>50.038499999999999</v>
      </c>
      <c r="C681">
        <f t="shared" si="32"/>
        <v>49.800020000000004</v>
      </c>
      <c r="D681">
        <v>0.70799999999999996</v>
      </c>
      <c r="E681">
        <f t="shared" si="31"/>
        <v>3.9080153856369524</v>
      </c>
      <c r="G681" s="2">
        <f t="shared" si="30"/>
        <v>0.65077334238709394</v>
      </c>
      <c r="J681" s="20">
        <v>40387</v>
      </c>
    </row>
    <row r="682" spans="1:10" x14ac:dyDescent="0.3">
      <c r="A682">
        <v>10.359299999999999</v>
      </c>
      <c r="B682">
        <v>49.730800000000002</v>
      </c>
      <c r="C682">
        <f t="shared" si="32"/>
        <v>49.484619999999993</v>
      </c>
      <c r="D682">
        <v>0.70836363636363631</v>
      </c>
      <c r="E682">
        <f t="shared" si="31"/>
        <v>3.9016619142244946</v>
      </c>
      <c r="G682" s="2">
        <f t="shared" si="30"/>
        <v>0.64498744755423909</v>
      </c>
      <c r="J682" s="20">
        <v>40383</v>
      </c>
    </row>
    <row r="683" spans="1:10" x14ac:dyDescent="0.3">
      <c r="A683">
        <v>10.374599999999999</v>
      </c>
      <c r="B683">
        <v>48.807699999999997</v>
      </c>
      <c r="C683">
        <f t="shared" si="32"/>
        <v>49.138459999999995</v>
      </c>
      <c r="D683">
        <v>0.70872727272727265</v>
      </c>
      <c r="E683">
        <f t="shared" si="31"/>
        <v>3.8946420275706162</v>
      </c>
      <c r="G683" s="2">
        <f t="shared" si="30"/>
        <v>0.6386890360028864</v>
      </c>
      <c r="J683" s="20">
        <v>40379</v>
      </c>
    </row>
    <row r="684" spans="1:10" x14ac:dyDescent="0.3">
      <c r="A684">
        <v>10.389799999999999</v>
      </c>
      <c r="B684">
        <v>48.653799999999997</v>
      </c>
      <c r="C684">
        <f t="shared" si="32"/>
        <v>48.92306</v>
      </c>
      <c r="D684">
        <v>0.70909090909090911</v>
      </c>
      <c r="E684">
        <f t="shared" si="31"/>
        <v>3.8902488599665759</v>
      </c>
      <c r="G684" s="2">
        <f t="shared" si="30"/>
        <v>0.63465698625282851</v>
      </c>
      <c r="J684" s="20">
        <v>40375</v>
      </c>
    </row>
    <row r="685" spans="1:10" x14ac:dyDescent="0.3">
      <c r="A685">
        <v>10.404999999999999</v>
      </c>
      <c r="B685">
        <v>48.461500000000001</v>
      </c>
      <c r="C685">
        <f t="shared" si="32"/>
        <v>48.94614</v>
      </c>
      <c r="D685">
        <v>0.70945454545454545</v>
      </c>
      <c r="E685">
        <f t="shared" si="31"/>
        <v>3.8907205098917381</v>
      </c>
      <c r="G685" s="2">
        <f t="shared" si="30"/>
        <v>0.63472816877424054</v>
      </c>
      <c r="J685" s="20">
        <v>40371</v>
      </c>
    </row>
    <row r="686" spans="1:10" x14ac:dyDescent="0.3">
      <c r="A686">
        <v>10.420299999999999</v>
      </c>
      <c r="B686">
        <v>48.961500000000001</v>
      </c>
      <c r="C686">
        <f t="shared" si="32"/>
        <v>49.361519999999999</v>
      </c>
      <c r="D686">
        <v>0.70981818181818179</v>
      </c>
      <c r="E686">
        <f t="shared" si="31"/>
        <v>3.8991711732883179</v>
      </c>
      <c r="G686" s="2">
        <f t="shared" si="30"/>
        <v>0.64154532680409238</v>
      </c>
      <c r="J686" s="20">
        <v>40367</v>
      </c>
    </row>
    <row r="687" spans="1:10" x14ac:dyDescent="0.3">
      <c r="A687">
        <v>10.435499999999999</v>
      </c>
      <c r="B687">
        <v>49.846200000000003</v>
      </c>
      <c r="C687">
        <f t="shared" si="32"/>
        <v>49.95384</v>
      </c>
      <c r="D687">
        <v>0.71018181818181814</v>
      </c>
      <c r="E687">
        <f t="shared" si="31"/>
        <v>3.9110993790165636</v>
      </c>
      <c r="G687" s="2">
        <f t="shared" si="30"/>
        <v>0.65143014051304127</v>
      </c>
      <c r="J687" s="20">
        <v>40363</v>
      </c>
    </row>
    <row r="688" spans="1:10" x14ac:dyDescent="0.3">
      <c r="A688">
        <v>10.450699999999999</v>
      </c>
      <c r="B688">
        <v>50.884599999999999</v>
      </c>
      <c r="C688">
        <f t="shared" si="32"/>
        <v>50.7</v>
      </c>
      <c r="D688">
        <v>0.71054545454545459</v>
      </c>
      <c r="E688">
        <f t="shared" si="31"/>
        <v>3.9259259105971376</v>
      </c>
      <c r="G688" s="2">
        <f t="shared" si="30"/>
        <v>0.66401215128992197</v>
      </c>
      <c r="J688" s="20">
        <v>40359</v>
      </c>
    </row>
    <row r="689" spans="1:10" x14ac:dyDescent="0.3">
      <c r="A689">
        <v>10.465999999999999</v>
      </c>
      <c r="B689">
        <v>51.615400000000001</v>
      </c>
      <c r="C689">
        <f t="shared" si="32"/>
        <v>51.484619999999993</v>
      </c>
      <c r="D689">
        <v>0.71090909090909093</v>
      </c>
      <c r="E689">
        <f t="shared" si="31"/>
        <v>3.9412831222909541</v>
      </c>
      <c r="G689" s="2">
        <f t="shared" si="30"/>
        <v>0.6773133683127629</v>
      </c>
      <c r="J689" s="20">
        <v>40355</v>
      </c>
    </row>
    <row r="690" spans="1:10" x14ac:dyDescent="0.3">
      <c r="A690">
        <v>10.481199999999999</v>
      </c>
      <c r="B690">
        <v>52.192300000000003</v>
      </c>
      <c r="C690">
        <f t="shared" si="32"/>
        <v>52.153840000000002</v>
      </c>
      <c r="D690">
        <v>0.71127272727272728</v>
      </c>
      <c r="E690">
        <f t="shared" si="31"/>
        <v>3.9541978124847517</v>
      </c>
      <c r="G690" s="2">
        <f t="shared" si="30"/>
        <v>0.68864923402174461</v>
      </c>
      <c r="J690" s="20">
        <v>40351</v>
      </c>
    </row>
    <row r="691" spans="1:10" x14ac:dyDescent="0.3">
      <c r="A691">
        <v>10.4964</v>
      </c>
      <c r="B691">
        <v>52.884599999999999</v>
      </c>
      <c r="C691">
        <f t="shared" si="32"/>
        <v>52.66922000000001</v>
      </c>
      <c r="D691">
        <v>0.71163636363636362</v>
      </c>
      <c r="E691">
        <f t="shared" si="31"/>
        <v>3.9640312241963493</v>
      </c>
      <c r="G691" s="2">
        <f t="shared" si="30"/>
        <v>0.69732266253482056</v>
      </c>
      <c r="J691" s="20">
        <v>40347</v>
      </c>
    </row>
    <row r="692" spans="1:10" x14ac:dyDescent="0.3">
      <c r="A692">
        <v>10.511699999999999</v>
      </c>
      <c r="B692">
        <v>53.192300000000003</v>
      </c>
      <c r="C692">
        <f t="shared" si="32"/>
        <v>53.069220000000008</v>
      </c>
      <c r="D692">
        <v>0.71199999999999997</v>
      </c>
      <c r="E692">
        <f t="shared" si="31"/>
        <v>3.9715970991625453</v>
      </c>
      <c r="G692" s="2">
        <f t="shared" si="30"/>
        <v>0.70398753467106667</v>
      </c>
      <c r="J692" s="20">
        <v>40343</v>
      </c>
    </row>
    <row r="693" spans="1:10" x14ac:dyDescent="0.3">
      <c r="A693">
        <v>10.526899999999999</v>
      </c>
      <c r="B693">
        <v>53.461500000000001</v>
      </c>
      <c r="C693">
        <f t="shared" si="32"/>
        <v>53.269219999999997</v>
      </c>
      <c r="D693">
        <v>0.71236363636363631</v>
      </c>
      <c r="E693">
        <f t="shared" si="31"/>
        <v>3.9753586784338713</v>
      </c>
      <c r="G693" s="2">
        <f t="shared" si="30"/>
        <v>0.7071433439580459</v>
      </c>
      <c r="J693" s="20">
        <v>40339</v>
      </c>
    </row>
    <row r="694" spans="1:10" x14ac:dyDescent="0.3">
      <c r="A694">
        <v>10.5421</v>
      </c>
      <c r="B694">
        <v>53.615400000000001</v>
      </c>
      <c r="C694">
        <f t="shared" si="32"/>
        <v>53.176919999999996</v>
      </c>
      <c r="D694">
        <v>0.71272727272727265</v>
      </c>
      <c r="E694">
        <f t="shared" si="31"/>
        <v>3.9736244676276815</v>
      </c>
      <c r="G694" s="2">
        <f t="shared" si="30"/>
        <v>0.70516059992154234</v>
      </c>
      <c r="J694" s="20">
        <v>40335</v>
      </c>
    </row>
    <row r="695" spans="1:10" x14ac:dyDescent="0.3">
      <c r="A695">
        <v>10.557399999999999</v>
      </c>
      <c r="B695">
        <v>53.192300000000003</v>
      </c>
      <c r="C695">
        <f t="shared" si="32"/>
        <v>52.869220000000006</v>
      </c>
      <c r="D695">
        <v>0.71309090909090911</v>
      </c>
      <c r="E695">
        <f t="shared" si="31"/>
        <v>3.9678213169703818</v>
      </c>
      <c r="G695" s="2">
        <f t="shared" si="30"/>
        <v>0.69940326311761658</v>
      </c>
      <c r="J695" s="20">
        <v>40331</v>
      </c>
    </row>
    <row r="696" spans="1:10" x14ac:dyDescent="0.3">
      <c r="A696">
        <v>10.5726</v>
      </c>
      <c r="B696">
        <v>52.423099999999998</v>
      </c>
      <c r="C696">
        <f t="shared" si="32"/>
        <v>52.4</v>
      </c>
      <c r="D696">
        <v>0.71345454545454545</v>
      </c>
      <c r="E696">
        <f t="shared" si="31"/>
        <v>3.9589065913269965</v>
      </c>
      <c r="G696" s="2">
        <f t="shared" si="30"/>
        <v>0.69083944682876552</v>
      </c>
      <c r="J696" s="20">
        <v>40327</v>
      </c>
    </row>
    <row r="697" spans="1:10" x14ac:dyDescent="0.3">
      <c r="A697">
        <v>10.587899999999999</v>
      </c>
      <c r="B697">
        <v>51.653799999999997</v>
      </c>
      <c r="C697">
        <f t="shared" si="32"/>
        <v>51.82307999999999</v>
      </c>
      <c r="D697">
        <v>0.7138181818181818</v>
      </c>
      <c r="E697">
        <f t="shared" si="31"/>
        <v>3.947835609878684</v>
      </c>
      <c r="G697" s="2">
        <f t="shared" si="30"/>
        <v>0.68043415479884051</v>
      </c>
      <c r="J697" s="20">
        <v>40323</v>
      </c>
    </row>
    <row r="698" spans="1:10" x14ac:dyDescent="0.3">
      <c r="A698">
        <v>10.6031</v>
      </c>
      <c r="B698">
        <v>51.115400000000001</v>
      </c>
      <c r="C698">
        <f t="shared" si="32"/>
        <v>51.230779999999996</v>
      </c>
      <c r="D698">
        <v>0.71418181818181814</v>
      </c>
      <c r="E698">
        <f t="shared" si="31"/>
        <v>3.9363405232890405</v>
      </c>
      <c r="G698" s="2">
        <f t="shared" si="30"/>
        <v>0.6698093180992768</v>
      </c>
      <c r="J698" s="20">
        <v>40319</v>
      </c>
    </row>
    <row r="699" spans="1:10" x14ac:dyDescent="0.3">
      <c r="A699">
        <v>10.6183</v>
      </c>
      <c r="B699">
        <v>50.730800000000002</v>
      </c>
      <c r="C699">
        <f t="shared" si="32"/>
        <v>50.723079999999996</v>
      </c>
      <c r="D699">
        <v>0.71454545454545459</v>
      </c>
      <c r="E699">
        <f t="shared" si="31"/>
        <v>3.9263810338372993</v>
      </c>
      <c r="G699" s="2">
        <f t="shared" si="30"/>
        <v>0.66069327805687228</v>
      </c>
      <c r="J699" s="20">
        <v>40316</v>
      </c>
    </row>
    <row r="700" spans="1:10" x14ac:dyDescent="0.3">
      <c r="A700">
        <v>10.633599999999999</v>
      </c>
      <c r="B700">
        <v>50.230800000000002</v>
      </c>
      <c r="C700">
        <f t="shared" si="32"/>
        <v>50.307699999999997</v>
      </c>
      <c r="D700">
        <v>0.71490909090909094</v>
      </c>
      <c r="E700">
        <f t="shared" si="31"/>
        <v>3.9181581469008488</v>
      </c>
      <c r="G700" s="2">
        <f t="shared" si="30"/>
        <v>0.65320253892727975</v>
      </c>
      <c r="J700" s="20">
        <v>40312</v>
      </c>
    </row>
    <row r="701" spans="1:10" x14ac:dyDescent="0.3">
      <c r="A701">
        <v>10.6488</v>
      </c>
      <c r="B701">
        <v>49.884599999999999</v>
      </c>
      <c r="C701">
        <f t="shared" si="32"/>
        <v>49.9</v>
      </c>
      <c r="D701">
        <v>0.71527272727272728</v>
      </c>
      <c r="E701">
        <f t="shared" si="31"/>
        <v>3.9100210027574729</v>
      </c>
      <c r="G701" s="2">
        <f t="shared" si="30"/>
        <v>0.64587025615903415</v>
      </c>
      <c r="J701" s="20">
        <v>40308</v>
      </c>
    </row>
    <row r="702" spans="1:10" x14ac:dyDescent="0.3">
      <c r="A702">
        <v>10.664</v>
      </c>
      <c r="B702">
        <v>49.576900000000002</v>
      </c>
      <c r="C702">
        <f t="shared" si="32"/>
        <v>49.5</v>
      </c>
      <c r="D702">
        <v>0.71563636363636363</v>
      </c>
      <c r="E702">
        <f t="shared" si="31"/>
        <v>3.9019726695746448</v>
      </c>
      <c r="G702" s="2">
        <f t="shared" si="30"/>
        <v>0.63869558670095072</v>
      </c>
      <c r="J702" s="20">
        <v>40304</v>
      </c>
    </row>
    <row r="703" spans="1:10" x14ac:dyDescent="0.3">
      <c r="A703">
        <v>10.6793</v>
      </c>
      <c r="B703">
        <v>49.076900000000002</v>
      </c>
      <c r="C703">
        <f t="shared" si="32"/>
        <v>49.084600000000002</v>
      </c>
      <c r="D703">
        <v>0.71599999999999997</v>
      </c>
      <c r="E703">
        <f t="shared" si="31"/>
        <v>3.8935453399822184</v>
      </c>
      <c r="G703" s="2">
        <f t="shared" si="30"/>
        <v>0.6312837367117845</v>
      </c>
      <c r="J703" s="20">
        <v>40300</v>
      </c>
    </row>
    <row r="704" spans="1:10" x14ac:dyDescent="0.3">
      <c r="A704">
        <v>10.6945</v>
      </c>
      <c r="B704">
        <v>48.730800000000002</v>
      </c>
      <c r="C704">
        <f t="shared" si="32"/>
        <v>48.630759999999995</v>
      </c>
      <c r="D704">
        <v>0.71636363636363631</v>
      </c>
      <c r="E704">
        <f t="shared" si="31"/>
        <v>3.8842562525066122</v>
      </c>
      <c r="G704" s="2">
        <f t="shared" si="30"/>
        <v>0.62324612020174319</v>
      </c>
      <c r="J704" s="20">
        <v>40296</v>
      </c>
    </row>
    <row r="705" spans="1:10" x14ac:dyDescent="0.3">
      <c r="A705">
        <v>10.7097</v>
      </c>
      <c r="B705">
        <v>48.153799999999997</v>
      </c>
      <c r="C705">
        <f t="shared" si="32"/>
        <v>47.776919999999997</v>
      </c>
      <c r="D705">
        <v>0.71672727272727266</v>
      </c>
      <c r="E705">
        <f t="shared" si="31"/>
        <v>3.8665426777018506</v>
      </c>
      <c r="G705" s="2">
        <f t="shared" si="30"/>
        <v>0.60848183990926941</v>
      </c>
      <c r="J705" s="20">
        <v>40292</v>
      </c>
    </row>
    <row r="706" spans="1:10" x14ac:dyDescent="0.3">
      <c r="A706">
        <v>10.725</v>
      </c>
      <c r="B706">
        <v>47.615400000000001</v>
      </c>
      <c r="C706">
        <f t="shared" si="32"/>
        <v>46.907699999999998</v>
      </c>
      <c r="D706">
        <v>0.71709090909090911</v>
      </c>
      <c r="E706">
        <f t="shared" si="31"/>
        <v>3.8481818410807969</v>
      </c>
      <c r="G706" s="2">
        <f t="shared" ref="G706:G769" si="33">(0.0026*(EXP(1.3248*E706)))/D706</f>
        <v>0.5935582783528619</v>
      </c>
      <c r="J706" s="20">
        <v>40288</v>
      </c>
    </row>
    <row r="707" spans="1:10" x14ac:dyDescent="0.3">
      <c r="A707">
        <v>10.7402</v>
      </c>
      <c r="B707">
        <v>45.307699999999997</v>
      </c>
      <c r="C707">
        <f t="shared" si="32"/>
        <v>45.98462</v>
      </c>
      <c r="D707">
        <v>0.71745454545454546</v>
      </c>
      <c r="E707">
        <f t="shared" ref="E707:E770" si="34">LN(C707)</f>
        <v>3.8283069927563118</v>
      </c>
      <c r="G707" s="2">
        <f t="shared" si="33"/>
        <v>0.57784070492270556</v>
      </c>
      <c r="J707" s="20">
        <v>40284</v>
      </c>
    </row>
    <row r="708" spans="1:10" x14ac:dyDescent="0.3">
      <c r="A708">
        <v>10.7554</v>
      </c>
      <c r="B708">
        <v>44.730800000000002</v>
      </c>
      <c r="C708">
        <f t="shared" si="32"/>
        <v>45.100020000000008</v>
      </c>
      <c r="D708">
        <v>0.7178181818181818</v>
      </c>
      <c r="E708">
        <f t="shared" si="34"/>
        <v>3.8088826899675143</v>
      </c>
      <c r="G708" s="2">
        <f t="shared" si="33"/>
        <v>0.5628753516516809</v>
      </c>
      <c r="J708" s="20">
        <v>40280</v>
      </c>
    </row>
    <row r="709" spans="1:10" x14ac:dyDescent="0.3">
      <c r="A709">
        <v>10.7707</v>
      </c>
      <c r="B709">
        <v>44.115400000000001</v>
      </c>
      <c r="C709">
        <f t="shared" si="32"/>
        <v>44.292320000000004</v>
      </c>
      <c r="D709">
        <v>0.71818181818181814</v>
      </c>
      <c r="E709">
        <f t="shared" si="34"/>
        <v>3.790811298590762</v>
      </c>
      <c r="G709" s="2">
        <f t="shared" si="33"/>
        <v>0.549281338606049</v>
      </c>
      <c r="J709" s="20">
        <v>40276</v>
      </c>
    </row>
    <row r="710" spans="1:10" x14ac:dyDescent="0.3">
      <c r="A710">
        <v>10.7859</v>
      </c>
      <c r="B710">
        <v>43.730800000000002</v>
      </c>
      <c r="C710">
        <f t="shared" si="32"/>
        <v>44.0154</v>
      </c>
      <c r="D710">
        <v>0.7185454545454546</v>
      </c>
      <c r="E710">
        <f t="shared" si="34"/>
        <v>3.784539572682549</v>
      </c>
      <c r="G710" s="2">
        <f t="shared" si="33"/>
        <v>0.54446071078600644</v>
      </c>
      <c r="J710" s="20">
        <v>40272</v>
      </c>
    </row>
    <row r="711" spans="1:10" x14ac:dyDescent="0.3">
      <c r="A711">
        <v>10.8011</v>
      </c>
      <c r="B711">
        <v>43.576900000000002</v>
      </c>
      <c r="C711">
        <f t="shared" ref="C711:C774" si="35">AVERAGE(B709:B713)</f>
        <v>43.869240000000005</v>
      </c>
      <c r="D711">
        <v>0.71890909090909094</v>
      </c>
      <c r="E711">
        <f t="shared" si="34"/>
        <v>3.7812133911165051</v>
      </c>
      <c r="G711" s="2">
        <f t="shared" si="33"/>
        <v>0.54179262258587668</v>
      </c>
      <c r="J711" s="20">
        <v>40268</v>
      </c>
    </row>
    <row r="712" spans="1:10" x14ac:dyDescent="0.3">
      <c r="A712">
        <v>10.8164</v>
      </c>
      <c r="B712">
        <v>43.923099999999998</v>
      </c>
      <c r="C712">
        <f t="shared" si="35"/>
        <v>43.838460000000005</v>
      </c>
      <c r="D712">
        <v>0.71927272727272729</v>
      </c>
      <c r="E712">
        <f t="shared" si="34"/>
        <v>3.7805115142855406</v>
      </c>
      <c r="G712" s="2">
        <f t="shared" si="33"/>
        <v>0.54101541806205644</v>
      </c>
      <c r="J712" s="20">
        <v>40264</v>
      </c>
    </row>
    <row r="713" spans="1:10" x14ac:dyDescent="0.3">
      <c r="A713">
        <v>10.8316</v>
      </c>
      <c r="B713">
        <v>44</v>
      </c>
      <c r="C713">
        <f t="shared" si="35"/>
        <v>43.930759999999999</v>
      </c>
      <c r="D713">
        <v>0.71963636363636363</v>
      </c>
      <c r="E713">
        <f t="shared" si="34"/>
        <v>3.7826147580884388</v>
      </c>
      <c r="G713" s="2">
        <f t="shared" si="33"/>
        <v>0.54225085236022774</v>
      </c>
      <c r="J713" s="20">
        <v>40260</v>
      </c>
    </row>
    <row r="714" spans="1:10" x14ac:dyDescent="0.3">
      <c r="A714">
        <v>10.8468</v>
      </c>
      <c r="B714">
        <v>43.961500000000001</v>
      </c>
      <c r="C714">
        <f t="shared" si="35"/>
        <v>44.023080000000007</v>
      </c>
      <c r="D714">
        <v>0.72</v>
      </c>
      <c r="E714">
        <f t="shared" si="34"/>
        <v>3.7847140418469301</v>
      </c>
      <c r="G714" s="2">
        <f t="shared" si="33"/>
        <v>0.54348639532013743</v>
      </c>
      <c r="J714" s="20">
        <v>40256</v>
      </c>
    </row>
    <row r="715" spans="1:10" x14ac:dyDescent="0.3">
      <c r="A715">
        <v>10.8621</v>
      </c>
      <c r="B715">
        <v>44.192300000000003</v>
      </c>
      <c r="C715">
        <f t="shared" si="35"/>
        <v>43.930759999999999</v>
      </c>
      <c r="D715">
        <v>0.72036363636363632</v>
      </c>
      <c r="E715">
        <f t="shared" si="34"/>
        <v>3.7826147580884388</v>
      </c>
      <c r="G715" s="2">
        <f t="shared" si="33"/>
        <v>0.54170340071725942</v>
      </c>
      <c r="J715" s="20">
        <v>40252</v>
      </c>
    </row>
    <row r="716" spans="1:10" x14ac:dyDescent="0.3">
      <c r="A716">
        <v>10.8773</v>
      </c>
      <c r="B716">
        <v>44.038499999999999</v>
      </c>
      <c r="C716">
        <f t="shared" si="35"/>
        <v>43.661519999999996</v>
      </c>
      <c r="D716">
        <v>0.72072727272727266</v>
      </c>
      <c r="E716">
        <f t="shared" si="34"/>
        <v>3.7764671649912804</v>
      </c>
      <c r="G716" s="2">
        <f t="shared" si="33"/>
        <v>0.53703841108791905</v>
      </c>
      <c r="J716" s="20">
        <v>40248</v>
      </c>
    </row>
    <row r="717" spans="1:10" x14ac:dyDescent="0.3">
      <c r="A717">
        <v>10.8925</v>
      </c>
      <c r="B717">
        <v>43.461500000000001</v>
      </c>
      <c r="C717">
        <f t="shared" si="35"/>
        <v>43.230759999999997</v>
      </c>
      <c r="D717">
        <v>0.72109090909090912</v>
      </c>
      <c r="E717">
        <f t="shared" si="34"/>
        <v>3.7665522789089998</v>
      </c>
      <c r="G717" s="2">
        <f t="shared" si="33"/>
        <v>0.52976312160302541</v>
      </c>
      <c r="J717" s="20">
        <v>40244</v>
      </c>
    </row>
    <row r="718" spans="1:10" x14ac:dyDescent="0.3">
      <c r="A718">
        <v>10.9078</v>
      </c>
      <c r="B718">
        <v>42.653799999999997</v>
      </c>
      <c r="C718">
        <f t="shared" si="35"/>
        <v>42.784599999999998</v>
      </c>
      <c r="D718">
        <v>0.72145454545454546</v>
      </c>
      <c r="E718">
        <f t="shared" si="34"/>
        <v>3.756178224755379</v>
      </c>
      <c r="G718" s="2">
        <f t="shared" si="33"/>
        <v>0.52226872799229507</v>
      </c>
      <c r="J718" s="20">
        <v>40240</v>
      </c>
    </row>
    <row r="719" spans="1:10" x14ac:dyDescent="0.3">
      <c r="A719">
        <v>10.923</v>
      </c>
      <c r="B719">
        <v>41.807699999999997</v>
      </c>
      <c r="C719">
        <f t="shared" si="35"/>
        <v>42.592280000000002</v>
      </c>
      <c r="D719">
        <v>0.7218181818181818</v>
      </c>
      <c r="E719">
        <f t="shared" si="34"/>
        <v>3.7516730161956002</v>
      </c>
      <c r="G719" s="5">
        <f t="shared" si="33"/>
        <v>0.51889930885108637</v>
      </c>
      <c r="H719" t="s">
        <v>10</v>
      </c>
      <c r="I719">
        <v>7</v>
      </c>
      <c r="J719" s="20">
        <v>40237</v>
      </c>
    </row>
    <row r="720" spans="1:10" x14ac:dyDescent="0.3">
      <c r="A720">
        <v>10.9382</v>
      </c>
      <c r="B720">
        <v>41.961500000000001</v>
      </c>
      <c r="C720">
        <f t="shared" si="35"/>
        <v>42.692279999999997</v>
      </c>
      <c r="D720">
        <v>0.72218181818181815</v>
      </c>
      <c r="E720">
        <f t="shared" si="34"/>
        <v>3.7540181076360386</v>
      </c>
      <c r="G720" s="2">
        <f t="shared" si="33"/>
        <v>0.52025182858073094</v>
      </c>
      <c r="J720" s="20">
        <v>40232</v>
      </c>
    </row>
    <row r="721" spans="1:10" x14ac:dyDescent="0.3">
      <c r="A721">
        <v>10.9535</v>
      </c>
      <c r="B721">
        <v>43.076900000000002</v>
      </c>
      <c r="C721">
        <f t="shared" si="35"/>
        <v>43.361519999999999</v>
      </c>
      <c r="D721">
        <v>0.7225454545454546</v>
      </c>
      <c r="E721">
        <f t="shared" si="34"/>
        <v>3.7695724118675198</v>
      </c>
      <c r="G721" s="2">
        <f t="shared" si="33"/>
        <v>0.53081625436415003</v>
      </c>
      <c r="J721" s="20">
        <v>40227</v>
      </c>
    </row>
    <row r="722" spans="1:10" x14ac:dyDescent="0.3">
      <c r="A722">
        <v>10.9687</v>
      </c>
      <c r="B722">
        <v>43.961500000000001</v>
      </c>
      <c r="C722">
        <f t="shared" si="35"/>
        <v>44.292279999999998</v>
      </c>
      <c r="D722">
        <v>0.72290909090909095</v>
      </c>
      <c r="E722">
        <f t="shared" si="34"/>
        <v>3.7908103954992538</v>
      </c>
      <c r="G722" s="2">
        <f t="shared" si="33"/>
        <v>0.54568880575421785</v>
      </c>
      <c r="J722" s="20">
        <v>40222</v>
      </c>
    </row>
    <row r="723" spans="1:10" x14ac:dyDescent="0.3">
      <c r="A723">
        <v>10.9839</v>
      </c>
      <c r="B723">
        <v>46</v>
      </c>
      <c r="C723">
        <f t="shared" si="35"/>
        <v>45.323059999999998</v>
      </c>
      <c r="D723">
        <v>0.72327272727272729</v>
      </c>
      <c r="E723">
        <f t="shared" si="34"/>
        <v>3.8138159537392244</v>
      </c>
      <c r="G723" s="2">
        <f t="shared" si="33"/>
        <v>0.56229337448605188</v>
      </c>
      <c r="J723" s="20">
        <v>40217</v>
      </c>
    </row>
    <row r="724" spans="1:10" x14ac:dyDescent="0.3">
      <c r="A724">
        <v>10.9992</v>
      </c>
      <c r="B724">
        <v>46.461500000000001</v>
      </c>
      <c r="C724">
        <f t="shared" si="35"/>
        <v>46.323059999999998</v>
      </c>
      <c r="D724">
        <v>0.72363636363636363</v>
      </c>
      <c r="E724">
        <f t="shared" si="34"/>
        <v>3.8356398932588962</v>
      </c>
      <c r="G724" s="2">
        <f t="shared" si="33"/>
        <v>0.57849705077122826</v>
      </c>
      <c r="J724" s="20">
        <v>40212</v>
      </c>
    </row>
    <row r="725" spans="1:10" x14ac:dyDescent="0.3">
      <c r="A725">
        <v>11.0144</v>
      </c>
      <c r="B725">
        <v>47.115400000000001</v>
      </c>
      <c r="C725">
        <f t="shared" si="35"/>
        <v>47.361519999999999</v>
      </c>
      <c r="D725" s="16">
        <v>0.72399999999999998</v>
      </c>
      <c r="E725">
        <f t="shared" si="34"/>
        <v>3.8578100846553243</v>
      </c>
      <c r="G725" s="2">
        <f t="shared" si="33"/>
        <v>0.59544089537783917</v>
      </c>
      <c r="J725" s="20">
        <v>40207</v>
      </c>
    </row>
    <row r="726" spans="1:10" x14ac:dyDescent="0.3">
      <c r="A726">
        <v>11.0296</v>
      </c>
      <c r="B726">
        <v>48.076900000000002</v>
      </c>
      <c r="C726">
        <f t="shared" si="35"/>
        <v>48.176899999999996</v>
      </c>
      <c r="D726">
        <v>0.72375384615384619</v>
      </c>
      <c r="E726">
        <f t="shared" si="34"/>
        <v>3.8748796530660434</v>
      </c>
      <c r="G726" s="2">
        <f t="shared" si="33"/>
        <v>0.60926660400126953</v>
      </c>
      <c r="J726" s="20">
        <v>40202</v>
      </c>
    </row>
    <row r="727" spans="1:10" x14ac:dyDescent="0.3">
      <c r="A727">
        <v>11.0449</v>
      </c>
      <c r="B727">
        <v>49.153799999999997</v>
      </c>
      <c r="C727">
        <f t="shared" si="35"/>
        <v>49.061520000000002</v>
      </c>
      <c r="D727">
        <v>0.72350769230769241</v>
      </c>
      <c r="E727">
        <f t="shared" si="34"/>
        <v>3.8930750208208407</v>
      </c>
      <c r="G727" s="2">
        <f t="shared" si="33"/>
        <v>0.62434389697103931</v>
      </c>
      <c r="J727" s="20">
        <v>40197</v>
      </c>
    </row>
    <row r="728" spans="1:10" x14ac:dyDescent="0.3">
      <c r="A728">
        <v>11.0601</v>
      </c>
      <c r="B728">
        <v>50.076900000000002</v>
      </c>
      <c r="C728">
        <f t="shared" si="35"/>
        <v>49.907680000000006</v>
      </c>
      <c r="D728">
        <v>0.72326153846153851</v>
      </c>
      <c r="E728">
        <f t="shared" si="34"/>
        <v>3.9101748987305118</v>
      </c>
      <c r="G728" s="2">
        <f t="shared" si="33"/>
        <v>0.63886651285895713</v>
      </c>
      <c r="J728" s="20">
        <v>40192</v>
      </c>
    </row>
    <row r="729" spans="1:10" x14ac:dyDescent="0.3">
      <c r="A729">
        <v>11.0753</v>
      </c>
      <c r="B729">
        <v>50.884599999999999</v>
      </c>
      <c r="C729">
        <f t="shared" si="35"/>
        <v>50.5</v>
      </c>
      <c r="D729">
        <v>0.72301538461538473</v>
      </c>
      <c r="E729">
        <f t="shared" si="34"/>
        <v>3.9219733362813143</v>
      </c>
      <c r="G729" s="2">
        <f t="shared" si="33"/>
        <v>0.6491517425266996</v>
      </c>
      <c r="J729" s="20">
        <v>40187</v>
      </c>
    </row>
    <row r="730" spans="1:10" x14ac:dyDescent="0.3">
      <c r="A730">
        <v>11.0906</v>
      </c>
      <c r="B730">
        <v>51.346200000000003</v>
      </c>
      <c r="C730">
        <f t="shared" si="35"/>
        <v>50.853860000000005</v>
      </c>
      <c r="D730">
        <v>0.72276923076923083</v>
      </c>
      <c r="E730">
        <f t="shared" si="34"/>
        <v>3.9289560291514425</v>
      </c>
      <c r="G730" s="2">
        <f t="shared" si="33"/>
        <v>0.65540783001057334</v>
      </c>
      <c r="J730" s="20">
        <v>40182</v>
      </c>
    </row>
    <row r="731" spans="1:10" x14ac:dyDescent="0.3">
      <c r="A731">
        <v>11.1058</v>
      </c>
      <c r="B731">
        <v>51.038499999999999</v>
      </c>
      <c r="C731">
        <f t="shared" si="35"/>
        <v>50.992319999999992</v>
      </c>
      <c r="D731">
        <v>0.72252307692307693</v>
      </c>
      <c r="E731">
        <f t="shared" si="34"/>
        <v>3.9316750331494847</v>
      </c>
      <c r="G731" s="2">
        <f t="shared" si="33"/>
        <v>0.65799705002563069</v>
      </c>
      <c r="J731" s="20">
        <v>40177</v>
      </c>
    </row>
    <row r="732" spans="1:10" x14ac:dyDescent="0.3">
      <c r="A732">
        <v>11.1211</v>
      </c>
      <c r="B732">
        <v>50.923099999999998</v>
      </c>
      <c r="C732">
        <f t="shared" si="35"/>
        <v>50.946159999999999</v>
      </c>
      <c r="D732">
        <v>0.72227692307692304</v>
      </c>
      <c r="E732">
        <f t="shared" si="34"/>
        <v>3.9307693888205719</v>
      </c>
      <c r="G732" s="2">
        <f t="shared" si="33"/>
        <v>0.65743203835749708</v>
      </c>
      <c r="J732" s="20">
        <v>40172</v>
      </c>
    </row>
    <row r="733" spans="1:10" x14ac:dyDescent="0.3">
      <c r="A733">
        <v>11.1363</v>
      </c>
      <c r="B733">
        <v>50.769199999999998</v>
      </c>
      <c r="C733">
        <f t="shared" si="35"/>
        <v>50.81537999999999</v>
      </c>
      <c r="D733">
        <v>0.72203076923076925</v>
      </c>
      <c r="E733">
        <f t="shared" si="34"/>
        <v>3.9281990646686267</v>
      </c>
      <c r="G733" s="2">
        <f t="shared" si="33"/>
        <v>0.65542054971407993</v>
      </c>
      <c r="J733" s="20">
        <v>40167</v>
      </c>
    </row>
    <row r="734" spans="1:10" x14ac:dyDescent="0.3">
      <c r="A734">
        <v>11.1515</v>
      </c>
      <c r="B734">
        <v>50.653799999999997</v>
      </c>
      <c r="C734">
        <f t="shared" si="35"/>
        <v>50.730759999999989</v>
      </c>
      <c r="D734">
        <v>0.72178461538461547</v>
      </c>
      <c r="E734">
        <f t="shared" si="34"/>
        <v>3.9265324327397884</v>
      </c>
      <c r="G734" s="2">
        <f t="shared" si="33"/>
        <v>0.65419803612935312</v>
      </c>
      <c r="J734" s="20">
        <v>40162</v>
      </c>
    </row>
    <row r="735" spans="1:10" x14ac:dyDescent="0.3">
      <c r="A735">
        <v>11.1668</v>
      </c>
      <c r="B735">
        <v>50.692300000000003</v>
      </c>
      <c r="C735">
        <f t="shared" si="35"/>
        <v>50.707679999999996</v>
      </c>
      <c r="D735">
        <v>0.72153846153846157</v>
      </c>
      <c r="E735">
        <f t="shared" si="34"/>
        <v>3.9260773784152492</v>
      </c>
      <c r="G735" s="2">
        <f t="shared" si="33"/>
        <v>0.65402681385522476</v>
      </c>
      <c r="J735" s="20">
        <v>40157</v>
      </c>
    </row>
    <row r="736" spans="1:10" x14ac:dyDescent="0.3">
      <c r="A736">
        <v>11.182</v>
      </c>
      <c r="B736">
        <v>50.615400000000001</v>
      </c>
      <c r="C736">
        <f t="shared" si="35"/>
        <v>50.746140000000004</v>
      </c>
      <c r="D736">
        <v>0.72129230769230779</v>
      </c>
      <c r="E736">
        <f t="shared" si="34"/>
        <v>3.9268355559159551</v>
      </c>
      <c r="G736" s="2">
        <f t="shared" si="33"/>
        <v>0.65490749296044348</v>
      </c>
      <c r="J736" s="20">
        <v>40152</v>
      </c>
    </row>
    <row r="737" spans="1:10" x14ac:dyDescent="0.3">
      <c r="A737">
        <v>11.1972</v>
      </c>
      <c r="B737">
        <v>50.807699999999997</v>
      </c>
      <c r="C737">
        <f t="shared" si="35"/>
        <v>50.915380000000006</v>
      </c>
      <c r="D737">
        <v>0.72104615384615389</v>
      </c>
      <c r="E737">
        <f t="shared" si="34"/>
        <v>3.9301650390152023</v>
      </c>
      <c r="G737" s="2">
        <f t="shared" si="33"/>
        <v>0.65802716772214431</v>
      </c>
      <c r="J737" s="20">
        <v>40147</v>
      </c>
    </row>
    <row r="738" spans="1:10" x14ac:dyDescent="0.3">
      <c r="A738">
        <v>11.2125</v>
      </c>
      <c r="B738">
        <v>50.961500000000001</v>
      </c>
      <c r="C738">
        <f t="shared" si="35"/>
        <v>51.069220000000001</v>
      </c>
      <c r="D738">
        <v>0.7208</v>
      </c>
      <c r="E738">
        <f t="shared" si="34"/>
        <v>3.933181967388423</v>
      </c>
      <c r="G738" s="2">
        <f t="shared" si="33"/>
        <v>0.66088806797803001</v>
      </c>
      <c r="J738" s="20">
        <v>40142</v>
      </c>
    </row>
    <row r="739" spans="1:10" x14ac:dyDescent="0.3">
      <c r="A739">
        <v>11.2277</v>
      </c>
      <c r="B739">
        <v>51.5</v>
      </c>
      <c r="C739">
        <f t="shared" si="35"/>
        <v>51.269220000000004</v>
      </c>
      <c r="D739">
        <v>0.72055384615384621</v>
      </c>
      <c r="E739">
        <f t="shared" si="34"/>
        <v>3.9370905721046916</v>
      </c>
      <c r="G739" s="2">
        <f t="shared" si="33"/>
        <v>0.66454604394133776</v>
      </c>
      <c r="J739" s="20">
        <v>40137</v>
      </c>
    </row>
    <row r="740" spans="1:10" x14ac:dyDescent="0.3">
      <c r="A740">
        <v>11.242900000000001</v>
      </c>
      <c r="B740">
        <v>51.461500000000001</v>
      </c>
      <c r="C740">
        <f t="shared" si="35"/>
        <v>51.469219999999993</v>
      </c>
      <c r="D740">
        <v>0.72030769230769232</v>
      </c>
      <c r="E740">
        <f t="shared" si="34"/>
        <v>3.940983959090925</v>
      </c>
      <c r="G740" s="2">
        <f t="shared" si="33"/>
        <v>0.66821087299964532</v>
      </c>
      <c r="J740" s="20">
        <v>40132</v>
      </c>
    </row>
    <row r="741" spans="1:10" x14ac:dyDescent="0.3">
      <c r="A741">
        <v>11.2582</v>
      </c>
      <c r="B741">
        <v>51.615400000000001</v>
      </c>
      <c r="C741">
        <f t="shared" si="35"/>
        <v>51.638459999999995</v>
      </c>
      <c r="D741">
        <v>0.72006153846153853</v>
      </c>
      <c r="E741">
        <f t="shared" si="34"/>
        <v>3.9442667436902297</v>
      </c>
      <c r="G741" s="2">
        <f t="shared" si="33"/>
        <v>0.67135269687775523</v>
      </c>
      <c r="J741" s="20">
        <v>40127</v>
      </c>
    </row>
    <row r="742" spans="1:10" x14ac:dyDescent="0.3">
      <c r="A742">
        <v>11.273400000000001</v>
      </c>
      <c r="B742">
        <v>51.807699999999997</v>
      </c>
      <c r="C742">
        <f t="shared" si="35"/>
        <v>51.7</v>
      </c>
      <c r="D742">
        <v>0.71981538461538475</v>
      </c>
      <c r="E742">
        <f t="shared" si="34"/>
        <v>3.9454577815143836</v>
      </c>
      <c r="G742" s="2">
        <f t="shared" si="33"/>
        <v>0.67264279538756211</v>
      </c>
      <c r="J742" s="20">
        <v>40122</v>
      </c>
    </row>
    <row r="743" spans="1:10" x14ac:dyDescent="0.3">
      <c r="A743">
        <v>11.288600000000001</v>
      </c>
      <c r="B743">
        <v>51.807699999999997</v>
      </c>
      <c r="C743">
        <f t="shared" si="35"/>
        <v>51.730780000000003</v>
      </c>
      <c r="D743">
        <v>0.71956923076923085</v>
      </c>
      <c r="E743">
        <f t="shared" si="34"/>
        <v>3.9460529621928746</v>
      </c>
      <c r="G743" s="2">
        <f t="shared" si="33"/>
        <v>0.67340366278821606</v>
      </c>
      <c r="H743" t="s">
        <v>11</v>
      </c>
      <c r="I743">
        <v>8</v>
      </c>
      <c r="J743" s="20">
        <v>40117</v>
      </c>
    </row>
    <row r="744" spans="1:10" x14ac:dyDescent="0.3">
      <c r="A744">
        <v>11.303900000000001</v>
      </c>
      <c r="B744">
        <v>51.807699999999997</v>
      </c>
      <c r="C744">
        <f t="shared" si="35"/>
        <v>51.715400000000002</v>
      </c>
      <c r="D744">
        <v>0.71932307692307695</v>
      </c>
      <c r="E744">
        <f t="shared" si="34"/>
        <v>3.9457556094996513</v>
      </c>
      <c r="G744" s="2">
        <f t="shared" si="33"/>
        <v>0.67336878857657334</v>
      </c>
      <c r="J744" s="20">
        <v>40111</v>
      </c>
    </row>
    <row r="745" spans="1:10" x14ac:dyDescent="0.3">
      <c r="A745">
        <v>11.319100000000001</v>
      </c>
      <c r="B745">
        <v>51.615400000000001</v>
      </c>
      <c r="C745">
        <f t="shared" si="35"/>
        <v>51.5077</v>
      </c>
      <c r="D745">
        <v>0.71907692307692306</v>
      </c>
      <c r="E745">
        <f t="shared" si="34"/>
        <v>3.9417313110566088</v>
      </c>
      <c r="G745" s="2">
        <f t="shared" si="33"/>
        <v>0.67001763082311783</v>
      </c>
      <c r="J745" s="20">
        <v>40106</v>
      </c>
    </row>
    <row r="746" spans="1:10" x14ac:dyDescent="0.3">
      <c r="A746">
        <v>11.334300000000001</v>
      </c>
      <c r="B746">
        <v>51.538499999999999</v>
      </c>
      <c r="C746">
        <f t="shared" si="35"/>
        <v>51.153859999999995</v>
      </c>
      <c r="D746">
        <v>0.71883076923076927</v>
      </c>
      <c r="E746">
        <f t="shared" si="34"/>
        <v>3.9348379538709723</v>
      </c>
      <c r="G746" s="2">
        <f t="shared" si="33"/>
        <v>0.66415402299413029</v>
      </c>
      <c r="J746" s="20">
        <v>40101</v>
      </c>
    </row>
    <row r="747" spans="1:10" x14ac:dyDescent="0.3">
      <c r="A747">
        <v>11.349600000000001</v>
      </c>
      <c r="B747">
        <v>50.769199999999998</v>
      </c>
      <c r="C747">
        <f t="shared" si="35"/>
        <v>50.515399999999993</v>
      </c>
      <c r="D747">
        <v>0.71858461538461538</v>
      </c>
      <c r="E747">
        <f t="shared" si="34"/>
        <v>3.9222782402884122</v>
      </c>
      <c r="G747" s="2">
        <f t="shared" si="33"/>
        <v>0.65341827734123958</v>
      </c>
      <c r="J747" s="20">
        <v>40096</v>
      </c>
    </row>
    <row r="748" spans="1:10" x14ac:dyDescent="0.3">
      <c r="A748">
        <v>11.364800000000001</v>
      </c>
      <c r="B748">
        <v>50.038499999999999</v>
      </c>
      <c r="C748">
        <f t="shared" si="35"/>
        <v>49.669240000000002</v>
      </c>
      <c r="D748">
        <v>0.71833846153846159</v>
      </c>
      <c r="E748">
        <f t="shared" si="34"/>
        <v>3.905385828015687</v>
      </c>
      <c r="G748" s="2">
        <f t="shared" si="33"/>
        <v>0.63917674737253516</v>
      </c>
      <c r="J748" s="20">
        <v>40090</v>
      </c>
    </row>
    <row r="749" spans="1:10" x14ac:dyDescent="0.3">
      <c r="A749">
        <v>11.38</v>
      </c>
      <c r="B749">
        <v>48.615400000000001</v>
      </c>
      <c r="C749">
        <f t="shared" si="35"/>
        <v>48.676920000000003</v>
      </c>
      <c r="D749">
        <v>0.71809230769230781</v>
      </c>
      <c r="E749">
        <f t="shared" si="34"/>
        <v>3.8852049957807804</v>
      </c>
      <c r="G749" s="2">
        <f t="shared" si="33"/>
        <v>0.62252773364685454</v>
      </c>
      <c r="J749" s="20">
        <v>40085</v>
      </c>
    </row>
    <row r="750" spans="1:10" x14ac:dyDescent="0.3">
      <c r="A750">
        <v>11.395300000000001</v>
      </c>
      <c r="B750">
        <v>47.384599999999999</v>
      </c>
      <c r="C750">
        <f t="shared" si="35"/>
        <v>47.753839999999997</v>
      </c>
      <c r="D750">
        <v>0.71784615384615391</v>
      </c>
      <c r="E750">
        <f t="shared" si="34"/>
        <v>3.8660594825414845</v>
      </c>
      <c r="G750" s="2">
        <f t="shared" si="33"/>
        <v>0.60714464089330533</v>
      </c>
      <c r="J750" s="20">
        <v>40080</v>
      </c>
    </row>
    <row r="751" spans="1:10" x14ac:dyDescent="0.3">
      <c r="A751">
        <v>11.410500000000001</v>
      </c>
      <c r="B751">
        <v>46.576900000000002</v>
      </c>
      <c r="C751">
        <f t="shared" si="35"/>
        <v>46.915379999999999</v>
      </c>
      <c r="D751">
        <v>0.71760000000000002</v>
      </c>
      <c r="E751">
        <f t="shared" si="34"/>
        <v>3.8483455534640858</v>
      </c>
      <c r="G751" s="2">
        <f t="shared" si="33"/>
        <v>0.59326584424512385</v>
      </c>
      <c r="J751" s="20">
        <v>40075</v>
      </c>
    </row>
    <row r="752" spans="1:10" x14ac:dyDescent="0.3">
      <c r="A752">
        <v>11.425700000000001</v>
      </c>
      <c r="B752">
        <v>46.153799999999997</v>
      </c>
      <c r="C752">
        <f t="shared" si="35"/>
        <v>46.307679999999998</v>
      </c>
      <c r="D752">
        <v>0.71735384615384623</v>
      </c>
      <c r="E752">
        <f t="shared" si="34"/>
        <v>3.8353078220665182</v>
      </c>
      <c r="G752" s="2">
        <f t="shared" si="33"/>
        <v>0.5833068041056354</v>
      </c>
      <c r="J752" s="20">
        <v>40070</v>
      </c>
    </row>
    <row r="753" spans="1:10" x14ac:dyDescent="0.3">
      <c r="A753">
        <v>11.441000000000001</v>
      </c>
      <c r="B753">
        <v>45.846200000000003</v>
      </c>
      <c r="C753">
        <f t="shared" si="35"/>
        <v>45.684600000000003</v>
      </c>
      <c r="D753">
        <v>0.71710769230769233</v>
      </c>
      <c r="E753">
        <f t="shared" si="34"/>
        <v>3.8217612608031915</v>
      </c>
      <c r="G753" s="2">
        <f t="shared" si="33"/>
        <v>0.57312853705952904</v>
      </c>
      <c r="J753" s="20">
        <v>40064</v>
      </c>
    </row>
    <row r="754" spans="1:10" x14ac:dyDescent="0.3">
      <c r="A754">
        <v>11.456200000000001</v>
      </c>
      <c r="B754">
        <v>45.576900000000002</v>
      </c>
      <c r="C754">
        <f t="shared" si="35"/>
        <v>45.123059999999995</v>
      </c>
      <c r="D754">
        <v>0.71686153846153844</v>
      </c>
      <c r="E754">
        <f t="shared" si="34"/>
        <v>3.8093934240391252</v>
      </c>
      <c r="G754" s="2">
        <f t="shared" si="33"/>
        <v>0.56400799253137857</v>
      </c>
      <c r="J754" s="20">
        <v>40059</v>
      </c>
    </row>
    <row r="755" spans="1:10" x14ac:dyDescent="0.3">
      <c r="A755">
        <v>11.471399999999999</v>
      </c>
      <c r="B755">
        <v>44.269199999999998</v>
      </c>
      <c r="C755">
        <f t="shared" si="35"/>
        <v>44.561540000000001</v>
      </c>
      <c r="D755">
        <v>0.71661538461538465</v>
      </c>
      <c r="E755">
        <f t="shared" si="34"/>
        <v>3.796871155165467</v>
      </c>
      <c r="G755" s="2">
        <f t="shared" si="33"/>
        <v>0.55491911080665102</v>
      </c>
      <c r="J755" s="20">
        <v>40054</v>
      </c>
    </row>
    <row r="756" spans="1:10" x14ac:dyDescent="0.3">
      <c r="A756">
        <v>11.486700000000001</v>
      </c>
      <c r="B756">
        <v>43.769199999999998</v>
      </c>
      <c r="C756">
        <f t="shared" si="35"/>
        <v>44.030760000000001</v>
      </c>
      <c r="D756">
        <v>0.71636923076923087</v>
      </c>
      <c r="E756">
        <f t="shared" si="34"/>
        <v>3.7848884805771315</v>
      </c>
      <c r="G756" s="2">
        <f t="shared" si="33"/>
        <v>0.54636719258770294</v>
      </c>
      <c r="J756" s="20">
        <v>40049</v>
      </c>
    </row>
    <row r="757" spans="1:10" x14ac:dyDescent="0.3">
      <c r="A757">
        <v>11.501899999999999</v>
      </c>
      <c r="B757">
        <v>43.346200000000003</v>
      </c>
      <c r="C757">
        <f t="shared" si="35"/>
        <v>43.607680000000002</v>
      </c>
      <c r="D757">
        <v>0.71612307692307697</v>
      </c>
      <c r="E757">
        <f t="shared" si="34"/>
        <v>3.7752332816319556</v>
      </c>
      <c r="G757" s="2">
        <f t="shared" si="33"/>
        <v>0.53960841990296593</v>
      </c>
      <c r="J757" s="20">
        <v>40044</v>
      </c>
    </row>
    <row r="758" spans="1:10" x14ac:dyDescent="0.3">
      <c r="A758">
        <v>11.517099999999999</v>
      </c>
      <c r="B758">
        <v>43.192300000000003</v>
      </c>
      <c r="C758">
        <f t="shared" si="35"/>
        <v>43.461539999999999</v>
      </c>
      <c r="D758">
        <v>0.71587692307692308</v>
      </c>
      <c r="E758">
        <f t="shared" si="34"/>
        <v>3.7718764090831338</v>
      </c>
      <c r="G758" s="2">
        <f t="shared" si="33"/>
        <v>0.53739873041576347</v>
      </c>
      <c r="J758" s="20">
        <v>40038</v>
      </c>
    </row>
    <row r="759" spans="1:10" x14ac:dyDescent="0.3">
      <c r="A759">
        <v>11.532400000000001</v>
      </c>
      <c r="B759">
        <v>43.461500000000001</v>
      </c>
      <c r="C759">
        <f t="shared" si="35"/>
        <v>43.338459999999998</v>
      </c>
      <c r="D759">
        <v>0.71563076923076929</v>
      </c>
      <c r="E759">
        <f t="shared" si="34"/>
        <v>3.7690404624819771</v>
      </c>
      <c r="G759" s="2">
        <f t="shared" si="33"/>
        <v>0.53556763272655838</v>
      </c>
      <c r="J759" s="20">
        <v>40033</v>
      </c>
    </row>
    <row r="760" spans="1:10" x14ac:dyDescent="0.3">
      <c r="A760">
        <v>11.547599999999999</v>
      </c>
      <c r="B760">
        <v>43.538499999999999</v>
      </c>
      <c r="C760">
        <f t="shared" si="35"/>
        <v>43.215379999999996</v>
      </c>
      <c r="D760">
        <v>0.7153846153846154</v>
      </c>
      <c r="E760">
        <f t="shared" si="34"/>
        <v>3.7661964504090282</v>
      </c>
      <c r="G760" s="2">
        <f t="shared" si="33"/>
        <v>0.53373713426546476</v>
      </c>
      <c r="J760" s="20">
        <v>40028</v>
      </c>
    </row>
    <row r="761" spans="1:10" x14ac:dyDescent="0.3">
      <c r="A761">
        <v>11.562799999999999</v>
      </c>
      <c r="B761">
        <v>43.153799999999997</v>
      </c>
      <c r="C761">
        <f t="shared" si="35"/>
        <v>43.04616</v>
      </c>
      <c r="D761">
        <v>0.7151384615384615</v>
      </c>
      <c r="E761">
        <f t="shared" si="34"/>
        <v>3.762273028289036</v>
      </c>
      <c r="G761" s="2">
        <f t="shared" si="33"/>
        <v>0.53115286195743749</v>
      </c>
      <c r="J761" s="20">
        <v>40023</v>
      </c>
    </row>
    <row r="762" spans="1:10" x14ac:dyDescent="0.3">
      <c r="A762">
        <v>11.578099999999999</v>
      </c>
      <c r="B762">
        <v>42.730800000000002</v>
      </c>
      <c r="C762">
        <f t="shared" si="35"/>
        <v>42.930779999999999</v>
      </c>
      <c r="D762">
        <v>0.71489230769230772</v>
      </c>
      <c r="E762">
        <f t="shared" si="34"/>
        <v>3.7595890511839216</v>
      </c>
      <c r="G762" s="2">
        <f t="shared" si="33"/>
        <v>0.52944981702414529</v>
      </c>
      <c r="J762" s="20">
        <v>40017</v>
      </c>
    </row>
    <row r="763" spans="1:10" x14ac:dyDescent="0.3">
      <c r="A763">
        <v>11.593299999999999</v>
      </c>
      <c r="B763">
        <v>42.346200000000003</v>
      </c>
      <c r="C763">
        <f t="shared" si="35"/>
        <v>42.976920000000007</v>
      </c>
      <c r="D763">
        <v>0.71464615384615393</v>
      </c>
      <c r="E763">
        <f t="shared" si="34"/>
        <v>3.7606632274087906</v>
      </c>
      <c r="G763" s="2">
        <f t="shared" si="33"/>
        <v>0.53038642105286771</v>
      </c>
      <c r="J763" s="20">
        <v>40012</v>
      </c>
    </row>
    <row r="764" spans="1:10" x14ac:dyDescent="0.3">
      <c r="A764">
        <v>11.608599999999999</v>
      </c>
      <c r="B764">
        <v>42.884599999999999</v>
      </c>
      <c r="C764">
        <f t="shared" si="35"/>
        <v>43.192319999999995</v>
      </c>
      <c r="D764">
        <v>0.71440000000000003</v>
      </c>
      <c r="E764">
        <f t="shared" si="34"/>
        <v>3.7656627016679445</v>
      </c>
      <c r="G764" s="2">
        <f t="shared" si="33"/>
        <v>0.53409495506010207</v>
      </c>
      <c r="J764" s="20">
        <v>40007</v>
      </c>
    </row>
    <row r="765" spans="1:10" x14ac:dyDescent="0.3">
      <c r="A765">
        <v>11.623799999999999</v>
      </c>
      <c r="B765">
        <v>43.769199999999998</v>
      </c>
      <c r="C765">
        <f t="shared" si="35"/>
        <v>43.5</v>
      </c>
      <c r="D765">
        <v>0.71415384615384625</v>
      </c>
      <c r="E765">
        <f t="shared" si="34"/>
        <v>3.7727609380946383</v>
      </c>
      <c r="G765" s="2">
        <f t="shared" si="33"/>
        <v>0.53932696703398308</v>
      </c>
      <c r="J765" s="20">
        <v>40002</v>
      </c>
    </row>
    <row r="766" spans="1:10" x14ac:dyDescent="0.3">
      <c r="A766">
        <v>11.638999999999999</v>
      </c>
      <c r="B766">
        <v>44.230800000000002</v>
      </c>
      <c r="C766">
        <f t="shared" si="35"/>
        <v>43.9</v>
      </c>
      <c r="D766">
        <v>0.71390769230769235</v>
      </c>
      <c r="E766">
        <f t="shared" si="34"/>
        <v>3.7819143200811256</v>
      </c>
      <c r="G766" s="2">
        <f t="shared" si="33"/>
        <v>0.54609510401442962</v>
      </c>
      <c r="J766" s="20">
        <v>39997</v>
      </c>
    </row>
    <row r="767" spans="1:10" x14ac:dyDescent="0.3">
      <c r="A767">
        <v>11.654299999999999</v>
      </c>
      <c r="B767">
        <v>44.269199999999998</v>
      </c>
      <c r="C767">
        <f t="shared" si="35"/>
        <v>44.238460000000003</v>
      </c>
      <c r="D767">
        <v>0.71366153846153846</v>
      </c>
      <c r="E767">
        <f t="shared" si="34"/>
        <v>3.7895945464816108</v>
      </c>
      <c r="G767" s="2">
        <f t="shared" si="33"/>
        <v>0.5518701400165682</v>
      </c>
      <c r="J767" s="20">
        <v>39991</v>
      </c>
    </row>
    <row r="768" spans="1:10" x14ac:dyDescent="0.3">
      <c r="A768">
        <v>11.669499999999999</v>
      </c>
      <c r="B768">
        <v>44.346200000000003</v>
      </c>
      <c r="C768">
        <f t="shared" si="35"/>
        <v>44.430780000000006</v>
      </c>
      <c r="D768">
        <v>0.71341538461538467</v>
      </c>
      <c r="E768">
        <f t="shared" si="34"/>
        <v>3.7939324724993218</v>
      </c>
      <c r="G768" s="2">
        <f t="shared" si="33"/>
        <v>0.55524231700753501</v>
      </c>
      <c r="J768" s="20">
        <v>39986</v>
      </c>
    </row>
    <row r="769" spans="1:10" x14ac:dyDescent="0.3">
      <c r="A769">
        <v>11.684699999999999</v>
      </c>
      <c r="B769">
        <v>44.576900000000002</v>
      </c>
      <c r="C769">
        <f t="shared" si="35"/>
        <v>44.653859999999995</v>
      </c>
      <c r="D769">
        <v>0.71316923076923078</v>
      </c>
      <c r="E769">
        <f t="shared" si="34"/>
        <v>3.7989407537538806</v>
      </c>
      <c r="G769" s="2">
        <f t="shared" si="33"/>
        <v>0.55913150281311996</v>
      </c>
      <c r="J769" s="20">
        <v>39981</v>
      </c>
    </row>
    <row r="770" spans="1:10" x14ac:dyDescent="0.3">
      <c r="A770">
        <v>11.7</v>
      </c>
      <c r="B770">
        <v>44.730800000000002</v>
      </c>
      <c r="C770">
        <f t="shared" si="35"/>
        <v>44.892320000000005</v>
      </c>
      <c r="D770">
        <v>0.71292307692307699</v>
      </c>
      <c r="E770">
        <f t="shared" si="34"/>
        <v>3.8042667333474403</v>
      </c>
      <c r="G770" s="2">
        <f t="shared" ref="G770:G833" si="36">(0.0026*(EXP(1.3248*E770)))/D770</f>
        <v>0.56328502675942904</v>
      </c>
      <c r="J770" s="20">
        <v>39976</v>
      </c>
    </row>
    <row r="771" spans="1:10" x14ac:dyDescent="0.3">
      <c r="A771">
        <v>11.715199999999999</v>
      </c>
      <c r="B771">
        <v>45.346200000000003</v>
      </c>
      <c r="C771">
        <f t="shared" si="35"/>
        <v>45.107700000000008</v>
      </c>
      <c r="D771">
        <v>0.7126769230769231</v>
      </c>
      <c r="E771">
        <f t="shared" ref="E771:E834" si="37">LN(C771)</f>
        <v>3.8090529636429507</v>
      </c>
      <c r="G771" s="2">
        <f t="shared" si="36"/>
        <v>0.56706384331893878</v>
      </c>
      <c r="J771" s="20">
        <v>39971</v>
      </c>
    </row>
    <row r="772" spans="1:10" x14ac:dyDescent="0.3">
      <c r="A772">
        <v>11.730399999999999</v>
      </c>
      <c r="B772">
        <v>45.461500000000001</v>
      </c>
      <c r="C772">
        <f t="shared" si="35"/>
        <v>45.230780000000003</v>
      </c>
      <c r="D772">
        <v>0.71243076923076931</v>
      </c>
      <c r="E772">
        <f t="shared" si="37"/>
        <v>3.8117778285322998</v>
      </c>
      <c r="G772" s="2">
        <f t="shared" si="36"/>
        <v>0.56931122321234551</v>
      </c>
      <c r="J772" s="20">
        <v>39965</v>
      </c>
    </row>
    <row r="773" spans="1:10" x14ac:dyDescent="0.3">
      <c r="A773">
        <v>11.745699999999999</v>
      </c>
      <c r="B773">
        <v>45.423099999999998</v>
      </c>
      <c r="C773">
        <f t="shared" si="35"/>
        <v>45.315380000000005</v>
      </c>
      <c r="D773">
        <v>0.71218461538461542</v>
      </c>
      <c r="E773">
        <f t="shared" si="37"/>
        <v>3.8136464892158197</v>
      </c>
      <c r="G773" s="2">
        <f t="shared" si="36"/>
        <v>0.5709196169635018</v>
      </c>
      <c r="J773" s="20">
        <v>39960</v>
      </c>
    </row>
    <row r="774" spans="1:10" x14ac:dyDescent="0.3">
      <c r="A774">
        <v>11.760899999999999</v>
      </c>
      <c r="B774">
        <v>45.192300000000003</v>
      </c>
      <c r="C774">
        <f t="shared" si="35"/>
        <v>45.238440000000004</v>
      </c>
      <c r="D774">
        <v>0.71193846153846152</v>
      </c>
      <c r="E774">
        <f t="shared" si="37"/>
        <v>3.811947167894755</v>
      </c>
      <c r="G774" s="2">
        <f t="shared" si="36"/>
        <v>0.56983272610339042</v>
      </c>
      <c r="J774" s="20">
        <v>39955</v>
      </c>
    </row>
    <row r="775" spans="1:10" x14ac:dyDescent="0.3">
      <c r="A775">
        <v>11.7761</v>
      </c>
      <c r="B775">
        <v>45.153799999999997</v>
      </c>
      <c r="C775">
        <f t="shared" ref="C775:C838" si="38">AVERAGE(B773:B777)</f>
        <v>45.107679999999995</v>
      </c>
      <c r="D775">
        <v>0.71169230769230774</v>
      </c>
      <c r="E775">
        <f t="shared" si="37"/>
        <v>3.8090525202595718</v>
      </c>
      <c r="G775" s="2">
        <f t="shared" si="36"/>
        <v>0.5678480338920594</v>
      </c>
      <c r="J775" s="20">
        <v>39950</v>
      </c>
    </row>
    <row r="776" spans="1:10" x14ac:dyDescent="0.3">
      <c r="A776">
        <v>11.791399999999999</v>
      </c>
      <c r="B776">
        <v>44.961500000000001</v>
      </c>
      <c r="C776">
        <f t="shared" si="38"/>
        <v>44.969219999999993</v>
      </c>
      <c r="D776">
        <v>0.71144615384615384</v>
      </c>
      <c r="E776">
        <f t="shared" si="37"/>
        <v>3.8059782557355937</v>
      </c>
      <c r="G776" s="2">
        <f t="shared" si="36"/>
        <v>0.56573568545854092</v>
      </c>
      <c r="J776" s="20">
        <v>39944</v>
      </c>
    </row>
    <row r="777" spans="1:10" x14ac:dyDescent="0.3">
      <c r="A777">
        <v>11.8066</v>
      </c>
      <c r="B777">
        <v>44.807699999999997</v>
      </c>
      <c r="C777">
        <f t="shared" si="38"/>
        <v>44.630759999999995</v>
      </c>
      <c r="D777">
        <v>0.71120000000000005</v>
      </c>
      <c r="E777">
        <f t="shared" si="37"/>
        <v>3.7984233074005127</v>
      </c>
      <c r="G777" s="2">
        <f t="shared" si="36"/>
        <v>0.56029545199771302</v>
      </c>
      <c r="J777" s="20">
        <v>39939</v>
      </c>
    </row>
    <row r="778" spans="1:10" x14ac:dyDescent="0.3">
      <c r="A778">
        <v>11.8218</v>
      </c>
      <c r="B778">
        <v>44.730800000000002</v>
      </c>
      <c r="C778">
        <f t="shared" si="38"/>
        <v>44.207700000000003</v>
      </c>
      <c r="D778">
        <v>0.71095384615384627</v>
      </c>
      <c r="E778">
        <f t="shared" si="37"/>
        <v>3.7888989820559722</v>
      </c>
      <c r="G778" s="2">
        <f t="shared" si="36"/>
        <v>0.55346171549737622</v>
      </c>
      <c r="J778" s="20">
        <v>39934</v>
      </c>
    </row>
    <row r="779" spans="1:10" x14ac:dyDescent="0.3">
      <c r="A779">
        <v>11.8371</v>
      </c>
      <c r="B779">
        <v>43.5</v>
      </c>
      <c r="C779">
        <f t="shared" si="38"/>
        <v>43.630780000000001</v>
      </c>
      <c r="D779">
        <v>0.71070769230769237</v>
      </c>
      <c r="E779">
        <f t="shared" si="37"/>
        <v>3.7757628645828669</v>
      </c>
      <c r="G779" s="2">
        <f t="shared" si="36"/>
        <v>0.54410168136830328</v>
      </c>
      <c r="J779" s="20">
        <v>39929</v>
      </c>
    </row>
    <row r="780" spans="1:10" x14ac:dyDescent="0.3">
      <c r="A780">
        <v>11.8523</v>
      </c>
      <c r="B780">
        <v>43.038499999999999</v>
      </c>
      <c r="C780">
        <f t="shared" si="38"/>
        <v>42.907699999999998</v>
      </c>
      <c r="D780">
        <v>0.71046153846153848</v>
      </c>
      <c r="E780">
        <f t="shared" si="37"/>
        <v>3.759051297007562</v>
      </c>
      <c r="G780" s="2">
        <f t="shared" si="36"/>
        <v>0.53237230673710789</v>
      </c>
      <c r="J780" s="20">
        <v>39924</v>
      </c>
    </row>
    <row r="781" spans="1:10" x14ac:dyDescent="0.3">
      <c r="A781">
        <v>11.8675</v>
      </c>
      <c r="B781">
        <v>42.076900000000002</v>
      </c>
      <c r="C781">
        <f t="shared" si="38"/>
        <v>41.97692</v>
      </c>
      <c r="D781">
        <v>0.71021538461538469</v>
      </c>
      <c r="E781">
        <f t="shared" si="37"/>
        <v>3.7371199434302986</v>
      </c>
      <c r="G781" s="2">
        <f t="shared" si="36"/>
        <v>0.51730618974460996</v>
      </c>
      <c r="J781" s="20">
        <v>39918</v>
      </c>
    </row>
    <row r="782" spans="1:10" x14ac:dyDescent="0.3">
      <c r="A782">
        <v>11.8828</v>
      </c>
      <c r="B782">
        <v>41.192300000000003</v>
      </c>
      <c r="C782">
        <f t="shared" si="38"/>
        <v>41.123080000000002</v>
      </c>
      <c r="D782">
        <v>0.7099692307692308</v>
      </c>
      <c r="E782">
        <f t="shared" si="37"/>
        <v>3.7165695210655763</v>
      </c>
      <c r="G782" s="2">
        <f t="shared" si="36"/>
        <v>0.50358695249508412</v>
      </c>
      <c r="J782" s="20">
        <v>39913</v>
      </c>
    </row>
    <row r="783" spans="1:10" x14ac:dyDescent="0.3">
      <c r="A783">
        <v>11.898</v>
      </c>
      <c r="B783">
        <v>40.076900000000002</v>
      </c>
      <c r="C783">
        <f t="shared" si="38"/>
        <v>40.223080000000003</v>
      </c>
      <c r="D783">
        <v>0.7097230769230769</v>
      </c>
      <c r="E783">
        <f t="shared" si="37"/>
        <v>3.6944409602290076</v>
      </c>
      <c r="G783" s="2">
        <f t="shared" si="36"/>
        <v>0.48920775038740683</v>
      </c>
      <c r="J783" s="20">
        <v>39908</v>
      </c>
    </row>
    <row r="784" spans="1:10" x14ac:dyDescent="0.3">
      <c r="A784">
        <v>11.9132</v>
      </c>
      <c r="B784">
        <v>39.230800000000002</v>
      </c>
      <c r="C784">
        <f t="shared" si="38"/>
        <v>39.4</v>
      </c>
      <c r="D784">
        <v>0.70947692307692312</v>
      </c>
      <c r="E784">
        <f t="shared" si="37"/>
        <v>3.673765816303888</v>
      </c>
      <c r="G784" s="2">
        <f t="shared" si="36"/>
        <v>0.47615513118751074</v>
      </c>
      <c r="J784" s="20">
        <v>39903</v>
      </c>
    </row>
    <row r="785" spans="1:10" x14ac:dyDescent="0.3">
      <c r="A785">
        <v>11.9285</v>
      </c>
      <c r="B785">
        <v>38.538499999999999</v>
      </c>
      <c r="C785">
        <f t="shared" si="38"/>
        <v>38.784620000000004</v>
      </c>
      <c r="D785">
        <v>0.70923076923076933</v>
      </c>
      <c r="E785">
        <f t="shared" si="37"/>
        <v>3.6580237762926724</v>
      </c>
      <c r="G785" s="2">
        <f t="shared" si="36"/>
        <v>0.46648957079328535</v>
      </c>
      <c r="J785" s="20">
        <v>39898</v>
      </c>
    </row>
    <row r="786" spans="1:10" x14ac:dyDescent="0.3">
      <c r="A786">
        <v>11.9437</v>
      </c>
      <c r="B786">
        <v>37.961500000000001</v>
      </c>
      <c r="C786">
        <f t="shared" si="38"/>
        <v>38.346160000000005</v>
      </c>
      <c r="D786">
        <v>0.70898461538461544</v>
      </c>
      <c r="E786">
        <f t="shared" si="37"/>
        <v>3.6466543924217878</v>
      </c>
      <c r="G786" s="2">
        <f t="shared" si="36"/>
        <v>0.45967542188427557</v>
      </c>
      <c r="J786" s="20">
        <v>39892</v>
      </c>
    </row>
    <row r="787" spans="1:10" x14ac:dyDescent="0.3">
      <c r="A787">
        <v>11.9589</v>
      </c>
      <c r="B787">
        <v>38.115400000000001</v>
      </c>
      <c r="C787">
        <f t="shared" si="38"/>
        <v>38.0077</v>
      </c>
      <c r="D787">
        <v>0.70873846153846154</v>
      </c>
      <c r="E787">
        <f t="shared" si="37"/>
        <v>3.6377887707783279</v>
      </c>
      <c r="G787" s="2">
        <f t="shared" si="36"/>
        <v>0.45446582244242933</v>
      </c>
      <c r="J787" s="20">
        <v>39887</v>
      </c>
    </row>
    <row r="788" spans="1:10" x14ac:dyDescent="0.3">
      <c r="A788">
        <v>11.9742</v>
      </c>
      <c r="B788">
        <v>37.884599999999999</v>
      </c>
      <c r="C788">
        <f t="shared" si="38"/>
        <v>37.738459999999996</v>
      </c>
      <c r="D788">
        <v>0.70849230769230775</v>
      </c>
      <c r="E788">
        <f t="shared" si="37"/>
        <v>3.6306797335964429</v>
      </c>
      <c r="G788" s="2">
        <f t="shared" si="36"/>
        <v>0.45036214833279425</v>
      </c>
      <c r="J788" s="20">
        <v>39882</v>
      </c>
    </row>
    <row r="789" spans="1:10" x14ac:dyDescent="0.3">
      <c r="A789">
        <v>11.9894</v>
      </c>
      <c r="B789">
        <v>37.538499999999999</v>
      </c>
      <c r="C789">
        <f t="shared" si="38"/>
        <v>37.576919999999994</v>
      </c>
      <c r="D789">
        <v>0.70824615384615386</v>
      </c>
      <c r="E789">
        <f t="shared" si="37"/>
        <v>3.6263900321379809</v>
      </c>
      <c r="G789" s="2">
        <f t="shared" si="36"/>
        <v>0.44796563881205481</v>
      </c>
      <c r="J789" s="20">
        <v>39877</v>
      </c>
    </row>
    <row r="790" spans="1:10" x14ac:dyDescent="0.3">
      <c r="A790">
        <v>12.0046</v>
      </c>
      <c r="B790">
        <v>37.192300000000003</v>
      </c>
      <c r="C790">
        <f t="shared" si="38"/>
        <v>37.430760000000006</v>
      </c>
      <c r="D790" s="16">
        <v>0.70799999999999996</v>
      </c>
      <c r="E790">
        <f t="shared" si="37"/>
        <v>3.6224928262787306</v>
      </c>
      <c r="G790" s="5">
        <f t="shared" si="36"/>
        <v>0.44581368877473032</v>
      </c>
      <c r="H790" t="s">
        <v>10</v>
      </c>
      <c r="I790">
        <v>8</v>
      </c>
      <c r="J790" s="20">
        <v>39872</v>
      </c>
    </row>
    <row r="791" spans="1:10" x14ac:dyDescent="0.3">
      <c r="A791">
        <v>12.0199</v>
      </c>
      <c r="B791">
        <v>37.153799999999997</v>
      </c>
      <c r="C791">
        <f t="shared" si="38"/>
        <v>37.44614</v>
      </c>
      <c r="D791">
        <v>0.70806060606060606</v>
      </c>
      <c r="E791">
        <f t="shared" si="37"/>
        <v>3.6229036338900578</v>
      </c>
      <c r="G791" s="2">
        <f t="shared" si="36"/>
        <v>0.44601820357445515</v>
      </c>
      <c r="J791" s="20">
        <v>39868</v>
      </c>
    </row>
    <row r="792" spans="1:10" x14ac:dyDescent="0.3">
      <c r="A792">
        <v>12.0351</v>
      </c>
      <c r="B792">
        <v>37.384599999999999</v>
      </c>
      <c r="C792">
        <f t="shared" si="38"/>
        <v>37.615360000000003</v>
      </c>
      <c r="D792">
        <v>0.70812121212121215</v>
      </c>
      <c r="E792">
        <f t="shared" si="37"/>
        <v>3.6274124776163932</v>
      </c>
      <c r="G792" s="2">
        <f t="shared" si="36"/>
        <v>0.44865198214483776</v>
      </c>
      <c r="J792" s="20">
        <v>39864</v>
      </c>
    </row>
    <row r="793" spans="1:10" x14ac:dyDescent="0.3">
      <c r="A793">
        <v>12.0503</v>
      </c>
      <c r="B793">
        <v>37.961500000000001</v>
      </c>
      <c r="C793">
        <f t="shared" si="38"/>
        <v>38.107659999999996</v>
      </c>
      <c r="D793">
        <v>0.70818181818181813</v>
      </c>
      <c r="E793">
        <f t="shared" si="37"/>
        <v>3.6404153117936051</v>
      </c>
      <c r="G793" s="2">
        <f t="shared" si="36"/>
        <v>0.45640841838449131</v>
      </c>
      <c r="J793" s="20">
        <v>39861</v>
      </c>
    </row>
    <row r="794" spans="1:10" x14ac:dyDescent="0.3">
      <c r="A794">
        <v>12.0656</v>
      </c>
      <c r="B794">
        <v>38.384599999999999</v>
      </c>
      <c r="C794">
        <f t="shared" si="38"/>
        <v>38.699979999999996</v>
      </c>
      <c r="D794">
        <v>0.70824242424242423</v>
      </c>
      <c r="E794">
        <f t="shared" si="37"/>
        <v>3.6558390832397367</v>
      </c>
      <c r="G794" s="2">
        <f t="shared" si="36"/>
        <v>0.46579047068072055</v>
      </c>
      <c r="J794" s="20">
        <v>39857</v>
      </c>
    </row>
    <row r="795" spans="1:10" x14ac:dyDescent="0.3">
      <c r="A795">
        <v>12.0808</v>
      </c>
      <c r="B795">
        <v>39.653799999999997</v>
      </c>
      <c r="C795">
        <f t="shared" si="38"/>
        <v>39.469219999999993</v>
      </c>
      <c r="D795">
        <v>0.70830303030303032</v>
      </c>
      <c r="E795">
        <f t="shared" si="37"/>
        <v>3.675521127635049</v>
      </c>
      <c r="G795" s="2">
        <f t="shared" si="36"/>
        <v>0.47805467216917003</v>
      </c>
      <c r="J795" s="20">
        <v>39853</v>
      </c>
    </row>
    <row r="796" spans="1:10" x14ac:dyDescent="0.3">
      <c r="A796">
        <v>12.096</v>
      </c>
      <c r="B796">
        <v>40.115400000000001</v>
      </c>
      <c r="C796">
        <f t="shared" si="38"/>
        <v>40.399999999999991</v>
      </c>
      <c r="D796">
        <v>0.70836363636363631</v>
      </c>
      <c r="E796">
        <f t="shared" si="37"/>
        <v>3.6988297849671041</v>
      </c>
      <c r="G796" s="2">
        <f t="shared" si="36"/>
        <v>0.4930047705707612</v>
      </c>
      <c r="J796" s="20">
        <v>39850</v>
      </c>
    </row>
    <row r="797" spans="1:10" x14ac:dyDescent="0.3">
      <c r="A797">
        <v>12.1113</v>
      </c>
      <c r="B797">
        <v>41.230800000000002</v>
      </c>
      <c r="C797">
        <f t="shared" si="38"/>
        <v>41.469239999999999</v>
      </c>
      <c r="D797">
        <v>0.7084242424242424</v>
      </c>
      <c r="E797">
        <f t="shared" si="37"/>
        <v>3.7249519475892723</v>
      </c>
      <c r="G797" s="2">
        <f t="shared" si="36"/>
        <v>0.51032099897325311</v>
      </c>
      <c r="J797" s="20">
        <v>39846</v>
      </c>
    </row>
    <row r="798" spans="1:10" x14ac:dyDescent="0.3">
      <c r="A798">
        <v>12.1265</v>
      </c>
      <c r="B798">
        <v>42.615400000000001</v>
      </c>
      <c r="C798">
        <f t="shared" si="38"/>
        <v>42.461560000000006</v>
      </c>
      <c r="D798">
        <v>0.7084848484848485</v>
      </c>
      <c r="E798">
        <f t="shared" si="37"/>
        <v>3.7485991960618068</v>
      </c>
      <c r="G798" s="2">
        <f t="shared" si="36"/>
        <v>0.52651628690742358</v>
      </c>
      <c r="J798" s="20">
        <v>39842</v>
      </c>
    </row>
    <row r="799" spans="1:10" x14ac:dyDescent="0.3">
      <c r="A799">
        <v>12.1418</v>
      </c>
      <c r="B799">
        <v>43.730800000000002</v>
      </c>
      <c r="C799">
        <f t="shared" si="38"/>
        <v>43.469239999999999</v>
      </c>
      <c r="D799">
        <v>0.70854545454545448</v>
      </c>
      <c r="E799">
        <f t="shared" si="37"/>
        <v>3.7720535615260347</v>
      </c>
      <c r="G799" s="2">
        <f t="shared" si="36"/>
        <v>0.54308675079078328</v>
      </c>
      <c r="J799" s="20">
        <v>39839</v>
      </c>
    </row>
    <row r="800" spans="1:10" x14ac:dyDescent="0.3">
      <c r="A800">
        <v>12.157</v>
      </c>
      <c r="B800">
        <v>44.615400000000001</v>
      </c>
      <c r="C800">
        <f t="shared" si="38"/>
        <v>44.307699999999997</v>
      </c>
      <c r="D800">
        <v>0.70860606060606057</v>
      </c>
      <c r="E800">
        <f t="shared" si="37"/>
        <v>3.7911584768454505</v>
      </c>
      <c r="G800" s="2">
        <f t="shared" si="36"/>
        <v>0.55696016973174567</v>
      </c>
      <c r="J800" s="20">
        <v>39835</v>
      </c>
    </row>
    <row r="801" spans="1:10" x14ac:dyDescent="0.3">
      <c r="A801">
        <v>12.1722</v>
      </c>
      <c r="B801">
        <v>45.153799999999997</v>
      </c>
      <c r="C801">
        <f t="shared" si="38"/>
        <v>44.938459999999999</v>
      </c>
      <c r="D801">
        <v>0.70866666666666656</v>
      </c>
      <c r="E801">
        <f t="shared" si="37"/>
        <v>3.8052939982572522</v>
      </c>
      <c r="G801" s="2">
        <f t="shared" si="36"/>
        <v>0.5674399578807271</v>
      </c>
      <c r="J801" s="20">
        <v>39832</v>
      </c>
    </row>
    <row r="802" spans="1:10" x14ac:dyDescent="0.3">
      <c r="A802">
        <v>12.1875</v>
      </c>
      <c r="B802">
        <v>45.423099999999998</v>
      </c>
      <c r="C802">
        <f t="shared" si="38"/>
        <v>45.369219999999999</v>
      </c>
      <c r="D802">
        <v>0.70872727272727265</v>
      </c>
      <c r="E802">
        <f t="shared" si="37"/>
        <v>3.8148339015510113</v>
      </c>
      <c r="G802" s="2">
        <f t="shared" si="36"/>
        <v>0.57460789644309196</v>
      </c>
      <c r="J802" s="20">
        <v>39828</v>
      </c>
    </row>
    <row r="803" spans="1:10" x14ac:dyDescent="0.3">
      <c r="A803">
        <v>12.2027</v>
      </c>
      <c r="B803">
        <v>45.769199999999998</v>
      </c>
      <c r="C803">
        <f t="shared" si="38"/>
        <v>45.692300000000003</v>
      </c>
      <c r="D803">
        <v>0.70878787878787874</v>
      </c>
      <c r="E803">
        <f t="shared" si="37"/>
        <v>3.8219297935509258</v>
      </c>
      <c r="G803" s="2">
        <f t="shared" si="36"/>
        <v>0.57998544963762011</v>
      </c>
      <c r="J803" s="20">
        <v>39824</v>
      </c>
    </row>
    <row r="804" spans="1:10" x14ac:dyDescent="0.3">
      <c r="A804">
        <v>12.2179</v>
      </c>
      <c r="B804">
        <v>45.884599999999999</v>
      </c>
      <c r="C804">
        <f t="shared" si="38"/>
        <v>45.930780000000006</v>
      </c>
      <c r="D804">
        <v>0.70884848484848484</v>
      </c>
      <c r="E804">
        <f t="shared" si="37"/>
        <v>3.8271354805579714</v>
      </c>
      <c r="G804" s="2">
        <f t="shared" si="36"/>
        <v>0.5839492086578757</v>
      </c>
      <c r="J804" s="20">
        <v>39821</v>
      </c>
    </row>
    <row r="805" spans="1:10" x14ac:dyDescent="0.3">
      <c r="A805">
        <v>12.2332</v>
      </c>
      <c r="B805">
        <v>46.230800000000002</v>
      </c>
      <c r="C805">
        <f t="shared" si="38"/>
        <v>46.184619999999995</v>
      </c>
      <c r="D805">
        <v>0.70890909090909093</v>
      </c>
      <c r="E805">
        <f t="shared" si="37"/>
        <v>3.8326468422311426</v>
      </c>
      <c r="G805" s="2">
        <f t="shared" si="36"/>
        <v>0.5881782003787156</v>
      </c>
      <c r="J805" s="20">
        <v>39817</v>
      </c>
    </row>
    <row r="806" spans="1:10" x14ac:dyDescent="0.3">
      <c r="A806">
        <v>12.2484</v>
      </c>
      <c r="B806">
        <v>46.346200000000003</v>
      </c>
      <c r="C806">
        <f t="shared" si="38"/>
        <v>46.430780000000006</v>
      </c>
      <c r="D806">
        <v>0.70896969696969703</v>
      </c>
      <c r="E806">
        <f t="shared" si="37"/>
        <v>3.8379626013738135</v>
      </c>
      <c r="G806" s="2">
        <f t="shared" si="36"/>
        <v>0.59228432198518466</v>
      </c>
      <c r="J806" s="20">
        <v>39813</v>
      </c>
    </row>
    <row r="807" spans="1:10" x14ac:dyDescent="0.3">
      <c r="A807">
        <v>12.2636</v>
      </c>
      <c r="B807">
        <v>46.692300000000003</v>
      </c>
      <c r="C807">
        <f t="shared" si="38"/>
        <v>46.753859999999996</v>
      </c>
      <c r="D807">
        <v>0.70903030303030301</v>
      </c>
      <c r="E807">
        <f t="shared" si="37"/>
        <v>3.8448968191711614</v>
      </c>
      <c r="G807" s="2">
        <f t="shared" si="36"/>
        <v>0.59769928758760071</v>
      </c>
      <c r="J807" s="20">
        <v>39810</v>
      </c>
    </row>
    <row r="808" spans="1:10" x14ac:dyDescent="0.3">
      <c r="A808">
        <v>12.2789</v>
      </c>
      <c r="B808">
        <v>47</v>
      </c>
      <c r="C808">
        <f t="shared" si="38"/>
        <v>47.069240000000001</v>
      </c>
      <c r="D808">
        <v>0.70909090909090911</v>
      </c>
      <c r="E808">
        <f t="shared" si="37"/>
        <v>3.8516197091174145</v>
      </c>
      <c r="G808" s="2">
        <f t="shared" si="36"/>
        <v>0.60299492158060619</v>
      </c>
      <c r="J808" s="20">
        <v>39806</v>
      </c>
    </row>
    <row r="809" spans="1:10" x14ac:dyDescent="0.3">
      <c r="A809">
        <v>12.2941</v>
      </c>
      <c r="B809">
        <v>47.5</v>
      </c>
      <c r="C809">
        <f t="shared" si="38"/>
        <v>47.961539999999999</v>
      </c>
      <c r="D809">
        <v>0.70915151515151509</v>
      </c>
      <c r="E809">
        <f t="shared" si="37"/>
        <v>3.8703994397355386</v>
      </c>
      <c r="G809" s="2">
        <f t="shared" si="36"/>
        <v>0.61813241326815083</v>
      </c>
      <c r="J809" s="20">
        <v>39802</v>
      </c>
    </row>
    <row r="810" spans="1:10" x14ac:dyDescent="0.3">
      <c r="A810">
        <v>12.3093</v>
      </c>
      <c r="B810">
        <v>47.807699999999997</v>
      </c>
      <c r="C810">
        <f t="shared" si="38"/>
        <v>48.869240000000005</v>
      </c>
      <c r="D810">
        <v>0.70921212121212118</v>
      </c>
      <c r="E810">
        <f t="shared" si="37"/>
        <v>3.889148159698073</v>
      </c>
      <c r="G810" s="2">
        <f t="shared" si="36"/>
        <v>0.63362388719290197</v>
      </c>
      <c r="J810" s="20">
        <v>39799</v>
      </c>
    </row>
    <row r="811" spans="1:10" x14ac:dyDescent="0.3">
      <c r="A811">
        <v>12.3246</v>
      </c>
      <c r="B811">
        <v>50.807699999999997</v>
      </c>
      <c r="C811">
        <f t="shared" si="38"/>
        <v>49.892319999999998</v>
      </c>
      <c r="D811">
        <v>0.70927272727272728</v>
      </c>
      <c r="E811">
        <f t="shared" si="37"/>
        <v>3.9098670830968185</v>
      </c>
      <c r="G811" s="2">
        <f t="shared" si="36"/>
        <v>0.65120110947622278</v>
      </c>
      <c r="J811" s="20">
        <v>39795</v>
      </c>
    </row>
    <row r="812" spans="1:10" x14ac:dyDescent="0.3">
      <c r="A812">
        <v>12.3398</v>
      </c>
      <c r="B812">
        <v>51.230800000000002</v>
      </c>
      <c r="C812">
        <f t="shared" si="38"/>
        <v>50.923079999999999</v>
      </c>
      <c r="D812">
        <v>0.70933333333333326</v>
      </c>
      <c r="E812">
        <f t="shared" si="37"/>
        <v>3.9303162588984302</v>
      </c>
      <c r="G812" s="2">
        <f t="shared" si="36"/>
        <v>0.66902681531281882</v>
      </c>
      <c r="J812" s="20">
        <v>39792</v>
      </c>
    </row>
    <row r="813" spans="1:10" x14ac:dyDescent="0.3">
      <c r="A813">
        <v>12.355</v>
      </c>
      <c r="B813">
        <v>52.115400000000001</v>
      </c>
      <c r="C813">
        <f t="shared" si="38"/>
        <v>51.969239999999992</v>
      </c>
      <c r="D813">
        <v>0.70939393939393935</v>
      </c>
      <c r="E813">
        <f t="shared" si="37"/>
        <v>3.9506520050919858</v>
      </c>
      <c r="G813" s="2">
        <f t="shared" si="36"/>
        <v>0.68723719960111385</v>
      </c>
      <c r="J813" s="20">
        <v>39788</v>
      </c>
    </row>
    <row r="814" spans="1:10" x14ac:dyDescent="0.3">
      <c r="A814">
        <v>12.3703</v>
      </c>
      <c r="B814">
        <v>52.653799999999997</v>
      </c>
      <c r="C814">
        <f t="shared" si="38"/>
        <v>52.5077</v>
      </c>
      <c r="D814">
        <v>0.70945454545454545</v>
      </c>
      <c r="E814">
        <f t="shared" si="37"/>
        <v>3.9609598255097409</v>
      </c>
      <c r="G814" s="2">
        <f t="shared" si="36"/>
        <v>0.69662682934699904</v>
      </c>
      <c r="J814" s="20">
        <v>39784</v>
      </c>
    </row>
    <row r="815" spans="1:10" x14ac:dyDescent="0.3">
      <c r="A815">
        <v>12.3855</v>
      </c>
      <c r="B815">
        <v>53.038499999999999</v>
      </c>
      <c r="C815">
        <f t="shared" si="38"/>
        <v>53.107700000000001</v>
      </c>
      <c r="D815">
        <v>0.70951515151515143</v>
      </c>
      <c r="E815">
        <f t="shared" si="37"/>
        <v>3.9723219271512398</v>
      </c>
      <c r="G815" s="2">
        <f t="shared" si="36"/>
        <v>0.70713172327964136</v>
      </c>
      <c r="J815" s="20">
        <v>39781</v>
      </c>
    </row>
    <row r="816" spans="1:10" x14ac:dyDescent="0.3">
      <c r="A816">
        <v>12.400700000000001</v>
      </c>
      <c r="B816">
        <v>53.5</v>
      </c>
      <c r="C816">
        <f t="shared" si="38"/>
        <v>53.630779999999994</v>
      </c>
      <c r="D816">
        <v>0.70957575757575753</v>
      </c>
      <c r="E816">
        <f t="shared" si="37"/>
        <v>3.9821231569875217</v>
      </c>
      <c r="G816" s="2">
        <f t="shared" si="36"/>
        <v>0.71631227882027126</v>
      </c>
      <c r="J816" s="20">
        <v>39777</v>
      </c>
    </row>
    <row r="817" spans="1:10" x14ac:dyDescent="0.3">
      <c r="A817">
        <v>12.416</v>
      </c>
      <c r="B817">
        <v>54.230800000000002</v>
      </c>
      <c r="C817">
        <f t="shared" si="38"/>
        <v>54.076939999999993</v>
      </c>
      <c r="D817">
        <v>0.70963636363636362</v>
      </c>
      <c r="E817">
        <f t="shared" si="37"/>
        <v>3.9904078472936027</v>
      </c>
      <c r="G817" s="2">
        <f t="shared" si="36"/>
        <v>0.72415565702040352</v>
      </c>
      <c r="J817" s="20">
        <v>39773</v>
      </c>
    </row>
    <row r="818" spans="1:10" x14ac:dyDescent="0.3">
      <c r="A818">
        <v>12.4312</v>
      </c>
      <c r="B818">
        <v>54.730800000000002</v>
      </c>
      <c r="C818">
        <f t="shared" si="38"/>
        <v>54.630780000000001</v>
      </c>
      <c r="D818">
        <v>0.70969696969696972</v>
      </c>
      <c r="E818">
        <f t="shared" si="37"/>
        <v>4.0005974601750012</v>
      </c>
      <c r="G818" s="2">
        <f t="shared" si="36"/>
        <v>0.73393477595117074</v>
      </c>
      <c r="J818" s="20">
        <v>39770</v>
      </c>
    </row>
    <row r="819" spans="1:10" x14ac:dyDescent="0.3">
      <c r="A819">
        <v>12.446400000000001</v>
      </c>
      <c r="B819">
        <v>54.884599999999999</v>
      </c>
      <c r="C819">
        <f t="shared" si="38"/>
        <v>55.269240000000003</v>
      </c>
      <c r="D819">
        <v>0.70975757575757581</v>
      </c>
      <c r="E819">
        <f t="shared" si="37"/>
        <v>4.0122165150721427</v>
      </c>
      <c r="G819" s="2">
        <f t="shared" si="36"/>
        <v>0.74525593331909623</v>
      </c>
      <c r="J819" s="20">
        <v>39766</v>
      </c>
    </row>
    <row r="820" spans="1:10" x14ac:dyDescent="0.3">
      <c r="A820">
        <v>12.4617</v>
      </c>
      <c r="B820">
        <v>55.807699999999997</v>
      </c>
      <c r="C820">
        <f t="shared" si="38"/>
        <v>55.838459999999998</v>
      </c>
      <c r="D820">
        <v>0.70981818181818179</v>
      </c>
      <c r="E820">
        <f t="shared" si="37"/>
        <v>4.0224628792772537</v>
      </c>
      <c r="G820" s="2">
        <f t="shared" si="36"/>
        <v>0.75537679515066847</v>
      </c>
      <c r="J820" s="20">
        <v>39762</v>
      </c>
    </row>
    <row r="821" spans="1:10" x14ac:dyDescent="0.3">
      <c r="A821">
        <v>12.476900000000001</v>
      </c>
      <c r="B821">
        <v>56.692300000000003</v>
      </c>
      <c r="C821">
        <f t="shared" si="38"/>
        <v>56.24613999999999</v>
      </c>
      <c r="D821">
        <v>0.70987878787878789</v>
      </c>
      <c r="E821">
        <f t="shared" si="37"/>
        <v>4.0297374165076949</v>
      </c>
      <c r="G821" s="2">
        <f t="shared" si="36"/>
        <v>0.7626266699703026</v>
      </c>
      <c r="J821" s="20">
        <v>39759</v>
      </c>
    </row>
    <row r="822" spans="1:10" x14ac:dyDescent="0.3">
      <c r="A822">
        <v>12.492100000000001</v>
      </c>
      <c r="B822">
        <v>57.076900000000002</v>
      </c>
      <c r="C822">
        <f t="shared" si="38"/>
        <v>56.523060000000001</v>
      </c>
      <c r="D822">
        <v>0.70993939393939398</v>
      </c>
      <c r="E822">
        <f t="shared" si="37"/>
        <v>4.0346486964781914</v>
      </c>
      <c r="G822" s="2">
        <f t="shared" si="36"/>
        <v>0.76753932148998916</v>
      </c>
      <c r="J822" s="20">
        <v>39755</v>
      </c>
    </row>
    <row r="823" spans="1:10" x14ac:dyDescent="0.3">
      <c r="A823">
        <v>12.507400000000001</v>
      </c>
      <c r="B823">
        <v>56.769199999999998</v>
      </c>
      <c r="C823">
        <f t="shared" si="38"/>
        <v>56.561520000000009</v>
      </c>
      <c r="D823">
        <v>0.71</v>
      </c>
      <c r="E823">
        <f t="shared" si="37"/>
        <v>4.0353288953431976</v>
      </c>
      <c r="G823" s="2">
        <f t="shared" si="36"/>
        <v>0.76816570725200894</v>
      </c>
      <c r="H823" t="s">
        <v>11</v>
      </c>
      <c r="I823">
        <v>9</v>
      </c>
      <c r="J823" s="20">
        <v>39752</v>
      </c>
    </row>
    <row r="824" spans="1:10" x14ac:dyDescent="0.3">
      <c r="A824">
        <v>12.522600000000001</v>
      </c>
      <c r="B824">
        <v>56.269199999999998</v>
      </c>
      <c r="C824">
        <f t="shared" si="38"/>
        <v>56.430759999999999</v>
      </c>
      <c r="D824">
        <v>0.71006060606060606</v>
      </c>
      <c r="E824">
        <f t="shared" si="37"/>
        <v>4.0330143999038235</v>
      </c>
      <c r="G824" s="2">
        <f t="shared" si="36"/>
        <v>0.76574856670738867</v>
      </c>
      <c r="J824" s="20">
        <v>39746</v>
      </c>
    </row>
    <row r="825" spans="1:10" x14ac:dyDescent="0.3">
      <c r="A825">
        <v>12.537800000000001</v>
      </c>
      <c r="B825">
        <v>56</v>
      </c>
      <c r="C825">
        <f t="shared" si="38"/>
        <v>56.176919999999996</v>
      </c>
      <c r="D825">
        <v>0.71012121212121204</v>
      </c>
      <c r="E825">
        <f t="shared" si="37"/>
        <v>4.0285059963925143</v>
      </c>
      <c r="G825" s="2">
        <f t="shared" si="36"/>
        <v>0.76112362186266869</v>
      </c>
      <c r="J825" s="20">
        <v>39741</v>
      </c>
    </row>
    <row r="826" spans="1:10" x14ac:dyDescent="0.3">
      <c r="A826">
        <v>12.553100000000001</v>
      </c>
      <c r="B826">
        <v>56.038499999999999</v>
      </c>
      <c r="C826">
        <f t="shared" si="38"/>
        <v>55.892320000000005</v>
      </c>
      <c r="D826">
        <v>0.71018181818181814</v>
      </c>
      <c r="E826">
        <f t="shared" si="37"/>
        <v>4.0234269825292293</v>
      </c>
      <c r="G826" s="2">
        <f t="shared" si="36"/>
        <v>0.75595494002835373</v>
      </c>
      <c r="J826" s="20">
        <v>39736</v>
      </c>
    </row>
    <row r="827" spans="1:10" x14ac:dyDescent="0.3">
      <c r="A827">
        <v>12.568300000000001</v>
      </c>
      <c r="B827">
        <v>55.807699999999997</v>
      </c>
      <c r="C827">
        <f t="shared" si="38"/>
        <v>55.58464</v>
      </c>
      <c r="D827">
        <v>0.71024242424242423</v>
      </c>
      <c r="E827">
        <f t="shared" si="37"/>
        <v>4.0179069040971864</v>
      </c>
      <c r="G827" s="2">
        <f t="shared" si="36"/>
        <v>0.75038276989830299</v>
      </c>
      <c r="J827" s="20">
        <v>39731</v>
      </c>
    </row>
    <row r="828" spans="1:10" x14ac:dyDescent="0.3">
      <c r="A828">
        <v>12.583500000000001</v>
      </c>
      <c r="B828">
        <v>55.346200000000003</v>
      </c>
      <c r="C828">
        <f t="shared" si="38"/>
        <v>55.223100000000002</v>
      </c>
      <c r="D828">
        <v>0.71030303030303021</v>
      </c>
      <c r="E828">
        <f t="shared" si="37"/>
        <v>4.0113813440063124</v>
      </c>
      <c r="G828" s="2">
        <f t="shared" si="36"/>
        <v>0.74386014969526892</v>
      </c>
      <c r="J828" s="20">
        <v>39726</v>
      </c>
    </row>
    <row r="829" spans="1:10" x14ac:dyDescent="0.3">
      <c r="A829">
        <v>12.598800000000001</v>
      </c>
      <c r="B829">
        <v>54.730800000000002</v>
      </c>
      <c r="C829">
        <f t="shared" si="38"/>
        <v>54.830780000000004</v>
      </c>
      <c r="D829">
        <v>0.71036363636363631</v>
      </c>
      <c r="E829">
        <f t="shared" si="37"/>
        <v>4.0042517151035737</v>
      </c>
      <c r="G829" s="2">
        <f t="shared" si="36"/>
        <v>0.73680435333748717</v>
      </c>
      <c r="J829" s="20">
        <v>39721</v>
      </c>
    </row>
    <row r="830" spans="1:10" x14ac:dyDescent="0.3">
      <c r="A830">
        <v>12.614000000000001</v>
      </c>
      <c r="B830">
        <v>54.192300000000003</v>
      </c>
      <c r="C830">
        <f t="shared" si="38"/>
        <v>54.561539999999994</v>
      </c>
      <c r="D830">
        <v>0.7104242424242424</v>
      </c>
      <c r="E830">
        <f t="shared" si="37"/>
        <v>3.9993292389433175</v>
      </c>
      <c r="G830" s="2">
        <f t="shared" si="36"/>
        <v>0.73195261893233976</v>
      </c>
      <c r="J830" s="20">
        <v>39716</v>
      </c>
    </row>
    <row r="831" spans="1:10" x14ac:dyDescent="0.3">
      <c r="A831">
        <v>12.629200000000001</v>
      </c>
      <c r="B831">
        <v>54.076900000000002</v>
      </c>
      <c r="C831">
        <f t="shared" si="38"/>
        <v>54.461539999999999</v>
      </c>
      <c r="D831">
        <v>0.7104848484848485</v>
      </c>
      <c r="E831">
        <f t="shared" si="37"/>
        <v>3.9974947644807703</v>
      </c>
      <c r="G831" s="2">
        <f t="shared" si="36"/>
        <v>0.73011361997196078</v>
      </c>
      <c r="J831" s="20">
        <v>39711</v>
      </c>
    </row>
    <row r="832" spans="1:10" x14ac:dyDescent="0.3">
      <c r="A832">
        <v>12.644500000000001</v>
      </c>
      <c r="B832">
        <v>54.461500000000001</v>
      </c>
      <c r="C832">
        <f t="shared" si="38"/>
        <v>54.561540000000001</v>
      </c>
      <c r="D832">
        <v>0.71054545454545459</v>
      </c>
      <c r="E832">
        <f t="shared" si="37"/>
        <v>3.9993292389433175</v>
      </c>
      <c r="G832" s="2">
        <f t="shared" si="36"/>
        <v>0.73182775495776919</v>
      </c>
      <c r="J832" s="20">
        <v>39706</v>
      </c>
    </row>
    <row r="833" spans="1:10" x14ac:dyDescent="0.3">
      <c r="A833">
        <v>12.659700000000001</v>
      </c>
      <c r="B833">
        <v>54.846200000000003</v>
      </c>
      <c r="C833">
        <f t="shared" si="38"/>
        <v>54.95384</v>
      </c>
      <c r="D833">
        <v>0.71060606060606057</v>
      </c>
      <c r="E833">
        <f t="shared" si="37"/>
        <v>4.0064935601186633</v>
      </c>
      <c r="G833" s="2">
        <f t="shared" si="36"/>
        <v>0.73874380289346309</v>
      </c>
      <c r="J833" s="20">
        <v>39701</v>
      </c>
    </row>
    <row r="834" spans="1:10" x14ac:dyDescent="0.3">
      <c r="A834">
        <v>12.675000000000001</v>
      </c>
      <c r="B834">
        <v>55.230800000000002</v>
      </c>
      <c r="C834">
        <f t="shared" si="38"/>
        <v>55.461539999999999</v>
      </c>
      <c r="D834">
        <v>0.71066666666666667</v>
      </c>
      <c r="E834">
        <f t="shared" si="37"/>
        <v>4.015689807562663</v>
      </c>
      <c r="G834" s="2">
        <f t="shared" ref="G834:G897" si="39">(0.0026*(EXP(1.3248*E834)))/D834</f>
        <v>0.74773533447888085</v>
      </c>
      <c r="J834" s="20">
        <v>39696</v>
      </c>
    </row>
    <row r="835" spans="1:10" x14ac:dyDescent="0.3">
      <c r="A835">
        <v>12.690200000000001</v>
      </c>
      <c r="B835">
        <v>56.153799999999997</v>
      </c>
      <c r="C835">
        <f t="shared" si="38"/>
        <v>56.04616</v>
      </c>
      <c r="D835">
        <v>0.71072727272727276</v>
      </c>
      <c r="E835">
        <f t="shared" ref="E835:E898" si="40">LN(C835)</f>
        <v>4.0261756369125363</v>
      </c>
      <c r="G835" s="2">
        <f t="shared" si="39"/>
        <v>0.75813042405387088</v>
      </c>
      <c r="J835" s="20">
        <v>39691</v>
      </c>
    </row>
    <row r="836" spans="1:10" x14ac:dyDescent="0.3">
      <c r="A836">
        <v>12.705399999999999</v>
      </c>
      <c r="B836">
        <v>56.615400000000001</v>
      </c>
      <c r="C836">
        <f t="shared" si="38"/>
        <v>56.653840000000002</v>
      </c>
      <c r="D836">
        <v>0.71078787878787875</v>
      </c>
      <c r="E836">
        <f t="shared" si="40"/>
        <v>4.0369597698192825</v>
      </c>
      <c r="G836" s="2">
        <f t="shared" si="39"/>
        <v>0.76897386547203694</v>
      </c>
      <c r="J836" s="20">
        <v>39686</v>
      </c>
    </row>
    <row r="837" spans="1:10" x14ac:dyDescent="0.3">
      <c r="A837">
        <v>12.720700000000001</v>
      </c>
      <c r="B837">
        <v>57.384599999999999</v>
      </c>
      <c r="C837">
        <f t="shared" si="38"/>
        <v>57.161519999999996</v>
      </c>
      <c r="D837">
        <v>0.71084848484848484</v>
      </c>
      <c r="E837">
        <f t="shared" si="40"/>
        <v>4.0458809447304986</v>
      </c>
      <c r="G837" s="2">
        <f t="shared" si="39"/>
        <v>0.77804977009252108</v>
      </c>
      <c r="J837" s="20">
        <v>39681</v>
      </c>
    </row>
    <row r="838" spans="1:10" x14ac:dyDescent="0.3">
      <c r="A838">
        <v>12.735900000000001</v>
      </c>
      <c r="B838">
        <v>57.884599999999999</v>
      </c>
      <c r="C838">
        <f t="shared" si="38"/>
        <v>57.461519999999993</v>
      </c>
      <c r="D838">
        <v>0.71090909090909082</v>
      </c>
      <c r="E838">
        <f t="shared" si="40"/>
        <v>4.051115506386088</v>
      </c>
      <c r="G838" s="2">
        <f t="shared" si="39"/>
        <v>0.78339730894504578</v>
      </c>
      <c r="J838" s="20">
        <v>39676</v>
      </c>
    </row>
    <row r="839" spans="1:10" x14ac:dyDescent="0.3">
      <c r="A839">
        <v>12.751099999999999</v>
      </c>
      <c r="B839">
        <v>57.769199999999998</v>
      </c>
      <c r="C839">
        <f t="shared" ref="C839:C902" si="41">AVERAGE(B837:B841)</f>
        <v>57.599979999999995</v>
      </c>
      <c r="D839">
        <v>0.71096969696969692</v>
      </c>
      <c r="E839">
        <f t="shared" si="40"/>
        <v>4.0535222204795627</v>
      </c>
      <c r="G839" s="2">
        <f t="shared" si="39"/>
        <v>0.78583209742452464</v>
      </c>
      <c r="J839" s="20">
        <v>39671</v>
      </c>
    </row>
    <row r="840" spans="1:10" x14ac:dyDescent="0.3">
      <c r="A840">
        <v>12.766400000000001</v>
      </c>
      <c r="B840">
        <v>57.653799999999997</v>
      </c>
      <c r="C840">
        <f t="shared" si="41"/>
        <v>57.623059999999995</v>
      </c>
      <c r="D840">
        <v>0.71103030303030301</v>
      </c>
      <c r="E840">
        <f t="shared" si="40"/>
        <v>4.0539228348065013</v>
      </c>
      <c r="G840" s="2">
        <f t="shared" si="39"/>
        <v>0.78618225832563238</v>
      </c>
      <c r="J840" s="20">
        <v>39666</v>
      </c>
    </row>
    <row r="841" spans="1:10" x14ac:dyDescent="0.3">
      <c r="A841">
        <v>12.781599999999999</v>
      </c>
      <c r="B841">
        <v>57.307699999999997</v>
      </c>
      <c r="C841">
        <f t="shared" si="41"/>
        <v>57.369220000000006</v>
      </c>
      <c r="D841">
        <v>0.711090909090909</v>
      </c>
      <c r="E841">
        <f t="shared" si="40"/>
        <v>4.0495079225652795</v>
      </c>
      <c r="G841" s="2">
        <f t="shared" si="39"/>
        <v>0.78153078189481406</v>
      </c>
      <c r="J841" s="20">
        <v>39661</v>
      </c>
    </row>
    <row r="842" spans="1:10" x14ac:dyDescent="0.3">
      <c r="A842">
        <v>12.796799999999999</v>
      </c>
      <c r="B842">
        <v>57.5</v>
      </c>
      <c r="C842">
        <f t="shared" si="41"/>
        <v>57.046140000000001</v>
      </c>
      <c r="D842">
        <v>0.71115151515151509</v>
      </c>
      <c r="E842">
        <f t="shared" si="40"/>
        <v>4.0438604140716325</v>
      </c>
      <c r="G842" s="2">
        <f t="shared" si="39"/>
        <v>0.77563922201639435</v>
      </c>
      <c r="J842" s="20">
        <v>39656</v>
      </c>
    </row>
    <row r="843" spans="1:10" x14ac:dyDescent="0.3">
      <c r="A843">
        <v>12.812099999999999</v>
      </c>
      <c r="B843">
        <v>56.615400000000001</v>
      </c>
      <c r="C843">
        <f t="shared" si="41"/>
        <v>56.592300000000002</v>
      </c>
      <c r="D843">
        <v>0.71121212121212118</v>
      </c>
      <c r="E843">
        <f t="shared" si="40"/>
        <v>4.035872933551703</v>
      </c>
      <c r="G843" s="2">
        <f t="shared" si="39"/>
        <v>0.76740942464110518</v>
      </c>
      <c r="J843" s="20">
        <v>39651</v>
      </c>
    </row>
    <row r="844" spans="1:10" x14ac:dyDescent="0.3">
      <c r="A844">
        <v>12.827299999999999</v>
      </c>
      <c r="B844">
        <v>56.153799999999997</v>
      </c>
      <c r="C844">
        <f t="shared" si="41"/>
        <v>56.038460000000001</v>
      </c>
      <c r="D844">
        <v>0.71127272727272728</v>
      </c>
      <c r="E844">
        <f t="shared" si="40"/>
        <v>4.0260382407200508</v>
      </c>
      <c r="G844" s="2">
        <f t="shared" si="39"/>
        <v>0.75741115728971098</v>
      </c>
      <c r="J844" s="20">
        <v>39646</v>
      </c>
    </row>
    <row r="845" spans="1:10" x14ac:dyDescent="0.3">
      <c r="A845">
        <v>12.842499999999999</v>
      </c>
      <c r="B845">
        <v>55.384599999999999</v>
      </c>
      <c r="C845">
        <f t="shared" si="41"/>
        <v>55.3</v>
      </c>
      <c r="D845">
        <v>0.71133333333333337</v>
      </c>
      <c r="E845">
        <f t="shared" si="40"/>
        <v>4.0127729085282891</v>
      </c>
      <c r="G845" s="2">
        <f t="shared" si="39"/>
        <v>0.74415335063154187</v>
      </c>
      <c r="J845" s="20">
        <v>39641</v>
      </c>
    </row>
    <row r="846" spans="1:10" x14ac:dyDescent="0.3">
      <c r="A846">
        <v>12.857799999999999</v>
      </c>
      <c r="B846">
        <v>54.538499999999999</v>
      </c>
      <c r="C846">
        <f t="shared" si="41"/>
        <v>54.607679999999995</v>
      </c>
      <c r="D846">
        <v>0.71139393939393936</v>
      </c>
      <c r="E846">
        <f t="shared" si="40"/>
        <v>4.0001745321999209</v>
      </c>
      <c r="G846" s="2">
        <f t="shared" si="39"/>
        <v>0.73177391287159421</v>
      </c>
      <c r="J846" s="20">
        <v>39636</v>
      </c>
    </row>
    <row r="847" spans="1:10" x14ac:dyDescent="0.3">
      <c r="A847">
        <v>12.872999999999999</v>
      </c>
      <c r="B847">
        <v>53.807699999999997</v>
      </c>
      <c r="C847">
        <f t="shared" si="41"/>
        <v>53.884619999999998</v>
      </c>
      <c r="D847">
        <v>0.71145454545454545</v>
      </c>
      <c r="E847">
        <f t="shared" si="40"/>
        <v>3.986845093968626</v>
      </c>
      <c r="G847" s="2">
        <f t="shared" si="39"/>
        <v>0.71890381631766331</v>
      </c>
      <c r="J847" s="20">
        <v>39631</v>
      </c>
    </row>
    <row r="848" spans="1:10" x14ac:dyDescent="0.3">
      <c r="A848">
        <v>12.888199999999999</v>
      </c>
      <c r="B848">
        <v>53.153799999999997</v>
      </c>
      <c r="C848">
        <f t="shared" si="41"/>
        <v>53.261540000000004</v>
      </c>
      <c r="D848">
        <v>0.71151515151515154</v>
      </c>
      <c r="E848">
        <f t="shared" si="40"/>
        <v>3.9752144947255545</v>
      </c>
      <c r="G848" s="2">
        <f t="shared" si="39"/>
        <v>0.70785139255887164</v>
      </c>
      <c r="J848" s="20">
        <v>39626</v>
      </c>
    </row>
    <row r="849" spans="1:10" x14ac:dyDescent="0.3">
      <c r="A849">
        <v>12.903499999999999</v>
      </c>
      <c r="B849">
        <v>52.538499999999999</v>
      </c>
      <c r="C849">
        <f t="shared" si="41"/>
        <v>52.576920000000008</v>
      </c>
      <c r="D849">
        <v>0.71157575757575753</v>
      </c>
      <c r="E849">
        <f t="shared" si="40"/>
        <v>3.9622772401801543</v>
      </c>
      <c r="G849" s="2">
        <f t="shared" si="39"/>
        <v>0.69576344457369432</v>
      </c>
      <c r="J849" s="20">
        <v>39621</v>
      </c>
    </row>
    <row r="850" spans="1:10" x14ac:dyDescent="0.3">
      <c r="A850">
        <v>12.918699999999999</v>
      </c>
      <c r="B850">
        <v>52.269199999999998</v>
      </c>
      <c r="C850">
        <f t="shared" si="41"/>
        <v>51.984619999999993</v>
      </c>
      <c r="D850">
        <v>0.71163636363636362</v>
      </c>
      <c r="E850">
        <f t="shared" si="40"/>
        <v>3.9509479056023125</v>
      </c>
      <c r="G850" s="2">
        <f t="shared" si="39"/>
        <v>0.68534026601328424</v>
      </c>
      <c r="J850" s="20">
        <v>39616</v>
      </c>
    </row>
    <row r="851" spans="1:10" x14ac:dyDescent="0.3">
      <c r="A851">
        <v>12.9339</v>
      </c>
      <c r="B851">
        <v>51.115400000000001</v>
      </c>
      <c r="C851">
        <f t="shared" si="41"/>
        <v>51.446160000000006</v>
      </c>
      <c r="D851">
        <v>0.71169696969696972</v>
      </c>
      <c r="E851">
        <f t="shared" si="40"/>
        <v>3.9405358239261732</v>
      </c>
      <c r="G851" s="2">
        <f t="shared" si="39"/>
        <v>0.67589407304679683</v>
      </c>
      <c r="J851" s="20">
        <v>39611</v>
      </c>
    </row>
    <row r="852" spans="1:10" x14ac:dyDescent="0.3">
      <c r="A852">
        <v>12.949199999999999</v>
      </c>
      <c r="B852">
        <v>50.846200000000003</v>
      </c>
      <c r="C852">
        <f t="shared" si="41"/>
        <v>50.930760000000006</v>
      </c>
      <c r="D852">
        <v>0.7117575757575757</v>
      </c>
      <c r="E852">
        <f t="shared" si="40"/>
        <v>3.9304670632277432</v>
      </c>
      <c r="G852" s="2">
        <f t="shared" si="39"/>
        <v>0.66688133358863344</v>
      </c>
      <c r="J852" s="20">
        <v>39606</v>
      </c>
    </row>
    <row r="853" spans="1:10" x14ac:dyDescent="0.3">
      <c r="A853">
        <v>12.964399999999999</v>
      </c>
      <c r="B853">
        <v>50.461500000000001</v>
      </c>
      <c r="C853">
        <f t="shared" si="41"/>
        <v>50.438459999999999</v>
      </c>
      <c r="D853">
        <v>0.71181818181818179</v>
      </c>
      <c r="E853">
        <f t="shared" si="40"/>
        <v>3.9207539793062827</v>
      </c>
      <c r="G853" s="2">
        <f t="shared" si="39"/>
        <v>0.65829889743678505</v>
      </c>
      <c r="J853" s="20">
        <v>39601</v>
      </c>
    </row>
    <row r="854" spans="1:10" x14ac:dyDescent="0.3">
      <c r="A854">
        <v>12.9796</v>
      </c>
      <c r="B854">
        <v>49.961500000000001</v>
      </c>
      <c r="C854">
        <f t="shared" si="41"/>
        <v>50.130760000000002</v>
      </c>
      <c r="D854">
        <v>0.71187878787878778</v>
      </c>
      <c r="E854">
        <f t="shared" si="40"/>
        <v>3.9146347917429773</v>
      </c>
      <c r="G854" s="2">
        <f t="shared" si="39"/>
        <v>0.65292824685536466</v>
      </c>
      <c r="J854" s="20">
        <v>39596</v>
      </c>
    </row>
    <row r="855" spans="1:10" x14ac:dyDescent="0.3">
      <c r="A855">
        <v>12.994899999999999</v>
      </c>
      <c r="B855">
        <v>49.807699999999997</v>
      </c>
      <c r="C855">
        <f t="shared" si="41"/>
        <v>49.91536</v>
      </c>
      <c r="D855">
        <v>0.71193939393939387</v>
      </c>
      <c r="E855">
        <f t="shared" si="40"/>
        <v>3.9103287710232237</v>
      </c>
      <c r="G855" s="2">
        <f t="shared" si="39"/>
        <v>0.64915887922370086</v>
      </c>
      <c r="J855" s="20">
        <v>39591</v>
      </c>
    </row>
    <row r="856" spans="1:10" x14ac:dyDescent="0.3">
      <c r="A856">
        <v>13.0101</v>
      </c>
      <c r="B856">
        <v>49.576900000000002</v>
      </c>
      <c r="C856">
        <f t="shared" si="41"/>
        <v>49.769219999999997</v>
      </c>
      <c r="D856" s="16">
        <v>0.71199999999999997</v>
      </c>
      <c r="E856">
        <f t="shared" si="40"/>
        <v>3.9073967206560329</v>
      </c>
      <c r="G856" s="2">
        <f t="shared" si="39"/>
        <v>0.64658714755050428</v>
      </c>
      <c r="J856" s="20">
        <v>39586</v>
      </c>
    </row>
    <row r="857" spans="1:10" x14ac:dyDescent="0.3">
      <c r="A857">
        <v>13.0253</v>
      </c>
      <c r="B857">
        <v>49.769199999999998</v>
      </c>
      <c r="C857">
        <f t="shared" si="41"/>
        <v>49.853839999999998</v>
      </c>
      <c r="D857">
        <v>0.71207692307692305</v>
      </c>
      <c r="E857">
        <f t="shared" si="40"/>
        <v>3.909095524534385</v>
      </c>
      <c r="G857" s="2">
        <f t="shared" si="39"/>
        <v>0.64797397357337538</v>
      </c>
      <c r="J857" s="20">
        <v>39581</v>
      </c>
    </row>
    <row r="858" spans="1:10" x14ac:dyDescent="0.3">
      <c r="A858">
        <v>13.0406</v>
      </c>
      <c r="B858">
        <v>49.730800000000002</v>
      </c>
      <c r="C858">
        <f t="shared" si="41"/>
        <v>49.815380000000005</v>
      </c>
      <c r="D858">
        <v>0.71215384615384614</v>
      </c>
      <c r="E858">
        <f t="shared" si="40"/>
        <v>3.9083237716921553</v>
      </c>
      <c r="G858" s="2">
        <f t="shared" si="39"/>
        <v>0.64724189258822473</v>
      </c>
      <c r="J858" s="20">
        <v>39576</v>
      </c>
    </row>
    <row r="859" spans="1:10" x14ac:dyDescent="0.3">
      <c r="A859">
        <v>13.0558</v>
      </c>
      <c r="B859">
        <v>50.384599999999999</v>
      </c>
      <c r="C859">
        <f t="shared" si="41"/>
        <v>49.669240000000002</v>
      </c>
      <c r="D859">
        <v>0.71223076923076922</v>
      </c>
      <c r="E859">
        <f t="shared" si="40"/>
        <v>3.905385828015687</v>
      </c>
      <c r="G859" s="2">
        <f t="shared" si="39"/>
        <v>0.64465796929081787</v>
      </c>
      <c r="J859" s="20">
        <v>39571</v>
      </c>
    </row>
    <row r="860" spans="1:10" x14ac:dyDescent="0.3">
      <c r="A860">
        <v>13.071</v>
      </c>
      <c r="B860">
        <v>49.615400000000001</v>
      </c>
      <c r="C860">
        <f t="shared" si="41"/>
        <v>49.446159999999999</v>
      </c>
      <c r="D860">
        <v>0.71230769230769231</v>
      </c>
      <c r="E860">
        <f t="shared" si="40"/>
        <v>3.9008844008573202</v>
      </c>
      <c r="G860" s="2">
        <f t="shared" si="39"/>
        <v>0.64075579422751849</v>
      </c>
      <c r="J860" s="20">
        <v>39566</v>
      </c>
    </row>
    <row r="861" spans="1:10" x14ac:dyDescent="0.3">
      <c r="A861">
        <v>13.0863</v>
      </c>
      <c r="B861">
        <v>48.846200000000003</v>
      </c>
      <c r="C861">
        <f t="shared" si="41"/>
        <v>49.207700000000003</v>
      </c>
      <c r="D861">
        <v>0.71238461538461528</v>
      </c>
      <c r="E861">
        <f t="shared" si="40"/>
        <v>3.8960501153178195</v>
      </c>
      <c r="G861" s="2">
        <f t="shared" si="39"/>
        <v>0.6365964644772234</v>
      </c>
      <c r="J861" s="20">
        <v>39561</v>
      </c>
    </row>
    <row r="862" spans="1:10" x14ac:dyDescent="0.3">
      <c r="A862">
        <v>13.1015</v>
      </c>
      <c r="B862">
        <v>48.653799999999997</v>
      </c>
      <c r="C862">
        <f t="shared" si="41"/>
        <v>48.846159999999998</v>
      </c>
      <c r="D862">
        <v>0.71246153846153848</v>
      </c>
      <c r="E862">
        <f t="shared" si="40"/>
        <v>3.8886757674153989</v>
      </c>
      <c r="G862" s="2">
        <f t="shared" si="39"/>
        <v>0.63033942938706566</v>
      </c>
      <c r="J862" s="20">
        <v>39556</v>
      </c>
    </row>
    <row r="863" spans="1:10" x14ac:dyDescent="0.3">
      <c r="A863">
        <v>13.1167</v>
      </c>
      <c r="B863">
        <v>48.538499999999999</v>
      </c>
      <c r="C863">
        <f t="shared" si="41"/>
        <v>48.561540000000001</v>
      </c>
      <c r="D863">
        <v>0.71253846153846145</v>
      </c>
      <c r="E863">
        <f t="shared" si="40"/>
        <v>3.8828318595927018</v>
      </c>
      <c r="G863" s="2">
        <f t="shared" si="39"/>
        <v>0.62541065364324955</v>
      </c>
      <c r="J863" s="20">
        <v>39551</v>
      </c>
    </row>
    <row r="864" spans="1:10" x14ac:dyDescent="0.3">
      <c r="A864">
        <v>13.132</v>
      </c>
      <c r="B864">
        <v>48.576900000000002</v>
      </c>
      <c r="C864">
        <f t="shared" si="41"/>
        <v>48.376919999999998</v>
      </c>
      <c r="D864">
        <v>0.71261538461538465</v>
      </c>
      <c r="E864">
        <f t="shared" si="40"/>
        <v>3.8790228404848022</v>
      </c>
      <c r="G864" s="2">
        <f t="shared" si="39"/>
        <v>0.62219549296693477</v>
      </c>
      <c r="J864" s="20">
        <v>39546</v>
      </c>
    </row>
    <row r="865" spans="1:10" x14ac:dyDescent="0.3">
      <c r="A865">
        <v>13.1472</v>
      </c>
      <c r="B865">
        <v>48.192300000000003</v>
      </c>
      <c r="C865">
        <f t="shared" si="41"/>
        <v>47.946160000000006</v>
      </c>
      <c r="D865">
        <v>0.71269230769230763</v>
      </c>
      <c r="E865">
        <f t="shared" si="40"/>
        <v>3.8700787147023696</v>
      </c>
      <c r="G865" s="2">
        <f t="shared" si="39"/>
        <v>0.6148001305373676</v>
      </c>
      <c r="J865" s="20">
        <v>39541</v>
      </c>
    </row>
    <row r="866" spans="1:10" x14ac:dyDescent="0.3">
      <c r="A866">
        <v>13.1625</v>
      </c>
      <c r="B866">
        <v>47.923099999999998</v>
      </c>
      <c r="C866">
        <f t="shared" si="41"/>
        <v>47.415380000000006</v>
      </c>
      <c r="D866">
        <v>0.71276923076923071</v>
      </c>
      <c r="E866">
        <f t="shared" si="40"/>
        <v>3.8589466486450292</v>
      </c>
      <c r="G866" s="2">
        <f t="shared" si="39"/>
        <v>0.60573435726722624</v>
      </c>
      <c r="J866" s="20">
        <v>39536</v>
      </c>
    </row>
    <row r="867" spans="1:10" x14ac:dyDescent="0.3">
      <c r="A867">
        <v>13.1777</v>
      </c>
      <c r="B867">
        <v>46.5</v>
      </c>
      <c r="C867">
        <f t="shared" si="41"/>
        <v>46.776920000000004</v>
      </c>
      <c r="D867">
        <v>0.7128461538461538</v>
      </c>
      <c r="E867">
        <f t="shared" si="40"/>
        <v>3.8453899188858705</v>
      </c>
      <c r="G867" s="2">
        <f t="shared" si="39"/>
        <v>0.5948883045181258</v>
      </c>
      <c r="J867" s="20">
        <v>39531</v>
      </c>
    </row>
    <row r="868" spans="1:10" x14ac:dyDescent="0.3">
      <c r="A868">
        <v>13.1929</v>
      </c>
      <c r="B868">
        <v>45.884599999999999</v>
      </c>
      <c r="C868">
        <f t="shared" si="41"/>
        <v>46.107700000000008</v>
      </c>
      <c r="D868">
        <v>0.71292307692307688</v>
      </c>
      <c r="E868">
        <f t="shared" si="40"/>
        <v>3.8309799642545124</v>
      </c>
      <c r="G868" s="2">
        <f t="shared" si="39"/>
        <v>0.58357644399516684</v>
      </c>
      <c r="J868" s="20">
        <v>39526</v>
      </c>
    </row>
    <row r="869" spans="1:10" x14ac:dyDescent="0.3">
      <c r="A869">
        <v>13.2082</v>
      </c>
      <c r="B869">
        <v>45.384599999999999</v>
      </c>
      <c r="C869">
        <f t="shared" si="41"/>
        <v>45.423080000000006</v>
      </c>
      <c r="D869">
        <v>0.71299999999999997</v>
      </c>
      <c r="E869">
        <f t="shared" si="40"/>
        <v>3.8160203459150823</v>
      </c>
      <c r="G869" s="2">
        <f t="shared" si="39"/>
        <v>0.57206296149363389</v>
      </c>
      <c r="J869" s="20">
        <v>39521</v>
      </c>
    </row>
    <row r="870" spans="1:10" x14ac:dyDescent="0.3">
      <c r="A870">
        <v>13.2234</v>
      </c>
      <c r="B870">
        <v>44.846200000000003</v>
      </c>
      <c r="C870">
        <f t="shared" si="41"/>
        <v>44.992319999999999</v>
      </c>
      <c r="D870">
        <v>0.71307692307692305</v>
      </c>
      <c r="E870">
        <f t="shared" si="40"/>
        <v>3.8064918085384405</v>
      </c>
      <c r="G870" s="2">
        <f t="shared" si="39"/>
        <v>0.56482602922923819</v>
      </c>
      <c r="J870" s="20">
        <v>39516</v>
      </c>
    </row>
    <row r="871" spans="1:10" x14ac:dyDescent="0.3">
      <c r="A871">
        <v>13.2386</v>
      </c>
      <c r="B871">
        <v>44.5</v>
      </c>
      <c r="C871">
        <f t="shared" si="41"/>
        <v>44.653859999999995</v>
      </c>
      <c r="D871">
        <v>0.71315384615384603</v>
      </c>
      <c r="E871">
        <f t="shared" si="40"/>
        <v>3.7989407537538806</v>
      </c>
      <c r="G871" s="2">
        <f t="shared" si="39"/>
        <v>0.55914356475903337</v>
      </c>
      <c r="J871" s="20">
        <v>39511</v>
      </c>
    </row>
    <row r="872" spans="1:10" x14ac:dyDescent="0.3">
      <c r="A872">
        <v>13.2539</v>
      </c>
      <c r="B872">
        <v>44.346200000000003</v>
      </c>
      <c r="C872">
        <f t="shared" si="41"/>
        <v>44.407699999999998</v>
      </c>
      <c r="D872">
        <v>0.71323076923076922</v>
      </c>
      <c r="E872">
        <f t="shared" si="40"/>
        <v>3.793412877825499</v>
      </c>
      <c r="G872" s="5">
        <f t="shared" si="39"/>
        <v>0.55500386461626661</v>
      </c>
      <c r="H872" t="s">
        <v>10</v>
      </c>
      <c r="I872">
        <v>9</v>
      </c>
      <c r="J872" s="20">
        <v>39506</v>
      </c>
    </row>
    <row r="873" spans="1:10" x14ac:dyDescent="0.3">
      <c r="A873">
        <v>13.2691</v>
      </c>
      <c r="B873">
        <v>44.192300000000003</v>
      </c>
      <c r="C873">
        <f t="shared" si="41"/>
        <v>44.576919999999994</v>
      </c>
      <c r="D873">
        <v>0.7133076923076922</v>
      </c>
      <c r="E873">
        <f t="shared" si="40"/>
        <v>3.7972162362932456</v>
      </c>
      <c r="G873" s="2">
        <f t="shared" si="39"/>
        <v>0.55774725989227114</v>
      </c>
      <c r="J873" s="20">
        <v>39502</v>
      </c>
    </row>
    <row r="874" spans="1:10" x14ac:dyDescent="0.3">
      <c r="A874">
        <v>13.2843</v>
      </c>
      <c r="B874">
        <v>44.153799999999997</v>
      </c>
      <c r="C874">
        <f t="shared" si="41"/>
        <v>44.82307999999999</v>
      </c>
      <c r="D874">
        <v>0.71338461538461539</v>
      </c>
      <c r="E874">
        <f t="shared" si="40"/>
        <v>3.8027231853334476</v>
      </c>
      <c r="G874" s="2">
        <f t="shared" si="39"/>
        <v>0.56177066232246353</v>
      </c>
      <c r="J874" s="20">
        <v>39498</v>
      </c>
    </row>
    <row r="875" spans="1:10" x14ac:dyDescent="0.3">
      <c r="A875">
        <v>13.2996</v>
      </c>
      <c r="B875">
        <v>45.692300000000003</v>
      </c>
      <c r="C875">
        <f t="shared" si="41"/>
        <v>45.092300000000002</v>
      </c>
      <c r="D875">
        <v>0.71346153846153837</v>
      </c>
      <c r="E875">
        <f t="shared" si="40"/>
        <v>3.8087115002249985</v>
      </c>
      <c r="G875" s="2">
        <f t="shared" si="39"/>
        <v>0.56618404290594149</v>
      </c>
      <c r="J875" s="20">
        <v>39495</v>
      </c>
    </row>
    <row r="876" spans="1:10" x14ac:dyDescent="0.3">
      <c r="A876">
        <v>13.3148</v>
      </c>
      <c r="B876">
        <v>45.730800000000002</v>
      </c>
      <c r="C876">
        <f t="shared" si="41"/>
        <v>45.361540000000005</v>
      </c>
      <c r="D876">
        <v>0.71353846153846145</v>
      </c>
      <c r="E876">
        <f t="shared" si="40"/>
        <v>3.8146646094604715</v>
      </c>
      <c r="G876" s="2">
        <f t="shared" si="39"/>
        <v>0.57060548858758187</v>
      </c>
      <c r="J876" s="20">
        <v>39491</v>
      </c>
    </row>
    <row r="877" spans="1:10" x14ac:dyDescent="0.3">
      <c r="A877">
        <v>13.33</v>
      </c>
      <c r="B877">
        <v>45.692300000000003</v>
      </c>
      <c r="C877">
        <f t="shared" si="41"/>
        <v>45.669240000000002</v>
      </c>
      <c r="D877">
        <v>0.71361538461538454</v>
      </c>
      <c r="E877">
        <f t="shared" si="40"/>
        <v>3.8214249859373566</v>
      </c>
      <c r="G877" s="2">
        <f t="shared" si="39"/>
        <v>0.57567680753251249</v>
      </c>
      <c r="J877" s="20">
        <v>39487</v>
      </c>
    </row>
    <row r="878" spans="1:10" x14ac:dyDescent="0.3">
      <c r="A878">
        <v>13.3453</v>
      </c>
      <c r="B878">
        <v>45.538499999999999</v>
      </c>
      <c r="C878">
        <f t="shared" si="41"/>
        <v>45.607700000000008</v>
      </c>
      <c r="D878">
        <v>0.71369230769230763</v>
      </c>
      <c r="E878">
        <f t="shared" si="40"/>
        <v>3.8200765619142776</v>
      </c>
      <c r="G878" s="2">
        <f t="shared" si="39"/>
        <v>0.57458740423852572</v>
      </c>
      <c r="J878" s="20">
        <v>39484</v>
      </c>
    </row>
    <row r="879" spans="1:10" x14ac:dyDescent="0.3">
      <c r="A879">
        <v>13.3605</v>
      </c>
      <c r="B879">
        <v>45.692300000000003</v>
      </c>
      <c r="C879">
        <f t="shared" si="41"/>
        <v>45.523080000000007</v>
      </c>
      <c r="D879">
        <v>0.71376923076923071</v>
      </c>
      <c r="E879">
        <f t="shared" si="40"/>
        <v>3.8182194500949724</v>
      </c>
      <c r="G879" s="2">
        <f t="shared" si="39"/>
        <v>0.57311371218103457</v>
      </c>
      <c r="J879" s="20">
        <v>39480</v>
      </c>
    </row>
    <row r="880" spans="1:10" x14ac:dyDescent="0.3">
      <c r="A880">
        <v>13.3757</v>
      </c>
      <c r="B880">
        <v>45.384599999999999</v>
      </c>
      <c r="C880">
        <f t="shared" si="41"/>
        <v>45.446159999999999</v>
      </c>
      <c r="D880">
        <v>0.7138461538461538</v>
      </c>
      <c r="E880">
        <f t="shared" si="40"/>
        <v>3.8165283286052927</v>
      </c>
      <c r="G880" s="2">
        <f t="shared" si="39"/>
        <v>0.57176952703919537</v>
      </c>
      <c r="J880" s="20">
        <v>39476</v>
      </c>
    </row>
    <row r="881" spans="1:10" x14ac:dyDescent="0.3">
      <c r="A881">
        <v>13.391</v>
      </c>
      <c r="B881">
        <v>45.307699999999997</v>
      </c>
      <c r="C881">
        <f t="shared" si="41"/>
        <v>45.607700000000001</v>
      </c>
      <c r="D881">
        <v>0.71392307692307688</v>
      </c>
      <c r="E881">
        <f t="shared" si="40"/>
        <v>3.8200765619142776</v>
      </c>
      <c r="G881" s="2">
        <f t="shared" si="39"/>
        <v>0.57440167401411935</v>
      </c>
      <c r="J881" s="20">
        <v>39473</v>
      </c>
    </row>
    <row r="882" spans="1:10" x14ac:dyDescent="0.3">
      <c r="A882">
        <v>13.4062</v>
      </c>
      <c r="B882">
        <v>45.307699999999997</v>
      </c>
      <c r="C882">
        <f t="shared" si="41"/>
        <v>45.876940000000005</v>
      </c>
      <c r="D882">
        <v>0.71399999999999997</v>
      </c>
      <c r="E882">
        <f t="shared" si="40"/>
        <v>3.8259625943089248</v>
      </c>
      <c r="G882" s="2">
        <f t="shared" si="39"/>
        <v>0.5788358935734903</v>
      </c>
      <c r="J882" s="20">
        <v>39469</v>
      </c>
    </row>
    <row r="883" spans="1:10" x14ac:dyDescent="0.3">
      <c r="A883">
        <v>13.4214</v>
      </c>
      <c r="B883">
        <v>46.346200000000003</v>
      </c>
      <c r="C883">
        <f t="shared" si="41"/>
        <v>46.369260000000004</v>
      </c>
      <c r="D883">
        <v>0.71407692307692305</v>
      </c>
      <c r="E883">
        <f t="shared" si="40"/>
        <v>3.8366367396821115</v>
      </c>
      <c r="G883" s="2">
        <f t="shared" si="39"/>
        <v>0.58701618086271579</v>
      </c>
      <c r="J883" s="20">
        <v>39466</v>
      </c>
    </row>
    <row r="884" spans="1:10" x14ac:dyDescent="0.3">
      <c r="A884">
        <v>13.4367</v>
      </c>
      <c r="B884">
        <v>47.038499999999999</v>
      </c>
      <c r="C884">
        <f t="shared" si="41"/>
        <v>47.09234</v>
      </c>
      <c r="D884">
        <v>0.71415384615384614</v>
      </c>
      <c r="E884">
        <f t="shared" si="40"/>
        <v>3.8521103550998506</v>
      </c>
      <c r="G884" s="2">
        <f t="shared" si="39"/>
        <v>0.59910933610157402</v>
      </c>
      <c r="J884" s="20">
        <v>39462</v>
      </c>
    </row>
    <row r="885" spans="1:10" x14ac:dyDescent="0.3">
      <c r="A885">
        <v>13.4519</v>
      </c>
      <c r="B885">
        <v>47.846200000000003</v>
      </c>
      <c r="C885">
        <f t="shared" si="41"/>
        <v>48.115420000000007</v>
      </c>
      <c r="D885">
        <v>0.71423076923076922</v>
      </c>
      <c r="E885">
        <f t="shared" si="40"/>
        <v>3.8736027078568296</v>
      </c>
      <c r="G885" s="2">
        <f t="shared" si="39"/>
        <v>0.61634660457141222</v>
      </c>
      <c r="J885" s="20">
        <v>39458</v>
      </c>
    </row>
    <row r="886" spans="1:10" x14ac:dyDescent="0.3">
      <c r="A886">
        <v>13.4671</v>
      </c>
      <c r="B886">
        <v>48.923099999999998</v>
      </c>
      <c r="C886">
        <f t="shared" si="41"/>
        <v>49.230800000000002</v>
      </c>
      <c r="D886">
        <v>0.7143076923076922</v>
      </c>
      <c r="E886">
        <f t="shared" si="40"/>
        <v>3.8965194438919855</v>
      </c>
      <c r="G886" s="2">
        <f t="shared" si="39"/>
        <v>0.63527747513064525</v>
      </c>
      <c r="J886" s="20">
        <v>39455</v>
      </c>
    </row>
    <row r="887" spans="1:10" x14ac:dyDescent="0.3">
      <c r="A887">
        <v>13.4824</v>
      </c>
      <c r="B887">
        <v>50.423099999999998</v>
      </c>
      <c r="C887">
        <f t="shared" si="41"/>
        <v>50.376940000000005</v>
      </c>
      <c r="D887">
        <v>0.7143846153846154</v>
      </c>
      <c r="E887">
        <f t="shared" si="40"/>
        <v>3.9195335306915644</v>
      </c>
      <c r="G887" s="2">
        <f t="shared" si="39"/>
        <v>0.65487426223585798</v>
      </c>
      <c r="J887" s="20">
        <v>39451</v>
      </c>
    </row>
    <row r="888" spans="1:10" x14ac:dyDescent="0.3">
      <c r="A888">
        <v>13.4976</v>
      </c>
      <c r="B888">
        <v>51.923099999999998</v>
      </c>
      <c r="C888">
        <f t="shared" si="41"/>
        <v>51.384619999999998</v>
      </c>
      <c r="D888">
        <v>0.71446153846153837</v>
      </c>
      <c r="E888">
        <f t="shared" si="40"/>
        <v>3.9393389058954642</v>
      </c>
      <c r="G888" s="2">
        <f t="shared" si="39"/>
        <v>0.67221198229542678</v>
      </c>
      <c r="J888" s="20">
        <v>39447</v>
      </c>
    </row>
    <row r="889" spans="1:10" x14ac:dyDescent="0.3">
      <c r="A889">
        <v>13.5128</v>
      </c>
      <c r="B889">
        <v>52.769199999999998</v>
      </c>
      <c r="C889">
        <f t="shared" si="41"/>
        <v>52.269240000000003</v>
      </c>
      <c r="D889">
        <v>0.71453846153846157</v>
      </c>
      <c r="E889">
        <f t="shared" si="40"/>
        <v>3.9564080527300876</v>
      </c>
      <c r="G889" s="2">
        <f t="shared" si="39"/>
        <v>0.68751200165453685</v>
      </c>
      <c r="J889" s="20">
        <v>39444</v>
      </c>
    </row>
    <row r="890" spans="1:10" x14ac:dyDescent="0.3">
      <c r="A890">
        <v>13.5281</v>
      </c>
      <c r="B890">
        <v>52.884599999999999</v>
      </c>
      <c r="C890">
        <f t="shared" si="41"/>
        <v>52.861540000000005</v>
      </c>
      <c r="D890">
        <v>0.71461538461538454</v>
      </c>
      <c r="E890">
        <f t="shared" si="40"/>
        <v>3.9676760423121173</v>
      </c>
      <c r="G890" s="2">
        <f t="shared" si="39"/>
        <v>0.69777693234535731</v>
      </c>
      <c r="J890" s="20">
        <v>39440</v>
      </c>
    </row>
    <row r="891" spans="1:10" x14ac:dyDescent="0.3">
      <c r="A891">
        <v>13.5433</v>
      </c>
      <c r="B891">
        <v>53.346200000000003</v>
      </c>
      <c r="C891">
        <f t="shared" si="41"/>
        <v>53.130759999999995</v>
      </c>
      <c r="D891">
        <v>0.71469230769230763</v>
      </c>
      <c r="E891">
        <f t="shared" si="40"/>
        <v>3.9727560448965864</v>
      </c>
      <c r="G891" s="2">
        <f t="shared" si="39"/>
        <v>0.70241319034446148</v>
      </c>
      <c r="J891" s="20">
        <v>39436</v>
      </c>
    </row>
    <row r="892" spans="1:10" x14ac:dyDescent="0.3">
      <c r="A892">
        <v>13.5585</v>
      </c>
      <c r="B892">
        <v>53.384599999999999</v>
      </c>
      <c r="C892">
        <f t="shared" si="41"/>
        <v>53.269219999999997</v>
      </c>
      <c r="D892">
        <v>0.71476923076923071</v>
      </c>
      <c r="E892">
        <f t="shared" si="40"/>
        <v>3.9753586784338713</v>
      </c>
      <c r="G892" s="2">
        <f t="shared" si="39"/>
        <v>0.70476341488590599</v>
      </c>
      <c r="J892" s="20">
        <v>39433</v>
      </c>
    </row>
    <row r="893" spans="1:10" x14ac:dyDescent="0.3">
      <c r="A893">
        <v>13.5738</v>
      </c>
      <c r="B893">
        <v>53.269199999999998</v>
      </c>
      <c r="C893">
        <f t="shared" si="41"/>
        <v>53.5</v>
      </c>
      <c r="D893">
        <v>0.7148461538461538</v>
      </c>
      <c r="E893">
        <f t="shared" si="40"/>
        <v>3.9796816539019608</v>
      </c>
      <c r="G893" s="2">
        <f t="shared" si="39"/>
        <v>0.70873495620460891</v>
      </c>
      <c r="J893" s="20">
        <v>39429</v>
      </c>
    </row>
    <row r="894" spans="1:10" x14ac:dyDescent="0.3">
      <c r="A894">
        <v>13.589</v>
      </c>
      <c r="B894">
        <v>53.461500000000001</v>
      </c>
      <c r="C894">
        <f t="shared" si="41"/>
        <v>53.838459999999998</v>
      </c>
      <c r="D894">
        <v>0.71492307692307688</v>
      </c>
      <c r="E894">
        <f t="shared" si="40"/>
        <v>3.9859880816584461</v>
      </c>
      <c r="G894" s="2">
        <f t="shared" si="39"/>
        <v>0.71460417100230544</v>
      </c>
      <c r="J894" s="20">
        <v>39426</v>
      </c>
    </row>
    <row r="895" spans="1:10" x14ac:dyDescent="0.3">
      <c r="A895">
        <v>13.604200000000001</v>
      </c>
      <c r="B895">
        <v>54.038499999999999</v>
      </c>
      <c r="C895">
        <f t="shared" si="41"/>
        <v>54.261540000000004</v>
      </c>
      <c r="D895">
        <v>0.71499999999999997</v>
      </c>
      <c r="E895">
        <f t="shared" si="40"/>
        <v>3.9938156886931222</v>
      </c>
      <c r="G895" s="2">
        <f t="shared" si="39"/>
        <v>0.72197550064771898</v>
      </c>
      <c r="J895" s="20">
        <v>39422</v>
      </c>
    </row>
    <row r="896" spans="1:10" x14ac:dyDescent="0.3">
      <c r="A896">
        <v>13.6195</v>
      </c>
      <c r="B896">
        <v>55.038499999999999</v>
      </c>
      <c r="C896">
        <f t="shared" si="41"/>
        <v>54.684619999999995</v>
      </c>
      <c r="D896">
        <v>0.71507692307692294</v>
      </c>
      <c r="E896">
        <f t="shared" si="40"/>
        <v>4.0015824998739529</v>
      </c>
      <c r="G896" s="2">
        <f t="shared" si="39"/>
        <v>0.72936412887180946</v>
      </c>
      <c r="J896" s="20">
        <v>39418</v>
      </c>
    </row>
    <row r="897" spans="1:10" x14ac:dyDescent="0.3">
      <c r="A897">
        <v>13.6347</v>
      </c>
      <c r="B897">
        <v>55.5</v>
      </c>
      <c r="C897">
        <f t="shared" si="41"/>
        <v>55.123080000000002</v>
      </c>
      <c r="D897">
        <v>0.71515384615384614</v>
      </c>
      <c r="E897">
        <f t="shared" si="40"/>
        <v>4.0095685032284614</v>
      </c>
      <c r="G897" s="2">
        <f t="shared" si="39"/>
        <v>0.73704237569869957</v>
      </c>
      <c r="J897" s="20">
        <v>39415</v>
      </c>
    </row>
    <row r="898" spans="1:10" x14ac:dyDescent="0.3">
      <c r="A898">
        <v>13.649900000000001</v>
      </c>
      <c r="B898">
        <v>55.384599999999999</v>
      </c>
      <c r="C898">
        <f t="shared" si="41"/>
        <v>55.469219999999993</v>
      </c>
      <c r="D898">
        <v>0.71523076923076911</v>
      </c>
      <c r="E898">
        <f t="shared" si="40"/>
        <v>4.0158282723133283</v>
      </c>
      <c r="G898" s="2">
        <f t="shared" ref="G898:G961" si="42">(0.0026*(EXP(1.3248*E898)))/D898</f>
        <v>0.74310011088379579</v>
      </c>
      <c r="J898" s="20">
        <v>39411</v>
      </c>
    </row>
    <row r="899" spans="1:10" x14ac:dyDescent="0.3">
      <c r="A899">
        <v>13.6652</v>
      </c>
      <c r="B899">
        <v>55.653799999999997</v>
      </c>
      <c r="C899">
        <f t="shared" si="41"/>
        <v>55.661519999999996</v>
      </c>
      <c r="D899">
        <v>0.71530769230769231</v>
      </c>
      <c r="E899">
        <f t="shared" ref="E899:E962" si="43">LN(C899)</f>
        <v>4.0192890643845898</v>
      </c>
      <c r="G899" s="2">
        <f t="shared" si="42"/>
        <v>0.74643466209553144</v>
      </c>
      <c r="J899" s="20">
        <v>39407</v>
      </c>
    </row>
    <row r="900" spans="1:10" x14ac:dyDescent="0.3">
      <c r="A900">
        <v>13.680400000000001</v>
      </c>
      <c r="B900">
        <v>55.769199999999998</v>
      </c>
      <c r="C900">
        <f t="shared" si="41"/>
        <v>55.807679999999991</v>
      </c>
      <c r="D900">
        <v>0.71538461538461529</v>
      </c>
      <c r="E900">
        <f t="shared" si="43"/>
        <v>4.0219114943251206</v>
      </c>
      <c r="G900" s="2">
        <f t="shared" si="42"/>
        <v>0.74895189064948575</v>
      </c>
      <c r="J900" s="20">
        <v>39404</v>
      </c>
    </row>
    <row r="901" spans="1:10" x14ac:dyDescent="0.3">
      <c r="A901">
        <v>13.6957</v>
      </c>
      <c r="B901">
        <v>56</v>
      </c>
      <c r="C901">
        <f t="shared" si="41"/>
        <v>56.053840000000001</v>
      </c>
      <c r="D901">
        <v>0.71546153846153837</v>
      </c>
      <c r="E901">
        <f t="shared" si="43"/>
        <v>4.0263126574301458</v>
      </c>
      <c r="G901" s="2">
        <f t="shared" si="42"/>
        <v>0.7532505361497488</v>
      </c>
      <c r="J901" s="20">
        <v>39400</v>
      </c>
    </row>
    <row r="902" spans="1:10" x14ac:dyDescent="0.3">
      <c r="A902">
        <v>13.710900000000001</v>
      </c>
      <c r="B902">
        <v>56.230800000000002</v>
      </c>
      <c r="C902">
        <f t="shared" si="41"/>
        <v>56.284619999999997</v>
      </c>
      <c r="D902">
        <v>0.71553846153846146</v>
      </c>
      <c r="E902">
        <f t="shared" si="43"/>
        <v>4.0304213184292639</v>
      </c>
      <c r="G902" s="2">
        <f t="shared" si="42"/>
        <v>0.75728035454662834</v>
      </c>
      <c r="J902" s="20">
        <v>39396</v>
      </c>
    </row>
    <row r="903" spans="1:10" x14ac:dyDescent="0.3">
      <c r="A903">
        <v>13.726100000000001</v>
      </c>
      <c r="B903">
        <v>56.615400000000001</v>
      </c>
      <c r="C903">
        <f t="shared" ref="C903:C966" si="44">AVERAGE(B901:B905)</f>
        <v>56.484620000000007</v>
      </c>
      <c r="D903">
        <v>0.71561538461538454</v>
      </c>
      <c r="E903">
        <f t="shared" si="43"/>
        <v>4.033968388706497</v>
      </c>
      <c r="G903" s="2">
        <f t="shared" si="42"/>
        <v>0.76076552423882571</v>
      </c>
      <c r="J903" s="20">
        <v>39393</v>
      </c>
    </row>
    <row r="904" spans="1:10" x14ac:dyDescent="0.3">
      <c r="A904">
        <v>13.741400000000001</v>
      </c>
      <c r="B904">
        <v>56.807699999999997</v>
      </c>
      <c r="C904">
        <f t="shared" si="44"/>
        <v>56.615380000000002</v>
      </c>
      <c r="D904">
        <v>0.71569230769230763</v>
      </c>
      <c r="E904">
        <f t="shared" si="43"/>
        <v>4.0362806797455972</v>
      </c>
      <c r="G904" s="2">
        <f t="shared" si="42"/>
        <v>0.76301754959486046</v>
      </c>
      <c r="J904" s="20">
        <v>39389</v>
      </c>
    </row>
    <row r="905" spans="1:10" x14ac:dyDescent="0.3">
      <c r="A905">
        <v>13.756600000000001</v>
      </c>
      <c r="B905">
        <v>56.769199999999998</v>
      </c>
      <c r="C905">
        <f t="shared" si="44"/>
        <v>56.646139999999988</v>
      </c>
      <c r="D905">
        <v>0.71576923076923071</v>
      </c>
      <c r="E905">
        <f t="shared" si="43"/>
        <v>4.0368238474649827</v>
      </c>
      <c r="G905" s="2">
        <f t="shared" si="42"/>
        <v>0.76348474607721972</v>
      </c>
      <c r="H905" t="s">
        <v>11</v>
      </c>
      <c r="I905">
        <v>10</v>
      </c>
      <c r="J905" s="20">
        <v>39386</v>
      </c>
    </row>
    <row r="906" spans="1:10" x14ac:dyDescent="0.3">
      <c r="A906">
        <v>13.771800000000001</v>
      </c>
      <c r="B906">
        <v>56.653799999999997</v>
      </c>
      <c r="C906">
        <f t="shared" si="44"/>
        <v>56.569219999999994</v>
      </c>
      <c r="D906">
        <v>0.7158461538461538</v>
      </c>
      <c r="E906">
        <f t="shared" si="43"/>
        <v>4.0354650210330307</v>
      </c>
      <c r="G906" s="2">
        <f t="shared" si="42"/>
        <v>0.76202968295037454</v>
      </c>
      <c r="J906" s="20">
        <v>39382</v>
      </c>
    </row>
    <row r="907" spans="1:10" x14ac:dyDescent="0.3">
      <c r="A907">
        <v>13.787100000000001</v>
      </c>
      <c r="B907">
        <v>56.384599999999999</v>
      </c>
      <c r="C907">
        <f t="shared" si="44"/>
        <v>56.392299999999999</v>
      </c>
      <c r="D907">
        <v>0.71592307692307688</v>
      </c>
      <c r="E907">
        <f t="shared" si="43"/>
        <v>4.0323326243609561</v>
      </c>
      <c r="G907" s="2">
        <f t="shared" si="42"/>
        <v>0.75879242719704587</v>
      </c>
      <c r="J907" s="20">
        <v>39378</v>
      </c>
    </row>
    <row r="908" spans="1:10" x14ac:dyDescent="0.3">
      <c r="A908">
        <v>13.802300000000001</v>
      </c>
      <c r="B908">
        <v>56.230800000000002</v>
      </c>
      <c r="C908">
        <f t="shared" si="44"/>
        <v>56.130760000000009</v>
      </c>
      <c r="D908">
        <v>0.71599999999999997</v>
      </c>
      <c r="E908">
        <f t="shared" si="43"/>
        <v>4.0276839688588799</v>
      </c>
      <c r="G908" s="2">
        <f t="shared" si="42"/>
        <v>0.75405271472550006</v>
      </c>
      <c r="J908" s="20">
        <v>39374</v>
      </c>
    </row>
    <row r="909" spans="1:10" x14ac:dyDescent="0.3">
      <c r="A909">
        <v>13.817500000000001</v>
      </c>
      <c r="B909">
        <v>55.923099999999998</v>
      </c>
      <c r="C909">
        <f t="shared" si="44"/>
        <v>55.784619999999997</v>
      </c>
      <c r="D909">
        <v>0.71607692307692306</v>
      </c>
      <c r="E909">
        <f t="shared" si="43"/>
        <v>4.0214982041549527</v>
      </c>
      <c r="G909" s="2">
        <f t="shared" si="42"/>
        <v>0.74781823657874258</v>
      </c>
      <c r="J909" s="20">
        <v>39370</v>
      </c>
    </row>
    <row r="910" spans="1:10" x14ac:dyDescent="0.3">
      <c r="A910">
        <v>13.832800000000001</v>
      </c>
      <c r="B910">
        <v>55.461500000000001</v>
      </c>
      <c r="C910">
        <f t="shared" si="44"/>
        <v>55.376940000000005</v>
      </c>
      <c r="D910">
        <v>0.71615384615384614</v>
      </c>
      <c r="E910">
        <f t="shared" si="43"/>
        <v>4.0141632616116736</v>
      </c>
      <c r="G910" s="2">
        <f t="shared" si="42"/>
        <v>0.74050708400883614</v>
      </c>
      <c r="J910" s="20">
        <v>39367</v>
      </c>
    </row>
    <row r="911" spans="1:10" x14ac:dyDescent="0.3">
      <c r="A911">
        <v>13.848000000000001</v>
      </c>
      <c r="B911">
        <v>54.923099999999998</v>
      </c>
      <c r="C911">
        <f t="shared" si="44"/>
        <v>54.923080000000006</v>
      </c>
      <c r="D911">
        <v>0.71623076923076912</v>
      </c>
      <c r="E911">
        <f t="shared" si="43"/>
        <v>4.005933660900455</v>
      </c>
      <c r="G911" s="2">
        <f t="shared" si="42"/>
        <v>0.73239883309961096</v>
      </c>
      <c r="J911" s="20">
        <v>39363</v>
      </c>
    </row>
    <row r="912" spans="1:10" x14ac:dyDescent="0.3">
      <c r="A912">
        <v>13.863200000000001</v>
      </c>
      <c r="B912">
        <v>54.346200000000003</v>
      </c>
      <c r="C912">
        <f t="shared" si="44"/>
        <v>54.476920000000007</v>
      </c>
      <c r="D912">
        <v>0.71630769230769231</v>
      </c>
      <c r="E912">
        <f t="shared" si="43"/>
        <v>3.9977771257350452</v>
      </c>
      <c r="G912" s="2">
        <f t="shared" si="42"/>
        <v>0.72444949390444013</v>
      </c>
      <c r="J912" s="20">
        <v>39359</v>
      </c>
    </row>
    <row r="913" spans="1:10" x14ac:dyDescent="0.3">
      <c r="A913">
        <v>13.878500000000001</v>
      </c>
      <c r="B913">
        <v>53.961500000000001</v>
      </c>
      <c r="C913">
        <f t="shared" si="44"/>
        <v>54.023079999999993</v>
      </c>
      <c r="D913">
        <v>0.71638461538461529</v>
      </c>
      <c r="E913">
        <f t="shared" si="43"/>
        <v>3.9894113626591534</v>
      </c>
      <c r="G913" s="2">
        <f t="shared" si="42"/>
        <v>0.71638784423777491</v>
      </c>
      <c r="J913" s="20">
        <v>39355</v>
      </c>
    </row>
    <row r="914" spans="1:10" x14ac:dyDescent="0.3">
      <c r="A914">
        <v>13.893700000000001</v>
      </c>
      <c r="B914">
        <v>53.692300000000003</v>
      </c>
      <c r="C914">
        <f t="shared" si="44"/>
        <v>53.607700000000001</v>
      </c>
      <c r="D914">
        <v>0.71646153846153848</v>
      </c>
      <c r="E914">
        <f t="shared" si="43"/>
        <v>3.9816927144755363</v>
      </c>
      <c r="G914" s="2">
        <f t="shared" si="42"/>
        <v>0.70902349631882611</v>
      </c>
      <c r="J914" s="20">
        <v>39352</v>
      </c>
    </row>
    <row r="915" spans="1:10" x14ac:dyDescent="0.3">
      <c r="A915">
        <v>13.908899999999999</v>
      </c>
      <c r="B915">
        <v>53.192300000000003</v>
      </c>
      <c r="C915">
        <f t="shared" si="44"/>
        <v>53.253840000000004</v>
      </c>
      <c r="D915">
        <v>0.71653846153846146</v>
      </c>
      <c r="E915">
        <f t="shared" si="43"/>
        <v>3.975069914665597</v>
      </c>
      <c r="G915" s="2">
        <f t="shared" si="42"/>
        <v>0.70275436521388568</v>
      </c>
      <c r="J915" s="20">
        <v>39348</v>
      </c>
    </row>
    <row r="916" spans="1:10" x14ac:dyDescent="0.3">
      <c r="A916">
        <v>13.924200000000001</v>
      </c>
      <c r="B916">
        <v>52.846200000000003</v>
      </c>
      <c r="C916">
        <f t="shared" si="44"/>
        <v>52.946159999999999</v>
      </c>
      <c r="D916">
        <v>0.71661538461538454</v>
      </c>
      <c r="E916">
        <f t="shared" si="43"/>
        <v>3.9692755481711637</v>
      </c>
      <c r="G916" s="2">
        <f t="shared" si="42"/>
        <v>0.69730555224342061</v>
      </c>
      <c r="J916" s="20">
        <v>39344</v>
      </c>
    </row>
    <row r="917" spans="1:10" x14ac:dyDescent="0.3">
      <c r="A917">
        <v>13.939399999999999</v>
      </c>
      <c r="B917">
        <v>52.576900000000002</v>
      </c>
      <c r="C917">
        <f t="shared" si="44"/>
        <v>52.623080000000002</v>
      </c>
      <c r="D917">
        <v>0.71669230769230763</v>
      </c>
      <c r="E917">
        <f t="shared" si="43"/>
        <v>3.9631548067763975</v>
      </c>
      <c r="G917" s="2">
        <f t="shared" si="42"/>
        <v>0.69159989503512975</v>
      </c>
      <c r="J917" s="20">
        <v>39340</v>
      </c>
    </row>
    <row r="918" spans="1:10" x14ac:dyDescent="0.3">
      <c r="A918">
        <v>13.954599999999999</v>
      </c>
      <c r="B918">
        <v>52.423099999999998</v>
      </c>
      <c r="C918">
        <f t="shared" si="44"/>
        <v>52.323080000000004</v>
      </c>
      <c r="D918">
        <v>0.71676923076923071</v>
      </c>
      <c r="E918">
        <f t="shared" si="43"/>
        <v>3.9574375739177903</v>
      </c>
      <c r="G918" s="2">
        <f t="shared" si="42"/>
        <v>0.68630771206922447</v>
      </c>
      <c r="J918" s="20">
        <v>39337</v>
      </c>
    </row>
    <row r="919" spans="1:10" x14ac:dyDescent="0.3">
      <c r="A919">
        <v>13.969900000000001</v>
      </c>
      <c r="B919">
        <v>52.076900000000002</v>
      </c>
      <c r="C919">
        <f t="shared" si="44"/>
        <v>51.9846</v>
      </c>
      <c r="D919">
        <v>0.7168461538461538</v>
      </c>
      <c r="E919">
        <f t="shared" si="43"/>
        <v>3.9509475208730631</v>
      </c>
      <c r="G919" s="2">
        <f t="shared" si="42"/>
        <v>0.68035910294062296</v>
      </c>
      <c r="J919" s="20">
        <v>39333</v>
      </c>
    </row>
    <row r="920" spans="1:10" x14ac:dyDescent="0.3">
      <c r="A920">
        <v>13.985099999999999</v>
      </c>
      <c r="B920">
        <v>51.692300000000003</v>
      </c>
      <c r="C920">
        <f t="shared" si="44"/>
        <v>51.661519999999996</v>
      </c>
      <c r="D920">
        <v>0.71692307692307689</v>
      </c>
      <c r="E920">
        <f t="shared" si="43"/>
        <v>3.9447132103862161</v>
      </c>
      <c r="G920" s="2">
        <f t="shared" si="42"/>
        <v>0.67469061315159795</v>
      </c>
      <c r="J920" s="20">
        <v>39329</v>
      </c>
    </row>
    <row r="921" spans="1:10" x14ac:dyDescent="0.3">
      <c r="A921">
        <v>14.000299999999999</v>
      </c>
      <c r="B921">
        <v>51.153799999999997</v>
      </c>
      <c r="C921">
        <f t="shared" si="44"/>
        <v>51.399980000000006</v>
      </c>
      <c r="D921" s="16">
        <v>0.71699999999999986</v>
      </c>
      <c r="E921">
        <f t="shared" si="43"/>
        <v>3.9396377833559857</v>
      </c>
      <c r="G921" s="2">
        <f t="shared" si="42"/>
        <v>0.67009736237153494</v>
      </c>
      <c r="J921" s="20">
        <v>39325</v>
      </c>
    </row>
    <row r="922" spans="1:10" x14ac:dyDescent="0.3">
      <c r="A922">
        <v>14.015599999999999</v>
      </c>
      <c r="B922">
        <v>50.961500000000001</v>
      </c>
      <c r="C922">
        <f t="shared" si="44"/>
        <v>51.223059999999997</v>
      </c>
      <c r="D922">
        <v>0.71674242424242407</v>
      </c>
      <c r="E922">
        <f t="shared" si="43"/>
        <v>3.9361898212750486</v>
      </c>
      <c r="G922" s="2">
        <f t="shared" si="42"/>
        <v>0.66728314702620506</v>
      </c>
      <c r="J922" s="20">
        <v>39321</v>
      </c>
    </row>
    <row r="923" spans="1:10" x14ac:dyDescent="0.3">
      <c r="A923">
        <v>14.030799999999999</v>
      </c>
      <c r="B923">
        <v>51.115400000000001</v>
      </c>
      <c r="C923">
        <f t="shared" si="44"/>
        <v>51.107680000000002</v>
      </c>
      <c r="D923">
        <v>0.71648484848484828</v>
      </c>
      <c r="E923">
        <f t="shared" si="43"/>
        <v>3.9339347794587902</v>
      </c>
      <c r="G923" s="2">
        <f t="shared" si="42"/>
        <v>0.66553179936368223</v>
      </c>
      <c r="J923" s="20">
        <v>39318</v>
      </c>
    </row>
    <row r="924" spans="1:10" x14ac:dyDescent="0.3">
      <c r="A924">
        <v>14.045999999999999</v>
      </c>
      <c r="B924">
        <v>51.192300000000003</v>
      </c>
      <c r="C924">
        <f t="shared" si="44"/>
        <v>51.115380000000002</v>
      </c>
      <c r="D924">
        <v>0.7162272727272726</v>
      </c>
      <c r="E924">
        <f t="shared" si="43"/>
        <v>3.9340854303983055</v>
      </c>
      <c r="G924" s="2">
        <f t="shared" si="42"/>
        <v>0.66590403302287204</v>
      </c>
      <c r="J924" s="20">
        <v>39314</v>
      </c>
    </row>
    <row r="925" spans="1:10" x14ac:dyDescent="0.3">
      <c r="A925">
        <v>14.061299999999999</v>
      </c>
      <c r="B925">
        <v>51.115400000000001</v>
      </c>
      <c r="C925">
        <f t="shared" si="44"/>
        <v>51.2</v>
      </c>
      <c r="D925">
        <v>0.71596969696969681</v>
      </c>
      <c r="E925">
        <f t="shared" si="43"/>
        <v>3.9357395320454622</v>
      </c>
      <c r="G925" s="2">
        <f t="shared" si="42"/>
        <v>0.66760495419702004</v>
      </c>
      <c r="J925" s="20">
        <v>39310</v>
      </c>
    </row>
    <row r="926" spans="1:10" x14ac:dyDescent="0.3">
      <c r="A926">
        <v>14.076499999999999</v>
      </c>
      <c r="B926">
        <v>51.192300000000003</v>
      </c>
      <c r="C926">
        <f t="shared" si="44"/>
        <v>51.292299999999997</v>
      </c>
      <c r="D926">
        <v>0.71571212121212102</v>
      </c>
      <c r="E926">
        <f t="shared" si="43"/>
        <v>3.937540643445085</v>
      </c>
      <c r="G926" s="2">
        <f t="shared" si="42"/>
        <v>0.66944067324588452</v>
      </c>
      <c r="J926" s="20">
        <v>39306</v>
      </c>
    </row>
    <row r="927" spans="1:10" x14ac:dyDescent="0.3">
      <c r="A927">
        <v>14.091699999999999</v>
      </c>
      <c r="B927">
        <v>51.384599999999999</v>
      </c>
      <c r="C927">
        <f t="shared" si="44"/>
        <v>51.423080000000006</v>
      </c>
      <c r="D927">
        <v>0.71545454545454534</v>
      </c>
      <c r="E927">
        <f t="shared" si="43"/>
        <v>3.940087098915912</v>
      </c>
      <c r="G927" s="2">
        <f t="shared" si="42"/>
        <v>0.6719446990390906</v>
      </c>
      <c r="J927" s="20">
        <v>39303</v>
      </c>
    </row>
    <row r="928" spans="1:10" x14ac:dyDescent="0.3">
      <c r="A928">
        <v>14.106999999999999</v>
      </c>
      <c r="B928">
        <v>51.576900000000002</v>
      </c>
      <c r="C928">
        <f t="shared" si="44"/>
        <v>51.630759999999995</v>
      </c>
      <c r="D928">
        <v>0.71519696969696955</v>
      </c>
      <c r="E928">
        <f t="shared" si="43"/>
        <v>3.9441176189071765</v>
      </c>
      <c r="G928" s="2">
        <f t="shared" si="42"/>
        <v>0.67578552749800647</v>
      </c>
      <c r="J928" s="20">
        <v>39299</v>
      </c>
    </row>
    <row r="929" spans="1:10" x14ac:dyDescent="0.3">
      <c r="A929">
        <v>14.122199999999999</v>
      </c>
      <c r="B929">
        <v>51.846200000000003</v>
      </c>
      <c r="C929">
        <f t="shared" si="44"/>
        <v>51.692300000000003</v>
      </c>
      <c r="D929">
        <v>0.71493939393939376</v>
      </c>
      <c r="E929">
        <f t="shared" si="43"/>
        <v>3.9453088342520779</v>
      </c>
      <c r="G929" s="2">
        <f t="shared" si="42"/>
        <v>0.67709669559410179</v>
      </c>
      <c r="J929" s="20">
        <v>39295</v>
      </c>
    </row>
    <row r="930" spans="1:10" x14ac:dyDescent="0.3">
      <c r="A930">
        <v>14.1374</v>
      </c>
      <c r="B930">
        <v>52.153799999999997</v>
      </c>
      <c r="C930">
        <f t="shared" si="44"/>
        <v>51.6</v>
      </c>
      <c r="D930">
        <v>0.71468181818181808</v>
      </c>
      <c r="E930">
        <f t="shared" si="43"/>
        <v>3.9435216724875173</v>
      </c>
      <c r="G930" s="2">
        <f t="shared" si="42"/>
        <v>0.67573892890848219</v>
      </c>
      <c r="J930" s="20">
        <v>39291</v>
      </c>
    </row>
    <row r="931" spans="1:10" x14ac:dyDescent="0.3">
      <c r="A931">
        <v>14.152699999999999</v>
      </c>
      <c r="B931">
        <v>51.5</v>
      </c>
      <c r="C931">
        <f t="shared" si="44"/>
        <v>51.369240000000005</v>
      </c>
      <c r="D931">
        <v>0.7144242424242423</v>
      </c>
      <c r="E931">
        <f t="shared" si="43"/>
        <v>3.9390395497425206</v>
      </c>
      <c r="G931" s="2">
        <f t="shared" si="42"/>
        <v>0.67198052305728673</v>
      </c>
      <c r="J931" s="20">
        <v>39288</v>
      </c>
    </row>
    <row r="932" spans="1:10" x14ac:dyDescent="0.3">
      <c r="A932">
        <v>14.167899999999999</v>
      </c>
      <c r="B932">
        <v>50.923099999999998</v>
      </c>
      <c r="C932">
        <f t="shared" si="44"/>
        <v>51.01538</v>
      </c>
      <c r="D932">
        <v>0.71416666666666662</v>
      </c>
      <c r="E932">
        <f t="shared" si="43"/>
        <v>3.932127155889098</v>
      </c>
      <c r="G932" s="2">
        <f t="shared" si="42"/>
        <v>0.66609507681213997</v>
      </c>
      <c r="J932" s="20">
        <v>39284</v>
      </c>
    </row>
    <row r="933" spans="1:10" x14ac:dyDescent="0.3">
      <c r="A933">
        <v>14.183199999999999</v>
      </c>
      <c r="B933">
        <v>50.423099999999998</v>
      </c>
      <c r="C933">
        <f t="shared" si="44"/>
        <v>50.576920000000001</v>
      </c>
      <c r="D933">
        <v>0.71390909090909083</v>
      </c>
      <c r="E933">
        <f t="shared" si="43"/>
        <v>3.9234953457538793</v>
      </c>
      <c r="G933" s="2">
        <f t="shared" si="42"/>
        <v>0.65875897726390531</v>
      </c>
      <c r="J933" s="20">
        <v>39280</v>
      </c>
    </row>
    <row r="934" spans="1:10" x14ac:dyDescent="0.3">
      <c r="A934">
        <v>14.198399999999999</v>
      </c>
      <c r="B934">
        <v>50.076900000000002</v>
      </c>
      <c r="C934">
        <f t="shared" si="44"/>
        <v>50.230759999999997</v>
      </c>
      <c r="D934">
        <v>0.71365151515151504</v>
      </c>
      <c r="E934">
        <f t="shared" si="43"/>
        <v>3.9166275880476493</v>
      </c>
      <c r="G934" s="2">
        <f t="shared" si="42"/>
        <v>0.6530281150000915</v>
      </c>
      <c r="J934" s="20">
        <v>39276</v>
      </c>
    </row>
    <row r="935" spans="1:10" x14ac:dyDescent="0.3">
      <c r="A935">
        <v>14.2136</v>
      </c>
      <c r="B935">
        <v>49.961500000000001</v>
      </c>
      <c r="C935">
        <f t="shared" si="44"/>
        <v>49.892299999999999</v>
      </c>
      <c r="D935">
        <v>0.71339393939393925</v>
      </c>
      <c r="E935">
        <f t="shared" si="43"/>
        <v>3.9098666822334387</v>
      </c>
      <c r="G935" s="2">
        <f t="shared" si="42"/>
        <v>0.64743883586445916</v>
      </c>
      <c r="J935" s="20">
        <v>39272</v>
      </c>
    </row>
    <row r="936" spans="1:10" x14ac:dyDescent="0.3">
      <c r="A936">
        <v>14.228899999999999</v>
      </c>
      <c r="B936">
        <v>49.769199999999998</v>
      </c>
      <c r="C936">
        <f t="shared" si="44"/>
        <v>49.569219999999994</v>
      </c>
      <c r="D936">
        <v>0.71313636363636346</v>
      </c>
      <c r="E936">
        <f t="shared" si="43"/>
        <v>3.9033700765848964</v>
      </c>
      <c r="G936" s="2">
        <f t="shared" si="42"/>
        <v>0.64212227560243529</v>
      </c>
      <c r="J936" s="20">
        <v>39269</v>
      </c>
    </row>
    <row r="937" spans="1:10" x14ac:dyDescent="0.3">
      <c r="A937">
        <v>14.2441</v>
      </c>
      <c r="B937">
        <v>49.230800000000002</v>
      </c>
      <c r="C937">
        <f t="shared" si="44"/>
        <v>49.438460000000006</v>
      </c>
      <c r="D937">
        <v>0.71287878787878767</v>
      </c>
      <c r="E937">
        <f t="shared" si="43"/>
        <v>3.9007286637969854</v>
      </c>
      <c r="G937" s="2">
        <f t="shared" si="42"/>
        <v>0.64011039573905182</v>
      </c>
      <c r="J937" s="20">
        <v>39265</v>
      </c>
    </row>
    <row r="938" spans="1:10" x14ac:dyDescent="0.3">
      <c r="A938">
        <v>14.2593</v>
      </c>
      <c r="B938">
        <v>48.807699999999997</v>
      </c>
      <c r="C938">
        <f t="shared" si="44"/>
        <v>49.307699999999997</v>
      </c>
      <c r="D938">
        <v>0.71262121212121199</v>
      </c>
      <c r="E938">
        <f t="shared" si="43"/>
        <v>3.8980802554653615</v>
      </c>
      <c r="G938" s="2">
        <f t="shared" si="42"/>
        <v>0.6380989890122275</v>
      </c>
      <c r="J938" s="20">
        <v>39261</v>
      </c>
    </row>
    <row r="939" spans="1:10" x14ac:dyDescent="0.3">
      <c r="A939">
        <v>14.2746</v>
      </c>
      <c r="B939">
        <v>49.423099999999998</v>
      </c>
      <c r="C939">
        <f t="shared" si="44"/>
        <v>49.207700000000003</v>
      </c>
      <c r="D939">
        <v>0.7123636363636362</v>
      </c>
      <c r="E939">
        <f t="shared" si="43"/>
        <v>3.8960501153178195</v>
      </c>
      <c r="G939" s="2">
        <f t="shared" si="42"/>
        <v>0.63661521216436201</v>
      </c>
      <c r="J939" s="20">
        <v>39257</v>
      </c>
    </row>
    <row r="940" spans="1:10" x14ac:dyDescent="0.3">
      <c r="A940">
        <v>14.2898</v>
      </c>
      <c r="B940">
        <v>49.307699999999997</v>
      </c>
      <c r="C940">
        <f t="shared" si="44"/>
        <v>49.269240000000003</v>
      </c>
      <c r="D940">
        <v>0.71210606060606052</v>
      </c>
      <c r="E940">
        <f t="shared" si="43"/>
        <v>3.8972999512288649</v>
      </c>
      <c r="G940" s="2">
        <f t="shared" si="42"/>
        <v>0.63790083329313452</v>
      </c>
      <c r="J940" s="20">
        <v>39254</v>
      </c>
    </row>
    <row r="941" spans="1:10" x14ac:dyDescent="0.3">
      <c r="A941">
        <v>14.305</v>
      </c>
      <c r="B941">
        <v>49.269199999999998</v>
      </c>
      <c r="C941">
        <f t="shared" si="44"/>
        <v>49.48462</v>
      </c>
      <c r="D941">
        <v>0.71184848484848473</v>
      </c>
      <c r="E941">
        <f t="shared" si="43"/>
        <v>3.901661914224495</v>
      </c>
      <c r="G941" s="2">
        <f t="shared" si="42"/>
        <v>0.64182991673525636</v>
      </c>
      <c r="J941" s="20">
        <v>39250</v>
      </c>
    </row>
    <row r="942" spans="1:10" x14ac:dyDescent="0.3">
      <c r="A942">
        <v>14.3203</v>
      </c>
      <c r="B942">
        <v>49.538499999999999</v>
      </c>
      <c r="C942">
        <f t="shared" si="44"/>
        <v>49.6</v>
      </c>
      <c r="D942">
        <v>0.71159090909090894</v>
      </c>
      <c r="E942">
        <f t="shared" si="43"/>
        <v>3.903990833730882</v>
      </c>
      <c r="G942" s="2">
        <f t="shared" si="42"/>
        <v>0.64404628853857993</v>
      </c>
      <c r="J942" s="20">
        <v>39246</v>
      </c>
    </row>
    <row r="943" spans="1:10" x14ac:dyDescent="0.3">
      <c r="A943">
        <v>14.3355</v>
      </c>
      <c r="B943">
        <v>49.884599999999999</v>
      </c>
      <c r="C943">
        <f t="shared" si="44"/>
        <v>49.676919999999996</v>
      </c>
      <c r="D943">
        <v>0.71133333333333326</v>
      </c>
      <c r="E943">
        <f t="shared" si="43"/>
        <v>3.9055404389239552</v>
      </c>
      <c r="G943" s="2">
        <f t="shared" si="42"/>
        <v>0.64560351036057362</v>
      </c>
      <c r="J943" s="20">
        <v>39242</v>
      </c>
    </row>
    <row r="944" spans="1:10" x14ac:dyDescent="0.3">
      <c r="A944">
        <v>14.3507</v>
      </c>
      <c r="B944">
        <v>50</v>
      </c>
      <c r="C944">
        <f t="shared" si="44"/>
        <v>49.707700000000003</v>
      </c>
      <c r="D944">
        <v>0.71107575757575747</v>
      </c>
      <c r="E944">
        <f t="shared" si="43"/>
        <v>3.9061598506797002</v>
      </c>
      <c r="G944" s="2">
        <f t="shared" si="42"/>
        <v>0.64636755936622625</v>
      </c>
      <c r="J944" s="20">
        <v>39239</v>
      </c>
    </row>
    <row r="945" spans="1:10" x14ac:dyDescent="0.3">
      <c r="A945">
        <v>14.366</v>
      </c>
      <c r="B945">
        <v>49.692300000000003</v>
      </c>
      <c r="C945">
        <f t="shared" si="44"/>
        <v>49.476920000000007</v>
      </c>
      <c r="D945">
        <v>0.71081818181818168</v>
      </c>
      <c r="E945">
        <f t="shared" si="43"/>
        <v>3.9015062982141635</v>
      </c>
      <c r="G945" s="2">
        <f t="shared" si="42"/>
        <v>0.64262772613791652</v>
      </c>
      <c r="J945" s="20">
        <v>39235</v>
      </c>
    </row>
    <row r="946" spans="1:10" x14ac:dyDescent="0.3">
      <c r="A946">
        <v>14.3812</v>
      </c>
      <c r="B946">
        <v>49.423099999999998</v>
      </c>
      <c r="C946">
        <f t="shared" si="44"/>
        <v>49.115380000000002</v>
      </c>
      <c r="D946">
        <v>0.710560606060606</v>
      </c>
      <c r="E946">
        <f t="shared" si="43"/>
        <v>3.8941722240408101</v>
      </c>
      <c r="G946" s="2">
        <f t="shared" si="42"/>
        <v>0.63664477180214507</v>
      </c>
      <c r="J946" s="20">
        <v>39231</v>
      </c>
    </row>
    <row r="947" spans="1:10" x14ac:dyDescent="0.3">
      <c r="A947">
        <v>14.3964</v>
      </c>
      <c r="B947">
        <v>48.384599999999999</v>
      </c>
      <c r="C947">
        <f t="shared" si="44"/>
        <v>48.630759999999995</v>
      </c>
      <c r="D947">
        <v>0.71030303030303021</v>
      </c>
      <c r="E947">
        <f t="shared" si="43"/>
        <v>3.8842562525066122</v>
      </c>
      <c r="G947" s="2">
        <f t="shared" si="42"/>
        <v>0.62856391986216775</v>
      </c>
      <c r="J947" s="20">
        <v>39227</v>
      </c>
    </row>
    <row r="948" spans="1:10" x14ac:dyDescent="0.3">
      <c r="A948">
        <v>14.4117</v>
      </c>
      <c r="B948">
        <v>48.076900000000002</v>
      </c>
      <c r="C948">
        <f t="shared" si="44"/>
        <v>48.123059999999995</v>
      </c>
      <c r="D948">
        <v>0.71004545454545442</v>
      </c>
      <c r="E948">
        <f t="shared" si="43"/>
        <v>3.8737614801070985</v>
      </c>
      <c r="G948" s="2">
        <f t="shared" si="42"/>
        <v>0.62011003889686034</v>
      </c>
      <c r="J948" s="20">
        <v>39223</v>
      </c>
    </row>
    <row r="949" spans="1:10" x14ac:dyDescent="0.3">
      <c r="A949">
        <v>14.4269</v>
      </c>
      <c r="B949">
        <v>47.576900000000002</v>
      </c>
      <c r="C949">
        <f t="shared" si="44"/>
        <v>47.584600000000002</v>
      </c>
      <c r="D949">
        <v>0.70978787878787863</v>
      </c>
      <c r="E949">
        <f t="shared" si="43"/>
        <v>3.8625091794786788</v>
      </c>
      <c r="G949" s="2">
        <f t="shared" si="42"/>
        <v>0.61115629098632462</v>
      </c>
      <c r="J949" s="20">
        <v>39220</v>
      </c>
    </row>
    <row r="950" spans="1:10" x14ac:dyDescent="0.3">
      <c r="A950">
        <v>14.4421</v>
      </c>
      <c r="B950">
        <v>47.153799999999997</v>
      </c>
      <c r="C950">
        <f t="shared" si="44"/>
        <v>47.16922000000001</v>
      </c>
      <c r="D950">
        <v>0.70953030303030284</v>
      </c>
      <c r="E950">
        <f t="shared" si="43"/>
        <v>3.8537415612255943</v>
      </c>
      <c r="G950" s="2">
        <f t="shared" si="42"/>
        <v>0.60431787235434387</v>
      </c>
      <c r="J950" s="20">
        <v>39216</v>
      </c>
    </row>
    <row r="951" spans="1:10" x14ac:dyDescent="0.3">
      <c r="A951">
        <v>14.4574</v>
      </c>
      <c r="B951">
        <v>46.730800000000002</v>
      </c>
      <c r="C951">
        <f t="shared" si="44"/>
        <v>46.776920000000004</v>
      </c>
      <c r="D951">
        <v>0.70927272727272717</v>
      </c>
      <c r="E951">
        <f t="shared" si="43"/>
        <v>3.8453899188858705</v>
      </c>
      <c r="G951" s="2">
        <f t="shared" si="42"/>
        <v>0.59788544453753667</v>
      </c>
      <c r="J951" s="20">
        <v>39212</v>
      </c>
    </row>
    <row r="952" spans="1:10" x14ac:dyDescent="0.3">
      <c r="A952">
        <v>14.4726</v>
      </c>
      <c r="B952">
        <v>46.307699999999997</v>
      </c>
      <c r="C952">
        <f t="shared" si="44"/>
        <v>46.423079999999992</v>
      </c>
      <c r="D952">
        <v>0.70901515151515138</v>
      </c>
      <c r="E952">
        <f t="shared" si="43"/>
        <v>3.8377967493560803</v>
      </c>
      <c r="G952" s="2">
        <f t="shared" si="42"/>
        <v>0.59211623646543554</v>
      </c>
      <c r="J952" s="20">
        <v>39208</v>
      </c>
    </row>
    <row r="953" spans="1:10" x14ac:dyDescent="0.3">
      <c r="A953">
        <v>14.4878</v>
      </c>
      <c r="B953">
        <v>46.115400000000001</v>
      </c>
      <c r="C953">
        <f t="shared" si="44"/>
        <v>46.100019999999994</v>
      </c>
      <c r="D953">
        <v>0.70875757575757559</v>
      </c>
      <c r="E953">
        <f t="shared" si="43"/>
        <v>3.830813383841988</v>
      </c>
      <c r="G953" s="2">
        <f t="shared" si="42"/>
        <v>0.58687670257173929</v>
      </c>
      <c r="J953" s="20">
        <v>39205</v>
      </c>
    </row>
    <row r="954" spans="1:10" x14ac:dyDescent="0.3">
      <c r="A954">
        <v>14.5031</v>
      </c>
      <c r="B954">
        <v>45.807699999999997</v>
      </c>
      <c r="C954">
        <f t="shared" si="44"/>
        <v>45.746159999999996</v>
      </c>
      <c r="D954">
        <v>0.70849999999999991</v>
      </c>
      <c r="E954">
        <f t="shared" si="43"/>
        <v>3.8231078537726098</v>
      </c>
      <c r="G954" s="2">
        <f t="shared" si="42"/>
        <v>0.58112736491975625</v>
      </c>
      <c r="J954" s="20">
        <v>39201</v>
      </c>
    </row>
    <row r="955" spans="1:10" x14ac:dyDescent="0.3">
      <c r="A955">
        <v>14.5183</v>
      </c>
      <c r="B955">
        <v>45.538499999999999</v>
      </c>
      <c r="C955">
        <f t="shared" si="44"/>
        <v>45.307699999999997</v>
      </c>
      <c r="D955">
        <v>0.70824242424242412</v>
      </c>
      <c r="E955">
        <f t="shared" si="43"/>
        <v>3.8134769959693222</v>
      </c>
      <c r="G955" s="2">
        <f t="shared" si="42"/>
        <v>0.57396855125364055</v>
      </c>
      <c r="J955" s="20">
        <v>39197</v>
      </c>
    </row>
    <row r="956" spans="1:10" x14ac:dyDescent="0.3">
      <c r="A956">
        <v>14.5335</v>
      </c>
      <c r="B956">
        <v>44.961500000000001</v>
      </c>
      <c r="C956">
        <f t="shared" si="44"/>
        <v>44.8</v>
      </c>
      <c r="D956">
        <v>0.70798484848484844</v>
      </c>
      <c r="E956">
        <f t="shared" si="43"/>
        <v>3.8022081394209395</v>
      </c>
      <c r="G956" s="2">
        <f t="shared" si="42"/>
        <v>0.56566915420754871</v>
      </c>
      <c r="J956" s="20">
        <v>39193</v>
      </c>
    </row>
    <row r="957" spans="1:10" x14ac:dyDescent="0.3">
      <c r="A957">
        <v>14.5488</v>
      </c>
      <c r="B957">
        <v>44.115400000000001</v>
      </c>
      <c r="C957">
        <f t="shared" si="44"/>
        <v>44.338459999999998</v>
      </c>
      <c r="D957">
        <v>0.70772727272727265</v>
      </c>
      <c r="E957">
        <f t="shared" si="43"/>
        <v>3.7918524719657034</v>
      </c>
      <c r="G957" s="2">
        <f t="shared" si="42"/>
        <v>0.55816469290008885</v>
      </c>
      <c r="J957" s="20">
        <v>39190</v>
      </c>
    </row>
    <row r="958" spans="1:10" x14ac:dyDescent="0.3">
      <c r="A958">
        <v>14.564</v>
      </c>
      <c r="B958">
        <v>43.576900000000002</v>
      </c>
      <c r="C958">
        <f t="shared" si="44"/>
        <v>43.961519999999993</v>
      </c>
      <c r="D958">
        <v>0.70746969696969686</v>
      </c>
      <c r="E958">
        <f t="shared" si="43"/>
        <v>3.7833147058257337</v>
      </c>
      <c r="G958" s="2">
        <f t="shared" si="42"/>
        <v>0.55208788680250698</v>
      </c>
      <c r="J958" s="20">
        <v>39186</v>
      </c>
    </row>
    <row r="959" spans="1:10" x14ac:dyDescent="0.3">
      <c r="A959">
        <v>14.5792</v>
      </c>
      <c r="B959">
        <v>43.5</v>
      </c>
      <c r="C959">
        <f t="shared" si="44"/>
        <v>43.753839999999997</v>
      </c>
      <c r="D959">
        <v>0.70721212121212118</v>
      </c>
      <c r="E959">
        <f t="shared" si="43"/>
        <v>3.7785793803805081</v>
      </c>
      <c r="G959" s="2">
        <f t="shared" si="42"/>
        <v>0.5488351022752963</v>
      </c>
      <c r="J959" s="20">
        <v>39182</v>
      </c>
    </row>
    <row r="960" spans="1:10" x14ac:dyDescent="0.3">
      <c r="A960">
        <v>14.5945</v>
      </c>
      <c r="B960">
        <v>43.653799999999997</v>
      </c>
      <c r="C960">
        <f t="shared" si="44"/>
        <v>43.761519999999997</v>
      </c>
      <c r="D960">
        <v>0.70695454545454539</v>
      </c>
      <c r="E960">
        <f t="shared" si="43"/>
        <v>3.7787548924282155</v>
      </c>
      <c r="G960" s="2">
        <f t="shared" si="42"/>
        <v>0.54916274349094885</v>
      </c>
      <c r="J960" s="20">
        <v>39178</v>
      </c>
    </row>
    <row r="961" spans="1:10" x14ac:dyDescent="0.3">
      <c r="A961">
        <v>14.6097</v>
      </c>
      <c r="B961">
        <v>43.923099999999998</v>
      </c>
      <c r="C961">
        <f t="shared" si="44"/>
        <v>44.176899999999996</v>
      </c>
      <c r="D961">
        <v>0.7066969696969696</v>
      </c>
      <c r="E961">
        <f t="shared" si="43"/>
        <v>3.7882020280335125</v>
      </c>
      <c r="G961" s="2">
        <f t="shared" si="42"/>
        <v>0.55628169466106525</v>
      </c>
      <c r="J961" s="20">
        <v>39174</v>
      </c>
    </row>
    <row r="962" spans="1:10" x14ac:dyDescent="0.3">
      <c r="A962">
        <v>14.6249</v>
      </c>
      <c r="B962">
        <v>44.153799999999997</v>
      </c>
      <c r="C962">
        <f t="shared" si="44"/>
        <v>44.607659999999996</v>
      </c>
      <c r="D962">
        <v>0.70643939393939381</v>
      </c>
      <c r="E962">
        <f t="shared" si="43"/>
        <v>3.7979055931577919</v>
      </c>
      <c r="G962" s="2">
        <f t="shared" ref="G962:G1025" si="45">(0.0026*(EXP(1.3248*E962)))/D962</f>
        <v>0.56368446679411022</v>
      </c>
      <c r="J962" s="20">
        <v>39171</v>
      </c>
    </row>
    <row r="963" spans="1:10" x14ac:dyDescent="0.3">
      <c r="A963">
        <v>14.6402</v>
      </c>
      <c r="B963">
        <v>45.653799999999997</v>
      </c>
      <c r="C963">
        <f t="shared" si="44"/>
        <v>44.899979999999992</v>
      </c>
      <c r="D963">
        <v>0.70618181818181802</v>
      </c>
      <c r="E963">
        <f t="shared" ref="E963:E1026" si="46">LN(C963)</f>
        <v>3.8044373493138108</v>
      </c>
      <c r="G963" s="2">
        <f t="shared" si="45"/>
        <v>0.56879073359467114</v>
      </c>
      <c r="J963" s="20">
        <v>39167</v>
      </c>
    </row>
    <row r="964" spans="1:10" x14ac:dyDescent="0.3">
      <c r="A964">
        <v>14.6554</v>
      </c>
      <c r="B964">
        <v>45.653799999999997</v>
      </c>
      <c r="C964">
        <f t="shared" si="44"/>
        <v>44.869199999999999</v>
      </c>
      <c r="D964">
        <v>0.70592424242424234</v>
      </c>
      <c r="E964">
        <f t="shared" si="46"/>
        <v>3.8037515905443486</v>
      </c>
      <c r="G964" s="2">
        <f t="shared" si="45"/>
        <v>0.56848157611440409</v>
      </c>
      <c r="J964" s="20">
        <v>39163</v>
      </c>
    </row>
    <row r="965" spans="1:10" x14ac:dyDescent="0.3">
      <c r="A965">
        <v>14.6706</v>
      </c>
      <c r="B965">
        <v>45.115400000000001</v>
      </c>
      <c r="C965">
        <f t="shared" si="44"/>
        <v>44.46152</v>
      </c>
      <c r="D965">
        <v>0.70566666666666655</v>
      </c>
      <c r="E965">
        <f t="shared" si="46"/>
        <v>3.7946240959858408</v>
      </c>
      <c r="G965" s="2">
        <f t="shared" si="45"/>
        <v>0.56185383944371892</v>
      </c>
      <c r="J965" s="20">
        <v>39159</v>
      </c>
    </row>
    <row r="966" spans="1:10" x14ac:dyDescent="0.3">
      <c r="A966">
        <v>14.6859</v>
      </c>
      <c r="B966">
        <v>43.769199999999998</v>
      </c>
      <c r="C966">
        <f t="shared" si="44"/>
        <v>43.384599999999999</v>
      </c>
      <c r="D966">
        <v>0.70540909090909076</v>
      </c>
      <c r="E966">
        <f t="shared" si="46"/>
        <v>3.77010453942653</v>
      </c>
      <c r="G966" s="2">
        <f t="shared" si="45"/>
        <v>0.54409469996765614</v>
      </c>
      <c r="J966" s="20">
        <v>39156</v>
      </c>
    </row>
    <row r="967" spans="1:10" x14ac:dyDescent="0.3">
      <c r="A967">
        <v>14.7011</v>
      </c>
      <c r="B967">
        <v>42.115400000000001</v>
      </c>
      <c r="C967">
        <f t="shared" ref="C967:C1030" si="47">AVERAGE(B965:B969)</f>
        <v>42.076920000000001</v>
      </c>
      <c r="D967">
        <v>0.70515151515151508</v>
      </c>
      <c r="E967">
        <f t="shared" si="46"/>
        <v>3.7394993718342993</v>
      </c>
      <c r="G967" s="2">
        <f t="shared" si="45"/>
        <v>0.52266608375962176</v>
      </c>
      <c r="J967" s="20">
        <v>39152</v>
      </c>
    </row>
    <row r="968" spans="1:10" x14ac:dyDescent="0.3">
      <c r="A968">
        <v>14.7164</v>
      </c>
      <c r="B968">
        <v>40.269199999999998</v>
      </c>
      <c r="C968">
        <f t="shared" si="47"/>
        <v>40.761540000000004</v>
      </c>
      <c r="D968">
        <v>0.7048939393939393</v>
      </c>
      <c r="E968">
        <f t="shared" si="46"/>
        <v>3.7077389897801494</v>
      </c>
      <c r="G968" s="2">
        <f t="shared" si="45"/>
        <v>0.50131366686846179</v>
      </c>
      <c r="J968" s="20">
        <v>39148</v>
      </c>
    </row>
    <row r="969" spans="1:10" x14ac:dyDescent="0.3">
      <c r="A969">
        <v>14.7316</v>
      </c>
      <c r="B969">
        <v>39.115400000000001</v>
      </c>
      <c r="C969">
        <f t="shared" si="47"/>
        <v>39.907699999999998</v>
      </c>
      <c r="D969">
        <v>0.70463636363636362</v>
      </c>
      <c r="E969">
        <f t="shared" si="46"/>
        <v>3.6865692877332394</v>
      </c>
      <c r="G969" s="2">
        <f t="shared" si="45"/>
        <v>0.48762752350911209</v>
      </c>
      <c r="J969" s="20">
        <v>39144</v>
      </c>
    </row>
    <row r="970" spans="1:10" x14ac:dyDescent="0.3">
      <c r="A970">
        <v>14.7468</v>
      </c>
      <c r="B970">
        <v>38.538499999999999</v>
      </c>
      <c r="C970">
        <f t="shared" si="47"/>
        <v>39.469239999999999</v>
      </c>
      <c r="D970">
        <v>0.70437878787878783</v>
      </c>
      <c r="E970">
        <f t="shared" si="46"/>
        <v>3.6755216343588946</v>
      </c>
      <c r="G970" s="5">
        <f t="shared" si="45"/>
        <v>0.48071833803742858</v>
      </c>
      <c r="H970" t="s">
        <v>10</v>
      </c>
      <c r="I970">
        <v>10</v>
      </c>
      <c r="J970" s="20">
        <v>39141</v>
      </c>
    </row>
    <row r="971" spans="1:10" x14ac:dyDescent="0.3">
      <c r="A971">
        <v>14.7621</v>
      </c>
      <c r="B971">
        <v>39.5</v>
      </c>
      <c r="C971">
        <f t="shared" si="47"/>
        <v>39.5154</v>
      </c>
      <c r="D971">
        <v>0.70412121212121204</v>
      </c>
      <c r="E971">
        <f t="shared" si="46"/>
        <v>3.6766904693439049</v>
      </c>
      <c r="G971" s="2">
        <f t="shared" si="45"/>
        <v>0.48163941872175858</v>
      </c>
      <c r="J971" s="20">
        <v>39135</v>
      </c>
    </row>
    <row r="972" spans="1:10" x14ac:dyDescent="0.3">
      <c r="A972">
        <v>14.7773</v>
      </c>
      <c r="B972">
        <v>39.923099999999998</v>
      </c>
      <c r="C972">
        <f t="shared" si="47"/>
        <v>39.869240000000005</v>
      </c>
      <c r="D972">
        <v>0.70386363636363636</v>
      </c>
      <c r="E972">
        <f t="shared" si="46"/>
        <v>3.6856050992602407</v>
      </c>
      <c r="G972" s="2">
        <f t="shared" si="45"/>
        <v>0.48753969875235542</v>
      </c>
      <c r="J972" s="20">
        <v>39129</v>
      </c>
    </row>
    <row r="973" spans="1:10" x14ac:dyDescent="0.3">
      <c r="A973">
        <v>14.7925</v>
      </c>
      <c r="B973">
        <v>40.5</v>
      </c>
      <c r="C973">
        <f t="shared" si="47"/>
        <v>40.392299999999999</v>
      </c>
      <c r="D973">
        <v>0.70360606060606057</v>
      </c>
      <c r="E973">
        <f t="shared" si="46"/>
        <v>3.6986391727423427</v>
      </c>
      <c r="G973" s="2">
        <f t="shared" si="45"/>
        <v>0.49621300173425115</v>
      </c>
      <c r="J973" s="20">
        <v>39123</v>
      </c>
    </row>
    <row r="974" spans="1:10" x14ac:dyDescent="0.3">
      <c r="A974">
        <v>14.8078</v>
      </c>
      <c r="B974">
        <v>40.884599999999999</v>
      </c>
      <c r="C974">
        <f t="shared" si="47"/>
        <v>40.846140000000005</v>
      </c>
      <c r="D974">
        <v>0.70334848484848478</v>
      </c>
      <c r="E974">
        <f t="shared" si="46"/>
        <v>3.7098123247972938</v>
      </c>
      <c r="G974" s="2">
        <f t="shared" si="45"/>
        <v>0.50379710213760898</v>
      </c>
      <c r="J974" s="20">
        <v>39118</v>
      </c>
    </row>
    <row r="975" spans="1:10" x14ac:dyDescent="0.3">
      <c r="A975">
        <v>14.823</v>
      </c>
      <c r="B975">
        <v>41.153799999999997</v>
      </c>
      <c r="C975">
        <f t="shared" si="47"/>
        <v>41.42306</v>
      </c>
      <c r="D975">
        <v>0.70309090909090899</v>
      </c>
      <c r="E975">
        <f t="shared" si="46"/>
        <v>3.7238377305925763</v>
      </c>
      <c r="G975" s="2">
        <f t="shared" si="45"/>
        <v>0.51343361940175103</v>
      </c>
      <c r="J975" s="20">
        <v>39112</v>
      </c>
    </row>
    <row r="976" spans="1:10" x14ac:dyDescent="0.3">
      <c r="A976">
        <v>14.838200000000001</v>
      </c>
      <c r="B976">
        <v>41.769199999999998</v>
      </c>
      <c r="C976">
        <f t="shared" si="47"/>
        <v>42.023060000000001</v>
      </c>
      <c r="D976">
        <v>0.7028333333333332</v>
      </c>
      <c r="E976">
        <f t="shared" si="46"/>
        <v>3.73821851523092</v>
      </c>
      <c r="G976" s="2">
        <f t="shared" si="45"/>
        <v>0.52350094133676872</v>
      </c>
      <c r="J976" s="20">
        <v>39106</v>
      </c>
    </row>
    <row r="977" spans="1:10" x14ac:dyDescent="0.3">
      <c r="A977">
        <v>14.8535</v>
      </c>
      <c r="B977">
        <v>42.807699999999997</v>
      </c>
      <c r="C977">
        <f t="shared" si="47"/>
        <v>42.892299999999999</v>
      </c>
      <c r="D977">
        <v>0.70257575757575752</v>
      </c>
      <c r="E977">
        <f t="shared" si="46"/>
        <v>3.7586923226447326</v>
      </c>
      <c r="G977" s="2">
        <f t="shared" si="45"/>
        <v>0.53809174625225564</v>
      </c>
      <c r="J977" s="20">
        <v>39101</v>
      </c>
    </row>
    <row r="978" spans="1:10" x14ac:dyDescent="0.3">
      <c r="A978">
        <v>14.8687</v>
      </c>
      <c r="B978">
        <v>43.5</v>
      </c>
      <c r="C978">
        <f t="shared" si="47"/>
        <v>43.923080000000006</v>
      </c>
      <c r="D978">
        <v>0.70231818181818173</v>
      </c>
      <c r="E978">
        <f t="shared" si="46"/>
        <v>3.7824399222470104</v>
      </c>
      <c r="G978" s="2">
        <f t="shared" si="45"/>
        <v>0.5554933185587444</v>
      </c>
      <c r="J978" s="20">
        <v>39095</v>
      </c>
    </row>
    <row r="979" spans="1:10" x14ac:dyDescent="0.3">
      <c r="A979">
        <v>14.883900000000001</v>
      </c>
      <c r="B979">
        <v>45.230800000000002</v>
      </c>
      <c r="C979">
        <f t="shared" si="47"/>
        <v>45.123080000000002</v>
      </c>
      <c r="D979">
        <v>0.70206060606060594</v>
      </c>
      <c r="E979">
        <f t="shared" si="46"/>
        <v>3.8093938672713787</v>
      </c>
      <c r="G979" s="2">
        <f t="shared" si="45"/>
        <v>0.57589882006222015</v>
      </c>
      <c r="J979" s="20">
        <v>39089</v>
      </c>
    </row>
    <row r="980" spans="1:10" x14ac:dyDescent="0.3">
      <c r="A980">
        <v>14.8992</v>
      </c>
      <c r="B980">
        <v>46.307699999999997</v>
      </c>
      <c r="C980">
        <f t="shared" si="47"/>
        <v>46.330780000000004</v>
      </c>
      <c r="D980">
        <v>0.70180303030303026</v>
      </c>
      <c r="E980">
        <f t="shared" si="46"/>
        <v>3.8358065350304162</v>
      </c>
      <c r="G980" s="2">
        <f t="shared" si="45"/>
        <v>0.59662599353112233</v>
      </c>
      <c r="J980" s="20">
        <v>39083</v>
      </c>
    </row>
    <row r="981" spans="1:10" x14ac:dyDescent="0.3">
      <c r="A981">
        <v>14.914400000000001</v>
      </c>
      <c r="B981">
        <v>47.769199999999998</v>
      </c>
      <c r="C981">
        <f t="shared" si="47"/>
        <v>47.523080000000007</v>
      </c>
      <c r="D981">
        <v>0.70154545454545447</v>
      </c>
      <c r="E981">
        <f t="shared" si="46"/>
        <v>3.8612154877688152</v>
      </c>
      <c r="G981" s="2">
        <f t="shared" si="45"/>
        <v>0.61727788818324103</v>
      </c>
      <c r="J981" s="20">
        <v>39078</v>
      </c>
    </row>
    <row r="982" spans="1:10" x14ac:dyDescent="0.3">
      <c r="A982">
        <v>14.929600000000001</v>
      </c>
      <c r="B982">
        <v>48.846200000000003</v>
      </c>
      <c r="C982">
        <f t="shared" si="47"/>
        <v>48.446160000000006</v>
      </c>
      <c r="D982">
        <v>0.70128787878787868</v>
      </c>
      <c r="E982">
        <f t="shared" si="46"/>
        <v>3.8804530782298317</v>
      </c>
      <c r="G982" s="2">
        <f t="shared" si="45"/>
        <v>0.63344456535519467</v>
      </c>
      <c r="J982" s="20">
        <v>39072</v>
      </c>
    </row>
    <row r="983" spans="1:10" x14ac:dyDescent="0.3">
      <c r="A983">
        <v>14.944900000000001</v>
      </c>
      <c r="B983">
        <v>49.461500000000001</v>
      </c>
      <c r="C983">
        <f t="shared" si="47"/>
        <v>49.192320000000002</v>
      </c>
      <c r="D983">
        <v>0.701030303030303</v>
      </c>
      <c r="E983">
        <f t="shared" si="46"/>
        <v>3.8957375137527945</v>
      </c>
      <c r="G983" s="2">
        <f t="shared" si="45"/>
        <v>0.6466393161234808</v>
      </c>
      <c r="J983" s="20">
        <v>39066</v>
      </c>
    </row>
    <row r="984" spans="1:10" x14ac:dyDescent="0.3">
      <c r="A984">
        <v>14.960100000000001</v>
      </c>
      <c r="B984">
        <v>49.846200000000003</v>
      </c>
      <c r="C984">
        <f t="shared" si="47"/>
        <v>49.738480000000003</v>
      </c>
      <c r="D984">
        <v>0.70077272727272721</v>
      </c>
      <c r="E984">
        <f t="shared" si="46"/>
        <v>3.906778879002013</v>
      </c>
      <c r="G984" s="2">
        <f t="shared" si="45"/>
        <v>0.65640879673362473</v>
      </c>
      <c r="J984" s="20">
        <v>39061</v>
      </c>
    </row>
    <row r="985" spans="1:10" x14ac:dyDescent="0.3">
      <c r="A985">
        <v>14.975300000000001</v>
      </c>
      <c r="B985">
        <v>50.038499999999999</v>
      </c>
      <c r="C985">
        <f t="shared" si="47"/>
        <v>50.223080000000003</v>
      </c>
      <c r="D985">
        <v>0.70051515151515154</v>
      </c>
      <c r="E985">
        <f t="shared" si="46"/>
        <v>3.9164746819961742</v>
      </c>
      <c r="G985" s="2">
        <f t="shared" si="45"/>
        <v>0.66513923029306743</v>
      </c>
      <c r="J985" s="20">
        <v>39055</v>
      </c>
    </row>
    <row r="986" spans="1:10" x14ac:dyDescent="0.3">
      <c r="A986">
        <v>14.990600000000001</v>
      </c>
      <c r="B986">
        <v>50.5</v>
      </c>
      <c r="C986">
        <f t="shared" si="47"/>
        <v>50.830780000000004</v>
      </c>
      <c r="D986">
        <v>0.70025757575757575</v>
      </c>
      <c r="E986">
        <f t="shared" si="46"/>
        <v>3.9285020766096159</v>
      </c>
      <c r="G986" s="2">
        <f t="shared" si="45"/>
        <v>0.67607096096348129</v>
      </c>
      <c r="J986" s="20">
        <v>39049</v>
      </c>
    </row>
    <row r="987" spans="1:10" x14ac:dyDescent="0.3">
      <c r="A987">
        <v>15.005800000000001</v>
      </c>
      <c r="B987">
        <v>51.269199999999998</v>
      </c>
      <c r="C987">
        <f t="shared" si="47"/>
        <v>51.646159999999995</v>
      </c>
      <c r="D987" s="16">
        <v>0.7</v>
      </c>
      <c r="E987">
        <f t="shared" si="46"/>
        <v>3.9444158462383974</v>
      </c>
      <c r="G987" s="2">
        <f t="shared" si="45"/>
        <v>0.6907296496023726</v>
      </c>
      <c r="J987" s="20">
        <v>39043</v>
      </c>
    </row>
    <row r="988" spans="1:10" x14ac:dyDescent="0.3">
      <c r="A988">
        <v>15.021000000000001</v>
      </c>
      <c r="B988">
        <v>52.5</v>
      </c>
      <c r="C988">
        <f t="shared" si="47"/>
        <v>52.561540000000001</v>
      </c>
      <c r="D988">
        <v>0.70019696969696965</v>
      </c>
      <c r="E988">
        <f t="shared" si="46"/>
        <v>3.961984673594916</v>
      </c>
      <c r="G988" s="2">
        <f t="shared" si="45"/>
        <v>0.70679618215886597</v>
      </c>
      <c r="J988" s="20">
        <v>39038</v>
      </c>
    </row>
    <row r="989" spans="1:10" x14ac:dyDescent="0.3">
      <c r="A989">
        <v>15.036300000000001</v>
      </c>
      <c r="B989">
        <v>53.923099999999998</v>
      </c>
      <c r="C989">
        <f t="shared" si="47"/>
        <v>53.407699999999998</v>
      </c>
      <c r="D989">
        <v>0.70039393939393935</v>
      </c>
      <c r="E989">
        <f t="shared" si="46"/>
        <v>3.9779549303276389</v>
      </c>
      <c r="G989" s="2">
        <f t="shared" si="45"/>
        <v>0.72170644359672675</v>
      </c>
      <c r="J989" s="20">
        <v>39032</v>
      </c>
    </row>
    <row r="990" spans="1:10" x14ac:dyDescent="0.3">
      <c r="A990">
        <v>15.051500000000001</v>
      </c>
      <c r="B990">
        <v>54.615400000000001</v>
      </c>
      <c r="C990">
        <f t="shared" si="47"/>
        <v>54.07694</v>
      </c>
      <c r="D990">
        <v>0.70059090909090904</v>
      </c>
      <c r="E990">
        <f t="shared" si="46"/>
        <v>3.9904078472936027</v>
      </c>
      <c r="G990" s="2">
        <f t="shared" si="45"/>
        <v>0.73350536024151947</v>
      </c>
      <c r="J990" s="20">
        <v>39026</v>
      </c>
    </row>
    <row r="991" spans="1:10" x14ac:dyDescent="0.3">
      <c r="A991">
        <v>15.066700000000001</v>
      </c>
      <c r="B991">
        <v>54.730800000000002</v>
      </c>
      <c r="C991">
        <f t="shared" si="47"/>
        <v>54.33077999999999</v>
      </c>
      <c r="D991">
        <v>0.70078787878787874</v>
      </c>
      <c r="E991">
        <f t="shared" si="46"/>
        <v>3.9950909171693754</v>
      </c>
      <c r="G991" s="2">
        <f t="shared" si="45"/>
        <v>0.7378628209514293</v>
      </c>
      <c r="H991" t="s">
        <v>11</v>
      </c>
      <c r="I991">
        <v>11</v>
      </c>
      <c r="J991" s="20">
        <v>39021</v>
      </c>
    </row>
    <row r="992" spans="1:10" x14ac:dyDescent="0.3">
      <c r="A992">
        <v>15.082000000000001</v>
      </c>
      <c r="B992">
        <v>54.615400000000001</v>
      </c>
      <c r="C992">
        <f t="shared" si="47"/>
        <v>54.1</v>
      </c>
      <c r="D992">
        <v>0.70098484848484843</v>
      </c>
      <c r="E992">
        <f t="shared" si="46"/>
        <v>3.9908341858524357</v>
      </c>
      <c r="G992" s="2">
        <f t="shared" si="45"/>
        <v>0.73350732270431829</v>
      </c>
      <c r="J992" s="20">
        <v>39013</v>
      </c>
    </row>
    <row r="993" spans="1:10" x14ac:dyDescent="0.3">
      <c r="A993">
        <v>15.097200000000001</v>
      </c>
      <c r="B993">
        <v>53.769199999999998</v>
      </c>
      <c r="C993">
        <f t="shared" si="47"/>
        <v>53.307680000000005</v>
      </c>
      <c r="D993">
        <v>0.70118181818181813</v>
      </c>
      <c r="E993">
        <f t="shared" si="46"/>
        <v>3.9760804108481089</v>
      </c>
      <c r="G993" s="2">
        <f t="shared" si="45"/>
        <v>0.71910747800082153</v>
      </c>
      <c r="J993" s="20">
        <v>39005</v>
      </c>
    </row>
    <row r="994" spans="1:10" x14ac:dyDescent="0.3">
      <c r="A994">
        <v>15.112399999999999</v>
      </c>
      <c r="B994">
        <v>52.769199999999998</v>
      </c>
      <c r="C994">
        <f t="shared" si="47"/>
        <v>52.438439999999993</v>
      </c>
      <c r="D994">
        <v>0.70137878787878782</v>
      </c>
      <c r="E994">
        <f t="shared" si="46"/>
        <v>3.959639910169257</v>
      </c>
      <c r="G994" s="2">
        <f t="shared" si="45"/>
        <v>0.7034167849128018</v>
      </c>
      <c r="J994" s="20">
        <v>38997</v>
      </c>
    </row>
    <row r="995" spans="1:10" x14ac:dyDescent="0.3">
      <c r="A995">
        <v>15.127700000000001</v>
      </c>
      <c r="B995">
        <v>50.653799999999997</v>
      </c>
      <c r="C995">
        <f t="shared" si="47"/>
        <v>51.515360000000001</v>
      </c>
      <c r="D995">
        <v>0.70157575757575752</v>
      </c>
      <c r="E995">
        <f t="shared" si="46"/>
        <v>3.9418800156284615</v>
      </c>
      <c r="G995" s="2">
        <f t="shared" si="45"/>
        <v>0.68686686480472992</v>
      </c>
      <c r="J995" s="20">
        <v>38989</v>
      </c>
    </row>
    <row r="996" spans="1:10" x14ac:dyDescent="0.3">
      <c r="A996">
        <v>15.142899999999999</v>
      </c>
      <c r="B996">
        <v>50.384599999999999</v>
      </c>
      <c r="C996">
        <f t="shared" si="47"/>
        <v>50.730760000000004</v>
      </c>
      <c r="D996">
        <v>0.70177272727272721</v>
      </c>
      <c r="E996">
        <f t="shared" si="46"/>
        <v>3.9265324327397888</v>
      </c>
      <c r="G996" s="2">
        <f t="shared" si="45"/>
        <v>0.67285327505964831</v>
      </c>
      <c r="J996" s="20">
        <v>38981</v>
      </c>
    </row>
    <row r="997" spans="1:10" x14ac:dyDescent="0.3">
      <c r="A997">
        <v>15.158099999999999</v>
      </c>
      <c r="B997">
        <v>50</v>
      </c>
      <c r="C997">
        <f t="shared" si="47"/>
        <v>50.176920000000003</v>
      </c>
      <c r="D997">
        <v>0.70196969696969691</v>
      </c>
      <c r="E997">
        <f t="shared" si="46"/>
        <v>3.9155551600190339</v>
      </c>
      <c r="G997" s="2">
        <f t="shared" si="45"/>
        <v>0.66295291105815535</v>
      </c>
      <c r="J997" s="20">
        <v>38973</v>
      </c>
    </row>
    <row r="998" spans="1:10" x14ac:dyDescent="0.3">
      <c r="A998">
        <v>15.173400000000001</v>
      </c>
      <c r="B998">
        <v>49.846200000000003</v>
      </c>
      <c r="C998">
        <f t="shared" si="47"/>
        <v>50.130780000000001</v>
      </c>
      <c r="D998">
        <v>0.70216666666666661</v>
      </c>
      <c r="E998">
        <f t="shared" si="46"/>
        <v>3.914635190699546</v>
      </c>
      <c r="G998" s="2">
        <f t="shared" si="45"/>
        <v>0.66195966951432039</v>
      </c>
      <c r="J998" s="20">
        <v>38965</v>
      </c>
    </row>
    <row r="999" spans="1:10" x14ac:dyDescent="0.3">
      <c r="A999">
        <v>15.188599999999999</v>
      </c>
      <c r="B999">
        <v>50</v>
      </c>
      <c r="C999">
        <f t="shared" si="47"/>
        <v>50.192320000000009</v>
      </c>
      <c r="D999">
        <v>0.7023636363636363</v>
      </c>
      <c r="E999">
        <f t="shared" si="46"/>
        <v>3.91586202694601</v>
      </c>
      <c r="G999" s="2">
        <f t="shared" si="45"/>
        <v>0.66285049490714965</v>
      </c>
      <c r="J999" s="20">
        <v>38957</v>
      </c>
    </row>
    <row r="1000" spans="1:10" x14ac:dyDescent="0.3">
      <c r="A1000">
        <v>15.203799999999999</v>
      </c>
      <c r="B1000">
        <v>50.423099999999998</v>
      </c>
      <c r="C1000">
        <f t="shared" si="47"/>
        <v>50.353860000000012</v>
      </c>
      <c r="D1000">
        <v>0.702560606060606</v>
      </c>
      <c r="E1000">
        <f t="shared" si="46"/>
        <v>3.9190752795825912</v>
      </c>
      <c r="G1000" s="2">
        <f t="shared" si="45"/>
        <v>0.66549157955254234</v>
      </c>
      <c r="J1000" s="20">
        <v>38949</v>
      </c>
    </row>
    <row r="1001" spans="1:10" x14ac:dyDescent="0.3">
      <c r="A1001">
        <v>15.219099999999999</v>
      </c>
      <c r="B1001">
        <v>50.692300000000003</v>
      </c>
      <c r="C1001">
        <f t="shared" si="47"/>
        <v>51.092320000000008</v>
      </c>
      <c r="D1001">
        <v>0.70275757575757569</v>
      </c>
      <c r="E1001">
        <f t="shared" si="46"/>
        <v>3.9336341923723785</v>
      </c>
      <c r="G1001" s="2">
        <f t="shared" si="45"/>
        <v>0.67826177495407225</v>
      </c>
      <c r="J1001" s="20">
        <v>38941</v>
      </c>
    </row>
    <row r="1002" spans="1:10" x14ac:dyDescent="0.3">
      <c r="A1002">
        <v>15.234299999999999</v>
      </c>
      <c r="B1002">
        <v>50.807699999999997</v>
      </c>
      <c r="C1002">
        <f t="shared" si="47"/>
        <v>51.884619999999998</v>
      </c>
      <c r="D1002">
        <v>0.70295454545454539</v>
      </c>
      <c r="E1002">
        <f t="shared" si="46"/>
        <v>3.9490224071410513</v>
      </c>
      <c r="G1002" s="2">
        <f t="shared" si="45"/>
        <v>0.69203696874262388</v>
      </c>
      <c r="J1002" s="20">
        <v>38934</v>
      </c>
    </row>
    <row r="1003" spans="1:10" x14ac:dyDescent="0.3">
      <c r="A1003">
        <v>15.249599999999999</v>
      </c>
      <c r="B1003">
        <v>53.538499999999999</v>
      </c>
      <c r="C1003">
        <f t="shared" si="47"/>
        <v>52.8</v>
      </c>
      <c r="D1003">
        <v>0.70315151515151508</v>
      </c>
      <c r="E1003">
        <f t="shared" si="46"/>
        <v>3.9665111907122159</v>
      </c>
      <c r="G1003" s="2">
        <f t="shared" si="45"/>
        <v>0.70805965905498114</v>
      </c>
      <c r="J1003" s="20">
        <v>38926</v>
      </c>
    </row>
    <row r="1004" spans="1:10" x14ac:dyDescent="0.3">
      <c r="A1004">
        <v>15.264799999999999</v>
      </c>
      <c r="B1004">
        <v>53.961500000000001</v>
      </c>
      <c r="C1004">
        <f t="shared" si="47"/>
        <v>53.884620000000005</v>
      </c>
      <c r="D1004">
        <v>0.70334848484848478</v>
      </c>
      <c r="E1004">
        <f t="shared" si="46"/>
        <v>3.9868450939686264</v>
      </c>
      <c r="G1004" s="2">
        <f t="shared" si="45"/>
        <v>0.72718915144034457</v>
      </c>
      <c r="J1004" s="20">
        <v>38918</v>
      </c>
    </row>
    <row r="1005" spans="1:10" x14ac:dyDescent="0.3">
      <c r="A1005">
        <v>15.28</v>
      </c>
      <c r="B1005">
        <v>55</v>
      </c>
      <c r="C1005">
        <f t="shared" si="47"/>
        <v>55.115380000000002</v>
      </c>
      <c r="D1005">
        <v>0.70354545454545447</v>
      </c>
      <c r="E1005">
        <f t="shared" si="46"/>
        <v>4.0094288060662819</v>
      </c>
      <c r="G1005" s="2">
        <f t="shared" si="45"/>
        <v>0.74906481849089512</v>
      </c>
      <c r="J1005" s="20">
        <v>38910</v>
      </c>
    </row>
    <row r="1006" spans="1:10" x14ac:dyDescent="0.3">
      <c r="A1006">
        <v>15.295299999999999</v>
      </c>
      <c r="B1006">
        <v>56.115400000000001</v>
      </c>
      <c r="C1006">
        <f t="shared" si="47"/>
        <v>55.876919999999998</v>
      </c>
      <c r="D1006">
        <v>0.70374242424242417</v>
      </c>
      <c r="E1006">
        <f t="shared" si="46"/>
        <v>4.0231514147594662</v>
      </c>
      <c r="G1006" s="2">
        <f t="shared" si="45"/>
        <v>0.76259363712513295</v>
      </c>
      <c r="J1006" s="20">
        <v>38902</v>
      </c>
    </row>
    <row r="1007" spans="1:10" x14ac:dyDescent="0.3">
      <c r="A1007">
        <v>15.310499999999999</v>
      </c>
      <c r="B1007">
        <v>56.961500000000001</v>
      </c>
      <c r="C1007">
        <f t="shared" si="47"/>
        <v>56.5</v>
      </c>
      <c r="D1007">
        <v>0.70393939393939386</v>
      </c>
      <c r="E1007">
        <f t="shared" si="46"/>
        <v>4.0342406381523954</v>
      </c>
      <c r="G1007" s="2">
        <f t="shared" si="45"/>
        <v>0.77366306102444182</v>
      </c>
      <c r="J1007" s="20">
        <v>38894</v>
      </c>
    </row>
    <row r="1008" spans="1:10" x14ac:dyDescent="0.3">
      <c r="A1008">
        <v>15.325699999999999</v>
      </c>
      <c r="B1008">
        <v>57.346200000000003</v>
      </c>
      <c r="C1008">
        <f t="shared" si="47"/>
        <v>56.823080000000004</v>
      </c>
      <c r="D1008">
        <v>0.70413636363636356</v>
      </c>
      <c r="E1008">
        <f t="shared" si="46"/>
        <v>4.0399425812223351</v>
      </c>
      <c r="G1008" s="2">
        <f t="shared" si="45"/>
        <v>0.77931133033703626</v>
      </c>
      <c r="J1008" s="20">
        <v>38886</v>
      </c>
    </row>
    <row r="1009" spans="1:10" x14ac:dyDescent="0.3">
      <c r="A1009">
        <v>15.340999999999999</v>
      </c>
      <c r="B1009">
        <v>57.076900000000002</v>
      </c>
      <c r="C1009">
        <f t="shared" si="47"/>
        <v>56.892299999999999</v>
      </c>
      <c r="D1009">
        <v>0.70433333333333326</v>
      </c>
      <c r="E1009">
        <f t="shared" si="46"/>
        <v>4.041160006843203</v>
      </c>
      <c r="G1009" s="2">
        <f t="shared" si="45"/>
        <v>0.78035096384126612</v>
      </c>
      <c r="J1009" s="20">
        <v>38878</v>
      </c>
    </row>
    <row r="1010" spans="1:10" x14ac:dyDescent="0.3">
      <c r="A1010">
        <v>15.356199999999999</v>
      </c>
      <c r="B1010">
        <v>56.615400000000001</v>
      </c>
      <c r="C1010">
        <f t="shared" si="47"/>
        <v>56.784619999999997</v>
      </c>
      <c r="D1010">
        <v>0.70453030303030295</v>
      </c>
      <c r="E1010">
        <f t="shared" si="46"/>
        <v>4.0392655144131444</v>
      </c>
      <c r="G1010" s="2">
        <f t="shared" si="45"/>
        <v>0.77817725589048181</v>
      </c>
      <c r="J1010" s="20">
        <v>38870</v>
      </c>
    </row>
    <row r="1011" spans="1:10" x14ac:dyDescent="0.3">
      <c r="A1011">
        <v>15.3714</v>
      </c>
      <c r="B1011">
        <v>56.461500000000001</v>
      </c>
      <c r="C1011">
        <f t="shared" si="47"/>
        <v>56.584619999999994</v>
      </c>
      <c r="D1011">
        <v>0.70472727272727265</v>
      </c>
      <c r="E1011">
        <f t="shared" si="46"/>
        <v>4.0357372168346943</v>
      </c>
      <c r="G1011" s="2">
        <f t="shared" si="45"/>
        <v>0.77433183422362795</v>
      </c>
      <c r="J1011" s="20">
        <v>38862</v>
      </c>
    </row>
    <row r="1012" spans="1:10" x14ac:dyDescent="0.3">
      <c r="A1012">
        <v>15.386699999999999</v>
      </c>
      <c r="B1012">
        <v>56.423099999999998</v>
      </c>
      <c r="C1012">
        <f t="shared" si="47"/>
        <v>56.461539999999999</v>
      </c>
      <c r="D1012">
        <v>0.70492424242424234</v>
      </c>
      <c r="E1012">
        <f t="shared" si="46"/>
        <v>4.0335596984009348</v>
      </c>
      <c r="G1012" s="2">
        <f t="shared" si="45"/>
        <v>0.77188553859768816</v>
      </c>
      <c r="J1012" s="20">
        <v>38855</v>
      </c>
    </row>
    <row r="1013" spans="1:10" x14ac:dyDescent="0.3">
      <c r="A1013">
        <v>15.401899999999999</v>
      </c>
      <c r="B1013">
        <v>56.346200000000003</v>
      </c>
      <c r="C1013">
        <f t="shared" si="47"/>
        <v>56.538460000000008</v>
      </c>
      <c r="D1013">
        <v>0.70512121212121204</v>
      </c>
      <c r="E1013">
        <f t="shared" si="46"/>
        <v>4.0349211145404151</v>
      </c>
      <c r="G1013" s="2">
        <f t="shared" si="45"/>
        <v>0.77306296174806532</v>
      </c>
      <c r="J1013" s="20">
        <v>38847</v>
      </c>
    </row>
    <row r="1014" spans="1:10" x14ac:dyDescent="0.3">
      <c r="A1014">
        <v>15.4171</v>
      </c>
      <c r="B1014">
        <v>56.461500000000001</v>
      </c>
      <c r="C1014">
        <f t="shared" si="47"/>
        <v>56.653859999999995</v>
      </c>
      <c r="D1014">
        <v>0.70531818181818173</v>
      </c>
      <c r="E1014">
        <f t="shared" si="46"/>
        <v>4.0369601228403038</v>
      </c>
      <c r="G1014" s="2">
        <f t="shared" si="45"/>
        <v>0.77493757058377399</v>
      </c>
      <c r="J1014" s="20">
        <v>38839</v>
      </c>
    </row>
    <row r="1015" spans="1:10" x14ac:dyDescent="0.3">
      <c r="A1015">
        <v>15.432399999999999</v>
      </c>
      <c r="B1015">
        <v>57</v>
      </c>
      <c r="C1015">
        <f t="shared" si="47"/>
        <v>56.638480000000001</v>
      </c>
      <c r="D1015">
        <v>0.70551515151515143</v>
      </c>
      <c r="E1015">
        <f t="shared" si="46"/>
        <v>4.0366886128671764</v>
      </c>
      <c r="G1015" s="2">
        <f t="shared" si="45"/>
        <v>0.77444260481267235</v>
      </c>
      <c r="J1015" s="20">
        <v>38831</v>
      </c>
    </row>
    <row r="1016" spans="1:10" x14ac:dyDescent="0.3">
      <c r="A1016">
        <v>15.4476</v>
      </c>
      <c r="B1016">
        <v>57.038499999999999</v>
      </c>
      <c r="C1016">
        <f t="shared" si="47"/>
        <v>56.407699999999998</v>
      </c>
      <c r="D1016">
        <v>0.70571212121212112</v>
      </c>
      <c r="E1016">
        <f t="shared" si="46"/>
        <v>4.0326056740080425</v>
      </c>
      <c r="G1016" s="2">
        <f t="shared" si="45"/>
        <v>0.77004990691430752</v>
      </c>
      <c r="J1016" s="20">
        <v>38823</v>
      </c>
    </row>
    <row r="1017" spans="1:10" x14ac:dyDescent="0.3">
      <c r="A1017">
        <v>15.4628</v>
      </c>
      <c r="B1017">
        <v>56.346200000000003</v>
      </c>
      <c r="C1017">
        <f t="shared" si="47"/>
        <v>55.907699999999998</v>
      </c>
      <c r="D1017">
        <v>0.70590909090909082</v>
      </c>
      <c r="E1017">
        <f t="shared" si="46"/>
        <v>4.0237021166499032</v>
      </c>
      <c r="G1017" s="2">
        <f t="shared" si="45"/>
        <v>0.76080784703191673</v>
      </c>
      <c r="J1017" s="20">
        <v>38815</v>
      </c>
    </row>
    <row r="1018" spans="1:10" x14ac:dyDescent="0.3">
      <c r="A1018">
        <v>15.4781</v>
      </c>
      <c r="B1018">
        <v>55.192300000000003</v>
      </c>
      <c r="C1018">
        <f t="shared" si="47"/>
        <v>55.307699999999997</v>
      </c>
      <c r="D1018">
        <v>0.70610606060606051</v>
      </c>
      <c r="E1018">
        <f t="shared" si="46"/>
        <v>4.0129121393415588</v>
      </c>
      <c r="G1018" s="2">
        <f t="shared" si="45"/>
        <v>0.74980057600400285</v>
      </c>
      <c r="J1018" s="20">
        <v>38807</v>
      </c>
    </row>
    <row r="1019" spans="1:10" x14ac:dyDescent="0.3">
      <c r="A1019">
        <v>15.4933</v>
      </c>
      <c r="B1019">
        <v>53.961500000000001</v>
      </c>
      <c r="C1019">
        <f t="shared" si="47"/>
        <v>54.638459999999995</v>
      </c>
      <c r="D1019">
        <v>0.70630303030303021</v>
      </c>
      <c r="E1019">
        <f t="shared" si="46"/>
        <v>4.0007380303851106</v>
      </c>
      <c r="G1019" s="2">
        <f t="shared" si="45"/>
        <v>0.7375988402170377</v>
      </c>
      <c r="J1019" s="20">
        <v>38799</v>
      </c>
    </row>
    <row r="1020" spans="1:10" x14ac:dyDescent="0.3">
      <c r="A1020">
        <v>15.5085</v>
      </c>
      <c r="B1020">
        <v>54</v>
      </c>
      <c r="C1020">
        <f t="shared" si="47"/>
        <v>54.038460000000001</v>
      </c>
      <c r="D1020">
        <v>0.70649999999999991</v>
      </c>
      <c r="E1020">
        <f t="shared" si="46"/>
        <v>3.9896960152766128</v>
      </c>
      <c r="G1020" s="2">
        <f t="shared" si="45"/>
        <v>0.72668478691337435</v>
      </c>
      <c r="J1020" s="20">
        <v>38791</v>
      </c>
    </row>
    <row r="1021" spans="1:10" x14ac:dyDescent="0.3">
      <c r="A1021">
        <v>15.5238</v>
      </c>
      <c r="B1021">
        <v>53.692300000000003</v>
      </c>
      <c r="C1021">
        <f t="shared" si="47"/>
        <v>53.630759999999995</v>
      </c>
      <c r="D1021">
        <v>0.7066969696969696</v>
      </c>
      <c r="E1021">
        <f t="shared" si="46"/>
        <v>3.9821227840672746</v>
      </c>
      <c r="G1021" s="2">
        <f t="shared" si="45"/>
        <v>0.71922988011499867</v>
      </c>
      <c r="J1021" s="20">
        <v>38783</v>
      </c>
    </row>
    <row r="1022" spans="1:10" x14ac:dyDescent="0.3">
      <c r="A1022">
        <v>15.539</v>
      </c>
      <c r="B1022">
        <v>53.346200000000003</v>
      </c>
      <c r="C1022">
        <f t="shared" si="47"/>
        <v>53.530760000000001</v>
      </c>
      <c r="D1022">
        <v>0.7068939393939393</v>
      </c>
      <c r="E1022">
        <f t="shared" si="46"/>
        <v>3.9802564419506838</v>
      </c>
      <c r="G1022" s="5">
        <f t="shared" si="45"/>
        <v>0.71725384719778185</v>
      </c>
      <c r="H1022" t="s">
        <v>10</v>
      </c>
      <c r="I1022">
        <v>11</v>
      </c>
      <c r="J1022" s="20">
        <v>38776</v>
      </c>
    </row>
    <row r="1023" spans="1:10" x14ac:dyDescent="0.3">
      <c r="A1023">
        <v>15.5542</v>
      </c>
      <c r="B1023">
        <v>53.153799999999997</v>
      </c>
      <c r="C1023">
        <f t="shared" si="47"/>
        <v>53.569219999999994</v>
      </c>
      <c r="D1023">
        <v>0.70709090909090899</v>
      </c>
      <c r="E1023">
        <f t="shared" si="46"/>
        <v>3.9809746493985885</v>
      </c>
      <c r="G1023" s="2">
        <f t="shared" si="45"/>
        <v>0.71773663462487536</v>
      </c>
      <c r="J1023" s="20">
        <v>38771</v>
      </c>
    </row>
    <row r="1024" spans="1:10" x14ac:dyDescent="0.3">
      <c r="A1024">
        <v>15.5695</v>
      </c>
      <c r="B1024">
        <v>53.461500000000001</v>
      </c>
      <c r="C1024">
        <f t="shared" si="47"/>
        <v>53.81537999999999</v>
      </c>
      <c r="D1024">
        <v>0.70728787878787869</v>
      </c>
      <c r="E1024">
        <f t="shared" si="46"/>
        <v>3.985559299919613</v>
      </c>
      <c r="G1024" s="2">
        <f t="shared" si="45"/>
        <v>0.72190815232024541</v>
      </c>
      <c r="J1024" s="20">
        <v>38767</v>
      </c>
    </row>
    <row r="1025" spans="1:10" x14ac:dyDescent="0.3">
      <c r="A1025">
        <v>15.5847</v>
      </c>
      <c r="B1025">
        <v>54.192300000000003</v>
      </c>
      <c r="C1025">
        <f t="shared" si="47"/>
        <v>54.384599999999999</v>
      </c>
      <c r="D1025">
        <v>0.70748484848484838</v>
      </c>
      <c r="E1025">
        <f t="shared" si="46"/>
        <v>3.9960810255495645</v>
      </c>
      <c r="G1025" s="2">
        <f t="shared" si="45"/>
        <v>0.73183761574546746</v>
      </c>
      <c r="J1025" s="20">
        <v>38763</v>
      </c>
    </row>
    <row r="1026" spans="1:10" x14ac:dyDescent="0.3">
      <c r="A1026">
        <v>15.5999</v>
      </c>
      <c r="B1026">
        <v>54.923099999999998</v>
      </c>
      <c r="C1026">
        <f t="shared" si="47"/>
        <v>54.961539999999999</v>
      </c>
      <c r="D1026">
        <v>0.70768181818181808</v>
      </c>
      <c r="E1026">
        <f t="shared" si="46"/>
        <v>4.0066336678999876</v>
      </c>
      <c r="G1026" s="2">
        <f t="shared" ref="G1026:G1089" si="48">(0.0026*(EXP(1.3248*E1026)))/D1026</f>
        <v>0.74193409903927621</v>
      </c>
      <c r="J1026" s="20">
        <v>38759</v>
      </c>
    </row>
    <row r="1027" spans="1:10" x14ac:dyDescent="0.3">
      <c r="A1027">
        <v>15.6152</v>
      </c>
      <c r="B1027">
        <v>56.192300000000003</v>
      </c>
      <c r="C1027">
        <f t="shared" si="47"/>
        <v>55.453859999999999</v>
      </c>
      <c r="D1027">
        <v>0.70787878787878777</v>
      </c>
      <c r="E1027">
        <f t="shared" ref="E1027:E1090" si="49">LN(C1027)</f>
        <v>4.0155513236368554</v>
      </c>
      <c r="G1027" s="2">
        <f t="shared" si="48"/>
        <v>0.7505424727581439</v>
      </c>
      <c r="J1027" s="20">
        <v>38755</v>
      </c>
    </row>
    <row r="1028" spans="1:10" x14ac:dyDescent="0.3">
      <c r="A1028">
        <v>15.6304</v>
      </c>
      <c r="B1028">
        <v>56.038499999999999</v>
      </c>
      <c r="C1028">
        <f t="shared" si="47"/>
        <v>55.900019999999998</v>
      </c>
      <c r="D1028">
        <v>0.70807575757575747</v>
      </c>
      <c r="E1028">
        <f t="shared" si="49"/>
        <v>4.0235647379427428</v>
      </c>
      <c r="G1028" s="2">
        <f t="shared" si="48"/>
        <v>0.75834179328966322</v>
      </c>
      <c r="J1028" s="20">
        <v>38751</v>
      </c>
    </row>
    <row r="1029" spans="1:10" x14ac:dyDescent="0.3">
      <c r="A1029">
        <v>15.6456</v>
      </c>
      <c r="B1029">
        <v>55.923099999999998</v>
      </c>
      <c r="C1029">
        <f t="shared" si="47"/>
        <v>56.307699999999997</v>
      </c>
      <c r="D1029">
        <v>0.70827272727272717</v>
      </c>
      <c r="E1029">
        <f t="shared" si="49"/>
        <v>4.0308312931117873</v>
      </c>
      <c r="G1029" s="2">
        <f t="shared" si="48"/>
        <v>0.76546446516183353</v>
      </c>
      <c r="J1029" s="20">
        <v>38747</v>
      </c>
    </row>
    <row r="1030" spans="1:10" x14ac:dyDescent="0.3">
      <c r="A1030">
        <v>15.6609</v>
      </c>
      <c r="B1030">
        <v>56.423099999999998</v>
      </c>
      <c r="C1030">
        <f t="shared" si="47"/>
        <v>56.469239999999999</v>
      </c>
      <c r="D1030">
        <v>0.70846969696969686</v>
      </c>
      <c r="E1030">
        <f t="shared" si="49"/>
        <v>4.0336960651206537</v>
      </c>
      <c r="G1030" s="2">
        <f t="shared" si="48"/>
        <v>0.76816148928525141</v>
      </c>
      <c r="J1030" s="20">
        <v>38742</v>
      </c>
    </row>
    <row r="1031" spans="1:10" x14ac:dyDescent="0.3">
      <c r="A1031">
        <v>15.6761</v>
      </c>
      <c r="B1031">
        <v>56.961500000000001</v>
      </c>
      <c r="C1031">
        <f t="shared" ref="C1031:C1094" si="50">AVERAGE(B1029:B1033)</f>
        <v>56.569240000000001</v>
      </c>
      <c r="D1031">
        <v>0.70866666666666656</v>
      </c>
      <c r="E1031">
        <f t="shared" si="49"/>
        <v>4.0354653745821238</v>
      </c>
      <c r="G1031" s="2">
        <f t="shared" si="48"/>
        <v>0.76975015026874538</v>
      </c>
      <c r="J1031" s="20">
        <v>38738</v>
      </c>
    </row>
    <row r="1032" spans="1:10" x14ac:dyDescent="0.3">
      <c r="A1032">
        <v>15.6913</v>
      </c>
      <c r="B1032">
        <v>57</v>
      </c>
      <c r="C1032">
        <f t="shared" si="50"/>
        <v>56.6</v>
      </c>
      <c r="D1032">
        <v>0.70886363636363625</v>
      </c>
      <c r="E1032">
        <f t="shared" si="49"/>
        <v>4.0360089852091372</v>
      </c>
      <c r="G1032" s="2">
        <f t="shared" si="48"/>
        <v>0.77009066289124495</v>
      </c>
      <c r="J1032" s="20">
        <v>38734</v>
      </c>
    </row>
    <row r="1033" spans="1:10" x14ac:dyDescent="0.3">
      <c r="A1033">
        <v>15.7066</v>
      </c>
      <c r="B1033">
        <v>56.538499999999999</v>
      </c>
      <c r="C1033">
        <f t="shared" si="50"/>
        <v>56.584619999999994</v>
      </c>
      <c r="D1033">
        <v>0.70906060606060595</v>
      </c>
      <c r="E1033">
        <f t="shared" si="49"/>
        <v>4.0357372168346943</v>
      </c>
      <c r="G1033" s="2">
        <f t="shared" si="48"/>
        <v>0.769599604115761</v>
      </c>
      <c r="J1033" s="20">
        <v>38730</v>
      </c>
    </row>
    <row r="1034" spans="1:10" x14ac:dyDescent="0.3">
      <c r="A1034">
        <v>15.7218</v>
      </c>
      <c r="B1034">
        <v>56.076900000000002</v>
      </c>
      <c r="C1034">
        <f t="shared" si="50"/>
        <v>56.54616</v>
      </c>
      <c r="D1034">
        <v>0.70925757575757564</v>
      </c>
      <c r="E1034">
        <f t="shared" si="49"/>
        <v>4.0350572957472304</v>
      </c>
      <c r="G1034" s="2">
        <f t="shared" si="48"/>
        <v>0.76869315711246855</v>
      </c>
      <c r="J1034" s="20">
        <v>38726</v>
      </c>
    </row>
    <row r="1035" spans="1:10" x14ac:dyDescent="0.3">
      <c r="A1035">
        <v>15.7371</v>
      </c>
      <c r="B1035">
        <v>56.346200000000003</v>
      </c>
      <c r="C1035">
        <f t="shared" si="50"/>
        <v>56.669240000000002</v>
      </c>
      <c r="D1035">
        <v>0.70945454545454534</v>
      </c>
      <c r="E1035">
        <f t="shared" si="49"/>
        <v>4.0372315591157752</v>
      </c>
      <c r="G1035" s="2">
        <f t="shared" si="48"/>
        <v>0.77069651012229168</v>
      </c>
      <c r="J1035" s="20">
        <v>38722</v>
      </c>
    </row>
    <row r="1036" spans="1:10" x14ac:dyDescent="0.3">
      <c r="A1036">
        <v>15.7523</v>
      </c>
      <c r="B1036">
        <v>56.769199999999998</v>
      </c>
      <c r="C1036">
        <f t="shared" si="50"/>
        <v>57.030779999999993</v>
      </c>
      <c r="D1036">
        <v>0.70965151515151514</v>
      </c>
      <c r="E1036">
        <f t="shared" si="49"/>
        <v>4.0435911220870171</v>
      </c>
      <c r="G1036" s="2">
        <f t="shared" si="48"/>
        <v>0.77700145017169875</v>
      </c>
      <c r="J1036" s="20">
        <v>38718</v>
      </c>
    </row>
    <row r="1037" spans="1:10" x14ac:dyDescent="0.3">
      <c r="A1037">
        <v>15.7675</v>
      </c>
      <c r="B1037">
        <v>57.615400000000001</v>
      </c>
      <c r="C1037">
        <f t="shared" si="50"/>
        <v>57.592319999999994</v>
      </c>
      <c r="D1037">
        <v>0.70984848484848484</v>
      </c>
      <c r="E1037">
        <f t="shared" si="49"/>
        <v>4.0533892254788331</v>
      </c>
      <c r="G1037" s="2">
        <f t="shared" si="48"/>
        <v>0.78693466271916834</v>
      </c>
      <c r="J1037" s="20">
        <v>38713</v>
      </c>
    </row>
    <row r="1038" spans="1:10" x14ac:dyDescent="0.3">
      <c r="A1038">
        <v>15.7828</v>
      </c>
      <c r="B1038">
        <v>58.346200000000003</v>
      </c>
      <c r="C1038">
        <f t="shared" si="50"/>
        <v>58.161540000000002</v>
      </c>
      <c r="D1038">
        <v>0.71004545454545454</v>
      </c>
      <c r="E1038">
        <f t="shared" si="49"/>
        <v>4.0632243115542144</v>
      </c>
      <c r="G1038" s="2">
        <f t="shared" si="48"/>
        <v>0.79703397260490072</v>
      </c>
      <c r="J1038" s="20">
        <v>38709</v>
      </c>
    </row>
    <row r="1039" spans="1:10" x14ac:dyDescent="0.3">
      <c r="A1039">
        <v>15.798</v>
      </c>
      <c r="B1039">
        <v>58.884599999999999</v>
      </c>
      <c r="C1039">
        <f t="shared" si="50"/>
        <v>58.630780000000001</v>
      </c>
      <c r="D1039">
        <v>0.71024242424242423</v>
      </c>
      <c r="E1039">
        <f t="shared" si="49"/>
        <v>4.0712598146570311</v>
      </c>
      <c r="G1039" s="2">
        <f t="shared" si="48"/>
        <v>0.80534066329207921</v>
      </c>
      <c r="J1039" s="20">
        <v>38705</v>
      </c>
    </row>
    <row r="1040" spans="1:10" x14ac:dyDescent="0.3">
      <c r="A1040">
        <v>15.8132</v>
      </c>
      <c r="B1040">
        <v>59.192300000000003</v>
      </c>
      <c r="C1040">
        <f t="shared" si="50"/>
        <v>58.907699999999998</v>
      </c>
      <c r="D1040">
        <v>0.71043939393939393</v>
      </c>
      <c r="E1040">
        <f t="shared" si="49"/>
        <v>4.0759718121640462</v>
      </c>
      <c r="G1040" s="2">
        <f t="shared" si="48"/>
        <v>0.81015901032497051</v>
      </c>
      <c r="J1040" s="20">
        <v>38701</v>
      </c>
    </row>
    <row r="1041" spans="1:10" x14ac:dyDescent="0.3">
      <c r="A1041">
        <v>15.8285</v>
      </c>
      <c r="B1041">
        <v>59.115400000000001</v>
      </c>
      <c r="C1041">
        <f t="shared" si="50"/>
        <v>59.023079999999993</v>
      </c>
      <c r="D1041">
        <v>0.71063636363636362</v>
      </c>
      <c r="E1041">
        <f t="shared" si="49"/>
        <v>4.0779285538529297</v>
      </c>
      <c r="G1041" s="2">
        <f t="shared" si="48"/>
        <v>0.81203676540738035</v>
      </c>
      <c r="J1041" s="20">
        <v>38697</v>
      </c>
    </row>
    <row r="1042" spans="1:10" x14ac:dyDescent="0.3">
      <c r="A1042">
        <v>15.8437</v>
      </c>
      <c r="B1042">
        <v>59</v>
      </c>
      <c r="C1042">
        <f t="shared" si="50"/>
        <v>59.161540000000002</v>
      </c>
      <c r="D1042">
        <v>0.71083333333333332</v>
      </c>
      <c r="E1042">
        <f t="shared" si="49"/>
        <v>4.0802716686058922</v>
      </c>
      <c r="G1042" s="2">
        <f t="shared" si="48"/>
        <v>0.81433566012420966</v>
      </c>
      <c r="J1042" s="20">
        <v>38693</v>
      </c>
    </row>
    <row r="1043" spans="1:10" x14ac:dyDescent="0.3">
      <c r="A1043">
        <v>15.8589</v>
      </c>
      <c r="B1043">
        <v>58.923099999999998</v>
      </c>
      <c r="C1043">
        <f t="shared" si="50"/>
        <v>59.45384</v>
      </c>
      <c r="D1043">
        <v>0.71103030303030301</v>
      </c>
      <c r="E1043">
        <f t="shared" si="49"/>
        <v>4.0852002131450078</v>
      </c>
      <c r="G1043" s="2">
        <f t="shared" si="48"/>
        <v>0.81944306230626074</v>
      </c>
      <c r="J1043" s="20">
        <v>38689</v>
      </c>
    </row>
    <row r="1044" spans="1:10" x14ac:dyDescent="0.3">
      <c r="A1044">
        <v>15.8742</v>
      </c>
      <c r="B1044">
        <v>59.576900000000002</v>
      </c>
      <c r="C1044">
        <f t="shared" si="50"/>
        <v>60.015379999999993</v>
      </c>
      <c r="D1044">
        <v>0.71122727272727271</v>
      </c>
      <c r="E1044">
        <f t="shared" si="49"/>
        <v>4.094600862707658</v>
      </c>
      <c r="G1044" s="2">
        <f t="shared" si="48"/>
        <v>0.82948242005398087</v>
      </c>
      <c r="J1044" s="20">
        <v>38684</v>
      </c>
    </row>
    <row r="1045" spans="1:10" x14ac:dyDescent="0.3">
      <c r="A1045">
        <v>15.8894</v>
      </c>
      <c r="B1045">
        <v>60.653799999999997</v>
      </c>
      <c r="C1045">
        <f t="shared" si="50"/>
        <v>60.8</v>
      </c>
      <c r="D1045">
        <v>0.7114242424242424</v>
      </c>
      <c r="E1045">
        <f t="shared" si="49"/>
        <v>4.1075897889721213</v>
      </c>
      <c r="G1045" s="2">
        <f t="shared" si="48"/>
        <v>0.84364580183633342</v>
      </c>
      <c r="J1045" s="20">
        <v>38680</v>
      </c>
    </row>
    <row r="1046" spans="1:10" x14ac:dyDescent="0.3">
      <c r="A1046">
        <v>15.9046</v>
      </c>
      <c r="B1046">
        <v>61.923099999999998</v>
      </c>
      <c r="C1046">
        <f t="shared" si="50"/>
        <v>61.707680000000003</v>
      </c>
      <c r="D1046">
        <v>0.7116212121212121</v>
      </c>
      <c r="E1046">
        <f t="shared" si="49"/>
        <v>4.1224083964228875</v>
      </c>
      <c r="G1046" s="2">
        <f t="shared" si="48"/>
        <v>0.86013349435160436</v>
      </c>
      <c r="J1046" s="20">
        <v>38676</v>
      </c>
    </row>
    <row r="1047" spans="1:10" x14ac:dyDescent="0.3">
      <c r="A1047">
        <v>15.9199</v>
      </c>
      <c r="B1047">
        <v>62.923099999999998</v>
      </c>
      <c r="C1047">
        <f t="shared" si="50"/>
        <v>62.476919999999993</v>
      </c>
      <c r="D1047">
        <v>0.71181818181818179</v>
      </c>
      <c r="E1047">
        <f t="shared" si="49"/>
        <v>4.1347972085417055</v>
      </c>
      <c r="G1047" s="2">
        <f t="shared" si="48"/>
        <v>0.87412514307252176</v>
      </c>
      <c r="J1047" s="20">
        <v>38672</v>
      </c>
    </row>
    <row r="1048" spans="1:10" x14ac:dyDescent="0.3">
      <c r="A1048">
        <v>15.9351</v>
      </c>
      <c r="B1048">
        <v>63.461500000000001</v>
      </c>
      <c r="C1048">
        <f t="shared" si="50"/>
        <v>63.023080000000007</v>
      </c>
      <c r="D1048">
        <v>0.71201515151515149</v>
      </c>
      <c r="E1048">
        <f t="shared" si="49"/>
        <v>4.1435010085083963</v>
      </c>
      <c r="G1048" s="2">
        <f t="shared" si="48"/>
        <v>0.88401821592738195</v>
      </c>
      <c r="J1048" s="20">
        <v>38668</v>
      </c>
    </row>
    <row r="1049" spans="1:10" x14ac:dyDescent="0.3">
      <c r="A1049">
        <v>15.9503</v>
      </c>
      <c r="B1049">
        <v>63.423099999999998</v>
      </c>
      <c r="C1049">
        <f t="shared" si="50"/>
        <v>63.5077</v>
      </c>
      <c r="D1049">
        <v>0.71221212121212119</v>
      </c>
      <c r="E1049">
        <f t="shared" si="49"/>
        <v>4.1511611583897849</v>
      </c>
      <c r="G1049" s="2">
        <f t="shared" si="48"/>
        <v>0.89278807666853899</v>
      </c>
      <c r="J1049" s="20">
        <v>38664</v>
      </c>
    </row>
    <row r="1050" spans="1:10" x14ac:dyDescent="0.3">
      <c r="A1050">
        <v>15.9656</v>
      </c>
      <c r="B1050">
        <v>63.384599999999999</v>
      </c>
      <c r="C1050">
        <f t="shared" si="50"/>
        <v>63.838460000000012</v>
      </c>
      <c r="D1050">
        <v>0.71240909090909088</v>
      </c>
      <c r="E1050">
        <f t="shared" si="49"/>
        <v>4.1563558300435766</v>
      </c>
      <c r="G1050" s="2">
        <f t="shared" si="48"/>
        <v>0.89870479969201922</v>
      </c>
      <c r="J1050" s="20">
        <v>38660</v>
      </c>
    </row>
    <row r="1051" spans="1:10" x14ac:dyDescent="0.3">
      <c r="A1051">
        <v>15.9808</v>
      </c>
      <c r="B1051">
        <v>64.346199999999996</v>
      </c>
      <c r="C1051">
        <f t="shared" si="50"/>
        <v>64</v>
      </c>
      <c r="D1051">
        <v>0.71260606060606058</v>
      </c>
      <c r="E1051">
        <f t="shared" si="49"/>
        <v>4.1588830833596715</v>
      </c>
      <c r="G1051" s="2">
        <f t="shared" si="48"/>
        <v>0.901469558793074</v>
      </c>
      <c r="H1051" t="s">
        <v>11</v>
      </c>
      <c r="I1051">
        <v>12</v>
      </c>
      <c r="J1051" s="20">
        <v>38656</v>
      </c>
    </row>
    <row r="1052" spans="1:10" x14ac:dyDescent="0.3">
      <c r="A1052">
        <v>15.996</v>
      </c>
      <c r="B1052">
        <v>64.576899999999995</v>
      </c>
      <c r="C1052">
        <f t="shared" si="50"/>
        <v>63.961539999999992</v>
      </c>
      <c r="D1052">
        <v>0.71280303030303027</v>
      </c>
      <c r="E1052">
        <f t="shared" si="49"/>
        <v>4.1582819652243614</v>
      </c>
      <c r="G1052" s="2">
        <f t="shared" si="48"/>
        <v>0.90050304325241715</v>
      </c>
      <c r="J1052" s="20">
        <v>38653</v>
      </c>
    </row>
    <row r="1053" spans="1:10" x14ac:dyDescent="0.3">
      <c r="A1053">
        <v>16.011299999999999</v>
      </c>
      <c r="B1053">
        <v>64.269199999999998</v>
      </c>
      <c r="C1053">
        <f t="shared" si="50"/>
        <v>63.584619999999994</v>
      </c>
      <c r="D1053">
        <v>0.71299999999999997</v>
      </c>
      <c r="E1053">
        <f t="shared" si="49"/>
        <v>4.1523716172025917</v>
      </c>
      <c r="G1053" s="2">
        <f t="shared" si="48"/>
        <v>0.89323278291666341</v>
      </c>
      <c r="J1053" s="20">
        <v>38651</v>
      </c>
    </row>
    <row r="1054" spans="1:10" x14ac:dyDescent="0.3">
      <c r="A1054">
        <v>16.026499999999999</v>
      </c>
      <c r="B1054">
        <v>63.230800000000002</v>
      </c>
      <c r="C1054">
        <f t="shared" si="50"/>
        <v>62.807679999999991</v>
      </c>
      <c r="D1054">
        <v>0.71299999999999997</v>
      </c>
      <c r="E1054">
        <f t="shared" si="49"/>
        <v>4.140077358990605</v>
      </c>
      <c r="G1054" s="2">
        <f t="shared" si="48"/>
        <v>0.87880215154720964</v>
      </c>
      <c r="J1054" s="20">
        <v>38649</v>
      </c>
    </row>
    <row r="1055" spans="1:10" x14ac:dyDescent="0.3">
      <c r="A1055">
        <v>16.041699999999999</v>
      </c>
      <c r="B1055">
        <v>61.5</v>
      </c>
      <c r="C1055">
        <f t="shared" si="50"/>
        <v>61.9923</v>
      </c>
      <c r="D1055">
        <v>0.71299999999999997</v>
      </c>
      <c r="E1055">
        <f t="shared" si="49"/>
        <v>4.1270101837840469</v>
      </c>
      <c r="G1055" s="2">
        <f t="shared" si="48"/>
        <v>0.86371978654523374</v>
      </c>
      <c r="J1055" s="20">
        <v>38646</v>
      </c>
    </row>
    <row r="1056" spans="1:10" x14ac:dyDescent="0.3">
      <c r="A1056">
        <v>16.056999999999999</v>
      </c>
      <c r="B1056">
        <v>60.461500000000001</v>
      </c>
      <c r="C1056">
        <f t="shared" si="50"/>
        <v>61.32307999999999</v>
      </c>
      <c r="D1056">
        <v>0.71299999999999997</v>
      </c>
      <c r="E1056">
        <f t="shared" si="49"/>
        <v>4.1161562810527164</v>
      </c>
      <c r="G1056" s="2">
        <f t="shared" si="48"/>
        <v>0.85138900963769559</v>
      </c>
      <c r="J1056" s="20">
        <v>38644</v>
      </c>
    </row>
    <row r="1057" spans="1:10" x14ac:dyDescent="0.3">
      <c r="A1057">
        <v>16.072199999999999</v>
      </c>
      <c r="B1057">
        <v>60.5</v>
      </c>
      <c r="C1057">
        <f t="shared" si="50"/>
        <v>60.976919999999993</v>
      </c>
      <c r="D1057">
        <v>0.71299999999999997</v>
      </c>
      <c r="E1057">
        <f t="shared" si="49"/>
        <v>4.1104954319211204</v>
      </c>
      <c r="G1057" s="2">
        <f t="shared" si="48"/>
        <v>0.84502790611867651</v>
      </c>
      <c r="J1057" s="20">
        <v>38642</v>
      </c>
    </row>
    <row r="1058" spans="1:10" x14ac:dyDescent="0.3">
      <c r="A1058">
        <v>16.087399999999999</v>
      </c>
      <c r="B1058">
        <v>60.923099999999998</v>
      </c>
      <c r="C1058">
        <f t="shared" si="50"/>
        <v>60.923080000000006</v>
      </c>
      <c r="D1058">
        <v>0.71299999999999997</v>
      </c>
      <c r="E1058">
        <f t="shared" si="49"/>
        <v>4.1096120848579387</v>
      </c>
      <c r="G1058" s="2">
        <f t="shared" si="48"/>
        <v>0.84403958370034615</v>
      </c>
      <c r="J1058" s="20">
        <v>38639</v>
      </c>
    </row>
    <row r="1059" spans="1:10" x14ac:dyDescent="0.3">
      <c r="A1059">
        <v>16.102699999999999</v>
      </c>
      <c r="B1059">
        <v>61.5</v>
      </c>
      <c r="C1059">
        <f t="shared" si="50"/>
        <v>61.000020000000006</v>
      </c>
      <c r="D1059">
        <v>0.71299999999999997</v>
      </c>
      <c r="E1059">
        <f t="shared" si="49"/>
        <v>4.1108741920421101</v>
      </c>
      <c r="G1059" s="2">
        <f t="shared" si="48"/>
        <v>0.84545203181174566</v>
      </c>
      <c r="J1059" s="20">
        <v>38637</v>
      </c>
    </row>
    <row r="1060" spans="1:10" x14ac:dyDescent="0.3">
      <c r="A1060">
        <v>16.117899999999999</v>
      </c>
      <c r="B1060">
        <v>61.230800000000002</v>
      </c>
      <c r="C1060">
        <f t="shared" si="50"/>
        <v>61.023100000000014</v>
      </c>
      <c r="D1060">
        <v>0.71299999999999997</v>
      </c>
      <c r="E1060">
        <f t="shared" si="49"/>
        <v>4.1112524810134987</v>
      </c>
      <c r="G1060" s="2">
        <f t="shared" si="48"/>
        <v>0.84587584239851044</v>
      </c>
      <c r="J1060" s="20">
        <v>38635</v>
      </c>
    </row>
    <row r="1061" spans="1:10" x14ac:dyDescent="0.3">
      <c r="A1061">
        <v>16.133099999999999</v>
      </c>
      <c r="B1061">
        <v>60.846200000000003</v>
      </c>
      <c r="C1061">
        <f t="shared" si="50"/>
        <v>60.923099999999998</v>
      </c>
      <c r="D1061">
        <v>0.71299999999999997</v>
      </c>
      <c r="E1061">
        <f t="shared" si="49"/>
        <v>4.1096124131406961</v>
      </c>
      <c r="G1061" s="2">
        <f t="shared" si="48"/>
        <v>0.84403995078083471</v>
      </c>
      <c r="J1061" s="20">
        <v>38632</v>
      </c>
    </row>
    <row r="1062" spans="1:10" x14ac:dyDescent="0.3">
      <c r="A1062">
        <v>16.148399999999999</v>
      </c>
      <c r="B1062">
        <v>60.615400000000001</v>
      </c>
      <c r="C1062">
        <f t="shared" si="50"/>
        <v>60.523099999999999</v>
      </c>
      <c r="D1062">
        <v>0.71299999999999997</v>
      </c>
      <c r="E1062">
        <f t="shared" si="49"/>
        <v>4.1030251103446007</v>
      </c>
      <c r="G1062" s="2">
        <f t="shared" si="48"/>
        <v>0.83670618028917809</v>
      </c>
      <c r="J1062" s="20">
        <v>38630</v>
      </c>
    </row>
    <row r="1063" spans="1:10" x14ac:dyDescent="0.3">
      <c r="A1063">
        <v>16.163599999999999</v>
      </c>
      <c r="B1063">
        <v>60.423099999999998</v>
      </c>
      <c r="C1063">
        <f t="shared" si="50"/>
        <v>59.930780000000006</v>
      </c>
      <c r="D1063">
        <v>0.71299999999999997</v>
      </c>
      <c r="E1063">
        <f t="shared" si="49"/>
        <v>4.0931902295697791</v>
      </c>
      <c r="G1063" s="2">
        <f t="shared" si="48"/>
        <v>0.82587523899113979</v>
      </c>
      <c r="J1063" s="20">
        <v>38628</v>
      </c>
    </row>
    <row r="1064" spans="1:10" x14ac:dyDescent="0.3">
      <c r="A1064">
        <v>16.178799999999999</v>
      </c>
      <c r="B1064">
        <v>59.5</v>
      </c>
      <c r="C1064">
        <f t="shared" si="50"/>
        <v>59.223080000000003</v>
      </c>
      <c r="D1064">
        <v>0.71299999999999997</v>
      </c>
      <c r="E1064">
        <f t="shared" si="49"/>
        <v>4.0813113307772655</v>
      </c>
      <c r="G1064" s="2">
        <f t="shared" si="48"/>
        <v>0.81298003707984123</v>
      </c>
      <c r="J1064" s="20">
        <v>38625</v>
      </c>
    </row>
    <row r="1065" spans="1:10" x14ac:dyDescent="0.3">
      <c r="A1065">
        <v>16.194099999999999</v>
      </c>
      <c r="B1065">
        <v>58.269199999999998</v>
      </c>
      <c r="C1065">
        <f t="shared" si="50"/>
        <v>58.038460000000001</v>
      </c>
      <c r="D1065">
        <v>0.71299999999999997</v>
      </c>
      <c r="E1065">
        <f t="shared" si="49"/>
        <v>4.0611058942387457</v>
      </c>
      <c r="G1065" s="2">
        <f t="shared" si="48"/>
        <v>0.79150673803786653</v>
      </c>
      <c r="J1065" s="20">
        <v>38623</v>
      </c>
    </row>
    <row r="1066" spans="1:10" x14ac:dyDescent="0.3">
      <c r="A1066">
        <v>16.209299999999999</v>
      </c>
      <c r="B1066">
        <v>57.307699999999997</v>
      </c>
      <c r="C1066">
        <f t="shared" si="50"/>
        <v>56.661540000000002</v>
      </c>
      <c r="D1066">
        <v>0.71299999999999997</v>
      </c>
      <c r="E1066">
        <f t="shared" si="49"/>
        <v>4.0370956737012067</v>
      </c>
      <c r="G1066" s="2">
        <f t="shared" si="48"/>
        <v>0.76672611543498526</v>
      </c>
      <c r="J1066" s="20">
        <v>38621</v>
      </c>
    </row>
    <row r="1067" spans="1:10" x14ac:dyDescent="0.3">
      <c r="A1067">
        <v>16.224499999999999</v>
      </c>
      <c r="B1067">
        <v>54.692300000000003</v>
      </c>
      <c r="C1067">
        <f t="shared" si="50"/>
        <v>55.138459999999995</v>
      </c>
      <c r="D1067">
        <v>0.71299999999999997</v>
      </c>
      <c r="E1067">
        <f t="shared" si="49"/>
        <v>4.0098474762973977</v>
      </c>
      <c r="G1067" s="2">
        <f t="shared" si="48"/>
        <v>0.73954212167253031</v>
      </c>
      <c r="J1067" s="20">
        <v>38619</v>
      </c>
    </row>
    <row r="1068" spans="1:10" x14ac:dyDescent="0.3">
      <c r="A1068">
        <v>16.239799999999999</v>
      </c>
      <c r="B1068">
        <v>53.538499999999999</v>
      </c>
      <c r="C1068">
        <f t="shared" si="50"/>
        <v>53.54616</v>
      </c>
      <c r="D1068">
        <v>0.71299999999999997</v>
      </c>
      <c r="E1068">
        <f t="shared" si="49"/>
        <v>3.9805440856390937</v>
      </c>
      <c r="G1068" s="2">
        <f t="shared" si="48"/>
        <v>0.71138239216841037</v>
      </c>
      <c r="J1068" s="20">
        <v>38616</v>
      </c>
    </row>
    <row r="1069" spans="1:10" x14ac:dyDescent="0.3">
      <c r="A1069">
        <v>16.254999999999999</v>
      </c>
      <c r="B1069">
        <v>51.884599999999999</v>
      </c>
      <c r="C1069">
        <f t="shared" si="50"/>
        <v>51.930779999999992</v>
      </c>
      <c r="D1069">
        <v>0.71299999999999997</v>
      </c>
      <c r="E1069">
        <f t="shared" si="49"/>
        <v>3.9499116779629513</v>
      </c>
      <c r="G1069" s="2">
        <f t="shared" si="48"/>
        <v>0.68309114217867939</v>
      </c>
      <c r="J1069" s="20">
        <v>38614</v>
      </c>
    </row>
    <row r="1070" spans="1:10" x14ac:dyDescent="0.3">
      <c r="A1070">
        <v>16.270299999999999</v>
      </c>
      <c r="B1070">
        <v>50.307699999999997</v>
      </c>
      <c r="C1070">
        <f t="shared" si="50"/>
        <v>50.746159999999996</v>
      </c>
      <c r="D1070">
        <v>0.71299999999999997</v>
      </c>
      <c r="E1070">
        <f t="shared" si="49"/>
        <v>3.9268359500345236</v>
      </c>
      <c r="G1070" s="2">
        <f t="shared" si="48"/>
        <v>0.66252452112946114</v>
      </c>
      <c r="J1070" s="20">
        <v>38612</v>
      </c>
    </row>
    <row r="1071" spans="1:10" x14ac:dyDescent="0.3">
      <c r="A1071">
        <v>16.285499999999999</v>
      </c>
      <c r="B1071">
        <v>49.230800000000002</v>
      </c>
      <c r="C1071">
        <f t="shared" si="50"/>
        <v>49.769219999999997</v>
      </c>
      <c r="D1071">
        <v>0.71299999999999997</v>
      </c>
      <c r="E1071">
        <f t="shared" si="49"/>
        <v>3.9073967206560329</v>
      </c>
      <c r="G1071" s="2">
        <f t="shared" si="48"/>
        <v>0.64568029320611364</v>
      </c>
      <c r="J1071" s="20">
        <v>38609</v>
      </c>
    </row>
    <row r="1072" spans="1:10" x14ac:dyDescent="0.3">
      <c r="A1072">
        <v>16.300699999999999</v>
      </c>
      <c r="B1072">
        <v>48.769199999999998</v>
      </c>
      <c r="C1072">
        <f t="shared" si="50"/>
        <v>49.107680000000002</v>
      </c>
      <c r="D1072">
        <v>0.71299999999999997</v>
      </c>
      <c r="E1072">
        <f t="shared" si="49"/>
        <v>3.8940154380474645</v>
      </c>
      <c r="G1072" s="2">
        <f t="shared" si="48"/>
        <v>0.63433484133101337</v>
      </c>
      <c r="J1072" s="20">
        <v>38607</v>
      </c>
    </row>
    <row r="1073" spans="1:10" x14ac:dyDescent="0.3">
      <c r="A1073">
        <v>16.315999999999999</v>
      </c>
      <c r="B1073">
        <v>48.653799999999997</v>
      </c>
      <c r="C1073">
        <f t="shared" si="50"/>
        <v>48.899979999999992</v>
      </c>
      <c r="D1073">
        <v>0.71299999999999997</v>
      </c>
      <c r="E1073">
        <f t="shared" si="49"/>
        <v>3.8897769874827874</v>
      </c>
      <c r="G1073" s="2">
        <f t="shared" si="48"/>
        <v>0.63078296959097968</v>
      </c>
      <c r="J1073" s="20">
        <v>38605</v>
      </c>
    </row>
    <row r="1074" spans="1:10" x14ac:dyDescent="0.3">
      <c r="A1074">
        <v>16.331199999999999</v>
      </c>
      <c r="B1074">
        <v>48.576900000000002</v>
      </c>
      <c r="C1074">
        <f t="shared" si="50"/>
        <v>48.961519999999993</v>
      </c>
      <c r="D1074">
        <v>0.71299999999999997</v>
      </c>
      <c r="E1074">
        <f t="shared" si="49"/>
        <v>3.8910346834737952</v>
      </c>
      <c r="G1074" s="2">
        <f t="shared" si="48"/>
        <v>0.63183485350915425</v>
      </c>
      <c r="J1074" s="20">
        <v>38602</v>
      </c>
    </row>
    <row r="1075" spans="1:10" x14ac:dyDescent="0.3">
      <c r="A1075">
        <v>16.346399999999999</v>
      </c>
      <c r="B1075">
        <v>49.269199999999998</v>
      </c>
      <c r="C1075">
        <f t="shared" si="50"/>
        <v>49.130759999999995</v>
      </c>
      <c r="D1075">
        <v>0.71299999999999997</v>
      </c>
      <c r="E1075">
        <f t="shared" si="49"/>
        <v>3.8944853152243546</v>
      </c>
      <c r="G1075" s="2">
        <f t="shared" si="48"/>
        <v>0.6347298334367254</v>
      </c>
      <c r="J1075" s="20">
        <v>38600</v>
      </c>
    </row>
    <row r="1076" spans="1:10" x14ac:dyDescent="0.3">
      <c r="A1076">
        <v>16.361699999999999</v>
      </c>
      <c r="B1076">
        <v>49.538499999999999</v>
      </c>
      <c r="C1076">
        <f t="shared" si="50"/>
        <v>49.207700000000003</v>
      </c>
      <c r="D1076">
        <v>0.71299999999999997</v>
      </c>
      <c r="E1076">
        <f t="shared" si="49"/>
        <v>3.8960501153178195</v>
      </c>
      <c r="G1076" s="2">
        <f t="shared" si="48"/>
        <v>0.63604702314419737</v>
      </c>
      <c r="J1076" s="20">
        <v>38598</v>
      </c>
    </row>
    <row r="1077" spans="1:10" x14ac:dyDescent="0.3">
      <c r="A1077">
        <v>16.376899999999999</v>
      </c>
      <c r="B1077">
        <v>49.615400000000001</v>
      </c>
      <c r="C1077">
        <f t="shared" si="50"/>
        <v>49.115400000000001</v>
      </c>
      <c r="D1077">
        <v>0.71299999999999997</v>
      </c>
      <c r="E1077">
        <f t="shared" si="49"/>
        <v>3.8941726312451506</v>
      </c>
      <c r="G1077" s="2">
        <f t="shared" si="48"/>
        <v>0.6344669550310198</v>
      </c>
      <c r="J1077" s="20">
        <v>38595</v>
      </c>
    </row>
    <row r="1078" spans="1:10" x14ac:dyDescent="0.3">
      <c r="A1078">
        <v>16.392099999999999</v>
      </c>
      <c r="B1078">
        <v>49.038499999999999</v>
      </c>
      <c r="C1078">
        <f t="shared" si="50"/>
        <v>48.715400000000002</v>
      </c>
      <c r="D1078">
        <v>0.71299999999999997</v>
      </c>
      <c r="E1078">
        <f t="shared" si="49"/>
        <v>3.8859952018668933</v>
      </c>
      <c r="G1078" s="2">
        <f t="shared" si="48"/>
        <v>0.62763058128912741</v>
      </c>
      <c r="J1078" s="20">
        <v>38593</v>
      </c>
    </row>
    <row r="1079" spans="1:10" x14ac:dyDescent="0.3">
      <c r="A1079">
        <v>16.407399999999999</v>
      </c>
      <c r="B1079">
        <v>48.115400000000001</v>
      </c>
      <c r="C1079">
        <f t="shared" si="50"/>
        <v>48.238459999999996</v>
      </c>
      <c r="D1079">
        <v>0.71299999999999997</v>
      </c>
      <c r="E1079">
        <f t="shared" si="49"/>
        <v>3.8761566281945976</v>
      </c>
      <c r="G1079" s="2">
        <f t="shared" si="48"/>
        <v>0.6195030377618046</v>
      </c>
      <c r="J1079" s="20">
        <v>38591</v>
      </c>
    </row>
    <row r="1080" spans="1:10" x14ac:dyDescent="0.3">
      <c r="A1080">
        <v>16.422599999999999</v>
      </c>
      <c r="B1080">
        <v>47.269199999999998</v>
      </c>
      <c r="C1080">
        <f t="shared" si="50"/>
        <v>47.74613999999999</v>
      </c>
      <c r="D1080">
        <v>0.71299999999999997</v>
      </c>
      <c r="E1080">
        <f t="shared" si="49"/>
        <v>3.8658982259628614</v>
      </c>
      <c r="G1080" s="2">
        <f t="shared" si="48"/>
        <v>0.61114073816991676</v>
      </c>
      <c r="J1080" s="20">
        <v>38588</v>
      </c>
    </row>
    <row r="1081" spans="1:10" x14ac:dyDescent="0.3">
      <c r="A1081">
        <v>16.437799999999999</v>
      </c>
      <c r="B1081">
        <v>47.153799999999997</v>
      </c>
      <c r="C1081">
        <f t="shared" si="50"/>
        <v>47.684600000000003</v>
      </c>
      <c r="D1081">
        <v>0.71299999999999997</v>
      </c>
      <c r="E1081">
        <f t="shared" si="49"/>
        <v>3.8646084946136021</v>
      </c>
      <c r="G1081" s="2">
        <f t="shared" si="48"/>
        <v>0.61009741263335449</v>
      </c>
      <c r="J1081" s="20">
        <v>38586</v>
      </c>
    </row>
    <row r="1082" spans="1:10" x14ac:dyDescent="0.3">
      <c r="A1082">
        <v>16.453099999999999</v>
      </c>
      <c r="B1082">
        <v>47.153799999999997</v>
      </c>
      <c r="C1082">
        <f t="shared" si="50"/>
        <v>47.91536</v>
      </c>
      <c r="D1082">
        <v>0.71299999999999997</v>
      </c>
      <c r="E1082">
        <f t="shared" si="49"/>
        <v>3.8694361210723112</v>
      </c>
      <c r="G1082" s="2">
        <f t="shared" si="48"/>
        <v>0.61401188018279806</v>
      </c>
      <c r="J1082" s="20">
        <v>38584</v>
      </c>
    </row>
    <row r="1083" spans="1:10" x14ac:dyDescent="0.3">
      <c r="A1083">
        <v>16.468299999999999</v>
      </c>
      <c r="B1083">
        <v>48.730800000000002</v>
      </c>
      <c r="C1083">
        <f t="shared" si="50"/>
        <v>48.484599999999993</v>
      </c>
      <c r="D1083">
        <v>0.71299999999999997</v>
      </c>
      <c r="E1083">
        <f t="shared" si="49"/>
        <v>3.8812462217482593</v>
      </c>
      <c r="G1083" s="2">
        <f t="shared" si="48"/>
        <v>0.62369427111434395</v>
      </c>
      <c r="J1083" s="20">
        <v>38582</v>
      </c>
    </row>
    <row r="1084" spans="1:10" x14ac:dyDescent="0.3">
      <c r="A1084">
        <v>16.483499999999999</v>
      </c>
      <c r="B1084">
        <v>49.269199999999998</v>
      </c>
      <c r="C1084">
        <f t="shared" si="50"/>
        <v>49.207679999999996</v>
      </c>
      <c r="D1084">
        <v>0.71299999999999997</v>
      </c>
      <c r="E1084">
        <f t="shared" si="49"/>
        <v>3.8960497088772814</v>
      </c>
      <c r="G1084" s="2">
        <f t="shared" si="48"/>
        <v>0.63604668066322756</v>
      </c>
      <c r="J1084" s="20">
        <v>38579</v>
      </c>
    </row>
    <row r="1085" spans="1:10" x14ac:dyDescent="0.3">
      <c r="A1085">
        <v>16.498799999999999</v>
      </c>
      <c r="B1085">
        <v>50.115400000000001</v>
      </c>
      <c r="C1085">
        <f t="shared" si="50"/>
        <v>49.984619999999993</v>
      </c>
      <c r="D1085">
        <v>0.71299999999999997</v>
      </c>
      <c r="E1085">
        <f t="shared" si="49"/>
        <v>3.9117153581095621</v>
      </c>
      <c r="G1085" s="2">
        <f t="shared" si="48"/>
        <v>0.64938503172984907</v>
      </c>
      <c r="J1085" s="20">
        <v>38577</v>
      </c>
    </row>
    <row r="1086" spans="1:10" x14ac:dyDescent="0.3">
      <c r="A1086">
        <v>16.513999999999999</v>
      </c>
      <c r="B1086">
        <v>50.769199999999998</v>
      </c>
      <c r="C1086">
        <f t="shared" si="50"/>
        <v>50.52308</v>
      </c>
      <c r="D1086">
        <v>0.71299999999999997</v>
      </c>
      <c r="E1086">
        <f t="shared" si="49"/>
        <v>3.9224302615780196</v>
      </c>
      <c r="G1086" s="2">
        <f t="shared" si="48"/>
        <v>0.65866885640377637</v>
      </c>
      <c r="J1086" s="20">
        <v>38575</v>
      </c>
    </row>
    <row r="1087" spans="1:10" x14ac:dyDescent="0.3">
      <c r="A1087">
        <v>16.529199999999999</v>
      </c>
      <c r="B1087">
        <v>51.038499999999999</v>
      </c>
      <c r="C1087">
        <f t="shared" si="50"/>
        <v>51.05386</v>
      </c>
      <c r="D1087">
        <v>0.71299999999999997</v>
      </c>
      <c r="E1087">
        <f t="shared" si="49"/>
        <v>3.9328811538971764</v>
      </c>
      <c r="G1087" s="2">
        <f t="shared" si="48"/>
        <v>0.66785177571876775</v>
      </c>
      <c r="J1087" s="20">
        <v>38572</v>
      </c>
    </row>
    <row r="1088" spans="1:10" x14ac:dyDescent="0.3">
      <c r="A1088">
        <v>16.544499999999999</v>
      </c>
      <c r="B1088">
        <v>51.423099999999998</v>
      </c>
      <c r="C1088">
        <f t="shared" si="50"/>
        <v>51.484619999999993</v>
      </c>
      <c r="D1088">
        <v>0.71299999999999997</v>
      </c>
      <c r="E1088">
        <f t="shared" si="49"/>
        <v>3.9412831222909541</v>
      </c>
      <c r="G1088" s="2">
        <f t="shared" si="48"/>
        <v>0.67532711210070206</v>
      </c>
      <c r="J1088" s="20">
        <v>38570</v>
      </c>
    </row>
    <row r="1089" spans="1:10" x14ac:dyDescent="0.3">
      <c r="A1089">
        <v>16.559699999999999</v>
      </c>
      <c r="B1089">
        <v>51.923099999999998</v>
      </c>
      <c r="C1089">
        <f t="shared" si="50"/>
        <v>51.807699999999997</v>
      </c>
      <c r="D1089">
        <v>0.71299999999999997</v>
      </c>
      <c r="E1089">
        <f t="shared" si="49"/>
        <v>3.9475387868669705</v>
      </c>
      <c r="G1089" s="2">
        <f t="shared" si="48"/>
        <v>0.6809471443888262</v>
      </c>
      <c r="J1089" s="20">
        <v>38568</v>
      </c>
    </row>
    <row r="1090" spans="1:10" x14ac:dyDescent="0.3">
      <c r="A1090">
        <v>16.5749</v>
      </c>
      <c r="B1090">
        <v>52.269199999999998</v>
      </c>
      <c r="C1090">
        <f t="shared" si="50"/>
        <v>52.076919999999994</v>
      </c>
      <c r="D1090">
        <v>0.71299999999999997</v>
      </c>
      <c r="E1090">
        <f t="shared" si="49"/>
        <v>3.9527218563665416</v>
      </c>
      <c r="G1090" s="2">
        <f t="shared" ref="G1090:G1153" si="51">(0.0026*(EXP(1.3248*E1090)))/D1090</f>
        <v>0.68563897858284295</v>
      </c>
      <c r="J1090" s="20">
        <v>38565</v>
      </c>
    </row>
    <row r="1091" spans="1:10" x14ac:dyDescent="0.3">
      <c r="A1091">
        <v>16.590199999999999</v>
      </c>
      <c r="B1091">
        <v>52.384599999999999</v>
      </c>
      <c r="C1091">
        <f t="shared" si="50"/>
        <v>52.192300000000003</v>
      </c>
      <c r="D1091">
        <v>0.71299999999999997</v>
      </c>
      <c r="E1091">
        <f t="shared" ref="E1091:E1154" si="52">LN(C1091)</f>
        <v>3.9549349744294413</v>
      </c>
      <c r="G1091" s="2">
        <f t="shared" si="51"/>
        <v>0.68765217996307471</v>
      </c>
      <c r="J1091" s="20">
        <v>38563</v>
      </c>
    </row>
    <row r="1092" spans="1:10" x14ac:dyDescent="0.3">
      <c r="A1092">
        <v>16.605399999999999</v>
      </c>
      <c r="B1092">
        <v>52.384599999999999</v>
      </c>
      <c r="C1092">
        <f t="shared" si="50"/>
        <v>52.007680000000008</v>
      </c>
      <c r="D1092">
        <v>0.71299999999999997</v>
      </c>
      <c r="E1092">
        <f t="shared" si="52"/>
        <v>3.9513913999836845</v>
      </c>
      <c r="G1092" s="2">
        <f t="shared" si="51"/>
        <v>0.6844315435427254</v>
      </c>
      <c r="J1092" s="20">
        <v>38561</v>
      </c>
    </row>
    <row r="1093" spans="1:10" x14ac:dyDescent="0.3">
      <c r="A1093">
        <v>16.6206</v>
      </c>
      <c r="B1093">
        <v>52</v>
      </c>
      <c r="C1093">
        <f t="shared" si="50"/>
        <v>51.5</v>
      </c>
      <c r="D1093">
        <v>0.71299999999999997</v>
      </c>
      <c r="E1093">
        <f t="shared" si="52"/>
        <v>3.9415818076696905</v>
      </c>
      <c r="G1093" s="2">
        <f t="shared" si="51"/>
        <v>0.67559439082890838</v>
      </c>
      <c r="J1093" s="20">
        <v>38558</v>
      </c>
    </row>
    <row r="1094" spans="1:10" x14ac:dyDescent="0.3">
      <c r="A1094">
        <v>16.635899999999999</v>
      </c>
      <c r="B1094">
        <v>51</v>
      </c>
      <c r="C1094">
        <f t="shared" si="50"/>
        <v>50.692320000000009</v>
      </c>
      <c r="D1094">
        <v>0.71299999999999997</v>
      </c>
      <c r="E1094">
        <f t="shared" si="52"/>
        <v>3.9257744198330506</v>
      </c>
      <c r="G1094" s="2">
        <f t="shared" si="51"/>
        <v>0.66159345765560684</v>
      </c>
      <c r="J1094" s="20">
        <v>38556</v>
      </c>
    </row>
    <row r="1095" spans="1:10" x14ac:dyDescent="0.3">
      <c r="A1095">
        <v>16.6511</v>
      </c>
      <c r="B1095">
        <v>49.730800000000002</v>
      </c>
      <c r="C1095">
        <f t="shared" ref="C1095:C1158" si="53">AVERAGE(B1093:B1097)</f>
        <v>49.753859999999996</v>
      </c>
      <c r="D1095">
        <v>0.71299999999999997</v>
      </c>
      <c r="E1095">
        <f t="shared" si="52"/>
        <v>3.9070880485345119</v>
      </c>
      <c r="G1095" s="2">
        <f t="shared" si="51"/>
        <v>0.64541630990033039</v>
      </c>
      <c r="J1095" s="20">
        <v>38554</v>
      </c>
    </row>
    <row r="1096" spans="1:10" x14ac:dyDescent="0.3">
      <c r="A1096">
        <v>16.6663</v>
      </c>
      <c r="B1096">
        <v>48.346200000000003</v>
      </c>
      <c r="C1096">
        <f t="shared" si="53"/>
        <v>48.846159999999998</v>
      </c>
      <c r="D1096">
        <v>0.71299999999999997</v>
      </c>
      <c r="E1096">
        <f t="shared" si="52"/>
        <v>3.8886757674153989</v>
      </c>
      <c r="G1096" s="2">
        <f t="shared" si="51"/>
        <v>0.62986339356813059</v>
      </c>
      <c r="J1096" s="20">
        <v>38551</v>
      </c>
    </row>
    <row r="1097" spans="1:10" x14ac:dyDescent="0.3">
      <c r="A1097">
        <v>16.6816</v>
      </c>
      <c r="B1097">
        <v>47.692300000000003</v>
      </c>
      <c r="C1097">
        <f t="shared" si="53"/>
        <v>47.961539999999999</v>
      </c>
      <c r="D1097">
        <v>0.71299999999999997</v>
      </c>
      <c r="E1097">
        <f t="shared" si="52"/>
        <v>3.8703994397355386</v>
      </c>
      <c r="G1097" s="2">
        <f t="shared" si="51"/>
        <v>0.61479598518004441</v>
      </c>
      <c r="J1097" s="20">
        <v>38549</v>
      </c>
    </row>
    <row r="1098" spans="1:10" x14ac:dyDescent="0.3">
      <c r="A1098">
        <v>16.6968</v>
      </c>
      <c r="B1098">
        <v>47.461500000000001</v>
      </c>
      <c r="C1098">
        <f t="shared" si="53"/>
        <v>47.246139999999997</v>
      </c>
      <c r="D1098">
        <v>0.71299999999999997</v>
      </c>
      <c r="E1098">
        <f t="shared" si="52"/>
        <v>3.8553709574809938</v>
      </c>
      <c r="G1098" s="2">
        <f t="shared" si="51"/>
        <v>0.60267660820666713</v>
      </c>
      <c r="J1098" s="20">
        <v>38547</v>
      </c>
    </row>
    <row r="1099" spans="1:10" x14ac:dyDescent="0.3">
      <c r="A1099">
        <v>16.712</v>
      </c>
      <c r="B1099">
        <v>46.576900000000002</v>
      </c>
      <c r="C1099">
        <f t="shared" si="53"/>
        <v>46.692279999999997</v>
      </c>
      <c r="D1099">
        <v>0.71299999999999997</v>
      </c>
      <c r="E1099">
        <f t="shared" si="52"/>
        <v>3.8435788405170608</v>
      </c>
      <c r="G1099" s="2">
        <f t="shared" si="51"/>
        <v>0.59333463682535836</v>
      </c>
      <c r="J1099" s="20">
        <v>38545</v>
      </c>
    </row>
    <row r="1100" spans="1:10" x14ac:dyDescent="0.3">
      <c r="A1100">
        <v>16.7273</v>
      </c>
      <c r="B1100">
        <v>46.153799999999997</v>
      </c>
      <c r="C1100">
        <f t="shared" si="53"/>
        <v>46.215359999999997</v>
      </c>
      <c r="D1100">
        <v>0.71299999999999997</v>
      </c>
      <c r="E1100">
        <f t="shared" si="52"/>
        <v>3.8333122103650772</v>
      </c>
      <c r="G1100" s="2">
        <f t="shared" si="51"/>
        <v>0.58531918854961751</v>
      </c>
      <c r="J1100" s="20">
        <v>38542</v>
      </c>
    </row>
    <row r="1101" spans="1:10" x14ac:dyDescent="0.3">
      <c r="A1101">
        <v>16.7425</v>
      </c>
      <c r="B1101">
        <v>45.576900000000002</v>
      </c>
      <c r="C1101">
        <f t="shared" si="53"/>
        <v>45.761519999999997</v>
      </c>
      <c r="D1101">
        <v>0.71299999999999997</v>
      </c>
      <c r="E1101">
        <f t="shared" si="52"/>
        <v>3.8234435633030941</v>
      </c>
      <c r="G1101" s="2">
        <f t="shared" si="51"/>
        <v>0.57771654179359599</v>
      </c>
      <c r="J1101" s="20">
        <v>38540</v>
      </c>
    </row>
    <row r="1102" spans="1:10" x14ac:dyDescent="0.3">
      <c r="A1102">
        <v>16.7577</v>
      </c>
      <c r="B1102">
        <v>45.307699999999997</v>
      </c>
      <c r="C1102">
        <f t="shared" si="53"/>
        <v>45.46152</v>
      </c>
      <c r="D1102">
        <v>0.71299999999999997</v>
      </c>
      <c r="E1102">
        <f t="shared" si="52"/>
        <v>3.8168662538531084</v>
      </c>
      <c r="G1102" s="2">
        <f t="shared" si="51"/>
        <v>0.57270440826071212</v>
      </c>
      <c r="J1102" s="20">
        <v>38538</v>
      </c>
    </row>
    <row r="1103" spans="1:10" x14ac:dyDescent="0.3">
      <c r="A1103">
        <v>16.773</v>
      </c>
      <c r="B1103">
        <v>45.192300000000003</v>
      </c>
      <c r="C1103">
        <f t="shared" si="53"/>
        <v>45.269220000000004</v>
      </c>
      <c r="D1103">
        <v>0.71299999999999997</v>
      </c>
      <c r="E1103">
        <f t="shared" si="52"/>
        <v>3.8126273313458183</v>
      </c>
      <c r="G1103" s="2">
        <f t="shared" si="51"/>
        <v>0.56949727168863651</v>
      </c>
      <c r="J1103" s="20">
        <v>38535</v>
      </c>
    </row>
    <row r="1104" spans="1:10" x14ac:dyDescent="0.3">
      <c r="A1104">
        <v>16.7882</v>
      </c>
      <c r="B1104">
        <v>45.076900000000002</v>
      </c>
      <c r="C1104">
        <f t="shared" si="53"/>
        <v>45.153840000000002</v>
      </c>
      <c r="D1104">
        <v>0.71299999999999997</v>
      </c>
      <c r="E1104">
        <f t="shared" si="52"/>
        <v>3.8100753260803493</v>
      </c>
      <c r="G1104" s="2">
        <f t="shared" si="51"/>
        <v>0.567575111456323</v>
      </c>
      <c r="J1104" s="20">
        <v>38533</v>
      </c>
    </row>
    <row r="1105" spans="1:10" x14ac:dyDescent="0.3">
      <c r="A1105">
        <v>16.8035</v>
      </c>
      <c r="B1105">
        <v>45.192300000000003</v>
      </c>
      <c r="C1105">
        <f t="shared" si="53"/>
        <v>45.115380000000002</v>
      </c>
      <c r="D1105">
        <v>0.71299999999999997</v>
      </c>
      <c r="E1105">
        <f t="shared" si="52"/>
        <v>3.8092232083301978</v>
      </c>
      <c r="G1105" s="2">
        <f t="shared" si="51"/>
        <v>0.56693474560658941</v>
      </c>
      <c r="J1105" s="20">
        <v>38531</v>
      </c>
    </row>
    <row r="1106" spans="1:10" x14ac:dyDescent="0.3">
      <c r="A1106">
        <v>16.8187</v>
      </c>
      <c r="B1106">
        <v>45</v>
      </c>
      <c r="C1106">
        <f t="shared" si="53"/>
        <v>45.123080000000002</v>
      </c>
      <c r="D1106">
        <v>0.71299999999999997</v>
      </c>
      <c r="E1106">
        <f t="shared" si="52"/>
        <v>3.8093938672713787</v>
      </c>
      <c r="G1106" s="2">
        <f t="shared" si="51"/>
        <v>0.56706293778747574</v>
      </c>
      <c r="J1106" s="20">
        <v>38528</v>
      </c>
    </row>
    <row r="1107" spans="1:10" x14ac:dyDescent="0.3">
      <c r="A1107">
        <v>16.8339</v>
      </c>
      <c r="B1107">
        <v>45.115400000000001</v>
      </c>
      <c r="C1107">
        <f t="shared" si="53"/>
        <v>45.223079999999996</v>
      </c>
      <c r="D1107">
        <v>0.71299999999999997</v>
      </c>
      <c r="E1107">
        <f t="shared" si="52"/>
        <v>3.8116075759854522</v>
      </c>
      <c r="G1107" s="2">
        <f t="shared" si="51"/>
        <v>0.56872841634457549</v>
      </c>
      <c r="J1107" s="20">
        <v>38526</v>
      </c>
    </row>
    <row r="1108" spans="1:10" x14ac:dyDescent="0.3">
      <c r="A1108">
        <v>16.8492</v>
      </c>
      <c r="B1108">
        <v>45.230800000000002</v>
      </c>
      <c r="C1108">
        <f t="shared" si="53"/>
        <v>45.4</v>
      </c>
      <c r="D1108">
        <v>0.71299999999999997</v>
      </c>
      <c r="E1108">
        <f t="shared" si="52"/>
        <v>3.8155121050473024</v>
      </c>
      <c r="G1108" s="2">
        <f t="shared" si="51"/>
        <v>0.5716779111347432</v>
      </c>
      <c r="J1108" s="20">
        <v>38524</v>
      </c>
    </row>
    <row r="1109" spans="1:10" x14ac:dyDescent="0.3">
      <c r="A1109">
        <v>16.8644</v>
      </c>
      <c r="B1109">
        <v>45.576900000000002</v>
      </c>
      <c r="C1109">
        <f t="shared" si="53"/>
        <v>45.692300000000003</v>
      </c>
      <c r="D1109">
        <v>0.71299999999999997</v>
      </c>
      <c r="E1109">
        <f t="shared" si="52"/>
        <v>3.8219297935509258</v>
      </c>
      <c r="G1109" s="2">
        <f t="shared" si="51"/>
        <v>0.57655912563321576</v>
      </c>
      <c r="J1109" s="20">
        <v>38521</v>
      </c>
    </row>
    <row r="1110" spans="1:10" x14ac:dyDescent="0.3">
      <c r="A1110">
        <v>16.8796</v>
      </c>
      <c r="B1110">
        <v>46.076900000000002</v>
      </c>
      <c r="C1110">
        <f t="shared" si="53"/>
        <v>45.96152</v>
      </c>
      <c r="D1110">
        <v>0.71299999999999997</v>
      </c>
      <c r="E1110">
        <f t="shared" si="52"/>
        <v>3.827804524670408</v>
      </c>
      <c r="G1110" s="2">
        <f t="shared" si="51"/>
        <v>0.58106390249049211</v>
      </c>
      <c r="J1110" s="20">
        <v>38519</v>
      </c>
    </row>
    <row r="1111" spans="1:10" x14ac:dyDescent="0.3">
      <c r="A1111">
        <v>16.8949</v>
      </c>
      <c r="B1111">
        <v>46.461500000000001</v>
      </c>
      <c r="C1111">
        <f t="shared" si="53"/>
        <v>46.115359999999995</v>
      </c>
      <c r="D1111">
        <v>0.71299999999999997</v>
      </c>
      <c r="E1111">
        <f t="shared" si="52"/>
        <v>3.8311460832277411</v>
      </c>
      <c r="G1111" s="2">
        <f t="shared" si="51"/>
        <v>0.58364191449383362</v>
      </c>
      <c r="J1111" s="20">
        <v>38517</v>
      </c>
    </row>
    <row r="1112" spans="1:10" x14ac:dyDescent="0.3">
      <c r="A1112">
        <v>16.9101</v>
      </c>
      <c r="B1112">
        <v>46.461500000000001</v>
      </c>
      <c r="C1112">
        <f t="shared" si="53"/>
        <v>46.092280000000002</v>
      </c>
      <c r="D1112">
        <v>0.71299999999999997</v>
      </c>
      <c r="E1112">
        <f t="shared" si="52"/>
        <v>3.8306454739402245</v>
      </c>
      <c r="G1112" s="2">
        <f t="shared" si="51"/>
        <v>0.58325496731045723</v>
      </c>
      <c r="J1112" s="20">
        <v>38515</v>
      </c>
    </row>
    <row r="1113" spans="1:10" x14ac:dyDescent="0.3">
      <c r="A1113">
        <v>16.9253</v>
      </c>
      <c r="B1113">
        <v>46</v>
      </c>
      <c r="C1113">
        <f t="shared" si="53"/>
        <v>45.699979999999996</v>
      </c>
      <c r="D1113">
        <v>0.71299999999999997</v>
      </c>
      <c r="E1113">
        <f t="shared" si="52"/>
        <v>3.8220978602633018</v>
      </c>
      <c r="G1113" s="2">
        <f t="shared" si="51"/>
        <v>0.57668751357137427</v>
      </c>
      <c r="J1113" s="20">
        <v>38512</v>
      </c>
    </row>
    <row r="1114" spans="1:10" x14ac:dyDescent="0.3">
      <c r="A1114">
        <v>16.9406</v>
      </c>
      <c r="B1114">
        <v>45.461500000000001</v>
      </c>
      <c r="C1114">
        <f t="shared" si="53"/>
        <v>45.215379999999996</v>
      </c>
      <c r="D1114">
        <v>0.71299999999999997</v>
      </c>
      <c r="E1114">
        <f t="shared" si="52"/>
        <v>3.8114372944477393</v>
      </c>
      <c r="G1114" s="2">
        <f t="shared" si="51"/>
        <v>0.56860013195089065</v>
      </c>
      <c r="J1114" s="20">
        <v>38510</v>
      </c>
    </row>
    <row r="1115" spans="1:10" x14ac:dyDescent="0.3">
      <c r="A1115">
        <v>16.9558</v>
      </c>
      <c r="B1115">
        <v>44.115400000000001</v>
      </c>
      <c r="C1115">
        <f t="shared" si="53"/>
        <v>44.676919999999996</v>
      </c>
      <c r="D1115">
        <v>0.71299999999999997</v>
      </c>
      <c r="E1115">
        <f t="shared" si="52"/>
        <v>3.7994570371785237</v>
      </c>
      <c r="G1115" s="2">
        <f t="shared" si="51"/>
        <v>0.55964686491334215</v>
      </c>
      <c r="J1115" s="20">
        <v>38508</v>
      </c>
    </row>
    <row r="1116" spans="1:10" x14ac:dyDescent="0.3">
      <c r="A1116">
        <v>16.971</v>
      </c>
      <c r="B1116">
        <v>44.038499999999999</v>
      </c>
      <c r="C1116">
        <f t="shared" si="53"/>
        <v>44.153839999999995</v>
      </c>
      <c r="D1116">
        <v>0.71299999999999997</v>
      </c>
      <c r="E1116">
        <f t="shared" si="52"/>
        <v>3.7876798994851977</v>
      </c>
      <c r="G1116" s="2">
        <f t="shared" si="51"/>
        <v>0.5509828229972199</v>
      </c>
      <c r="J1116" s="20">
        <v>38505</v>
      </c>
    </row>
    <row r="1117" spans="1:10" x14ac:dyDescent="0.3">
      <c r="A1117">
        <v>16.9863</v>
      </c>
      <c r="B1117">
        <v>43.769199999999998</v>
      </c>
      <c r="C1117">
        <f t="shared" si="53"/>
        <v>43.638459999999995</v>
      </c>
      <c r="D1117">
        <v>0.71299999999999997</v>
      </c>
      <c r="E1117">
        <f t="shared" si="52"/>
        <v>3.7759388716162685</v>
      </c>
      <c r="G1117" s="2">
        <f t="shared" si="51"/>
        <v>0.54247886206092766</v>
      </c>
      <c r="J1117" s="20">
        <v>38503</v>
      </c>
    </row>
    <row r="1118" spans="1:10" x14ac:dyDescent="0.3">
      <c r="A1118">
        <v>17.0015</v>
      </c>
      <c r="B1118">
        <v>43.384599999999999</v>
      </c>
      <c r="C1118">
        <f t="shared" si="53"/>
        <v>43.292299999999997</v>
      </c>
      <c r="D1118" s="16">
        <v>0.71299999999999997</v>
      </c>
      <c r="E1118">
        <f t="shared" si="52"/>
        <v>3.7679747900956677</v>
      </c>
      <c r="G1118" s="2">
        <f t="shared" si="51"/>
        <v>0.53678535621873691</v>
      </c>
      <c r="J1118" s="20">
        <v>38501</v>
      </c>
    </row>
    <row r="1119" spans="1:10" x14ac:dyDescent="0.3">
      <c r="A1119">
        <v>17.0167</v>
      </c>
      <c r="B1119">
        <v>42.884599999999999</v>
      </c>
      <c r="C1119">
        <f t="shared" si="53"/>
        <v>42.846140000000005</v>
      </c>
      <c r="D1119">
        <v>0.71318181818181814</v>
      </c>
      <c r="E1119">
        <f t="shared" si="52"/>
        <v>3.7576155593059108</v>
      </c>
      <c r="G1119" s="2">
        <f t="shared" si="51"/>
        <v>0.52933390049858819</v>
      </c>
      <c r="J1119" s="20">
        <v>38498</v>
      </c>
    </row>
    <row r="1120" spans="1:10" x14ac:dyDescent="0.3">
      <c r="A1120">
        <v>17.032</v>
      </c>
      <c r="B1120">
        <v>42.384599999999999</v>
      </c>
      <c r="C1120">
        <f t="shared" si="53"/>
        <v>42.369219999999999</v>
      </c>
      <c r="D1120">
        <v>0.71336363636363642</v>
      </c>
      <c r="E1120">
        <f t="shared" si="52"/>
        <v>3.7464221552171861</v>
      </c>
      <c r="G1120" s="2">
        <f t="shared" si="51"/>
        <v>0.52140938237124734</v>
      </c>
      <c r="J1120" s="20">
        <v>38496</v>
      </c>
    </row>
    <row r="1121" spans="1:10" x14ac:dyDescent="0.3">
      <c r="A1121">
        <v>17.0472</v>
      </c>
      <c r="B1121">
        <v>41.807699999999997</v>
      </c>
      <c r="C1121">
        <f t="shared" si="53"/>
        <v>41.823059999999998</v>
      </c>
      <c r="D1121">
        <v>0.71354545454545448</v>
      </c>
      <c r="E1121">
        <f t="shared" si="52"/>
        <v>3.7334478620553475</v>
      </c>
      <c r="G1121" s="2">
        <f t="shared" si="51"/>
        <v>0.51239320577961989</v>
      </c>
      <c r="J1121" s="20">
        <v>38494</v>
      </c>
    </row>
    <row r="1122" spans="1:10" x14ac:dyDescent="0.3">
      <c r="A1122">
        <v>17.0624</v>
      </c>
      <c r="B1122">
        <v>41.384599999999999</v>
      </c>
      <c r="C1122">
        <f t="shared" si="53"/>
        <v>41.223059999999997</v>
      </c>
      <c r="D1122">
        <v>0.71372727272727265</v>
      </c>
      <c r="E1122">
        <f t="shared" si="52"/>
        <v>3.7189978085148319</v>
      </c>
      <c r="G1122" s="2">
        <f t="shared" si="51"/>
        <v>0.50254947979035514</v>
      </c>
      <c r="J1122" s="20">
        <v>38491</v>
      </c>
    </row>
    <row r="1123" spans="1:10" x14ac:dyDescent="0.3">
      <c r="A1123">
        <v>17.0777</v>
      </c>
      <c r="B1123">
        <v>40.653799999999997</v>
      </c>
      <c r="C1123">
        <f t="shared" si="53"/>
        <v>40.653839999999995</v>
      </c>
      <c r="D1123">
        <v>0.71390909090909083</v>
      </c>
      <c r="E1123">
        <f t="shared" si="52"/>
        <v>3.705093296476937</v>
      </c>
      <c r="G1123" s="2">
        <f t="shared" si="51"/>
        <v>0.49325125665610087</v>
      </c>
      <c r="J1123" s="20">
        <v>38489</v>
      </c>
    </row>
    <row r="1124" spans="1:10" x14ac:dyDescent="0.3">
      <c r="A1124">
        <v>17.0929</v>
      </c>
      <c r="B1124">
        <v>39.884599999999999</v>
      </c>
      <c r="C1124">
        <f t="shared" si="53"/>
        <v>40.184600000000003</v>
      </c>
      <c r="D1124">
        <v>0.71409090909090911</v>
      </c>
      <c r="E1124">
        <f t="shared" si="52"/>
        <v>3.6934838376522192</v>
      </c>
      <c r="G1124" s="2">
        <f t="shared" si="51"/>
        <v>0.48559931748705432</v>
      </c>
      <c r="J1124" s="20">
        <v>38487</v>
      </c>
    </row>
    <row r="1125" spans="1:10" x14ac:dyDescent="0.3">
      <c r="A1125">
        <v>17.1081</v>
      </c>
      <c r="B1125">
        <v>39.538499999999999</v>
      </c>
      <c r="C1125">
        <f t="shared" si="53"/>
        <v>39.815379999999998</v>
      </c>
      <c r="D1125">
        <v>0.71427272727272728</v>
      </c>
      <c r="E1125">
        <f t="shared" si="52"/>
        <v>3.6842532698055184</v>
      </c>
      <c r="G1125" s="2">
        <f t="shared" si="51"/>
        <v>0.47957514408740565</v>
      </c>
      <c r="J1125" s="20">
        <v>38484</v>
      </c>
    </row>
    <row r="1126" spans="1:10" x14ac:dyDescent="0.3">
      <c r="A1126">
        <v>17.1234</v>
      </c>
      <c r="B1126">
        <v>39.461500000000001</v>
      </c>
      <c r="C1126">
        <f t="shared" si="53"/>
        <v>39.638459999999995</v>
      </c>
      <c r="D1126">
        <v>0.71445454545454545</v>
      </c>
      <c r="E1126">
        <f t="shared" si="52"/>
        <v>3.6797998590602985</v>
      </c>
      <c r="G1126" s="2">
        <f t="shared" si="51"/>
        <v>0.47663271235398236</v>
      </c>
      <c r="J1126" s="20">
        <v>38482</v>
      </c>
    </row>
    <row r="1127" spans="1:10" x14ac:dyDescent="0.3">
      <c r="A1127">
        <v>17.1386</v>
      </c>
      <c r="B1127">
        <v>39.538499999999999</v>
      </c>
      <c r="C1127">
        <f t="shared" si="53"/>
        <v>39.723080000000003</v>
      </c>
      <c r="D1127">
        <v>0.71463636363636363</v>
      </c>
      <c r="E1127">
        <f t="shared" si="52"/>
        <v>3.6819323789702816</v>
      </c>
      <c r="G1127" s="2">
        <f t="shared" si="51"/>
        <v>0.47785957284669556</v>
      </c>
      <c r="J1127" s="20">
        <v>38480</v>
      </c>
    </row>
    <row r="1128" spans="1:10" x14ac:dyDescent="0.3">
      <c r="A1128">
        <v>17.1538</v>
      </c>
      <c r="B1128">
        <v>39.769199999999998</v>
      </c>
      <c r="C1128">
        <f t="shared" si="53"/>
        <v>39.98462</v>
      </c>
      <c r="D1128">
        <v>0.7148181818181818</v>
      </c>
      <c r="E1128">
        <f t="shared" si="52"/>
        <v>3.6884948801748578</v>
      </c>
      <c r="G1128" s="2">
        <f t="shared" si="51"/>
        <v>0.4819095891467936</v>
      </c>
      <c r="J1128" s="20">
        <v>38478</v>
      </c>
    </row>
    <row r="1129" spans="1:10" x14ac:dyDescent="0.3">
      <c r="A1129">
        <v>17.1691</v>
      </c>
      <c r="B1129">
        <v>40.307699999999997</v>
      </c>
      <c r="C1129">
        <f t="shared" si="53"/>
        <v>40.646159999999995</v>
      </c>
      <c r="D1129">
        <v>0.71499999999999997</v>
      </c>
      <c r="E1129">
        <f t="shared" si="52"/>
        <v>3.7049043665870762</v>
      </c>
      <c r="G1129" s="2">
        <f t="shared" si="51"/>
        <v>0.49237542584500837</v>
      </c>
      <c r="J1129" s="20">
        <v>38475</v>
      </c>
    </row>
    <row r="1130" spans="1:10" x14ac:dyDescent="0.3">
      <c r="A1130">
        <v>17.1843</v>
      </c>
      <c r="B1130">
        <v>40.846200000000003</v>
      </c>
      <c r="C1130">
        <f t="shared" si="53"/>
        <v>41.330759999999998</v>
      </c>
      <c r="D1130">
        <v>0.71518181818181814</v>
      </c>
      <c r="E1130">
        <f t="shared" si="52"/>
        <v>3.7216070169342972</v>
      </c>
      <c r="G1130" s="2">
        <f t="shared" si="51"/>
        <v>0.50326400765210044</v>
      </c>
      <c r="J1130" s="20">
        <v>38473</v>
      </c>
    </row>
    <row r="1131" spans="1:10" x14ac:dyDescent="0.3">
      <c r="A1131">
        <v>17.1995</v>
      </c>
      <c r="B1131">
        <v>42.769199999999998</v>
      </c>
      <c r="C1131">
        <f t="shared" si="53"/>
        <v>42.053839999999994</v>
      </c>
      <c r="D1131">
        <v>0.71536363636363631</v>
      </c>
      <c r="E1131">
        <f t="shared" si="52"/>
        <v>3.7389507021068651</v>
      </c>
      <c r="G1131" s="2">
        <f t="shared" si="51"/>
        <v>0.51483044756344087</v>
      </c>
      <c r="J1131" s="20">
        <v>38471</v>
      </c>
    </row>
    <row r="1132" spans="1:10" x14ac:dyDescent="0.3">
      <c r="A1132">
        <v>17.2148</v>
      </c>
      <c r="B1132">
        <v>42.961500000000001</v>
      </c>
      <c r="C1132">
        <f t="shared" si="53"/>
        <v>42.7</v>
      </c>
      <c r="D1132">
        <v>0.71554545454545448</v>
      </c>
      <c r="E1132">
        <f t="shared" si="52"/>
        <v>3.7541989202345789</v>
      </c>
      <c r="G1132" s="2">
        <f t="shared" si="51"/>
        <v>0.52520272357011655</v>
      </c>
      <c r="J1132" s="20">
        <v>38468</v>
      </c>
    </row>
    <row r="1133" spans="1:10" x14ac:dyDescent="0.3">
      <c r="A1133">
        <v>17.23</v>
      </c>
      <c r="B1133">
        <v>43.384599999999999</v>
      </c>
      <c r="C1133">
        <f t="shared" si="53"/>
        <v>43.261519999999997</v>
      </c>
      <c r="D1133">
        <v>0.71572727272727277</v>
      </c>
      <c r="E1133">
        <f t="shared" si="52"/>
        <v>3.7672635562922951</v>
      </c>
      <c r="G1133" s="2">
        <f t="shared" si="51"/>
        <v>0.5342363227341127</v>
      </c>
      <c r="J1133" s="20">
        <v>38466</v>
      </c>
    </row>
    <row r="1134" spans="1:10" x14ac:dyDescent="0.3">
      <c r="A1134">
        <v>17.245200000000001</v>
      </c>
      <c r="B1134">
        <v>43.538499999999999</v>
      </c>
      <c r="C1134">
        <f t="shared" si="53"/>
        <v>43.469219999999993</v>
      </c>
      <c r="D1134">
        <v>0.71590909090909094</v>
      </c>
      <c r="E1134">
        <f t="shared" si="52"/>
        <v>3.7720531014304677</v>
      </c>
      <c r="G1134" s="2">
        <f t="shared" si="51"/>
        <v>0.53750038801460431</v>
      </c>
      <c r="J1134" s="20">
        <v>38464</v>
      </c>
    </row>
    <row r="1135" spans="1:10" x14ac:dyDescent="0.3">
      <c r="A1135">
        <v>17.2605</v>
      </c>
      <c r="B1135">
        <v>43.653799999999997</v>
      </c>
      <c r="C1135">
        <f t="shared" si="53"/>
        <v>43.623079999999995</v>
      </c>
      <c r="D1135">
        <v>0.71609090909090911</v>
      </c>
      <c r="E1135">
        <f t="shared" si="52"/>
        <v>3.7755863680927404</v>
      </c>
      <c r="G1135" s="2">
        <f t="shared" si="51"/>
        <v>0.53988514233441309</v>
      </c>
      <c r="J1135" s="20">
        <v>38461</v>
      </c>
    </row>
    <row r="1136" spans="1:10" x14ac:dyDescent="0.3">
      <c r="A1136">
        <v>17.275700000000001</v>
      </c>
      <c r="B1136">
        <v>43.807699999999997</v>
      </c>
      <c r="C1136">
        <f t="shared" si="53"/>
        <v>43.669239999999995</v>
      </c>
      <c r="D1136">
        <v>0.71627272727272717</v>
      </c>
      <c r="E1136">
        <f t="shared" si="52"/>
        <v>3.776643964094371</v>
      </c>
      <c r="G1136" s="2">
        <f t="shared" si="51"/>
        <v>0.54050487107022316</v>
      </c>
      <c r="J1136" s="20">
        <v>38459</v>
      </c>
    </row>
    <row r="1137" spans="1:10" x14ac:dyDescent="0.3">
      <c r="A1137">
        <v>17.291</v>
      </c>
      <c r="B1137">
        <v>43.730800000000002</v>
      </c>
      <c r="C1137">
        <f t="shared" si="53"/>
        <v>43.476919999999993</v>
      </c>
      <c r="D1137">
        <v>0.71645454545454546</v>
      </c>
      <c r="E1137">
        <f t="shared" si="52"/>
        <v>3.7722302225774245</v>
      </c>
      <c r="G1137" s="2">
        <f t="shared" si="51"/>
        <v>0.53721721897338648</v>
      </c>
      <c r="J1137" s="20">
        <v>38457</v>
      </c>
    </row>
    <row r="1138" spans="1:10" x14ac:dyDescent="0.3">
      <c r="A1138">
        <v>17.3062</v>
      </c>
      <c r="B1138">
        <v>43.615400000000001</v>
      </c>
      <c r="C1138">
        <f t="shared" si="53"/>
        <v>43.253859999999996</v>
      </c>
      <c r="D1138">
        <v>0.71663636363636363</v>
      </c>
      <c r="E1138">
        <f t="shared" si="52"/>
        <v>3.7670864779503863</v>
      </c>
      <c r="G1138" s="2">
        <f t="shared" si="51"/>
        <v>0.53343346122552271</v>
      </c>
      <c r="J1138" s="20">
        <v>38454</v>
      </c>
    </row>
    <row r="1139" spans="1:10" x14ac:dyDescent="0.3">
      <c r="A1139">
        <v>17.321400000000001</v>
      </c>
      <c r="B1139">
        <v>42.576900000000002</v>
      </c>
      <c r="C1139">
        <f t="shared" si="53"/>
        <v>42.946159999999999</v>
      </c>
      <c r="D1139">
        <v>0.7168181818181818</v>
      </c>
      <c r="E1139">
        <f t="shared" si="52"/>
        <v>3.7599472381469048</v>
      </c>
      <c r="G1139" s="2">
        <f t="shared" si="51"/>
        <v>0.52827796735797627</v>
      </c>
      <c r="J1139" s="20">
        <v>38452</v>
      </c>
    </row>
    <row r="1140" spans="1:10" x14ac:dyDescent="0.3">
      <c r="A1140">
        <v>17.3367</v>
      </c>
      <c r="B1140">
        <v>42.538499999999999</v>
      </c>
      <c r="C1140">
        <f t="shared" si="53"/>
        <v>42.584620000000001</v>
      </c>
      <c r="D1140">
        <v>0.71699999999999997</v>
      </c>
      <c r="E1140">
        <f t="shared" si="52"/>
        <v>3.7514931552234203</v>
      </c>
      <c r="G1140" s="2">
        <f t="shared" si="51"/>
        <v>0.52226181082422807</v>
      </c>
      <c r="J1140" s="20">
        <v>38450</v>
      </c>
    </row>
    <row r="1141" spans="1:10" x14ac:dyDescent="0.3">
      <c r="A1141">
        <v>17.351900000000001</v>
      </c>
      <c r="B1141">
        <v>42.269199999999998</v>
      </c>
      <c r="C1141">
        <f t="shared" si="53"/>
        <v>42.215379999999996</v>
      </c>
      <c r="D1141">
        <v>0.71718181818181814</v>
      </c>
      <c r="E1141">
        <f t="shared" si="52"/>
        <v>3.7427846096206867</v>
      </c>
      <c r="G1141" s="2">
        <f t="shared" si="51"/>
        <v>0.51614017446946392</v>
      </c>
      <c r="J1141" s="20">
        <v>38447</v>
      </c>
    </row>
    <row r="1142" spans="1:10" x14ac:dyDescent="0.3">
      <c r="A1142">
        <v>17.367100000000001</v>
      </c>
      <c r="B1142">
        <v>41.923099999999998</v>
      </c>
      <c r="C1142">
        <f t="shared" si="53"/>
        <v>42.02308</v>
      </c>
      <c r="D1142">
        <v>0.71736363636363643</v>
      </c>
      <c r="E1142">
        <f t="shared" si="52"/>
        <v>3.7382189911599752</v>
      </c>
      <c r="G1142" s="2">
        <f t="shared" si="51"/>
        <v>0.51289767830207278</v>
      </c>
      <c r="J1142" s="20">
        <v>38445</v>
      </c>
    </row>
    <row r="1143" spans="1:10" x14ac:dyDescent="0.3">
      <c r="A1143">
        <v>17.382400000000001</v>
      </c>
      <c r="B1143">
        <v>41.769199999999998</v>
      </c>
      <c r="C1143">
        <f t="shared" si="53"/>
        <v>41.823079999999997</v>
      </c>
      <c r="D1143">
        <v>0.71754545454545449</v>
      </c>
      <c r="E1143">
        <f t="shared" si="52"/>
        <v>3.7334483402603191</v>
      </c>
      <c r="G1143" s="2">
        <f t="shared" si="51"/>
        <v>0.50953716205034782</v>
      </c>
      <c r="J1143" s="20">
        <v>38443</v>
      </c>
    </row>
    <row r="1144" spans="1:10" x14ac:dyDescent="0.3">
      <c r="A1144">
        <v>17.397600000000001</v>
      </c>
      <c r="B1144">
        <v>41.615400000000001</v>
      </c>
      <c r="C1144">
        <f t="shared" si="53"/>
        <v>41.653859999999995</v>
      </c>
      <c r="D1144">
        <v>0.71772727272727266</v>
      </c>
      <c r="E1144">
        <f t="shared" si="52"/>
        <v>3.7293940413894253</v>
      </c>
      <c r="G1144" s="2">
        <f t="shared" si="51"/>
        <v>0.5066793187871752</v>
      </c>
      <c r="J1144" s="20">
        <v>38441</v>
      </c>
    </row>
    <row r="1145" spans="1:10" x14ac:dyDescent="0.3">
      <c r="A1145">
        <v>17.412800000000001</v>
      </c>
      <c r="B1145">
        <v>41.538499999999999</v>
      </c>
      <c r="C1145">
        <f t="shared" si="53"/>
        <v>41.661540000000002</v>
      </c>
      <c r="D1145">
        <v>0.71790909090909083</v>
      </c>
      <c r="E1145">
        <f t="shared" si="52"/>
        <v>3.72957840106415</v>
      </c>
      <c r="G1145" s="2">
        <f t="shared" si="51"/>
        <v>0.50667473178394384</v>
      </c>
      <c r="J1145" s="20">
        <v>38438</v>
      </c>
    </row>
    <row r="1146" spans="1:10" x14ac:dyDescent="0.3">
      <c r="A1146">
        <v>17.428100000000001</v>
      </c>
      <c r="B1146">
        <v>41.423099999999998</v>
      </c>
      <c r="C1146">
        <f t="shared" si="53"/>
        <v>41.707700000000003</v>
      </c>
      <c r="D1146">
        <v>0.71809090909090911</v>
      </c>
      <c r="E1146">
        <f t="shared" si="52"/>
        <v>3.7306857640367999</v>
      </c>
      <c r="G1146" s="2">
        <f t="shared" si="51"/>
        <v>0.5072901099109719</v>
      </c>
      <c r="J1146" s="20">
        <v>38436</v>
      </c>
    </row>
    <row r="1147" spans="1:10" x14ac:dyDescent="0.3">
      <c r="A1147">
        <v>17.443300000000001</v>
      </c>
      <c r="B1147">
        <v>41.961500000000001</v>
      </c>
      <c r="C1147">
        <f t="shared" si="53"/>
        <v>41.861540000000005</v>
      </c>
      <c r="D1147">
        <v>0.71827272727272728</v>
      </c>
      <c r="E1147">
        <f t="shared" si="52"/>
        <v>3.734367505638803</v>
      </c>
      <c r="G1147" s="2">
        <f t="shared" si="51"/>
        <v>0.50964145830754881</v>
      </c>
      <c r="J1147" s="20">
        <v>38434</v>
      </c>
    </row>
    <row r="1148" spans="1:10" x14ac:dyDescent="0.3">
      <c r="A1148">
        <v>17.458500000000001</v>
      </c>
      <c r="B1148">
        <v>42</v>
      </c>
      <c r="C1148">
        <f t="shared" si="53"/>
        <v>42.138460000000002</v>
      </c>
      <c r="D1148">
        <v>0.71845454545454546</v>
      </c>
      <c r="E1148">
        <f t="shared" si="52"/>
        <v>3.7409608628577655</v>
      </c>
      <c r="G1148" s="2">
        <f t="shared" si="51"/>
        <v>0.51398250849817628</v>
      </c>
      <c r="J1148" s="20">
        <v>38431</v>
      </c>
    </row>
    <row r="1149" spans="1:10" x14ac:dyDescent="0.3">
      <c r="A1149">
        <v>17.473800000000001</v>
      </c>
      <c r="B1149">
        <v>42.384599999999999</v>
      </c>
      <c r="C1149">
        <f t="shared" si="53"/>
        <v>42.47692</v>
      </c>
      <c r="D1149">
        <v>0.71863636363636363</v>
      </c>
      <c r="E1149">
        <f t="shared" si="52"/>
        <v>3.748960869596992</v>
      </c>
      <c r="G1149" s="2">
        <f t="shared" si="51"/>
        <v>0.51932744903119266</v>
      </c>
      <c r="J1149" s="20">
        <v>38429</v>
      </c>
    </row>
    <row r="1150" spans="1:10" x14ac:dyDescent="0.3">
      <c r="A1150">
        <v>17.489000000000001</v>
      </c>
      <c r="B1150">
        <v>42.923099999999998</v>
      </c>
      <c r="C1150">
        <f t="shared" si="53"/>
        <v>42.676920000000003</v>
      </c>
      <c r="D1150">
        <v>0.7188181818181818</v>
      </c>
      <c r="E1150">
        <f t="shared" si="52"/>
        <v>3.7536582588810838</v>
      </c>
      <c r="G1150" s="2">
        <f t="shared" si="51"/>
        <v>0.52243717433518666</v>
      </c>
      <c r="J1150" s="20">
        <v>38427</v>
      </c>
    </row>
    <row r="1151" spans="1:10" x14ac:dyDescent="0.3">
      <c r="A1151">
        <v>17.504200000000001</v>
      </c>
      <c r="B1151">
        <v>43.115400000000001</v>
      </c>
      <c r="C1151">
        <f t="shared" si="53"/>
        <v>42.7</v>
      </c>
      <c r="D1151">
        <v>0.71899999999999997</v>
      </c>
      <c r="E1151">
        <f t="shared" si="52"/>
        <v>3.7541989202345789</v>
      </c>
      <c r="G1151" s="2">
        <f t="shared" si="51"/>
        <v>0.52267930676702323</v>
      </c>
      <c r="J1151" s="20">
        <v>38424</v>
      </c>
    </row>
    <row r="1152" spans="1:10" x14ac:dyDescent="0.3">
      <c r="A1152">
        <v>17.519500000000001</v>
      </c>
      <c r="B1152">
        <v>42.961500000000001</v>
      </c>
      <c r="C1152">
        <f t="shared" si="53"/>
        <v>42.51538</v>
      </c>
      <c r="D1152">
        <v>0.71918181818181814</v>
      </c>
      <c r="E1152">
        <f t="shared" si="52"/>
        <v>3.7498658928196864</v>
      </c>
      <c r="G1152" s="2">
        <f t="shared" si="51"/>
        <v>0.51955613295787895</v>
      </c>
      <c r="J1152" s="20">
        <v>38422</v>
      </c>
    </row>
    <row r="1153" spans="1:10" x14ac:dyDescent="0.3">
      <c r="A1153">
        <v>17.534700000000001</v>
      </c>
      <c r="B1153">
        <v>42.115400000000001</v>
      </c>
      <c r="C1153">
        <f t="shared" si="53"/>
        <v>42.038460000000001</v>
      </c>
      <c r="D1153">
        <v>0.71936363636363632</v>
      </c>
      <c r="E1153">
        <f t="shared" si="52"/>
        <v>3.7385849135585327</v>
      </c>
      <c r="G1153" s="2">
        <f t="shared" si="51"/>
        <v>0.51171971048541431</v>
      </c>
      <c r="J1153" s="20">
        <v>38420</v>
      </c>
    </row>
    <row r="1154" spans="1:10" x14ac:dyDescent="0.3">
      <c r="A1154">
        <v>17.549900000000001</v>
      </c>
      <c r="B1154">
        <v>41.461500000000001</v>
      </c>
      <c r="C1154">
        <f t="shared" si="53"/>
        <v>41.476919999999993</v>
      </c>
      <c r="D1154">
        <v>0.71954545454545449</v>
      </c>
      <c r="E1154">
        <f t="shared" si="52"/>
        <v>3.7251371279525816</v>
      </c>
      <c r="G1154" s="2">
        <f t="shared" ref="G1154:G1217" si="54">(0.0026*(EXP(1.3248*E1154)))/D1154</f>
        <v>0.50255681167603539</v>
      </c>
      <c r="J1154" s="20">
        <v>38417</v>
      </c>
    </row>
    <row r="1155" spans="1:10" x14ac:dyDescent="0.3">
      <c r="A1155">
        <v>17.565200000000001</v>
      </c>
      <c r="B1155">
        <v>40.538499999999999</v>
      </c>
      <c r="C1155">
        <f t="shared" si="53"/>
        <v>40.876919999999998</v>
      </c>
      <c r="D1155">
        <v>0.71972727272727277</v>
      </c>
      <c r="E1155">
        <f t="shared" ref="E1155:E1218" si="55">LN(C1155)</f>
        <v>3.7105656005913095</v>
      </c>
      <c r="G1155" s="2">
        <f t="shared" si="54"/>
        <v>0.49282378659135351</v>
      </c>
      <c r="J1155" s="20">
        <v>38415</v>
      </c>
    </row>
    <row r="1156" spans="1:10" x14ac:dyDescent="0.3">
      <c r="A1156">
        <v>17.580400000000001</v>
      </c>
      <c r="B1156">
        <v>40.307699999999997</v>
      </c>
      <c r="C1156">
        <f t="shared" si="53"/>
        <v>40.46922</v>
      </c>
      <c r="D1156">
        <v>0.71990909090909094</v>
      </c>
      <c r="E1156">
        <f t="shared" si="55"/>
        <v>3.7005416851660846</v>
      </c>
      <c r="G1156" s="2">
        <f t="shared" si="54"/>
        <v>0.48619968164778787</v>
      </c>
      <c r="J1156" s="20">
        <v>38413</v>
      </c>
    </row>
    <row r="1157" spans="1:10" x14ac:dyDescent="0.3">
      <c r="A1157">
        <v>17.595600000000001</v>
      </c>
      <c r="B1157">
        <v>39.961500000000001</v>
      </c>
      <c r="C1157">
        <f t="shared" si="53"/>
        <v>40.261540000000004</v>
      </c>
      <c r="D1157">
        <v>0.72009090909090911</v>
      </c>
      <c r="E1157">
        <f t="shared" si="55"/>
        <v>3.6953966708462009</v>
      </c>
      <c r="G1157" s="5">
        <f t="shared" si="54"/>
        <v>0.48277502909874342</v>
      </c>
      <c r="H1157" t="s">
        <v>10</v>
      </c>
      <c r="I1157">
        <v>12</v>
      </c>
      <c r="J1157" s="20">
        <v>38411</v>
      </c>
    </row>
    <row r="1158" spans="1:10" x14ac:dyDescent="0.3">
      <c r="A1158">
        <v>17.610900000000001</v>
      </c>
      <c r="B1158">
        <v>40.076900000000002</v>
      </c>
      <c r="C1158">
        <f t="shared" si="53"/>
        <v>40.407680000000006</v>
      </c>
      <c r="D1158">
        <v>0.72027272727272718</v>
      </c>
      <c r="E1158">
        <f t="shared" si="55"/>
        <v>3.6990198659104783</v>
      </c>
      <c r="G1158" s="2">
        <f t="shared" si="54"/>
        <v>0.48497547090306498</v>
      </c>
      <c r="J1158" s="20">
        <v>38404</v>
      </c>
    </row>
    <row r="1159" spans="1:10" x14ac:dyDescent="0.3">
      <c r="A1159">
        <v>17.626100000000001</v>
      </c>
      <c r="B1159">
        <v>40.423099999999998</v>
      </c>
      <c r="C1159">
        <f t="shared" ref="C1159:C1222" si="56">AVERAGE(B1157:B1161)</f>
        <v>40.753840000000004</v>
      </c>
      <c r="D1159">
        <v>0.72045454545454546</v>
      </c>
      <c r="E1159">
        <f t="shared" si="55"/>
        <v>3.7075500683760438</v>
      </c>
      <c r="G1159" s="2">
        <f t="shared" si="54"/>
        <v>0.49036339007647334</v>
      </c>
      <c r="J1159" s="20">
        <v>38398</v>
      </c>
    </row>
    <row r="1160" spans="1:10" x14ac:dyDescent="0.3">
      <c r="A1160">
        <v>17.641300000000001</v>
      </c>
      <c r="B1160">
        <v>41.269199999999998</v>
      </c>
      <c r="C1160">
        <f t="shared" si="56"/>
        <v>41.253840000000004</v>
      </c>
      <c r="D1160">
        <v>0.72063636363636363</v>
      </c>
      <c r="E1160">
        <f t="shared" si="55"/>
        <v>3.7197441993570912</v>
      </c>
      <c r="G1160" s="2">
        <f t="shared" si="54"/>
        <v>0.4982237031517307</v>
      </c>
      <c r="J1160" s="20">
        <v>38392</v>
      </c>
    </row>
    <row r="1161" spans="1:10" x14ac:dyDescent="0.3">
      <c r="A1161">
        <v>17.656600000000001</v>
      </c>
      <c r="B1161">
        <v>42.038499999999999</v>
      </c>
      <c r="C1161">
        <f t="shared" si="56"/>
        <v>42.01538</v>
      </c>
      <c r="D1161">
        <v>0.7208181818181818</v>
      </c>
      <c r="E1161">
        <f t="shared" si="55"/>
        <v>3.73803574172819</v>
      </c>
      <c r="G1161" s="2">
        <f t="shared" si="54"/>
        <v>0.51031569508282448</v>
      </c>
      <c r="J1161" s="20">
        <v>38385</v>
      </c>
    </row>
    <row r="1162" spans="1:10" x14ac:dyDescent="0.3">
      <c r="A1162">
        <v>17.671800000000001</v>
      </c>
      <c r="B1162">
        <v>42.461500000000001</v>
      </c>
      <c r="C1162">
        <f t="shared" si="56"/>
        <v>42.853839999999998</v>
      </c>
      <c r="D1162">
        <v>0.72099999999999997</v>
      </c>
      <c r="E1162">
        <f t="shared" si="55"/>
        <v>3.757795255964433</v>
      </c>
      <c r="G1162" s="2">
        <f t="shared" si="54"/>
        <v>0.52371871765573774</v>
      </c>
      <c r="J1162" s="20">
        <v>38379</v>
      </c>
    </row>
    <row r="1163" spans="1:10" x14ac:dyDescent="0.3">
      <c r="A1163">
        <v>17.687000000000001</v>
      </c>
      <c r="B1163">
        <v>43.884599999999999</v>
      </c>
      <c r="C1163">
        <f t="shared" si="56"/>
        <v>43.776920000000004</v>
      </c>
      <c r="D1163">
        <v>0.72118181818181815</v>
      </c>
      <c r="E1163">
        <f t="shared" si="55"/>
        <v>3.7791067378611221</v>
      </c>
      <c r="G1163" s="2">
        <f t="shared" si="54"/>
        <v>0.5385800018553506</v>
      </c>
      <c r="J1163" s="20">
        <v>38373</v>
      </c>
    </row>
    <row r="1164" spans="1:10" x14ac:dyDescent="0.3">
      <c r="A1164">
        <v>17.702300000000001</v>
      </c>
      <c r="B1164">
        <v>44.615400000000001</v>
      </c>
      <c r="C1164">
        <f t="shared" si="56"/>
        <v>44.776920000000004</v>
      </c>
      <c r="D1164">
        <v>0.72136363636363643</v>
      </c>
      <c r="E1164">
        <f t="shared" si="55"/>
        <v>3.8016928280994353</v>
      </c>
      <c r="G1164" s="2">
        <f t="shared" si="54"/>
        <v>0.55479907574440901</v>
      </c>
      <c r="J1164" s="20">
        <v>38366</v>
      </c>
    </row>
    <row r="1165" spans="1:10" x14ac:dyDescent="0.3">
      <c r="A1165">
        <v>17.717500000000001</v>
      </c>
      <c r="B1165">
        <v>45.884599999999999</v>
      </c>
      <c r="C1165">
        <f t="shared" si="56"/>
        <v>45.838459999999998</v>
      </c>
      <c r="D1165">
        <v>0.72154545454545449</v>
      </c>
      <c r="E1165">
        <f t="shared" si="55"/>
        <v>3.8251234767287174</v>
      </c>
      <c r="G1165" s="2">
        <f t="shared" si="54"/>
        <v>0.5721464154477377</v>
      </c>
      <c r="J1165" s="20">
        <v>38360</v>
      </c>
    </row>
    <row r="1166" spans="1:10" x14ac:dyDescent="0.3">
      <c r="A1166">
        <v>17.732700000000001</v>
      </c>
      <c r="B1166">
        <v>47.038499999999999</v>
      </c>
      <c r="C1166">
        <f t="shared" si="56"/>
        <v>46.7</v>
      </c>
      <c r="D1166">
        <v>0.72172727272727266</v>
      </c>
      <c r="E1166">
        <f t="shared" si="55"/>
        <v>3.8437441646748516</v>
      </c>
      <c r="G1166" s="2">
        <f t="shared" si="54"/>
        <v>0.58628830957240152</v>
      </c>
      <c r="J1166" s="20">
        <v>38354</v>
      </c>
    </row>
    <row r="1167" spans="1:10" x14ac:dyDescent="0.3">
      <c r="A1167">
        <v>17.748000000000001</v>
      </c>
      <c r="B1167">
        <v>47.769199999999998</v>
      </c>
      <c r="C1167">
        <f t="shared" si="56"/>
        <v>47.469219999999993</v>
      </c>
      <c r="D1167">
        <v>0.72190909090909083</v>
      </c>
      <c r="E1167">
        <f t="shared" si="55"/>
        <v>3.8600815009978522</v>
      </c>
      <c r="G1167" s="2">
        <f t="shared" si="54"/>
        <v>0.59896518732288428</v>
      </c>
      <c r="J1167" s="20">
        <v>38347</v>
      </c>
    </row>
    <row r="1168" spans="1:10" x14ac:dyDescent="0.3">
      <c r="A1168">
        <v>17.763200000000001</v>
      </c>
      <c r="B1168">
        <v>48.192300000000003</v>
      </c>
      <c r="C1168">
        <f t="shared" si="56"/>
        <v>48.030760000000001</v>
      </c>
      <c r="D1168">
        <v>0.72209090909090912</v>
      </c>
      <c r="E1168">
        <f t="shared" si="55"/>
        <v>3.8718416389952246</v>
      </c>
      <c r="G1168" s="2">
        <f t="shared" si="54"/>
        <v>0.60821685240476109</v>
      </c>
      <c r="J1168" s="20">
        <v>38341</v>
      </c>
    </row>
    <row r="1169" spans="1:10" x14ac:dyDescent="0.3">
      <c r="A1169">
        <v>17.778400000000001</v>
      </c>
      <c r="B1169">
        <v>48.461500000000001</v>
      </c>
      <c r="C1169">
        <f t="shared" si="56"/>
        <v>48.699979999999996</v>
      </c>
      <c r="D1169">
        <v>0.72227272727272729</v>
      </c>
      <c r="E1169">
        <f t="shared" si="55"/>
        <v>3.8856786194108417</v>
      </c>
      <c r="G1169" s="2">
        <f t="shared" si="54"/>
        <v>0.6193130951679543</v>
      </c>
      <c r="J1169" s="20">
        <v>38335</v>
      </c>
    </row>
    <row r="1170" spans="1:10" x14ac:dyDescent="0.3">
      <c r="A1170">
        <v>17.793700000000001</v>
      </c>
      <c r="B1170">
        <v>48.692300000000003</v>
      </c>
      <c r="C1170">
        <f t="shared" si="56"/>
        <v>49.299980000000005</v>
      </c>
      <c r="D1170">
        <v>0.72245454545454546</v>
      </c>
      <c r="E1170">
        <f t="shared" si="55"/>
        <v>3.8979236753690492</v>
      </c>
      <c r="G1170" s="2">
        <f t="shared" si="54"/>
        <v>0.62928326931517109</v>
      </c>
      <c r="J1170" s="20">
        <v>38328</v>
      </c>
    </row>
    <row r="1171" spans="1:10" x14ac:dyDescent="0.3">
      <c r="A1171">
        <v>17.808900000000001</v>
      </c>
      <c r="B1171">
        <v>50.384599999999999</v>
      </c>
      <c r="C1171">
        <f t="shared" si="56"/>
        <v>49.930759999999999</v>
      </c>
      <c r="D1171">
        <v>0.72263636363636363</v>
      </c>
      <c r="E1171">
        <f t="shared" si="55"/>
        <v>3.9106372457065088</v>
      </c>
      <c r="G1171" s="2">
        <f t="shared" si="54"/>
        <v>0.63981099111073425</v>
      </c>
      <c r="J1171" s="20">
        <v>38322</v>
      </c>
    </row>
    <row r="1172" spans="1:10" x14ac:dyDescent="0.3">
      <c r="A1172">
        <v>17.824200000000001</v>
      </c>
      <c r="B1172">
        <v>50.769199999999998</v>
      </c>
      <c r="C1172">
        <f t="shared" si="56"/>
        <v>50.569219999999994</v>
      </c>
      <c r="D1172">
        <v>0.7228181818181818</v>
      </c>
      <c r="E1172">
        <f t="shared" si="55"/>
        <v>3.9233430908084133</v>
      </c>
      <c r="G1172" s="2">
        <f t="shared" si="54"/>
        <v>0.65050822214876702</v>
      </c>
      <c r="J1172" s="20">
        <v>38316</v>
      </c>
    </row>
    <row r="1173" spans="1:10" x14ac:dyDescent="0.3">
      <c r="A1173">
        <v>17.839400000000001</v>
      </c>
      <c r="B1173">
        <v>51.346200000000003</v>
      </c>
      <c r="C1173">
        <f t="shared" si="56"/>
        <v>51.223059999999997</v>
      </c>
      <c r="D1173">
        <v>0.72299999999999998</v>
      </c>
      <c r="E1173">
        <f t="shared" si="55"/>
        <v>3.9361898212750486</v>
      </c>
      <c r="G1173" s="2">
        <f t="shared" si="54"/>
        <v>0.66150780146013299</v>
      </c>
      <c r="J1173" s="20">
        <v>38309</v>
      </c>
    </row>
    <row r="1174" spans="1:10" x14ac:dyDescent="0.3">
      <c r="A1174">
        <v>17.854600000000001</v>
      </c>
      <c r="B1174">
        <v>51.653799999999997</v>
      </c>
      <c r="C1174">
        <f t="shared" si="56"/>
        <v>51.569219999999994</v>
      </c>
      <c r="D1174">
        <v>0.72318181818181815</v>
      </c>
      <c r="E1174">
        <f t="shared" si="55"/>
        <v>3.9429249828757658</v>
      </c>
      <c r="G1174" s="2">
        <f t="shared" si="54"/>
        <v>0.6672688734766975</v>
      </c>
      <c r="J1174" s="20">
        <v>38303</v>
      </c>
    </row>
    <row r="1175" spans="1:10" x14ac:dyDescent="0.3">
      <c r="A1175">
        <v>17.869900000000001</v>
      </c>
      <c r="B1175">
        <v>51.961500000000001</v>
      </c>
      <c r="C1175">
        <f t="shared" si="56"/>
        <v>51.94614</v>
      </c>
      <c r="D1175">
        <v>0.72336363636363632</v>
      </c>
      <c r="E1175">
        <f t="shared" si="55"/>
        <v>3.9502074125710234</v>
      </c>
      <c r="G1175" s="2">
        <f t="shared" si="54"/>
        <v>0.67356833526388704</v>
      </c>
      <c r="J1175" s="20">
        <v>38297</v>
      </c>
    </row>
    <row r="1176" spans="1:10" x14ac:dyDescent="0.3">
      <c r="A1176">
        <v>17.885100000000001</v>
      </c>
      <c r="B1176">
        <v>52.115400000000001</v>
      </c>
      <c r="C1176">
        <f t="shared" si="56"/>
        <v>52.261519999999997</v>
      </c>
      <c r="D1176">
        <v>0.72354545454545449</v>
      </c>
      <c r="E1176">
        <f t="shared" si="55"/>
        <v>3.9562603450120144</v>
      </c>
      <c r="G1176" s="2">
        <f t="shared" si="54"/>
        <v>0.67882072117088521</v>
      </c>
      <c r="H1176" t="s">
        <v>11</v>
      </c>
      <c r="I1176">
        <v>13</v>
      </c>
      <c r="J1176" s="20">
        <v>38291</v>
      </c>
    </row>
    <row r="1177" spans="1:10" x14ac:dyDescent="0.3">
      <c r="A1177">
        <v>17.900300000000001</v>
      </c>
      <c r="B1177">
        <v>52.653799999999997</v>
      </c>
      <c r="C1177">
        <f t="shared" si="56"/>
        <v>52.269219999999997</v>
      </c>
      <c r="D1177">
        <v>0.72372727272727277</v>
      </c>
      <c r="E1177">
        <f t="shared" si="55"/>
        <v>3.9564076700957918</v>
      </c>
      <c r="G1177" s="2">
        <f t="shared" si="54"/>
        <v>0.6787826539642865</v>
      </c>
      <c r="J1177" s="20">
        <v>38287</v>
      </c>
    </row>
    <row r="1178" spans="1:10" x14ac:dyDescent="0.3">
      <c r="A1178">
        <v>17.915600000000001</v>
      </c>
      <c r="B1178">
        <v>52.923099999999998</v>
      </c>
      <c r="C1178">
        <f t="shared" si="56"/>
        <v>52.223079999999996</v>
      </c>
      <c r="D1178">
        <v>0.72390909090909095</v>
      </c>
      <c r="E1178">
        <f t="shared" si="55"/>
        <v>3.955524542764902</v>
      </c>
      <c r="G1178" s="2">
        <f t="shared" si="54"/>
        <v>0.67781868017630986</v>
      </c>
      <c r="J1178" s="20">
        <v>38283</v>
      </c>
    </row>
    <row r="1179" spans="1:10" x14ac:dyDescent="0.3">
      <c r="A1179">
        <v>17.930800000000001</v>
      </c>
      <c r="B1179">
        <v>51.692300000000003</v>
      </c>
      <c r="C1179">
        <f t="shared" si="56"/>
        <v>52.115380000000002</v>
      </c>
      <c r="D1179">
        <v>0.72409090909090912</v>
      </c>
      <c r="E1179">
        <f t="shared" si="55"/>
        <v>3.9534601067314297</v>
      </c>
      <c r="G1179" s="2">
        <f t="shared" si="54"/>
        <v>0.6757976682111354</v>
      </c>
      <c r="J1179" s="20">
        <v>38279</v>
      </c>
    </row>
    <row r="1180" spans="1:10" x14ac:dyDescent="0.3">
      <c r="A1180">
        <v>17.946000000000002</v>
      </c>
      <c r="B1180">
        <v>51.730800000000002</v>
      </c>
      <c r="C1180">
        <f t="shared" si="56"/>
        <v>51.861540000000005</v>
      </c>
      <c r="D1180">
        <v>0.72427272727272718</v>
      </c>
      <c r="E1180">
        <f t="shared" si="55"/>
        <v>3.9485774750032112</v>
      </c>
      <c r="G1180" s="2">
        <f t="shared" si="54"/>
        <v>0.67127181630759691</v>
      </c>
      <c r="J1180" s="20">
        <v>38276</v>
      </c>
    </row>
    <row r="1181" spans="1:10" x14ac:dyDescent="0.3">
      <c r="A1181">
        <v>17.961300000000001</v>
      </c>
      <c r="B1181">
        <v>51.576900000000002</v>
      </c>
      <c r="C1181">
        <f t="shared" si="56"/>
        <v>51.538460000000001</v>
      </c>
      <c r="D1181">
        <v>0.72445454545454546</v>
      </c>
      <c r="E1181">
        <f t="shared" si="55"/>
        <v>3.9423283250727281</v>
      </c>
      <c r="G1181" s="2">
        <f t="shared" si="54"/>
        <v>0.66557030089808178</v>
      </c>
      <c r="J1181" s="20">
        <v>38272</v>
      </c>
    </row>
    <row r="1182" spans="1:10" x14ac:dyDescent="0.3">
      <c r="A1182">
        <v>17.976500000000001</v>
      </c>
      <c r="B1182">
        <v>51.384599999999999</v>
      </c>
      <c r="C1182">
        <f t="shared" si="56"/>
        <v>51.4923</v>
      </c>
      <c r="D1182">
        <v>0.72463636363636363</v>
      </c>
      <c r="E1182">
        <f t="shared" si="55"/>
        <v>3.9414322819281673</v>
      </c>
      <c r="G1182" s="2">
        <f t="shared" si="54"/>
        <v>0.66461388600368576</v>
      </c>
      <c r="J1182" s="20">
        <v>38268</v>
      </c>
    </row>
    <row r="1183" spans="1:10" x14ac:dyDescent="0.3">
      <c r="A1183">
        <v>17.991700000000002</v>
      </c>
      <c r="B1183">
        <v>51.307699999999997</v>
      </c>
      <c r="C1183">
        <f t="shared" si="56"/>
        <v>51.42306</v>
      </c>
      <c r="D1183">
        <v>0.72481818181818181</v>
      </c>
      <c r="E1183">
        <f t="shared" si="55"/>
        <v>3.940086709985418</v>
      </c>
      <c r="G1183" s="2">
        <f t="shared" si="54"/>
        <v>0.66326377231453171</v>
      </c>
      <c r="J1183" s="20">
        <v>38264</v>
      </c>
    </row>
    <row r="1184" spans="1:10" x14ac:dyDescent="0.3">
      <c r="A1184">
        <v>18.007000000000001</v>
      </c>
      <c r="B1184">
        <v>51.461500000000001</v>
      </c>
      <c r="C1184">
        <f t="shared" si="56"/>
        <v>51.415380000000006</v>
      </c>
      <c r="D1184" s="16">
        <v>0.72499999999999998</v>
      </c>
      <c r="E1184">
        <f t="shared" si="55"/>
        <v>3.9399373494930914</v>
      </c>
      <c r="G1184" s="2">
        <f t="shared" si="54"/>
        <v>0.66296624061940002</v>
      </c>
      <c r="J1184" s="20">
        <v>38261</v>
      </c>
    </row>
    <row r="1185" spans="1:10" x14ac:dyDescent="0.3">
      <c r="A1185">
        <v>18.022200000000002</v>
      </c>
      <c r="B1185">
        <v>51.384599999999999</v>
      </c>
      <c r="C1185">
        <f t="shared" si="56"/>
        <v>51.692300000000003</v>
      </c>
      <c r="D1185">
        <v>0.72468181818181809</v>
      </c>
      <c r="E1185">
        <f t="shared" si="55"/>
        <v>3.9453088342520779</v>
      </c>
      <c r="G1185" s="2">
        <f t="shared" si="54"/>
        <v>0.66799399273042048</v>
      </c>
      <c r="J1185" s="20">
        <v>38257</v>
      </c>
    </row>
    <row r="1186" spans="1:10" x14ac:dyDescent="0.3">
      <c r="A1186">
        <v>18.037400000000002</v>
      </c>
      <c r="B1186">
        <v>51.538499999999999</v>
      </c>
      <c r="C1186">
        <f t="shared" si="56"/>
        <v>52.023060000000001</v>
      </c>
      <c r="D1186">
        <v>0.72436363636363632</v>
      </c>
      <c r="E1186">
        <f t="shared" si="55"/>
        <v>3.9516870818198813</v>
      </c>
      <c r="G1186" s="2">
        <f t="shared" si="54"/>
        <v>0.6739583026799113</v>
      </c>
      <c r="J1186" s="20">
        <v>38253</v>
      </c>
    </row>
    <row r="1187" spans="1:10" x14ac:dyDescent="0.3">
      <c r="A1187">
        <v>18.052700000000002</v>
      </c>
      <c r="B1187">
        <v>52.769199999999998</v>
      </c>
      <c r="C1187">
        <f t="shared" si="56"/>
        <v>52.430759999999999</v>
      </c>
      <c r="D1187">
        <v>0.72404545454545455</v>
      </c>
      <c r="E1187">
        <f t="shared" si="55"/>
        <v>3.9594934419972159</v>
      </c>
      <c r="G1187" s="2">
        <f t="shared" si="54"/>
        <v>0.68126370488068932</v>
      </c>
      <c r="J1187" s="20">
        <v>38250</v>
      </c>
    </row>
    <row r="1188" spans="1:10" x14ac:dyDescent="0.3">
      <c r="A1188">
        <v>18.067900000000002</v>
      </c>
      <c r="B1188">
        <v>52.961500000000001</v>
      </c>
      <c r="C1188">
        <f t="shared" si="56"/>
        <v>52.961539999999999</v>
      </c>
      <c r="D1188">
        <v>0.72372727272727277</v>
      </c>
      <c r="E1188">
        <f t="shared" si="55"/>
        <v>3.9695659897558291</v>
      </c>
      <c r="G1188" s="2">
        <f t="shared" si="54"/>
        <v>0.69071902549196573</v>
      </c>
      <c r="J1188" s="20">
        <v>38246</v>
      </c>
    </row>
    <row r="1189" spans="1:10" x14ac:dyDescent="0.3">
      <c r="A1189">
        <v>18.083100000000002</v>
      </c>
      <c r="B1189">
        <v>53.5</v>
      </c>
      <c r="C1189">
        <f t="shared" si="56"/>
        <v>53.430759999999999</v>
      </c>
      <c r="D1189">
        <v>0.72340909090909089</v>
      </c>
      <c r="E1189">
        <f t="shared" si="55"/>
        <v>3.9783866100871204</v>
      </c>
      <c r="G1189" s="2">
        <f t="shared" si="54"/>
        <v>0.69914518092125844</v>
      </c>
      <c r="J1189" s="20">
        <v>38242</v>
      </c>
    </row>
    <row r="1190" spans="1:10" x14ac:dyDescent="0.3">
      <c r="A1190">
        <v>18.098400000000002</v>
      </c>
      <c r="B1190">
        <v>54.038499999999999</v>
      </c>
      <c r="C1190">
        <f t="shared" si="56"/>
        <v>53.461539999999999</v>
      </c>
      <c r="D1190">
        <v>0.72309090909090901</v>
      </c>
      <c r="E1190">
        <f t="shared" si="55"/>
        <v>3.9789625168802334</v>
      </c>
      <c r="G1190" s="2">
        <f t="shared" si="54"/>
        <v>0.69998668497852268</v>
      </c>
      <c r="J1190" s="20">
        <v>38238</v>
      </c>
    </row>
    <row r="1191" spans="1:10" x14ac:dyDescent="0.3">
      <c r="A1191">
        <v>18.113600000000002</v>
      </c>
      <c r="B1191">
        <v>53.884599999999999</v>
      </c>
      <c r="C1191">
        <f t="shared" si="56"/>
        <v>53.307699999999997</v>
      </c>
      <c r="D1191">
        <v>0.72277272727272723</v>
      </c>
      <c r="E1191">
        <f t="shared" si="55"/>
        <v>3.9760807860285001</v>
      </c>
      <c r="G1191" s="2">
        <f t="shared" si="54"/>
        <v>0.69762640521172214</v>
      </c>
      <c r="J1191" s="20">
        <v>38235</v>
      </c>
    </row>
    <row r="1192" spans="1:10" x14ac:dyDescent="0.3">
      <c r="A1192">
        <v>18.128799999999998</v>
      </c>
      <c r="B1192">
        <v>52.923099999999998</v>
      </c>
      <c r="C1192">
        <f t="shared" si="56"/>
        <v>52.984619999999993</v>
      </c>
      <c r="D1192">
        <v>0.72245454545454546</v>
      </c>
      <c r="E1192">
        <f t="shared" si="55"/>
        <v>3.9700016827599942</v>
      </c>
      <c r="G1192" s="2">
        <f t="shared" si="54"/>
        <v>0.69233535008956404</v>
      </c>
      <c r="J1192" s="20">
        <v>38231</v>
      </c>
    </row>
    <row r="1193" spans="1:10" x14ac:dyDescent="0.3">
      <c r="A1193">
        <v>18.144100000000002</v>
      </c>
      <c r="B1193">
        <v>52.192300000000003</v>
      </c>
      <c r="C1193">
        <f t="shared" si="56"/>
        <v>52.184619999999995</v>
      </c>
      <c r="D1193">
        <v>0.72213636363636358</v>
      </c>
      <c r="E1193">
        <f t="shared" si="55"/>
        <v>3.9547878154595488</v>
      </c>
      <c r="G1193" s="2">
        <f t="shared" si="54"/>
        <v>0.67881975215137547</v>
      </c>
      <c r="J1193" s="20">
        <v>38227</v>
      </c>
    </row>
    <row r="1194" spans="1:10" x14ac:dyDescent="0.3">
      <c r="A1194">
        <v>18.159300000000002</v>
      </c>
      <c r="B1194">
        <v>51.884599999999999</v>
      </c>
      <c r="C1194">
        <f t="shared" si="56"/>
        <v>51.4</v>
      </c>
      <c r="D1194">
        <v>0.7218181818181818</v>
      </c>
      <c r="E1194">
        <f t="shared" si="55"/>
        <v>3.9396381724611196</v>
      </c>
      <c r="G1194" s="2">
        <f t="shared" si="54"/>
        <v>0.66562476340061638</v>
      </c>
      <c r="J1194" s="20">
        <v>38223</v>
      </c>
    </row>
    <row r="1195" spans="1:10" x14ac:dyDescent="0.3">
      <c r="A1195">
        <v>18.174499999999998</v>
      </c>
      <c r="B1195">
        <v>50.038499999999999</v>
      </c>
      <c r="C1195">
        <f t="shared" si="56"/>
        <v>50.807679999999998</v>
      </c>
      <c r="D1195">
        <v>0.72150000000000003</v>
      </c>
      <c r="E1195">
        <f t="shared" si="55"/>
        <v>3.9280475242600872</v>
      </c>
      <c r="G1195" s="2">
        <f t="shared" si="54"/>
        <v>0.65577104151139154</v>
      </c>
      <c r="J1195" s="20">
        <v>38220</v>
      </c>
    </row>
    <row r="1196" spans="1:10" x14ac:dyDescent="0.3">
      <c r="A1196">
        <v>18.189800000000002</v>
      </c>
      <c r="B1196">
        <v>49.961500000000001</v>
      </c>
      <c r="C1196">
        <f t="shared" si="56"/>
        <v>50.330759999999998</v>
      </c>
      <c r="D1196">
        <v>0.72118181818181815</v>
      </c>
      <c r="E1196">
        <f t="shared" si="55"/>
        <v>3.9186164210120302</v>
      </c>
      <c r="G1196" s="2">
        <f t="shared" si="54"/>
        <v>0.64791432821215544</v>
      </c>
      <c r="J1196" s="20">
        <v>38216</v>
      </c>
    </row>
    <row r="1197" spans="1:10" x14ac:dyDescent="0.3">
      <c r="A1197">
        <v>18.204999999999998</v>
      </c>
      <c r="B1197">
        <v>49.961500000000001</v>
      </c>
      <c r="C1197">
        <f t="shared" si="56"/>
        <v>49.876919999999998</v>
      </c>
      <c r="D1197">
        <v>0.72086363636363626</v>
      </c>
      <c r="E1197">
        <f t="shared" si="55"/>
        <v>3.9095583707096679</v>
      </c>
      <c r="G1197" s="2">
        <f t="shared" si="54"/>
        <v>0.6404683242464555</v>
      </c>
      <c r="J1197" s="20">
        <v>38212</v>
      </c>
    </row>
    <row r="1198" spans="1:10" x14ac:dyDescent="0.3">
      <c r="A1198">
        <v>18.220199999999998</v>
      </c>
      <c r="B1198">
        <v>49.807699999999997</v>
      </c>
      <c r="C1198">
        <f t="shared" si="56"/>
        <v>49.738460000000003</v>
      </c>
      <c r="D1198">
        <v>0.72054545454545449</v>
      </c>
      <c r="E1198">
        <f t="shared" si="55"/>
        <v>3.9067784768987717</v>
      </c>
      <c r="G1198" s="2">
        <f t="shared" si="54"/>
        <v>0.63839572472450012</v>
      </c>
      <c r="J1198" s="20">
        <v>38209</v>
      </c>
    </row>
    <row r="1199" spans="1:10" x14ac:dyDescent="0.3">
      <c r="A1199">
        <v>18.235499999999998</v>
      </c>
      <c r="B1199">
        <v>49.615400000000001</v>
      </c>
      <c r="C1199">
        <f t="shared" si="56"/>
        <v>49.515400000000007</v>
      </c>
      <c r="D1199">
        <v>0.72022727272727272</v>
      </c>
      <c r="E1199">
        <f t="shared" si="55"/>
        <v>3.9022837323007291</v>
      </c>
      <c r="G1199" s="2">
        <f t="shared" si="54"/>
        <v>0.63488596100418471</v>
      </c>
      <c r="J1199" s="20">
        <v>38205</v>
      </c>
    </row>
    <row r="1200" spans="1:10" x14ac:dyDescent="0.3">
      <c r="A1200">
        <v>18.250699999999998</v>
      </c>
      <c r="B1200">
        <v>49.346200000000003</v>
      </c>
      <c r="C1200">
        <f t="shared" si="56"/>
        <v>49.223100000000002</v>
      </c>
      <c r="D1200">
        <v>0.71990909090909094</v>
      </c>
      <c r="E1200">
        <f t="shared" si="55"/>
        <v>3.8963630255070214</v>
      </c>
      <c r="G1200" s="2">
        <f t="shared" si="54"/>
        <v>0.6302039636339748</v>
      </c>
      <c r="J1200" s="20">
        <v>38201</v>
      </c>
    </row>
    <row r="1201" spans="1:10" x14ac:dyDescent="0.3">
      <c r="A1201">
        <v>18.265899999999998</v>
      </c>
      <c r="B1201">
        <v>48.846200000000003</v>
      </c>
      <c r="C1201">
        <f t="shared" si="56"/>
        <v>48.823099999999997</v>
      </c>
      <c r="D1201">
        <v>0.71959090909090906</v>
      </c>
      <c r="E1201">
        <f t="shared" si="55"/>
        <v>3.8882035615150268</v>
      </c>
      <c r="G1201" s="2">
        <f t="shared" si="54"/>
        <v>0.6237040229136136</v>
      </c>
      <c r="J1201" s="20">
        <v>38197</v>
      </c>
    </row>
    <row r="1202" spans="1:10" x14ac:dyDescent="0.3">
      <c r="A1202">
        <v>18.281199999999998</v>
      </c>
      <c r="B1202">
        <v>48.5</v>
      </c>
      <c r="C1202">
        <f t="shared" si="56"/>
        <v>48.315400000000004</v>
      </c>
      <c r="D1202">
        <v>0.71927272727272729</v>
      </c>
      <c r="E1202">
        <f t="shared" si="55"/>
        <v>3.8777503504193813</v>
      </c>
      <c r="G1202" s="2">
        <f t="shared" si="54"/>
        <v>0.61539835371676932</v>
      </c>
      <c r="J1202" s="20">
        <v>38194</v>
      </c>
    </row>
    <row r="1203" spans="1:10" x14ac:dyDescent="0.3">
      <c r="A1203">
        <v>18.296399999999998</v>
      </c>
      <c r="B1203">
        <v>47.807699999999997</v>
      </c>
      <c r="C1203">
        <f t="shared" si="56"/>
        <v>47.746160000000003</v>
      </c>
      <c r="D1203">
        <v>0.7189545454545454</v>
      </c>
      <c r="E1203">
        <f t="shared" si="55"/>
        <v>3.8658986448448029</v>
      </c>
      <c r="G1203" s="2">
        <f t="shared" si="54"/>
        <v>0.60607946758146169</v>
      </c>
      <c r="J1203" s="20">
        <v>38190</v>
      </c>
    </row>
    <row r="1204" spans="1:10" x14ac:dyDescent="0.3">
      <c r="A1204">
        <v>18.311599999999999</v>
      </c>
      <c r="B1204">
        <v>47.076900000000002</v>
      </c>
      <c r="C1204">
        <f t="shared" si="56"/>
        <v>47.238459999999996</v>
      </c>
      <c r="D1204">
        <v>0.71863636363636363</v>
      </c>
      <c r="E1204">
        <f t="shared" si="55"/>
        <v>3.8552083913058306</v>
      </c>
      <c r="G1204" s="2">
        <f t="shared" si="54"/>
        <v>0.59782096767455173</v>
      </c>
      <c r="J1204" s="20">
        <v>38186</v>
      </c>
    </row>
    <row r="1205" spans="1:10" x14ac:dyDescent="0.3">
      <c r="A1205">
        <v>18.326899999999998</v>
      </c>
      <c r="B1205">
        <v>46.5</v>
      </c>
      <c r="C1205">
        <f t="shared" si="56"/>
        <v>46.807699999999997</v>
      </c>
      <c r="D1205">
        <v>0.71831818181818174</v>
      </c>
      <c r="E1205">
        <f t="shared" si="55"/>
        <v>3.8460477193045688</v>
      </c>
      <c r="G1205" s="2">
        <f t="shared" si="54"/>
        <v>0.59087123754455761</v>
      </c>
      <c r="J1205" s="20">
        <v>38182</v>
      </c>
    </row>
    <row r="1206" spans="1:10" x14ac:dyDescent="0.3">
      <c r="A1206">
        <v>18.342099999999999</v>
      </c>
      <c r="B1206">
        <v>46.307699999999997</v>
      </c>
      <c r="C1206">
        <f t="shared" si="56"/>
        <v>46.407699999999998</v>
      </c>
      <c r="D1206">
        <v>0.71799999999999997</v>
      </c>
      <c r="E1206">
        <f t="shared" si="55"/>
        <v>3.8374653937401795</v>
      </c>
      <c r="G1206" s="2">
        <f t="shared" si="54"/>
        <v>0.58445004356172525</v>
      </c>
      <c r="J1206" s="20">
        <v>38179</v>
      </c>
    </row>
    <row r="1207" spans="1:10" x14ac:dyDescent="0.3">
      <c r="A1207">
        <v>18.357399999999998</v>
      </c>
      <c r="B1207">
        <v>46.346200000000003</v>
      </c>
      <c r="C1207">
        <f t="shared" si="56"/>
        <v>45.953859999999999</v>
      </c>
      <c r="D1207">
        <v>0.7176818181818182</v>
      </c>
      <c r="E1207">
        <f t="shared" si="55"/>
        <v>3.8276378496260852</v>
      </c>
      <c r="G1207" s="2">
        <f t="shared" si="54"/>
        <v>0.57714586096613885</v>
      </c>
      <c r="J1207" s="20">
        <v>38175</v>
      </c>
    </row>
    <row r="1208" spans="1:10" x14ac:dyDescent="0.3">
      <c r="A1208">
        <v>18.372599999999998</v>
      </c>
      <c r="B1208">
        <v>45.807699999999997</v>
      </c>
      <c r="C1208">
        <f t="shared" si="56"/>
        <v>45.430779999999999</v>
      </c>
      <c r="D1208">
        <v>0.71736363636363643</v>
      </c>
      <c r="E1208">
        <f t="shared" si="55"/>
        <v>3.8161898488953283</v>
      </c>
      <c r="G1208" s="2">
        <f t="shared" si="54"/>
        <v>0.56871086556696016</v>
      </c>
      <c r="J1208" s="20">
        <v>38171</v>
      </c>
    </row>
    <row r="1209" spans="1:10" x14ac:dyDescent="0.3">
      <c r="A1209">
        <v>18.387799999999999</v>
      </c>
      <c r="B1209">
        <v>44.807699999999997</v>
      </c>
      <c r="C1209">
        <f t="shared" si="56"/>
        <v>44.83077999999999</v>
      </c>
      <c r="D1209">
        <v>0.71704545454545454</v>
      </c>
      <c r="E1209">
        <f t="shared" si="55"/>
        <v>3.8028949570791135</v>
      </c>
      <c r="G1209" s="2">
        <f t="shared" si="54"/>
        <v>0.55902977086418892</v>
      </c>
      <c r="J1209" s="20">
        <v>38168</v>
      </c>
    </row>
    <row r="1210" spans="1:10" x14ac:dyDescent="0.3">
      <c r="A1210">
        <v>18.403099999999998</v>
      </c>
      <c r="B1210">
        <v>43.884599999999999</v>
      </c>
      <c r="C1210">
        <f t="shared" si="56"/>
        <v>44.284620000000004</v>
      </c>
      <c r="D1210">
        <v>0.71672727272727266</v>
      </c>
      <c r="E1210">
        <f t="shared" si="55"/>
        <v>3.7906374384411703</v>
      </c>
      <c r="G1210" s="2">
        <f t="shared" si="54"/>
        <v>0.55026930672693863</v>
      </c>
      <c r="J1210" s="20">
        <v>38164</v>
      </c>
    </row>
    <row r="1211" spans="1:10" x14ac:dyDescent="0.3">
      <c r="A1211">
        <v>18.418299999999999</v>
      </c>
      <c r="B1211">
        <v>43.307699999999997</v>
      </c>
      <c r="C1211">
        <f t="shared" si="56"/>
        <v>43.915379999999999</v>
      </c>
      <c r="D1211">
        <v>0.71640909090909088</v>
      </c>
      <c r="E1211">
        <f t="shared" si="55"/>
        <v>3.7822646004114562</v>
      </c>
      <c r="G1211" s="2">
        <f t="shared" si="54"/>
        <v>0.54444096004106557</v>
      </c>
      <c r="J1211" s="20">
        <v>38160</v>
      </c>
    </row>
    <row r="1212" spans="1:10" x14ac:dyDescent="0.3">
      <c r="A1212">
        <v>18.433499999999999</v>
      </c>
      <c r="B1212">
        <v>43.615400000000001</v>
      </c>
      <c r="C1212">
        <f t="shared" si="56"/>
        <v>43.769219999999997</v>
      </c>
      <c r="D1212">
        <v>0.71609090909090911</v>
      </c>
      <c r="E1212">
        <f t="shared" si="55"/>
        <v>3.7789308306190699</v>
      </c>
      <c r="G1212" s="2">
        <f t="shared" si="54"/>
        <v>0.5422825423759684</v>
      </c>
      <c r="J1212" s="20">
        <v>38156</v>
      </c>
    </row>
    <row r="1213" spans="1:10" x14ac:dyDescent="0.3">
      <c r="A1213">
        <v>18.448799999999999</v>
      </c>
      <c r="B1213">
        <v>43.961500000000001</v>
      </c>
      <c r="C1213">
        <f t="shared" si="56"/>
        <v>43.692300000000003</v>
      </c>
      <c r="D1213">
        <v>0.71577272727272723</v>
      </c>
      <c r="E1213">
        <f t="shared" si="55"/>
        <v>3.777171885203261</v>
      </c>
      <c r="G1213" s="2">
        <f t="shared" si="54"/>
        <v>0.54126085847593153</v>
      </c>
      <c r="J1213" s="20">
        <v>38153</v>
      </c>
    </row>
    <row r="1214" spans="1:10" x14ac:dyDescent="0.3">
      <c r="A1214">
        <v>18.463999999999999</v>
      </c>
      <c r="B1214">
        <v>44.076900000000002</v>
      </c>
      <c r="C1214">
        <f t="shared" si="56"/>
        <v>43.607680000000002</v>
      </c>
      <c r="D1214">
        <v>0.71545454545454545</v>
      </c>
      <c r="E1214">
        <f t="shared" si="55"/>
        <v>3.7752332816319556</v>
      </c>
      <c r="G1214" s="2">
        <f t="shared" si="54"/>
        <v>0.54011263811176979</v>
      </c>
      <c r="J1214" s="20">
        <v>38149</v>
      </c>
    </row>
    <row r="1215" spans="1:10" x14ac:dyDescent="0.3">
      <c r="A1215">
        <v>18.479199999999999</v>
      </c>
      <c r="B1215">
        <v>43.5</v>
      </c>
      <c r="C1215">
        <f t="shared" si="56"/>
        <v>43.369219999999999</v>
      </c>
      <c r="D1215">
        <v>0.71513636363636368</v>
      </c>
      <c r="E1215">
        <f t="shared" si="55"/>
        <v>3.7697499729034392</v>
      </c>
      <c r="G1215" s="2">
        <f t="shared" si="54"/>
        <v>0.53644189116204444</v>
      </c>
      <c r="J1215" s="20">
        <v>38145</v>
      </c>
    </row>
    <row r="1216" spans="1:10" x14ac:dyDescent="0.3">
      <c r="A1216">
        <v>18.494499999999999</v>
      </c>
      <c r="B1216">
        <v>42.884599999999999</v>
      </c>
      <c r="C1216">
        <f t="shared" si="56"/>
        <v>43.023080000000007</v>
      </c>
      <c r="D1216">
        <v>0.7148181818181818</v>
      </c>
      <c r="E1216">
        <f t="shared" si="55"/>
        <v>3.7617367158839721</v>
      </c>
      <c r="G1216" s="2">
        <f t="shared" si="54"/>
        <v>0.53101342638663318</v>
      </c>
      <c r="J1216" s="20">
        <v>38141</v>
      </c>
    </row>
    <row r="1217" spans="1:10" x14ac:dyDescent="0.3">
      <c r="A1217">
        <v>18.509699999999999</v>
      </c>
      <c r="B1217">
        <v>42.423099999999998</v>
      </c>
      <c r="C1217">
        <f t="shared" si="56"/>
        <v>42.692320000000002</v>
      </c>
      <c r="D1217">
        <v>0.71449999999999991</v>
      </c>
      <c r="E1217">
        <f t="shared" si="55"/>
        <v>3.7540190445731447</v>
      </c>
      <c r="G1217" s="2">
        <f t="shared" si="54"/>
        <v>0.52584587520887383</v>
      </c>
      <c r="J1217" s="20">
        <v>38138</v>
      </c>
    </row>
    <row r="1218" spans="1:10" x14ac:dyDescent="0.3">
      <c r="A1218">
        <v>18.524899999999999</v>
      </c>
      <c r="B1218">
        <v>42.230800000000002</v>
      </c>
      <c r="C1218">
        <f t="shared" si="56"/>
        <v>42.423079999999999</v>
      </c>
      <c r="D1218">
        <v>0.71418181818181814</v>
      </c>
      <c r="E1218">
        <f t="shared" si="55"/>
        <v>3.7476925537614827</v>
      </c>
      <c r="G1218" s="2">
        <f t="shared" ref="G1218:G1281" si="57">(0.0026*(EXP(1.3248*E1218)))/D1218</f>
        <v>0.52168932193725015</v>
      </c>
      <c r="J1218" s="20">
        <v>38134</v>
      </c>
    </row>
    <row r="1219" spans="1:10" x14ac:dyDescent="0.3">
      <c r="A1219">
        <v>18.540199999999999</v>
      </c>
      <c r="B1219">
        <v>42.423099999999998</v>
      </c>
      <c r="C1219">
        <f t="shared" si="56"/>
        <v>42.238459999999996</v>
      </c>
      <c r="D1219">
        <v>0.71386363636363637</v>
      </c>
      <c r="E1219">
        <f t="shared" ref="E1219:E1282" si="58">LN(C1219)</f>
        <v>3.7433311804000513</v>
      </c>
      <c r="G1219" s="2">
        <f t="shared" si="57"/>
        <v>0.51891490655863792</v>
      </c>
      <c r="J1219" s="20">
        <v>38130</v>
      </c>
    </row>
    <row r="1220" spans="1:10" x14ac:dyDescent="0.3">
      <c r="A1220">
        <v>18.555399999999999</v>
      </c>
      <c r="B1220">
        <v>42.153799999999997</v>
      </c>
      <c r="C1220">
        <f t="shared" si="56"/>
        <v>42.153839999999995</v>
      </c>
      <c r="D1220">
        <v>0.71354545454545448</v>
      </c>
      <c r="E1220">
        <f t="shared" si="58"/>
        <v>3.7413257835010665</v>
      </c>
      <c r="G1220" s="2">
        <f t="shared" si="57"/>
        <v>0.51776888806522547</v>
      </c>
      <c r="J1220" s="20">
        <v>38127</v>
      </c>
    </row>
    <row r="1221" spans="1:10" x14ac:dyDescent="0.3">
      <c r="A1221">
        <v>18.570599999999999</v>
      </c>
      <c r="B1221">
        <v>41.961500000000001</v>
      </c>
      <c r="C1221">
        <f t="shared" si="56"/>
        <v>42.192300000000003</v>
      </c>
      <c r="D1221">
        <v>0.71322727272727271</v>
      </c>
      <c r="E1221">
        <f t="shared" si="58"/>
        <v>3.742237739938326</v>
      </c>
      <c r="G1221" s="2">
        <f t="shared" si="57"/>
        <v>0.51862607771739733</v>
      </c>
      <c r="J1221" s="20">
        <v>38123</v>
      </c>
    </row>
    <row r="1222" spans="1:10" x14ac:dyDescent="0.3">
      <c r="A1222">
        <v>18.585899999999999</v>
      </c>
      <c r="B1222">
        <v>42</v>
      </c>
      <c r="C1222">
        <f t="shared" si="56"/>
        <v>42.238439999999997</v>
      </c>
      <c r="D1222">
        <v>0.71290909090909094</v>
      </c>
      <c r="E1222">
        <f t="shared" si="58"/>
        <v>3.7433307068978277</v>
      </c>
      <c r="G1222" s="2">
        <f t="shared" si="57"/>
        <v>0.51960937868665935</v>
      </c>
      <c r="J1222" s="20">
        <v>38119</v>
      </c>
    </row>
    <row r="1223" spans="1:10" x14ac:dyDescent="0.3">
      <c r="A1223">
        <v>18.601099999999999</v>
      </c>
      <c r="B1223">
        <v>42.423099999999998</v>
      </c>
      <c r="C1223">
        <f t="shared" ref="C1223:C1286" si="59">AVERAGE(B1221:B1225)</f>
        <v>42.42306</v>
      </c>
      <c r="D1223">
        <v>0.71259090909090905</v>
      </c>
      <c r="E1223">
        <f t="shared" si="58"/>
        <v>3.7476920823198827</v>
      </c>
      <c r="G1223" s="2">
        <f t="shared" si="57"/>
        <v>0.52285370331372805</v>
      </c>
      <c r="J1223" s="20">
        <v>38115</v>
      </c>
    </row>
    <row r="1224" spans="1:10" x14ac:dyDescent="0.3">
      <c r="A1224">
        <v>18.616299999999999</v>
      </c>
      <c r="B1224">
        <v>42.653799999999997</v>
      </c>
      <c r="C1224">
        <f t="shared" si="59"/>
        <v>42.669219999999996</v>
      </c>
      <c r="D1224">
        <v>0.71227272727272717</v>
      </c>
      <c r="E1224">
        <f t="shared" si="58"/>
        <v>3.7534778172109418</v>
      </c>
      <c r="G1224" s="2">
        <f t="shared" si="57"/>
        <v>0.52711210783569706</v>
      </c>
      <c r="J1224" s="20">
        <v>38112</v>
      </c>
    </row>
    <row r="1225" spans="1:10" x14ac:dyDescent="0.3">
      <c r="A1225">
        <v>18.631599999999999</v>
      </c>
      <c r="B1225">
        <v>43.076900000000002</v>
      </c>
      <c r="C1225">
        <f t="shared" si="59"/>
        <v>43.169219999999996</v>
      </c>
      <c r="D1225">
        <v>0.7119545454545454</v>
      </c>
      <c r="E1225">
        <f t="shared" si="58"/>
        <v>3.7651277413013067</v>
      </c>
      <c r="G1225" s="2">
        <f t="shared" si="57"/>
        <v>0.53554980225064075</v>
      </c>
      <c r="J1225" s="20">
        <v>38108</v>
      </c>
    </row>
    <row r="1226" spans="1:10" x14ac:dyDescent="0.3">
      <c r="A1226">
        <v>18.646799999999999</v>
      </c>
      <c r="B1226">
        <v>43.192300000000003</v>
      </c>
      <c r="C1226">
        <f t="shared" si="59"/>
        <v>43.746140000000004</v>
      </c>
      <c r="D1226">
        <v>0.71163636363636362</v>
      </c>
      <c r="E1226">
        <f t="shared" si="58"/>
        <v>3.7784033803398258</v>
      </c>
      <c r="G1226" s="2">
        <f t="shared" si="57"/>
        <v>0.54529583645090396</v>
      </c>
      <c r="J1226" s="20">
        <v>38104</v>
      </c>
    </row>
    <row r="1227" spans="1:10" x14ac:dyDescent="0.3">
      <c r="A1227">
        <v>18.661999999999999</v>
      </c>
      <c r="B1227">
        <v>44.5</v>
      </c>
      <c r="C1227">
        <f t="shared" si="59"/>
        <v>44.600000000000009</v>
      </c>
      <c r="D1227">
        <v>0.71131818181818185</v>
      </c>
      <c r="E1227">
        <f t="shared" si="58"/>
        <v>3.7977338590260188</v>
      </c>
      <c r="G1227" s="2">
        <f t="shared" si="57"/>
        <v>0.5596909171194171</v>
      </c>
      <c r="J1227" s="20">
        <v>38100</v>
      </c>
    </row>
    <row r="1228" spans="1:10" x14ac:dyDescent="0.3">
      <c r="A1228">
        <v>18.677299999999999</v>
      </c>
      <c r="B1228">
        <v>45.307699999999997</v>
      </c>
      <c r="C1228">
        <f t="shared" si="59"/>
        <v>45.684620000000002</v>
      </c>
      <c r="D1228">
        <v>0.71099999999999997</v>
      </c>
      <c r="E1228">
        <f t="shared" si="58"/>
        <v>3.8217616985873817</v>
      </c>
      <c r="G1228" s="2">
        <f t="shared" si="57"/>
        <v>0.57805220952726211</v>
      </c>
      <c r="J1228" s="20">
        <v>38097</v>
      </c>
    </row>
    <row r="1229" spans="1:10" x14ac:dyDescent="0.3">
      <c r="A1229">
        <v>18.692499999999999</v>
      </c>
      <c r="B1229">
        <v>46.923099999999998</v>
      </c>
      <c r="C1229">
        <f t="shared" si="59"/>
        <v>47.04616</v>
      </c>
      <c r="D1229">
        <v>0.71068181818181819</v>
      </c>
      <c r="E1229">
        <f t="shared" si="58"/>
        <v>3.8511292473978092</v>
      </c>
      <c r="G1229" s="2">
        <f t="shared" si="57"/>
        <v>0.60125427671162734</v>
      </c>
      <c r="J1229" s="20">
        <v>38093</v>
      </c>
    </row>
    <row r="1230" spans="1:10" x14ac:dyDescent="0.3">
      <c r="A1230">
        <v>18.707699999999999</v>
      </c>
      <c r="B1230">
        <v>48.5</v>
      </c>
      <c r="C1230">
        <f t="shared" si="59"/>
        <v>48.3</v>
      </c>
      <c r="D1230">
        <v>0.71036363636363631</v>
      </c>
      <c r="E1230">
        <f t="shared" si="58"/>
        <v>3.8774315606585268</v>
      </c>
      <c r="G1230" s="2">
        <f t="shared" si="57"/>
        <v>0.62285332193027942</v>
      </c>
      <c r="J1230" s="20">
        <v>38089</v>
      </c>
    </row>
    <row r="1231" spans="1:10" x14ac:dyDescent="0.3">
      <c r="A1231">
        <v>18.722999999999999</v>
      </c>
      <c r="B1231">
        <v>50</v>
      </c>
      <c r="C1231">
        <f t="shared" si="59"/>
        <v>49.415379999999999</v>
      </c>
      <c r="D1231">
        <v>0.71004545454545454</v>
      </c>
      <c r="E1231">
        <f t="shared" si="58"/>
        <v>3.9002617117712597</v>
      </c>
      <c r="G1231" s="2">
        <f t="shared" si="57"/>
        <v>0.64226722235826827</v>
      </c>
      <c r="J1231" s="20">
        <v>38086</v>
      </c>
    </row>
    <row r="1232" spans="1:10" x14ac:dyDescent="0.3">
      <c r="A1232">
        <v>18.738199999999999</v>
      </c>
      <c r="B1232">
        <v>50.769199999999998</v>
      </c>
      <c r="C1232">
        <f t="shared" si="59"/>
        <v>50.2</v>
      </c>
      <c r="D1232">
        <v>0.70972727272727265</v>
      </c>
      <c r="E1232">
        <f t="shared" si="58"/>
        <v>3.9160150266976834</v>
      </c>
      <c r="G1232" s="2">
        <f t="shared" si="57"/>
        <v>0.65610619473249343</v>
      </c>
      <c r="J1232" s="20">
        <v>38082</v>
      </c>
    </row>
    <row r="1233" spans="1:10" x14ac:dyDescent="0.3">
      <c r="A1233">
        <v>18.753399999999999</v>
      </c>
      <c r="B1233">
        <v>50.884599999999999</v>
      </c>
      <c r="C1233">
        <f t="shared" si="59"/>
        <v>50.52308</v>
      </c>
      <c r="D1233">
        <v>0.70940909090909088</v>
      </c>
      <c r="E1233">
        <f t="shared" si="58"/>
        <v>3.9224302615780196</v>
      </c>
      <c r="G1233" s="2">
        <f t="shared" si="57"/>
        <v>0.66200292699107044</v>
      </c>
      <c r="J1233" s="20">
        <v>38078</v>
      </c>
    </row>
    <row r="1234" spans="1:10" x14ac:dyDescent="0.3">
      <c r="A1234">
        <v>18.768699999999999</v>
      </c>
      <c r="B1234">
        <v>50.846200000000003</v>
      </c>
      <c r="C1234">
        <f t="shared" si="59"/>
        <v>50.584619999999994</v>
      </c>
      <c r="D1234">
        <v>0.70909090909090911</v>
      </c>
      <c r="E1234">
        <f t="shared" si="58"/>
        <v>3.9236475775213049</v>
      </c>
      <c r="G1234" s="2">
        <f t="shared" si="57"/>
        <v>0.66336893258932694</v>
      </c>
      <c r="J1234" s="20">
        <v>38074</v>
      </c>
    </row>
    <row r="1235" spans="1:10" x14ac:dyDescent="0.3">
      <c r="A1235">
        <v>18.783899999999999</v>
      </c>
      <c r="B1235">
        <v>50.115400000000001</v>
      </c>
      <c r="C1235">
        <f t="shared" si="59"/>
        <v>50.507700000000007</v>
      </c>
      <c r="D1235">
        <v>0.70877272727272733</v>
      </c>
      <c r="E1235">
        <f t="shared" si="58"/>
        <v>3.92212579990567</v>
      </c>
      <c r="G1235" s="2">
        <f t="shared" si="57"/>
        <v>0.66233009361347994</v>
      </c>
      <c r="J1235" s="20">
        <v>38071</v>
      </c>
    </row>
    <row r="1236" spans="1:10" x14ac:dyDescent="0.3">
      <c r="A1236">
        <v>18.799099999999999</v>
      </c>
      <c r="B1236">
        <v>50.307699999999997</v>
      </c>
      <c r="C1236">
        <f t="shared" si="59"/>
        <v>50.369240000000005</v>
      </c>
      <c r="D1236">
        <v>0.70845454545454545</v>
      </c>
      <c r="E1236">
        <f t="shared" si="58"/>
        <v>3.9193806712974912</v>
      </c>
      <c r="G1236" s="2">
        <f t="shared" si="57"/>
        <v>0.6602221282151447</v>
      </c>
      <c r="J1236" s="20">
        <v>38067</v>
      </c>
    </row>
    <row r="1237" spans="1:10" x14ac:dyDescent="0.3">
      <c r="A1237">
        <v>18.814399999999999</v>
      </c>
      <c r="B1237">
        <v>50.384599999999999</v>
      </c>
      <c r="C1237">
        <f t="shared" si="59"/>
        <v>50.169240000000002</v>
      </c>
      <c r="D1237">
        <v>0.70813636363636356</v>
      </c>
      <c r="E1237">
        <f t="shared" si="58"/>
        <v>3.9154020898863053</v>
      </c>
      <c r="G1237" s="2">
        <f t="shared" si="57"/>
        <v>0.65704646143205558</v>
      </c>
      <c r="J1237" s="20">
        <v>38063</v>
      </c>
    </row>
    <row r="1238" spans="1:10" x14ac:dyDescent="0.3">
      <c r="A1238">
        <v>18.829599999999999</v>
      </c>
      <c r="B1238">
        <v>50.192300000000003</v>
      </c>
      <c r="C1238">
        <f t="shared" si="59"/>
        <v>50.038460000000001</v>
      </c>
      <c r="D1238">
        <v>0.70781818181818179</v>
      </c>
      <c r="E1238">
        <f t="shared" si="58"/>
        <v>3.9127919097454424</v>
      </c>
      <c r="G1238" s="2">
        <f t="shared" si="57"/>
        <v>0.65507267957865756</v>
      </c>
      <c r="J1238" s="20">
        <v>38059</v>
      </c>
    </row>
    <row r="1239" spans="1:10" x14ac:dyDescent="0.3">
      <c r="A1239">
        <v>18.844899999999999</v>
      </c>
      <c r="B1239">
        <v>49.846200000000003</v>
      </c>
      <c r="C1239">
        <f t="shared" si="59"/>
        <v>49.807679999999998</v>
      </c>
      <c r="D1239">
        <v>0.70750000000000002</v>
      </c>
      <c r="E1239">
        <f t="shared" si="58"/>
        <v>3.9081691890078782</v>
      </c>
      <c r="G1239" s="2">
        <f t="shared" si="57"/>
        <v>0.65136596084093723</v>
      </c>
      <c r="J1239" s="20">
        <v>38056</v>
      </c>
    </row>
    <row r="1240" spans="1:10" x14ac:dyDescent="0.3">
      <c r="A1240">
        <v>18.860099999999999</v>
      </c>
      <c r="B1240">
        <v>49.461500000000001</v>
      </c>
      <c r="C1240">
        <f t="shared" si="59"/>
        <v>49.51538</v>
      </c>
      <c r="D1240">
        <v>0.70718181818181813</v>
      </c>
      <c r="E1240">
        <f t="shared" si="58"/>
        <v>3.9022833283859057</v>
      </c>
      <c r="G1240" s="2">
        <f t="shared" si="57"/>
        <v>0.64659742055964131</v>
      </c>
      <c r="J1240" s="20">
        <v>38052</v>
      </c>
    </row>
    <row r="1241" spans="1:10" x14ac:dyDescent="0.3">
      <c r="A1241">
        <v>18.875299999999999</v>
      </c>
      <c r="B1241">
        <v>49.153799999999997</v>
      </c>
      <c r="C1241">
        <f t="shared" si="59"/>
        <v>49.353840000000005</v>
      </c>
      <c r="D1241">
        <v>0.70686363636363636</v>
      </c>
      <c r="E1241">
        <f t="shared" si="58"/>
        <v>3.899015574402481</v>
      </c>
      <c r="G1241" s="2">
        <f t="shared" si="57"/>
        <v>0.64409406951655934</v>
      </c>
      <c r="J1241" s="20">
        <v>38048</v>
      </c>
    </row>
    <row r="1242" spans="1:10" x14ac:dyDescent="0.3">
      <c r="A1242">
        <v>18.890599999999999</v>
      </c>
      <c r="B1242">
        <v>48.923099999999998</v>
      </c>
      <c r="C1242">
        <f t="shared" si="59"/>
        <v>49.299979999999998</v>
      </c>
      <c r="D1242">
        <v>0.70654545454545459</v>
      </c>
      <c r="E1242">
        <f t="shared" si="58"/>
        <v>3.8979236753690487</v>
      </c>
      <c r="G1242" s="5">
        <f t="shared" si="57"/>
        <v>0.64345266871431606</v>
      </c>
      <c r="H1242" t="s">
        <v>10</v>
      </c>
      <c r="I1242">
        <v>13</v>
      </c>
      <c r="J1242" s="20">
        <v>38045</v>
      </c>
    </row>
    <row r="1243" spans="1:10" x14ac:dyDescent="0.3">
      <c r="A1243">
        <v>18.905799999999999</v>
      </c>
      <c r="B1243">
        <v>49.384599999999999</v>
      </c>
      <c r="C1243">
        <f t="shared" si="59"/>
        <v>49.399979999999999</v>
      </c>
      <c r="D1243">
        <v>0.7062272727272727</v>
      </c>
      <c r="E1243">
        <f t="shared" si="58"/>
        <v>3.8999500193354955</v>
      </c>
      <c r="G1243" s="2">
        <f t="shared" si="57"/>
        <v>0.6454730171179125</v>
      </c>
      <c r="J1243" s="20">
        <v>38035</v>
      </c>
    </row>
    <row r="1244" spans="1:10" x14ac:dyDescent="0.3">
      <c r="A1244">
        <v>18.920999999999999</v>
      </c>
      <c r="B1244">
        <v>49.576900000000002</v>
      </c>
      <c r="C1244">
        <f t="shared" si="59"/>
        <v>49.638460000000002</v>
      </c>
      <c r="D1244">
        <v>0.70590909090909082</v>
      </c>
      <c r="E1244">
        <f t="shared" si="58"/>
        <v>3.9047659364869203</v>
      </c>
      <c r="G1244" s="2">
        <f t="shared" si="57"/>
        <v>0.64989718527796869</v>
      </c>
      <c r="J1244" s="20">
        <v>38025</v>
      </c>
    </row>
    <row r="1245" spans="1:10" x14ac:dyDescent="0.3">
      <c r="A1245">
        <v>18.936299999999999</v>
      </c>
      <c r="B1245">
        <v>49.961500000000001</v>
      </c>
      <c r="C1245">
        <f t="shared" si="59"/>
        <v>49.9846</v>
      </c>
      <c r="D1245">
        <v>0.70559090909090905</v>
      </c>
      <c r="E1245">
        <f t="shared" si="58"/>
        <v>3.9117149579864043</v>
      </c>
      <c r="G1245" s="2">
        <f t="shared" si="57"/>
        <v>0.65620358230717946</v>
      </c>
      <c r="J1245" s="20">
        <v>38015</v>
      </c>
    </row>
    <row r="1246" spans="1:10" x14ac:dyDescent="0.3">
      <c r="A1246">
        <v>18.951499999999999</v>
      </c>
      <c r="B1246">
        <v>50.346200000000003</v>
      </c>
      <c r="C1246">
        <f t="shared" si="59"/>
        <v>50.392299999999999</v>
      </c>
      <c r="D1246">
        <v>0.70527272727272727</v>
      </c>
      <c r="E1246">
        <f t="shared" si="58"/>
        <v>3.9198383856278318</v>
      </c>
      <c r="G1246" s="2">
        <f t="shared" si="57"/>
        <v>0.66360297543743341</v>
      </c>
      <c r="J1246" s="20">
        <v>38005</v>
      </c>
    </row>
    <row r="1247" spans="1:10" x14ac:dyDescent="0.3">
      <c r="A1247">
        <v>18.966699999999999</v>
      </c>
      <c r="B1247">
        <v>50.653799999999997</v>
      </c>
      <c r="C1247">
        <f t="shared" si="59"/>
        <v>50.915380000000006</v>
      </c>
      <c r="D1247">
        <v>0.7049545454545455</v>
      </c>
      <c r="E1247">
        <f t="shared" si="58"/>
        <v>3.9301650390152023</v>
      </c>
      <c r="G1247" s="2">
        <f t="shared" si="57"/>
        <v>0.67304759075835086</v>
      </c>
      <c r="J1247" s="20">
        <v>37995</v>
      </c>
    </row>
    <row r="1248" spans="1:10" x14ac:dyDescent="0.3">
      <c r="A1248">
        <v>18.981999999999999</v>
      </c>
      <c r="B1248">
        <v>51.423099999999998</v>
      </c>
      <c r="C1248">
        <f t="shared" si="59"/>
        <v>51.484620000000007</v>
      </c>
      <c r="D1248">
        <v>0.70463636363636362</v>
      </c>
      <c r="E1248">
        <f t="shared" si="58"/>
        <v>3.9412831222909546</v>
      </c>
      <c r="G1248" s="2">
        <f t="shared" si="57"/>
        <v>0.68334286417311452</v>
      </c>
      <c r="J1248" s="20">
        <v>37985</v>
      </c>
    </row>
    <row r="1249" spans="1:10" x14ac:dyDescent="0.3">
      <c r="A1249">
        <v>18.997199999999999</v>
      </c>
      <c r="B1249">
        <v>52.192300000000003</v>
      </c>
      <c r="C1249">
        <f t="shared" si="59"/>
        <v>52.4</v>
      </c>
      <c r="D1249">
        <v>0.70431818181818184</v>
      </c>
      <c r="E1249">
        <f t="shared" si="58"/>
        <v>3.9589065913269965</v>
      </c>
      <c r="G1249" s="2">
        <f t="shared" si="57"/>
        <v>0.6998009653065056</v>
      </c>
      <c r="J1249" s="20">
        <v>37975</v>
      </c>
    </row>
    <row r="1250" spans="1:10" x14ac:dyDescent="0.3">
      <c r="A1250">
        <v>19.0124</v>
      </c>
      <c r="B1250">
        <v>52.807699999999997</v>
      </c>
      <c r="C1250">
        <f t="shared" si="59"/>
        <v>53.392319999999998</v>
      </c>
      <c r="D1250" s="16">
        <v>0.70399999999999996</v>
      </c>
      <c r="E1250">
        <f t="shared" si="58"/>
        <v>3.9776669153983097</v>
      </c>
      <c r="G1250" s="2">
        <f t="shared" si="57"/>
        <v>0.71773577316609505</v>
      </c>
      <c r="J1250" s="20">
        <v>37965</v>
      </c>
    </row>
    <row r="1251" spans="1:10" x14ac:dyDescent="0.3">
      <c r="A1251">
        <v>19.027699999999999</v>
      </c>
      <c r="B1251">
        <v>54.923099999999998</v>
      </c>
      <c r="C1251">
        <f t="shared" si="59"/>
        <v>54.430780000000006</v>
      </c>
      <c r="D1251">
        <v>0.70410769230769232</v>
      </c>
      <c r="E1251">
        <f t="shared" si="58"/>
        <v>3.9969298026759676</v>
      </c>
      <c r="G1251" s="2">
        <f t="shared" si="57"/>
        <v>0.73617510888244142</v>
      </c>
      <c r="J1251" s="20">
        <v>37955</v>
      </c>
    </row>
    <row r="1252" spans="1:10" x14ac:dyDescent="0.3">
      <c r="A1252">
        <v>19.042899999999999</v>
      </c>
      <c r="B1252">
        <v>55.615400000000001</v>
      </c>
      <c r="C1252">
        <f t="shared" si="59"/>
        <v>55.384619999999998</v>
      </c>
      <c r="D1252">
        <v>0.70421538461538469</v>
      </c>
      <c r="E1252">
        <f t="shared" si="58"/>
        <v>4.0143019378818945</v>
      </c>
      <c r="G1252" s="2">
        <f t="shared" si="57"/>
        <v>0.75319915725242004</v>
      </c>
      <c r="J1252" s="20">
        <v>37945</v>
      </c>
    </row>
    <row r="1253" spans="1:10" x14ac:dyDescent="0.3">
      <c r="A1253">
        <v>19.0581</v>
      </c>
      <c r="B1253">
        <v>56.615400000000001</v>
      </c>
      <c r="C1253">
        <f t="shared" si="59"/>
        <v>56.107700000000001</v>
      </c>
      <c r="D1253">
        <v>0.70432307692307694</v>
      </c>
      <c r="E1253">
        <f t="shared" si="58"/>
        <v>4.0272730580120193</v>
      </c>
      <c r="G1253" s="2">
        <f t="shared" si="57"/>
        <v>0.76613692290222568</v>
      </c>
      <c r="J1253" s="20">
        <v>37935</v>
      </c>
    </row>
    <row r="1254" spans="1:10" x14ac:dyDescent="0.3">
      <c r="A1254">
        <v>19.073399999999999</v>
      </c>
      <c r="B1254">
        <v>56.961500000000001</v>
      </c>
      <c r="C1254">
        <f t="shared" si="59"/>
        <v>56.130780000000001</v>
      </c>
      <c r="D1254">
        <v>0.7044307692307693</v>
      </c>
      <c r="E1254">
        <f t="shared" si="58"/>
        <v>4.0276843251696874</v>
      </c>
      <c r="G1254" s="2">
        <f t="shared" si="57"/>
        <v>0.76643727415343521</v>
      </c>
      <c r="H1254" t="s">
        <v>11</v>
      </c>
      <c r="I1254">
        <v>14</v>
      </c>
      <c r="J1254" s="20">
        <v>37925</v>
      </c>
    </row>
    <row r="1255" spans="1:10" x14ac:dyDescent="0.3">
      <c r="A1255">
        <v>19.0886</v>
      </c>
      <c r="B1255">
        <v>56.423099999999998</v>
      </c>
      <c r="C1255">
        <f t="shared" si="59"/>
        <v>55.692319999999995</v>
      </c>
      <c r="D1255">
        <v>0.70453846153846156</v>
      </c>
      <c r="E1255">
        <f t="shared" si="58"/>
        <v>4.01984225591863</v>
      </c>
      <c r="G1255" s="2">
        <f t="shared" si="57"/>
        <v>0.75839990123229362</v>
      </c>
      <c r="J1255" s="20">
        <v>37920</v>
      </c>
    </row>
    <row r="1256" spans="1:10" x14ac:dyDescent="0.3">
      <c r="A1256">
        <v>19.1038</v>
      </c>
      <c r="B1256">
        <v>55.038499999999999</v>
      </c>
      <c r="C1256">
        <f t="shared" si="59"/>
        <v>54.823080000000004</v>
      </c>
      <c r="D1256">
        <v>0.70464615384615392</v>
      </c>
      <c r="E1256">
        <f t="shared" si="58"/>
        <v>4.0041112731708832</v>
      </c>
      <c r="G1256" s="2">
        <f t="shared" si="57"/>
        <v>0.7426445793099955</v>
      </c>
      <c r="J1256" s="20">
        <v>37916</v>
      </c>
    </row>
    <row r="1257" spans="1:10" x14ac:dyDescent="0.3">
      <c r="A1257">
        <v>19.1191</v>
      </c>
      <c r="B1257">
        <v>53.423099999999998</v>
      </c>
      <c r="C1257">
        <f t="shared" si="59"/>
        <v>53.807699999999997</v>
      </c>
      <c r="D1257">
        <v>0.70475384615384618</v>
      </c>
      <c r="E1257">
        <f t="shared" si="58"/>
        <v>3.9854165796032452</v>
      </c>
      <c r="G1257" s="2">
        <f t="shared" si="57"/>
        <v>0.72436689220434647</v>
      </c>
      <c r="J1257" s="20">
        <v>37912</v>
      </c>
    </row>
    <row r="1258" spans="1:10" x14ac:dyDescent="0.3">
      <c r="A1258">
        <v>19.1343</v>
      </c>
      <c r="B1258">
        <v>52.269199999999998</v>
      </c>
      <c r="C1258">
        <f t="shared" si="59"/>
        <v>52.876919999999998</v>
      </c>
      <c r="D1258">
        <v>0.70486153846153843</v>
      </c>
      <c r="E1258">
        <f t="shared" si="58"/>
        <v>3.9679669487639129</v>
      </c>
      <c r="G1258" s="2">
        <f t="shared" si="57"/>
        <v>0.70770543407564535</v>
      </c>
      <c r="J1258" s="20">
        <v>37908</v>
      </c>
    </row>
    <row r="1259" spans="1:10" x14ac:dyDescent="0.3">
      <c r="A1259">
        <v>19.1495</v>
      </c>
      <c r="B1259">
        <v>51.884599999999999</v>
      </c>
      <c r="C1259">
        <f t="shared" si="59"/>
        <v>52.184600000000003</v>
      </c>
      <c r="D1259">
        <v>0.70496923076923079</v>
      </c>
      <c r="E1259">
        <f t="shared" si="58"/>
        <v>3.9547874322047925</v>
      </c>
      <c r="G1259" s="2">
        <f t="shared" si="57"/>
        <v>0.69534975016704603</v>
      </c>
      <c r="J1259" s="20">
        <v>37904</v>
      </c>
    </row>
    <row r="1260" spans="1:10" x14ac:dyDescent="0.3">
      <c r="A1260">
        <v>19.1648</v>
      </c>
      <c r="B1260">
        <v>51.769199999999998</v>
      </c>
      <c r="C1260">
        <f t="shared" si="59"/>
        <v>51.784599999999998</v>
      </c>
      <c r="D1260">
        <v>0.70507692307692316</v>
      </c>
      <c r="E1260">
        <f t="shared" si="58"/>
        <v>3.9470928077665377</v>
      </c>
      <c r="G1260" s="2">
        <f t="shared" si="57"/>
        <v>0.68819234365776827</v>
      </c>
      <c r="J1260" s="20">
        <v>37900</v>
      </c>
    </row>
    <row r="1261" spans="1:10" x14ac:dyDescent="0.3">
      <c r="A1261">
        <v>19.18</v>
      </c>
      <c r="B1261">
        <v>51.576900000000002</v>
      </c>
      <c r="C1261">
        <f t="shared" si="59"/>
        <v>51.676919999999996</v>
      </c>
      <c r="D1261">
        <v>0.70518461538461541</v>
      </c>
      <c r="E1261">
        <f t="shared" si="58"/>
        <v>3.9450112601751237</v>
      </c>
      <c r="G1261" s="2">
        <f t="shared" si="57"/>
        <v>0.68619236726146682</v>
      </c>
      <c r="J1261" s="20">
        <v>37895</v>
      </c>
    </row>
    <row r="1262" spans="1:10" x14ac:dyDescent="0.3">
      <c r="A1262">
        <v>19.1952</v>
      </c>
      <c r="B1262">
        <v>51.423099999999998</v>
      </c>
      <c r="C1262">
        <f t="shared" si="59"/>
        <v>51.584619999999994</v>
      </c>
      <c r="D1262">
        <v>0.70529230769230777</v>
      </c>
      <c r="E1262">
        <f t="shared" si="58"/>
        <v>3.9432235660427017</v>
      </c>
      <c r="G1262" s="2">
        <f t="shared" si="57"/>
        <v>0.68446462722272017</v>
      </c>
      <c r="J1262" s="20">
        <v>37891</v>
      </c>
    </row>
    <row r="1263" spans="1:10" x14ac:dyDescent="0.3">
      <c r="A1263">
        <v>19.2105</v>
      </c>
      <c r="B1263">
        <v>51.730800000000002</v>
      </c>
      <c r="C1263">
        <f t="shared" si="59"/>
        <v>51.384619999999998</v>
      </c>
      <c r="D1263">
        <v>0.70540000000000003</v>
      </c>
      <c r="E1263">
        <f t="shared" si="58"/>
        <v>3.9393389058954642</v>
      </c>
      <c r="G1263" s="2">
        <f t="shared" si="57"/>
        <v>0.6808471888900921</v>
      </c>
      <c r="J1263" s="20">
        <v>37887</v>
      </c>
    </row>
    <row r="1264" spans="1:10" x14ac:dyDescent="0.3">
      <c r="A1264">
        <v>19.2257</v>
      </c>
      <c r="B1264">
        <v>51.423099999999998</v>
      </c>
      <c r="C1264">
        <f t="shared" si="59"/>
        <v>51.115400000000001</v>
      </c>
      <c r="D1264">
        <v>0.70550769230769239</v>
      </c>
      <c r="E1264">
        <f t="shared" si="58"/>
        <v>3.9340858216698971</v>
      </c>
      <c r="G1264" s="2">
        <f t="shared" si="57"/>
        <v>0.6760222204443509</v>
      </c>
      <c r="J1264" s="20">
        <v>37883</v>
      </c>
    </row>
    <row r="1265" spans="1:10" x14ac:dyDescent="0.3">
      <c r="A1265">
        <v>19.2409</v>
      </c>
      <c r="B1265">
        <v>50.769199999999998</v>
      </c>
      <c r="C1265">
        <f t="shared" si="59"/>
        <v>50.730779999999996</v>
      </c>
      <c r="D1265">
        <v>0.70561538461538464</v>
      </c>
      <c r="E1265">
        <f t="shared" si="58"/>
        <v>3.9265328269778417</v>
      </c>
      <c r="G1265" s="2">
        <f t="shared" si="57"/>
        <v>0.66918938391483396</v>
      </c>
      <c r="J1265" s="20">
        <v>37879</v>
      </c>
    </row>
    <row r="1266" spans="1:10" x14ac:dyDescent="0.3">
      <c r="A1266">
        <v>19.2562</v>
      </c>
      <c r="B1266">
        <v>50.230800000000002</v>
      </c>
      <c r="C1266">
        <f t="shared" si="59"/>
        <v>50.338459999999998</v>
      </c>
      <c r="D1266">
        <v>0.7057230769230769</v>
      </c>
      <c r="E1266">
        <f t="shared" si="58"/>
        <v>3.9187693972646529</v>
      </c>
      <c r="G1266" s="2">
        <f t="shared" si="57"/>
        <v>0.66224097698872331</v>
      </c>
      <c r="J1266" s="20">
        <v>37875</v>
      </c>
    </row>
    <row r="1267" spans="1:10" x14ac:dyDescent="0.3">
      <c r="A1267">
        <v>19.2714</v>
      </c>
      <c r="B1267">
        <v>49.5</v>
      </c>
      <c r="C1267">
        <f t="shared" si="59"/>
        <v>50.061540000000001</v>
      </c>
      <c r="D1267">
        <v>0.70583076923076926</v>
      </c>
      <c r="E1267">
        <f t="shared" si="58"/>
        <v>3.9132530486147532</v>
      </c>
      <c r="G1267" s="2">
        <f t="shared" si="57"/>
        <v>0.65731861659310609</v>
      </c>
      <c r="J1267" s="20">
        <v>37871</v>
      </c>
    </row>
    <row r="1268" spans="1:10" x14ac:dyDescent="0.3">
      <c r="A1268">
        <v>19.2866</v>
      </c>
      <c r="B1268">
        <v>49.769199999999998</v>
      </c>
      <c r="C1268">
        <f t="shared" si="59"/>
        <v>49.861540000000005</v>
      </c>
      <c r="D1268">
        <v>0.70593846153846163</v>
      </c>
      <c r="E1268">
        <f t="shared" si="58"/>
        <v>3.9092499641005842</v>
      </c>
      <c r="G1268" s="2">
        <f t="shared" si="57"/>
        <v>0.65374215003706748</v>
      </c>
      <c r="J1268" s="20">
        <v>37866</v>
      </c>
    </row>
    <row r="1269" spans="1:10" x14ac:dyDescent="0.3">
      <c r="A1269">
        <v>19.3019</v>
      </c>
      <c r="B1269">
        <v>50.038499999999999</v>
      </c>
      <c r="C1269">
        <f t="shared" si="59"/>
        <v>49.723080000000003</v>
      </c>
      <c r="D1269">
        <v>0.70604615384615388</v>
      </c>
      <c r="E1269">
        <f t="shared" si="58"/>
        <v>3.9064692116265349</v>
      </c>
      <c r="G1269" s="2">
        <f t="shared" si="57"/>
        <v>0.6512388854902138</v>
      </c>
      <c r="J1269" s="20">
        <v>37862</v>
      </c>
    </row>
    <row r="1270" spans="1:10" x14ac:dyDescent="0.3">
      <c r="A1270">
        <v>19.3171</v>
      </c>
      <c r="B1270">
        <v>49.769199999999998</v>
      </c>
      <c r="C1270">
        <f t="shared" si="59"/>
        <v>49.7</v>
      </c>
      <c r="D1270">
        <v>0.70615384615384624</v>
      </c>
      <c r="E1270">
        <f t="shared" si="58"/>
        <v>3.906004933102583</v>
      </c>
      <c r="G1270" s="2">
        <f t="shared" si="57"/>
        <v>0.65073919071332287</v>
      </c>
      <c r="J1270" s="20">
        <v>37858</v>
      </c>
    </row>
    <row r="1271" spans="1:10" x14ac:dyDescent="0.3">
      <c r="A1271">
        <v>19.3323</v>
      </c>
      <c r="B1271">
        <v>49.538499999999999</v>
      </c>
      <c r="C1271">
        <f t="shared" si="59"/>
        <v>49.646160000000002</v>
      </c>
      <c r="D1271">
        <v>0.7062615384615385</v>
      </c>
      <c r="E1271">
        <f t="shared" si="58"/>
        <v>3.904921046110454</v>
      </c>
      <c r="G1271" s="2">
        <f t="shared" si="57"/>
        <v>0.64970635931965059</v>
      </c>
      <c r="J1271" s="20">
        <v>37854</v>
      </c>
    </row>
    <row r="1272" spans="1:10" x14ac:dyDescent="0.3">
      <c r="A1272">
        <v>19.3476</v>
      </c>
      <c r="B1272">
        <v>49.384599999999999</v>
      </c>
      <c r="C1272">
        <f t="shared" si="59"/>
        <v>49.576919999999994</v>
      </c>
      <c r="D1272">
        <v>0.70636923076923075</v>
      </c>
      <c r="E1272">
        <f t="shared" si="58"/>
        <v>3.903525402854088</v>
      </c>
      <c r="G1272" s="2">
        <f t="shared" si="57"/>
        <v>0.64840732521670752</v>
      </c>
      <c r="J1272" s="20">
        <v>37850</v>
      </c>
    </row>
    <row r="1273" spans="1:10" x14ac:dyDescent="0.3">
      <c r="A1273">
        <v>19.3628</v>
      </c>
      <c r="B1273">
        <v>49.5</v>
      </c>
      <c r="C1273">
        <f t="shared" si="59"/>
        <v>49.723080000000003</v>
      </c>
      <c r="D1273">
        <v>0.70647692307692311</v>
      </c>
      <c r="E1273">
        <f t="shared" si="58"/>
        <v>3.9064692116265349</v>
      </c>
      <c r="G1273" s="2">
        <f t="shared" si="57"/>
        <v>0.65084179725620916</v>
      </c>
      <c r="J1273" s="20">
        <v>37846</v>
      </c>
    </row>
    <row r="1274" spans="1:10" x14ac:dyDescent="0.3">
      <c r="A1274">
        <v>19.3781</v>
      </c>
      <c r="B1274">
        <v>49.692300000000003</v>
      </c>
      <c r="C1274">
        <f t="shared" si="59"/>
        <v>49.923080000000006</v>
      </c>
      <c r="D1274">
        <v>0.70658461538461537</v>
      </c>
      <c r="E1274">
        <f t="shared" si="58"/>
        <v>3.9104834208758334</v>
      </c>
      <c r="G1274" s="2">
        <f t="shared" si="57"/>
        <v>0.65421248417176492</v>
      </c>
      <c r="J1274" s="20">
        <v>37841</v>
      </c>
    </row>
    <row r="1275" spans="1:10" x14ac:dyDescent="0.3">
      <c r="A1275">
        <v>19.3933</v>
      </c>
      <c r="B1275">
        <v>50.5</v>
      </c>
      <c r="C1275">
        <f t="shared" si="59"/>
        <v>50.161539999999995</v>
      </c>
      <c r="D1275">
        <v>0.70669230769230773</v>
      </c>
      <c r="E1275">
        <f t="shared" si="58"/>
        <v>3.915248597607762</v>
      </c>
      <c r="G1275" s="2">
        <f t="shared" si="57"/>
        <v>0.65825520344336375</v>
      </c>
      <c r="J1275" s="20">
        <v>37837</v>
      </c>
    </row>
    <row r="1276" spans="1:10" x14ac:dyDescent="0.3">
      <c r="A1276">
        <v>19.4085</v>
      </c>
      <c r="B1276">
        <v>50.538499999999999</v>
      </c>
      <c r="C1276">
        <f t="shared" si="59"/>
        <v>50.5077</v>
      </c>
      <c r="D1276">
        <v>0.70680000000000009</v>
      </c>
      <c r="E1276">
        <f t="shared" si="58"/>
        <v>3.92212579990567</v>
      </c>
      <c r="G1276" s="2">
        <f t="shared" si="57"/>
        <v>0.66417870232771203</v>
      </c>
      <c r="J1276" s="20">
        <v>37833</v>
      </c>
    </row>
    <row r="1277" spans="1:10" x14ac:dyDescent="0.3">
      <c r="A1277">
        <v>19.4238</v>
      </c>
      <c r="B1277">
        <v>50.576900000000002</v>
      </c>
      <c r="C1277">
        <f t="shared" si="59"/>
        <v>50.98462</v>
      </c>
      <c r="D1277">
        <v>0.70690769230769235</v>
      </c>
      <c r="E1277">
        <f t="shared" si="58"/>
        <v>3.9315240186159124</v>
      </c>
      <c r="G1277" s="2">
        <f t="shared" si="57"/>
        <v>0.6723974768047235</v>
      </c>
      <c r="J1277" s="20">
        <v>37829</v>
      </c>
    </row>
    <row r="1278" spans="1:10" x14ac:dyDescent="0.3">
      <c r="A1278">
        <v>19.439</v>
      </c>
      <c r="B1278">
        <v>51.230800000000002</v>
      </c>
      <c r="C1278">
        <f t="shared" si="59"/>
        <v>51.430780000000006</v>
      </c>
      <c r="D1278">
        <v>0.70701538461538471</v>
      </c>
      <c r="E1278">
        <f t="shared" si="58"/>
        <v>3.9402368259172005</v>
      </c>
      <c r="G1278" s="2">
        <f t="shared" si="57"/>
        <v>0.68010013515320489</v>
      </c>
      <c r="J1278" s="20">
        <v>37825</v>
      </c>
    </row>
    <row r="1279" spans="1:10" x14ac:dyDescent="0.3">
      <c r="A1279">
        <v>19.4542</v>
      </c>
      <c r="B1279">
        <v>52.076900000000002</v>
      </c>
      <c r="C1279">
        <f t="shared" si="59"/>
        <v>51.907699999999998</v>
      </c>
      <c r="D1279">
        <v>0.70712307692307697</v>
      </c>
      <c r="E1279">
        <f t="shared" si="58"/>
        <v>3.9494671414023226</v>
      </c>
      <c r="G1279" s="2">
        <f t="shared" si="57"/>
        <v>0.6883628236271454</v>
      </c>
      <c r="J1279" s="20">
        <v>37821</v>
      </c>
    </row>
    <row r="1280" spans="1:10" x14ac:dyDescent="0.3">
      <c r="A1280">
        <v>19.4695</v>
      </c>
      <c r="B1280">
        <v>52.730800000000002</v>
      </c>
      <c r="C1280">
        <f t="shared" si="59"/>
        <v>52.384619999999998</v>
      </c>
      <c r="D1280">
        <v>0.70723076923076922</v>
      </c>
      <c r="E1280">
        <f t="shared" si="58"/>
        <v>3.9586130367936985</v>
      </c>
      <c r="G1280" s="2">
        <f t="shared" si="57"/>
        <v>0.69664799622126106</v>
      </c>
      <c r="J1280" s="20">
        <v>37817</v>
      </c>
    </row>
    <row r="1281" spans="1:10" x14ac:dyDescent="0.3">
      <c r="A1281">
        <v>19.4847</v>
      </c>
      <c r="B1281">
        <v>52.923099999999998</v>
      </c>
      <c r="C1281">
        <f t="shared" si="59"/>
        <v>52.67692000000001</v>
      </c>
      <c r="D1281">
        <v>0.70733846153846158</v>
      </c>
      <c r="E1281">
        <f t="shared" si="58"/>
        <v>3.9641774089547792</v>
      </c>
      <c r="G1281" s="2">
        <f t="shared" si="57"/>
        <v>0.70169558814578703</v>
      </c>
      <c r="J1281" s="20">
        <v>37812</v>
      </c>
    </row>
    <row r="1282" spans="1:10" x14ac:dyDescent="0.3">
      <c r="A1282">
        <v>19.4999</v>
      </c>
      <c r="B1282">
        <v>52.961500000000001</v>
      </c>
      <c r="C1282">
        <f t="shared" si="59"/>
        <v>52.738459999999996</v>
      </c>
      <c r="D1282">
        <v>0.70744615384615384</v>
      </c>
      <c r="E1282">
        <f t="shared" si="58"/>
        <v>3.9653449806505043</v>
      </c>
      <c r="G1282" s="2">
        <f t="shared" ref="G1282:G1345" si="60">(0.0026*(EXP(1.3248*E1282)))/D1282</f>
        <v>0.7026748277651631</v>
      </c>
      <c r="J1282" s="20">
        <v>37808</v>
      </c>
    </row>
    <row r="1283" spans="1:10" x14ac:dyDescent="0.3">
      <c r="A1283">
        <v>19.5152</v>
      </c>
      <c r="B1283">
        <v>52.692300000000003</v>
      </c>
      <c r="C1283">
        <f t="shared" si="59"/>
        <v>52.576920000000008</v>
      </c>
      <c r="D1283">
        <v>0.7075538461538462</v>
      </c>
      <c r="E1283">
        <f t="shared" ref="E1283:E1346" si="61">LN(C1283)</f>
        <v>3.9622772401801543</v>
      </c>
      <c r="G1283" s="2">
        <f t="shared" si="60"/>
        <v>0.6997183364308871</v>
      </c>
      <c r="J1283" s="20">
        <v>37804</v>
      </c>
    </row>
    <row r="1284" spans="1:10" x14ac:dyDescent="0.3">
      <c r="A1284">
        <v>19.5304</v>
      </c>
      <c r="B1284">
        <v>52.384599999999999</v>
      </c>
      <c r="C1284">
        <f t="shared" si="59"/>
        <v>52.238459999999996</v>
      </c>
      <c r="D1284">
        <v>0.70766153846153856</v>
      </c>
      <c r="E1284">
        <f t="shared" si="61"/>
        <v>3.9558190052074647</v>
      </c>
      <c r="G1284" s="2">
        <f t="shared" si="60"/>
        <v>0.69365159901226436</v>
      </c>
      <c r="J1284" s="20">
        <v>37800</v>
      </c>
    </row>
    <row r="1285" spans="1:10" x14ac:dyDescent="0.3">
      <c r="A1285">
        <v>19.5456</v>
      </c>
      <c r="B1285">
        <v>51.923099999999998</v>
      </c>
      <c r="C1285">
        <f t="shared" si="59"/>
        <v>51.692319999999995</v>
      </c>
      <c r="D1285">
        <v>0.70776923076923082</v>
      </c>
      <c r="E1285">
        <f t="shared" si="61"/>
        <v>3.9453092211568226</v>
      </c>
      <c r="G1285" s="2">
        <f t="shared" si="60"/>
        <v>0.68395647658702574</v>
      </c>
      <c r="J1285" s="20">
        <v>37796</v>
      </c>
    </row>
    <row r="1286" spans="1:10" x14ac:dyDescent="0.3">
      <c r="A1286">
        <v>19.5609</v>
      </c>
      <c r="B1286">
        <v>51.230800000000002</v>
      </c>
      <c r="C1286">
        <f t="shared" si="59"/>
        <v>51.03848</v>
      </c>
      <c r="D1286">
        <v>0.70787692307692318</v>
      </c>
      <c r="E1286">
        <f t="shared" si="61"/>
        <v>3.9325798580288214</v>
      </c>
      <c r="G1286" s="2">
        <f t="shared" si="60"/>
        <v>0.6724167276853793</v>
      </c>
      <c r="J1286" s="20">
        <v>37792</v>
      </c>
    </row>
    <row r="1287" spans="1:10" x14ac:dyDescent="0.3">
      <c r="A1287">
        <v>19.5761</v>
      </c>
      <c r="B1287">
        <v>50.230800000000002</v>
      </c>
      <c r="C1287">
        <f t="shared" ref="C1287:C1350" si="62">AVERAGE(B1285:B1289)</f>
        <v>50.323099999999997</v>
      </c>
      <c r="D1287">
        <v>0.70798461538461543</v>
      </c>
      <c r="E1287">
        <f t="shared" si="61"/>
        <v>3.918464216218001</v>
      </c>
      <c r="G1287" s="2">
        <f t="shared" si="60"/>
        <v>0.65985872157055092</v>
      </c>
      <c r="J1287" s="20">
        <v>37787</v>
      </c>
    </row>
    <row r="1288" spans="1:10" x14ac:dyDescent="0.3">
      <c r="A1288">
        <v>19.5913</v>
      </c>
      <c r="B1288">
        <v>49.423099999999998</v>
      </c>
      <c r="C1288">
        <f t="shared" si="62"/>
        <v>49.638480000000001</v>
      </c>
      <c r="D1288">
        <v>0.70809230769230769</v>
      </c>
      <c r="E1288">
        <f t="shared" si="61"/>
        <v>3.9047663394002252</v>
      </c>
      <c r="G1288" s="2">
        <f t="shared" si="60"/>
        <v>0.64789374371302533</v>
      </c>
      <c r="J1288" s="20">
        <v>37783</v>
      </c>
    </row>
    <row r="1289" spans="1:10" x14ac:dyDescent="0.3">
      <c r="A1289">
        <v>19.6066</v>
      </c>
      <c r="B1289">
        <v>48.807699999999997</v>
      </c>
      <c r="C1289">
        <f t="shared" si="62"/>
        <v>48.82307999999999</v>
      </c>
      <c r="D1289">
        <v>0.70820000000000005</v>
      </c>
      <c r="E1289">
        <f t="shared" si="61"/>
        <v>3.8882031518727858</v>
      </c>
      <c r="G1289" s="2">
        <f t="shared" si="60"/>
        <v>0.63373552850137116</v>
      </c>
      <c r="J1289" s="20">
        <v>37779</v>
      </c>
    </row>
    <row r="1290" spans="1:10" x14ac:dyDescent="0.3">
      <c r="A1290">
        <v>19.6218</v>
      </c>
      <c r="B1290">
        <v>48.5</v>
      </c>
      <c r="C1290">
        <f t="shared" si="62"/>
        <v>48.115379999999995</v>
      </c>
      <c r="D1290">
        <v>0.7083076923076923</v>
      </c>
      <c r="E1290">
        <f t="shared" si="61"/>
        <v>3.8736018765221631</v>
      </c>
      <c r="G1290" s="2">
        <f t="shared" si="60"/>
        <v>0.62149999138301926</v>
      </c>
      <c r="J1290" s="20">
        <v>37775</v>
      </c>
    </row>
    <row r="1291" spans="1:10" x14ac:dyDescent="0.3">
      <c r="A1291">
        <v>19.637</v>
      </c>
      <c r="B1291">
        <v>47.153799999999997</v>
      </c>
      <c r="C1291">
        <f t="shared" si="62"/>
        <v>47.507680000000001</v>
      </c>
      <c r="D1291">
        <v>0.70841538461538467</v>
      </c>
      <c r="E1291">
        <f t="shared" si="61"/>
        <v>3.8608913821816384</v>
      </c>
      <c r="G1291" s="2">
        <f t="shared" si="60"/>
        <v>0.61102935611852871</v>
      </c>
      <c r="J1291" s="20">
        <v>37771</v>
      </c>
    </row>
    <row r="1292" spans="1:10" x14ac:dyDescent="0.3">
      <c r="A1292">
        <v>19.6523</v>
      </c>
      <c r="B1292">
        <v>46.692300000000003</v>
      </c>
      <c r="C1292">
        <f t="shared" si="62"/>
        <v>46.961519999999993</v>
      </c>
      <c r="D1292">
        <v>0.70852307692307703</v>
      </c>
      <c r="E1292">
        <f t="shared" si="61"/>
        <v>3.849328542968752</v>
      </c>
      <c r="G1292" s="2">
        <f t="shared" si="60"/>
        <v>0.60164919783772264</v>
      </c>
      <c r="J1292" s="20">
        <v>37767</v>
      </c>
    </row>
    <row r="1293" spans="1:10" x14ac:dyDescent="0.3">
      <c r="A1293">
        <v>19.6675</v>
      </c>
      <c r="B1293">
        <v>46.384599999999999</v>
      </c>
      <c r="C1293">
        <f t="shared" si="62"/>
        <v>46.41536</v>
      </c>
      <c r="D1293">
        <v>0.70863076923076929</v>
      </c>
      <c r="E1293">
        <f t="shared" si="61"/>
        <v>3.8376304389351428</v>
      </c>
      <c r="G1293" s="2">
        <f t="shared" si="60"/>
        <v>0.59230690162203081</v>
      </c>
      <c r="J1293" s="20">
        <v>37763</v>
      </c>
    </row>
    <row r="1294" spans="1:10" x14ac:dyDescent="0.3">
      <c r="A1294">
        <v>19.682700000000001</v>
      </c>
      <c r="B1294">
        <v>46.076900000000002</v>
      </c>
      <c r="C1294">
        <f t="shared" si="62"/>
        <v>46.084600000000002</v>
      </c>
      <c r="D1294">
        <v>0.70873846153846165</v>
      </c>
      <c r="E1294">
        <f t="shared" si="61"/>
        <v>3.8304788377942023</v>
      </c>
      <c r="G1294" s="2">
        <f t="shared" si="60"/>
        <v>0.58663247324626333</v>
      </c>
      <c r="J1294" s="20">
        <v>37758</v>
      </c>
    </row>
    <row r="1295" spans="1:10" x14ac:dyDescent="0.3">
      <c r="A1295">
        <v>19.698</v>
      </c>
      <c r="B1295">
        <v>45.769199999999998</v>
      </c>
      <c r="C1295">
        <f t="shared" si="62"/>
        <v>45.776899999999998</v>
      </c>
      <c r="D1295">
        <v>0.7088461538461539</v>
      </c>
      <c r="E1295">
        <f t="shared" si="61"/>
        <v>3.8237795970721873</v>
      </c>
      <c r="G1295" s="2">
        <f t="shared" si="60"/>
        <v>0.58136071813122014</v>
      </c>
      <c r="J1295" s="20">
        <v>37754</v>
      </c>
    </row>
    <row r="1296" spans="1:10" x14ac:dyDescent="0.3">
      <c r="A1296">
        <v>19.713200000000001</v>
      </c>
      <c r="B1296">
        <v>45.5</v>
      </c>
      <c r="C1296">
        <f t="shared" si="62"/>
        <v>45.492280000000001</v>
      </c>
      <c r="D1296">
        <v>0.70895384615384616</v>
      </c>
      <c r="E1296">
        <f t="shared" si="61"/>
        <v>3.8175426412315958</v>
      </c>
      <c r="G1296" s="2">
        <f t="shared" si="60"/>
        <v>0.57648930492541994</v>
      </c>
      <c r="J1296" s="20">
        <v>37750</v>
      </c>
    </row>
    <row r="1297" spans="1:10" x14ac:dyDescent="0.3">
      <c r="A1297">
        <v>19.728400000000001</v>
      </c>
      <c r="B1297">
        <v>45.153799999999997</v>
      </c>
      <c r="C1297">
        <f t="shared" si="62"/>
        <v>45.39228</v>
      </c>
      <c r="D1297">
        <v>0.70906153846153852</v>
      </c>
      <c r="E1297">
        <f t="shared" si="61"/>
        <v>3.8153420465353096</v>
      </c>
      <c r="G1297" s="2">
        <f t="shared" si="60"/>
        <v>0.57472378321181794</v>
      </c>
      <c r="J1297" s="20">
        <v>37746</v>
      </c>
    </row>
    <row r="1298" spans="1:10" x14ac:dyDescent="0.3">
      <c r="A1298">
        <v>19.7437</v>
      </c>
      <c r="B1298">
        <v>44.961500000000001</v>
      </c>
      <c r="C1298">
        <f t="shared" si="62"/>
        <v>45.384599999999999</v>
      </c>
      <c r="D1298">
        <v>0.70916923076923077</v>
      </c>
      <c r="E1298">
        <f t="shared" si="61"/>
        <v>3.8151728404551202</v>
      </c>
      <c r="G1298" s="2">
        <f t="shared" si="60"/>
        <v>0.57450770888060065</v>
      </c>
      <c r="J1298" s="20">
        <v>37742</v>
      </c>
    </row>
    <row r="1299" spans="1:10" x14ac:dyDescent="0.3">
      <c r="A1299">
        <v>19.758900000000001</v>
      </c>
      <c r="B1299">
        <v>45.576900000000002</v>
      </c>
      <c r="C1299">
        <f t="shared" si="62"/>
        <v>45.4923</v>
      </c>
      <c r="D1299">
        <v>0.70927692307692314</v>
      </c>
      <c r="E1299">
        <f t="shared" si="61"/>
        <v>3.8175430808665314</v>
      </c>
      <c r="G1299" s="2">
        <f t="shared" si="60"/>
        <v>0.57622704861378948</v>
      </c>
      <c r="J1299" s="20">
        <v>37738</v>
      </c>
    </row>
    <row r="1300" spans="1:10" x14ac:dyDescent="0.3">
      <c r="A1300">
        <v>19.774100000000001</v>
      </c>
      <c r="B1300">
        <v>45.730800000000002</v>
      </c>
      <c r="C1300">
        <f t="shared" si="62"/>
        <v>45.707700000000003</v>
      </c>
      <c r="D1300">
        <v>0.7093846153846155</v>
      </c>
      <c r="E1300">
        <f t="shared" si="61"/>
        <v>3.8222667738604601</v>
      </c>
      <c r="G1300" s="2">
        <f t="shared" si="60"/>
        <v>0.57975632776179786</v>
      </c>
      <c r="J1300" s="20">
        <v>37733</v>
      </c>
    </row>
    <row r="1301" spans="1:10" x14ac:dyDescent="0.3">
      <c r="A1301">
        <v>19.789400000000001</v>
      </c>
      <c r="B1301">
        <v>46.038499999999999</v>
      </c>
      <c r="C1301">
        <f t="shared" si="62"/>
        <v>45.946159999999999</v>
      </c>
      <c r="D1301">
        <v>0.70949230769230776</v>
      </c>
      <c r="E1301">
        <f t="shared" si="61"/>
        <v>3.8274702762127601</v>
      </c>
      <c r="G1301" s="2">
        <f t="shared" si="60"/>
        <v>0.58367813445681938</v>
      </c>
      <c r="J1301" s="20">
        <v>37729</v>
      </c>
    </row>
    <row r="1302" spans="1:10" x14ac:dyDescent="0.3">
      <c r="A1302">
        <v>19.804600000000001</v>
      </c>
      <c r="B1302">
        <v>46.230800000000002</v>
      </c>
      <c r="C1302">
        <f t="shared" si="62"/>
        <v>45.907699999999998</v>
      </c>
      <c r="D1302">
        <v>0.70960000000000012</v>
      </c>
      <c r="E1302">
        <f t="shared" si="61"/>
        <v>3.8266328589883218</v>
      </c>
      <c r="G1302" s="2">
        <f t="shared" si="60"/>
        <v>0.58294247137914867</v>
      </c>
      <c r="J1302" s="20">
        <v>37725</v>
      </c>
    </row>
    <row r="1303" spans="1:10" x14ac:dyDescent="0.3">
      <c r="A1303">
        <v>19.819800000000001</v>
      </c>
      <c r="B1303">
        <v>46.153799999999997</v>
      </c>
      <c r="C1303">
        <f t="shared" si="62"/>
        <v>45.661540000000002</v>
      </c>
      <c r="D1303">
        <v>0.70970769230769237</v>
      </c>
      <c r="E1303">
        <f t="shared" si="61"/>
        <v>3.8212563680843559</v>
      </c>
      <c r="G1303" s="2">
        <f t="shared" si="60"/>
        <v>0.57871722675481052</v>
      </c>
      <c r="J1303" s="20">
        <v>37721</v>
      </c>
    </row>
    <row r="1304" spans="1:10" x14ac:dyDescent="0.3">
      <c r="A1304">
        <v>19.835100000000001</v>
      </c>
      <c r="B1304">
        <v>45.384599999999999</v>
      </c>
      <c r="C1304">
        <f t="shared" si="62"/>
        <v>45.2</v>
      </c>
      <c r="D1304">
        <v>0.70981538461538463</v>
      </c>
      <c r="E1304">
        <f t="shared" si="61"/>
        <v>3.8110970868381857</v>
      </c>
      <c r="G1304" s="2">
        <f t="shared" si="60"/>
        <v>0.57089381554641305</v>
      </c>
      <c r="J1304" s="20">
        <v>37717</v>
      </c>
    </row>
    <row r="1305" spans="1:10" x14ac:dyDescent="0.3">
      <c r="A1305">
        <v>19.850300000000001</v>
      </c>
      <c r="B1305">
        <v>44.5</v>
      </c>
      <c r="C1305">
        <f t="shared" si="62"/>
        <v>44.530760000000001</v>
      </c>
      <c r="D1305">
        <v>0.70992307692307699</v>
      </c>
      <c r="E1305">
        <f t="shared" si="61"/>
        <v>3.7961801863337135</v>
      </c>
      <c r="G1305" s="2">
        <f t="shared" si="60"/>
        <v>0.55963770167256588</v>
      </c>
      <c r="J1305" s="20">
        <v>37713</v>
      </c>
    </row>
    <row r="1306" spans="1:10" x14ac:dyDescent="0.3">
      <c r="A1306">
        <v>19.865600000000001</v>
      </c>
      <c r="B1306">
        <v>43.730800000000002</v>
      </c>
      <c r="C1306">
        <f t="shared" si="62"/>
        <v>43.776920000000004</v>
      </c>
      <c r="D1306">
        <v>0.71003076923076924</v>
      </c>
      <c r="E1306">
        <f t="shared" si="61"/>
        <v>3.7791067378611221</v>
      </c>
      <c r="G1306" s="2">
        <f t="shared" si="60"/>
        <v>0.5470384127088006</v>
      </c>
      <c r="J1306" s="20">
        <v>37709</v>
      </c>
    </row>
    <row r="1307" spans="1:10" x14ac:dyDescent="0.3">
      <c r="A1307">
        <v>19.880800000000001</v>
      </c>
      <c r="B1307">
        <v>42.884599999999999</v>
      </c>
      <c r="C1307">
        <f t="shared" si="62"/>
        <v>43.076920000000001</v>
      </c>
      <c r="D1307">
        <v>0.71013846153846161</v>
      </c>
      <c r="E1307">
        <f t="shared" si="61"/>
        <v>3.7629873548390842</v>
      </c>
      <c r="G1307" s="2">
        <f t="shared" si="60"/>
        <v>0.5353990755473671</v>
      </c>
      <c r="J1307" s="20">
        <v>37704</v>
      </c>
    </row>
    <row r="1308" spans="1:10" x14ac:dyDescent="0.3">
      <c r="A1308">
        <v>19.896000000000001</v>
      </c>
      <c r="B1308">
        <v>42.384599999999999</v>
      </c>
      <c r="C1308">
        <f t="shared" si="62"/>
        <v>42.4923</v>
      </c>
      <c r="D1308">
        <v>0.71024615384615397</v>
      </c>
      <c r="E1308">
        <f t="shared" si="61"/>
        <v>3.7493228830453433</v>
      </c>
      <c r="G1308" s="2">
        <f t="shared" si="60"/>
        <v>0.52571438657367175</v>
      </c>
      <c r="J1308" s="20">
        <v>37700</v>
      </c>
    </row>
    <row r="1309" spans="1:10" x14ac:dyDescent="0.3">
      <c r="A1309">
        <v>19.911300000000001</v>
      </c>
      <c r="B1309">
        <v>41.884599999999999</v>
      </c>
      <c r="C1309">
        <f t="shared" si="62"/>
        <v>42.061519999999994</v>
      </c>
      <c r="D1309">
        <v>0.71035384615384622</v>
      </c>
      <c r="E1309">
        <f t="shared" si="61"/>
        <v>3.7391333084708243</v>
      </c>
      <c r="G1309" s="2">
        <f t="shared" si="60"/>
        <v>0.51858674330899901</v>
      </c>
      <c r="J1309" s="20">
        <v>37696</v>
      </c>
    </row>
    <row r="1310" spans="1:10" x14ac:dyDescent="0.3">
      <c r="A1310">
        <v>19.926500000000001</v>
      </c>
      <c r="B1310">
        <v>41.576900000000002</v>
      </c>
      <c r="C1310">
        <f t="shared" si="62"/>
        <v>41.753840000000004</v>
      </c>
      <c r="D1310">
        <v>0.71046153846153859</v>
      </c>
      <c r="E1310">
        <f t="shared" si="61"/>
        <v>3.7317914231152316</v>
      </c>
      <c r="G1310" s="2">
        <f t="shared" si="60"/>
        <v>0.51348929824321365</v>
      </c>
      <c r="J1310" s="20">
        <v>37692</v>
      </c>
    </row>
    <row r="1311" spans="1:10" x14ac:dyDescent="0.3">
      <c r="A1311">
        <v>19.941700000000001</v>
      </c>
      <c r="B1311">
        <v>41.576900000000002</v>
      </c>
      <c r="C1311">
        <f t="shared" si="62"/>
        <v>41.569220000000001</v>
      </c>
      <c r="D1311">
        <v>0.71056923076923084</v>
      </c>
      <c r="E1311">
        <f t="shared" si="61"/>
        <v>3.7273599895571161</v>
      </c>
      <c r="G1311" s="2">
        <f t="shared" si="60"/>
        <v>0.5104061880493872</v>
      </c>
      <c r="J1311" s="20">
        <v>37688</v>
      </c>
    </row>
    <row r="1312" spans="1:10" x14ac:dyDescent="0.3">
      <c r="A1312">
        <v>19.957000000000001</v>
      </c>
      <c r="B1312">
        <v>41.346200000000003</v>
      </c>
      <c r="C1312">
        <f t="shared" si="62"/>
        <v>41.438459999999999</v>
      </c>
      <c r="D1312">
        <v>0.71067692307692309</v>
      </c>
      <c r="E1312">
        <f t="shared" si="61"/>
        <v>3.7242094350985351</v>
      </c>
      <c r="G1312" s="2">
        <f t="shared" si="60"/>
        <v>0.50820324442602594</v>
      </c>
      <c r="J1312" s="20">
        <v>37684</v>
      </c>
    </row>
    <row r="1313" spans="1:10" x14ac:dyDescent="0.3">
      <c r="A1313">
        <v>19.972200000000001</v>
      </c>
      <c r="B1313">
        <v>41.461500000000001</v>
      </c>
      <c r="C1313">
        <f t="shared" si="62"/>
        <v>41.415380000000006</v>
      </c>
      <c r="D1313">
        <v>0.71078461538461546</v>
      </c>
      <c r="E1313">
        <f t="shared" si="61"/>
        <v>3.7236523094276675</v>
      </c>
      <c r="G1313" s="5">
        <f t="shared" si="60"/>
        <v>0.50775134610657569</v>
      </c>
      <c r="H1313" t="s">
        <v>10</v>
      </c>
      <c r="I1313">
        <v>14</v>
      </c>
      <c r="J1313" s="20">
        <v>37680</v>
      </c>
    </row>
    <row r="1314" spans="1:10" x14ac:dyDescent="0.3">
      <c r="A1314">
        <v>19.987400000000001</v>
      </c>
      <c r="B1314">
        <v>41.230800000000002</v>
      </c>
      <c r="C1314">
        <f t="shared" si="62"/>
        <v>41.446159999999999</v>
      </c>
      <c r="D1314">
        <v>0.71089230769230771</v>
      </c>
      <c r="E1314">
        <f t="shared" si="61"/>
        <v>3.7243952355527608</v>
      </c>
      <c r="G1314" s="2">
        <f t="shared" si="60"/>
        <v>0.50817434103363501</v>
      </c>
      <c r="J1314" s="20">
        <v>37677</v>
      </c>
    </row>
    <row r="1315" spans="1:10" x14ac:dyDescent="0.3">
      <c r="A1315">
        <v>20.002700000000001</v>
      </c>
      <c r="B1315">
        <v>41.461500000000001</v>
      </c>
      <c r="C1315">
        <f t="shared" si="62"/>
        <v>41.638459999999995</v>
      </c>
      <c r="D1315" s="16">
        <v>0.71099999999999997</v>
      </c>
      <c r="E1315">
        <f t="shared" si="61"/>
        <v>3.7290242593933067</v>
      </c>
      <c r="G1315" s="2">
        <f t="shared" si="60"/>
        <v>0.51122286648089232</v>
      </c>
      <c r="J1315" s="20">
        <v>37674</v>
      </c>
    </row>
    <row r="1316" spans="1:10" x14ac:dyDescent="0.3">
      <c r="A1316">
        <v>20.017900000000001</v>
      </c>
      <c r="B1316">
        <v>41.730800000000002</v>
      </c>
      <c r="C1316">
        <f t="shared" si="62"/>
        <v>41.976919999999993</v>
      </c>
      <c r="D1316">
        <v>0.71121212121212118</v>
      </c>
      <c r="E1316">
        <f t="shared" si="61"/>
        <v>3.7371199434302986</v>
      </c>
      <c r="G1316" s="2">
        <f t="shared" si="60"/>
        <v>0.51658120489739168</v>
      </c>
      <c r="J1316" s="20">
        <v>37671</v>
      </c>
    </row>
    <row r="1317" spans="1:10" x14ac:dyDescent="0.3">
      <c r="A1317">
        <v>20.033100000000001</v>
      </c>
      <c r="B1317">
        <v>42.307699999999997</v>
      </c>
      <c r="C1317">
        <f t="shared" si="62"/>
        <v>42.553839999999994</v>
      </c>
      <c r="D1317">
        <v>0.71142424242424229</v>
      </c>
      <c r="E1317">
        <f t="shared" si="61"/>
        <v>3.750770097715896</v>
      </c>
      <c r="G1317" s="2">
        <f t="shared" si="60"/>
        <v>0.52585105827341516</v>
      </c>
      <c r="J1317" s="20">
        <v>37668</v>
      </c>
    </row>
    <row r="1318" spans="1:10" x14ac:dyDescent="0.3">
      <c r="A1318">
        <v>20.048400000000001</v>
      </c>
      <c r="B1318">
        <v>43.153799999999997</v>
      </c>
      <c r="C1318">
        <f t="shared" si="62"/>
        <v>43.3</v>
      </c>
      <c r="D1318">
        <v>0.71163636363636362</v>
      </c>
      <c r="E1318">
        <f t="shared" si="61"/>
        <v>3.7681526350084442</v>
      </c>
      <c r="G1318" s="2">
        <f t="shared" si="60"/>
        <v>0.53794067208771734</v>
      </c>
      <c r="J1318" s="20">
        <v>37665</v>
      </c>
    </row>
    <row r="1319" spans="1:10" x14ac:dyDescent="0.3">
      <c r="A1319">
        <v>20.063600000000001</v>
      </c>
      <c r="B1319">
        <v>44.115400000000001</v>
      </c>
      <c r="C1319">
        <f t="shared" si="62"/>
        <v>44.184600000000003</v>
      </c>
      <c r="D1319">
        <v>0.71184848484848484</v>
      </c>
      <c r="E1319">
        <f t="shared" si="61"/>
        <v>3.7883763120830021</v>
      </c>
      <c r="G1319" s="2">
        <f t="shared" si="60"/>
        <v>0.55238351339004521</v>
      </c>
      <c r="J1319" s="20">
        <v>37662</v>
      </c>
    </row>
    <row r="1320" spans="1:10" x14ac:dyDescent="0.3">
      <c r="A1320">
        <v>20.078800000000001</v>
      </c>
      <c r="B1320">
        <v>45.192300000000003</v>
      </c>
      <c r="C1320">
        <f t="shared" si="62"/>
        <v>45.061519999999994</v>
      </c>
      <c r="D1320">
        <v>0.71206060606060606</v>
      </c>
      <c r="E1320">
        <f t="shared" si="61"/>
        <v>3.8080286672358703</v>
      </c>
      <c r="G1320" s="2">
        <f t="shared" si="60"/>
        <v>0.56678501734226394</v>
      </c>
      <c r="J1320" s="20">
        <v>37659</v>
      </c>
    </row>
    <row r="1321" spans="1:10" x14ac:dyDescent="0.3">
      <c r="A1321">
        <v>20.094100000000001</v>
      </c>
      <c r="B1321">
        <v>46.153799999999997</v>
      </c>
      <c r="C1321">
        <f t="shared" si="62"/>
        <v>46.292299999999997</v>
      </c>
      <c r="D1321">
        <v>0.71227272727272717</v>
      </c>
      <c r="E1321">
        <f t="shared" si="61"/>
        <v>3.8349756405662321</v>
      </c>
      <c r="G1321" s="2">
        <f t="shared" si="60"/>
        <v>0.58720945008509073</v>
      </c>
      <c r="J1321" s="20">
        <v>37656</v>
      </c>
    </row>
    <row r="1322" spans="1:10" x14ac:dyDescent="0.3">
      <c r="A1322">
        <v>20.109300000000001</v>
      </c>
      <c r="B1322">
        <v>46.692300000000003</v>
      </c>
      <c r="C1322">
        <f t="shared" si="62"/>
        <v>47.499980000000008</v>
      </c>
      <c r="D1322">
        <v>0.71248484848484839</v>
      </c>
      <c r="E1322">
        <f t="shared" si="61"/>
        <v>3.8607292899878756</v>
      </c>
      <c r="G1322" s="2">
        <f t="shared" si="60"/>
        <v>0.60740892164272275</v>
      </c>
      <c r="J1322" s="20">
        <v>37653</v>
      </c>
    </row>
    <row r="1323" spans="1:10" x14ac:dyDescent="0.3">
      <c r="A1323">
        <v>20.124500000000001</v>
      </c>
      <c r="B1323">
        <v>49.307699999999997</v>
      </c>
      <c r="C1323">
        <f t="shared" si="62"/>
        <v>48.584599999999995</v>
      </c>
      <c r="D1323">
        <v>0.71269696969696972</v>
      </c>
      <c r="E1323">
        <f t="shared" si="61"/>
        <v>3.8833066082637884</v>
      </c>
      <c r="G1323" s="2">
        <f t="shared" si="60"/>
        <v>0.62566494488669644</v>
      </c>
      <c r="J1323" s="20">
        <v>37650</v>
      </c>
    </row>
    <row r="1324" spans="1:10" x14ac:dyDescent="0.3">
      <c r="A1324">
        <v>20.139800000000001</v>
      </c>
      <c r="B1324">
        <v>50.153799999999997</v>
      </c>
      <c r="C1324">
        <f t="shared" si="62"/>
        <v>49.5</v>
      </c>
      <c r="D1324">
        <v>0.71290909090909094</v>
      </c>
      <c r="E1324">
        <f t="shared" si="61"/>
        <v>3.9019726695746448</v>
      </c>
      <c r="G1324" s="2">
        <f t="shared" si="60"/>
        <v>0.64113895160799328</v>
      </c>
      <c r="J1324" s="20">
        <v>37647</v>
      </c>
    </row>
    <row r="1325" spans="1:10" x14ac:dyDescent="0.3">
      <c r="A1325">
        <v>20.155000000000001</v>
      </c>
      <c r="B1325">
        <v>50.615400000000001</v>
      </c>
      <c r="C1325">
        <f t="shared" si="62"/>
        <v>50.346160000000005</v>
      </c>
      <c r="D1325">
        <v>0.71312121212121204</v>
      </c>
      <c r="E1325">
        <f t="shared" si="61"/>
        <v>3.918922350119121</v>
      </c>
      <c r="G1325" s="2">
        <f t="shared" si="60"/>
        <v>0.65550350123356549</v>
      </c>
      <c r="J1325" s="20">
        <v>37644</v>
      </c>
    </row>
    <row r="1326" spans="1:10" x14ac:dyDescent="0.3">
      <c r="A1326">
        <v>20.170200000000001</v>
      </c>
      <c r="B1326">
        <v>50.730800000000002</v>
      </c>
      <c r="C1326">
        <f t="shared" si="62"/>
        <v>50.723080000000003</v>
      </c>
      <c r="D1326">
        <v>0.71333333333333326</v>
      </c>
      <c r="E1326">
        <f t="shared" si="61"/>
        <v>3.9263810338372993</v>
      </c>
      <c r="G1326" s="2">
        <f t="shared" si="60"/>
        <v>0.6618159514265527</v>
      </c>
      <c r="J1326" s="20">
        <v>37641</v>
      </c>
    </row>
    <row r="1327" spans="1:10" x14ac:dyDescent="0.3">
      <c r="A1327">
        <v>20.185500000000001</v>
      </c>
      <c r="B1327">
        <v>50.923099999999998</v>
      </c>
      <c r="C1327">
        <f t="shared" si="62"/>
        <v>50.961560000000006</v>
      </c>
      <c r="D1327">
        <v>0.71354545454545448</v>
      </c>
      <c r="E1327">
        <f t="shared" si="61"/>
        <v>3.9310716230402609</v>
      </c>
      <c r="G1327" s="2">
        <f t="shared" si="60"/>
        <v>0.66574337195303623</v>
      </c>
      <c r="J1327" s="20">
        <v>37639</v>
      </c>
    </row>
    <row r="1328" spans="1:10" x14ac:dyDescent="0.3">
      <c r="A1328">
        <v>20.200700000000001</v>
      </c>
      <c r="B1328">
        <v>51.192300000000003</v>
      </c>
      <c r="C1328">
        <f t="shared" si="62"/>
        <v>51.069240000000001</v>
      </c>
      <c r="D1328">
        <v>0.7137575757575757</v>
      </c>
      <c r="E1328">
        <f t="shared" si="61"/>
        <v>3.9331823590136734</v>
      </c>
      <c r="G1328" s="2">
        <f t="shared" si="60"/>
        <v>0.66740919148181044</v>
      </c>
      <c r="J1328" s="20">
        <v>37636</v>
      </c>
    </row>
    <row r="1329" spans="1:10" x14ac:dyDescent="0.3">
      <c r="A1329">
        <v>20.215900000000001</v>
      </c>
      <c r="B1329">
        <v>51.346200000000003</v>
      </c>
      <c r="C1329">
        <f t="shared" si="62"/>
        <v>51.130780000000001</v>
      </c>
      <c r="D1329">
        <v>0.71396969696969692</v>
      </c>
      <c r="E1329">
        <f t="shared" si="61"/>
        <v>3.9343866642073104</v>
      </c>
      <c r="G1329" s="2">
        <f t="shared" si="60"/>
        <v>0.66827626375174143</v>
      </c>
      <c r="J1329" s="20">
        <v>37633</v>
      </c>
    </row>
    <row r="1330" spans="1:10" x14ac:dyDescent="0.3">
      <c r="A1330">
        <v>20.231200000000001</v>
      </c>
      <c r="B1330">
        <v>51.153799999999997</v>
      </c>
      <c r="C1330">
        <f t="shared" si="62"/>
        <v>51.2</v>
      </c>
      <c r="D1330">
        <v>0.71418181818181814</v>
      </c>
      <c r="E1330">
        <f t="shared" si="61"/>
        <v>3.9357395320454622</v>
      </c>
      <c r="G1330" s="2">
        <f t="shared" si="60"/>
        <v>0.66927623272288661</v>
      </c>
      <c r="J1330" s="20">
        <v>37630</v>
      </c>
    </row>
    <row r="1331" spans="1:10" x14ac:dyDescent="0.3">
      <c r="A1331">
        <v>20.246400000000001</v>
      </c>
      <c r="B1331">
        <v>51.038499999999999</v>
      </c>
      <c r="C1331">
        <f t="shared" si="62"/>
        <v>51.253840000000004</v>
      </c>
      <c r="D1331">
        <v>0.71439393939393936</v>
      </c>
      <c r="E1331">
        <f t="shared" si="61"/>
        <v>3.9367905420409111</v>
      </c>
      <c r="G1331" s="2">
        <f t="shared" si="60"/>
        <v>0.6700097657802434</v>
      </c>
      <c r="J1331" s="20">
        <v>37627</v>
      </c>
    </row>
    <row r="1332" spans="1:10" x14ac:dyDescent="0.3">
      <c r="A1332">
        <v>20.261600000000001</v>
      </c>
      <c r="B1332">
        <v>51.269199999999998</v>
      </c>
      <c r="C1332">
        <f t="shared" si="62"/>
        <v>51.292299999999997</v>
      </c>
      <c r="D1332">
        <v>0.71460606060606058</v>
      </c>
      <c r="E1332">
        <f t="shared" si="61"/>
        <v>3.937540643445085</v>
      </c>
      <c r="G1332" s="2">
        <f t="shared" si="60"/>
        <v>0.67047682728597746</v>
      </c>
      <c r="J1332" s="20">
        <v>37624</v>
      </c>
    </row>
    <row r="1333" spans="1:10" x14ac:dyDescent="0.3">
      <c r="A1333">
        <v>20.276900000000001</v>
      </c>
      <c r="B1333">
        <v>51.461500000000001</v>
      </c>
      <c r="C1333">
        <f t="shared" si="62"/>
        <v>51.523080000000007</v>
      </c>
      <c r="D1333">
        <v>0.7148181818181818</v>
      </c>
      <c r="E1333">
        <f t="shared" si="61"/>
        <v>3.9420298626178849</v>
      </c>
      <c r="G1333" s="2">
        <f t="shared" si="60"/>
        <v>0.67427609721156012</v>
      </c>
      <c r="J1333" s="20">
        <v>37621</v>
      </c>
    </row>
    <row r="1334" spans="1:10" x14ac:dyDescent="0.3">
      <c r="A1334">
        <v>20.292100000000001</v>
      </c>
      <c r="B1334">
        <v>51.538499999999999</v>
      </c>
      <c r="C1334">
        <f t="shared" si="62"/>
        <v>51.961539999999999</v>
      </c>
      <c r="D1334">
        <v>0.71503030303030291</v>
      </c>
      <c r="E1334">
        <f t="shared" si="61"/>
        <v>3.9505038295464145</v>
      </c>
      <c r="G1334" s="2">
        <f t="shared" si="60"/>
        <v>0.68168609030389449</v>
      </c>
      <c r="J1334" s="20">
        <v>37618</v>
      </c>
    </row>
    <row r="1335" spans="1:10" x14ac:dyDescent="0.3">
      <c r="A1335">
        <v>20.307300000000001</v>
      </c>
      <c r="B1335">
        <v>52.307699999999997</v>
      </c>
      <c r="C1335">
        <f t="shared" si="62"/>
        <v>52.407699999999998</v>
      </c>
      <c r="D1335">
        <v>0.71524242424242424</v>
      </c>
      <c r="E1335">
        <f t="shared" si="61"/>
        <v>3.9590535270962932</v>
      </c>
      <c r="G1335" s="2">
        <f t="shared" si="60"/>
        <v>0.68924672378917029</v>
      </c>
      <c r="J1335" s="20">
        <v>37615</v>
      </c>
    </row>
    <row r="1336" spans="1:10" x14ac:dyDescent="0.3">
      <c r="A1336">
        <v>20.322600000000001</v>
      </c>
      <c r="B1336">
        <v>53.230800000000002</v>
      </c>
      <c r="C1336">
        <f t="shared" si="62"/>
        <v>52.807699999999997</v>
      </c>
      <c r="D1336">
        <v>0.71545454545454545</v>
      </c>
      <c r="E1336">
        <f t="shared" si="61"/>
        <v>3.9666570134129024</v>
      </c>
      <c r="G1336" s="2">
        <f t="shared" si="60"/>
        <v>0.69601823991531619</v>
      </c>
      <c r="J1336" s="20">
        <v>37612</v>
      </c>
    </row>
    <row r="1337" spans="1:10" x14ac:dyDescent="0.3">
      <c r="A1337">
        <v>20.337800000000001</v>
      </c>
      <c r="B1337">
        <v>53.5</v>
      </c>
      <c r="C1337">
        <f t="shared" si="62"/>
        <v>53.2</v>
      </c>
      <c r="D1337">
        <v>0.71566666666666667</v>
      </c>
      <c r="E1337">
        <f t="shared" si="61"/>
        <v>3.9740583963475986</v>
      </c>
      <c r="G1337" s="2">
        <f t="shared" si="60"/>
        <v>0.70266818252200702</v>
      </c>
      <c r="J1337" s="20">
        <v>37609</v>
      </c>
    </row>
    <row r="1338" spans="1:10" x14ac:dyDescent="0.3">
      <c r="A1338">
        <v>20.353000000000002</v>
      </c>
      <c r="B1338">
        <v>53.461500000000001</v>
      </c>
      <c r="C1338">
        <f t="shared" si="62"/>
        <v>53.361540000000005</v>
      </c>
      <c r="D1338">
        <v>0.71587878787878778</v>
      </c>
      <c r="E1338">
        <f t="shared" si="61"/>
        <v>3.9770902617606252</v>
      </c>
      <c r="G1338" s="2">
        <f t="shared" si="60"/>
        <v>0.70528716127197977</v>
      </c>
      <c r="J1338" s="20">
        <v>37606</v>
      </c>
    </row>
    <row r="1339" spans="1:10" x14ac:dyDescent="0.3">
      <c r="A1339">
        <v>20.368300000000001</v>
      </c>
      <c r="B1339">
        <v>53.5</v>
      </c>
      <c r="C1339">
        <f t="shared" si="62"/>
        <v>53.307680000000005</v>
      </c>
      <c r="D1339">
        <v>0.716090909090909</v>
      </c>
      <c r="E1339">
        <f t="shared" si="61"/>
        <v>3.9760804108481089</v>
      </c>
      <c r="G1339" s="2">
        <f t="shared" si="60"/>
        <v>0.70413558179768154</v>
      </c>
      <c r="J1339" s="20">
        <v>37603</v>
      </c>
    </row>
    <row r="1340" spans="1:10" x14ac:dyDescent="0.3">
      <c r="A1340">
        <v>20.383500000000002</v>
      </c>
      <c r="B1340">
        <v>53.115400000000001</v>
      </c>
      <c r="C1340">
        <f t="shared" si="62"/>
        <v>53.307680000000005</v>
      </c>
      <c r="D1340">
        <v>0.71630303030303022</v>
      </c>
      <c r="E1340">
        <f t="shared" si="61"/>
        <v>3.9760804108481089</v>
      </c>
      <c r="G1340" s="2">
        <f t="shared" si="60"/>
        <v>0.70392706377278158</v>
      </c>
      <c r="J1340" s="20">
        <v>37600</v>
      </c>
    </row>
    <row r="1341" spans="1:10" x14ac:dyDescent="0.3">
      <c r="A1341">
        <v>20.398800000000001</v>
      </c>
      <c r="B1341">
        <v>52.961500000000001</v>
      </c>
      <c r="C1341">
        <f t="shared" si="62"/>
        <v>53.523080000000007</v>
      </c>
      <c r="D1341">
        <v>0.71651515151515144</v>
      </c>
      <c r="E1341">
        <f t="shared" si="61"/>
        <v>3.9801129627440872</v>
      </c>
      <c r="G1341" s="2">
        <f t="shared" si="60"/>
        <v>0.70748822299928715</v>
      </c>
      <c r="J1341" s="20">
        <v>37598</v>
      </c>
    </row>
    <row r="1342" spans="1:10" x14ac:dyDescent="0.3">
      <c r="A1342">
        <v>20.414000000000001</v>
      </c>
      <c r="B1342">
        <v>53.5</v>
      </c>
      <c r="C1342">
        <f t="shared" si="62"/>
        <v>53.946159999999999</v>
      </c>
      <c r="D1342">
        <v>0.71672727272727266</v>
      </c>
      <c r="E1342">
        <f t="shared" si="61"/>
        <v>3.9879865121551843</v>
      </c>
      <c r="G1342" s="2">
        <f t="shared" si="60"/>
        <v>0.71469498683489885</v>
      </c>
      <c r="J1342" s="20">
        <v>37595</v>
      </c>
    </row>
    <row r="1343" spans="1:10" x14ac:dyDescent="0.3">
      <c r="A1343">
        <v>20.429200000000002</v>
      </c>
      <c r="B1343">
        <v>54.538499999999999</v>
      </c>
      <c r="C1343">
        <f t="shared" si="62"/>
        <v>54.553840000000001</v>
      </c>
      <c r="D1343">
        <v>0.71693939393939388</v>
      </c>
      <c r="E1343">
        <f t="shared" si="61"/>
        <v>3.9991881039353512</v>
      </c>
      <c r="G1343" s="2">
        <f t="shared" si="60"/>
        <v>0.72516543451142701</v>
      </c>
      <c r="J1343" s="20">
        <v>37592</v>
      </c>
    </row>
    <row r="1344" spans="1:10" x14ac:dyDescent="0.3">
      <c r="A1344">
        <v>20.444500000000001</v>
      </c>
      <c r="B1344">
        <v>55.615400000000001</v>
      </c>
      <c r="C1344">
        <f t="shared" si="62"/>
        <v>55.223079999999996</v>
      </c>
      <c r="D1344">
        <v>0.7171515151515151</v>
      </c>
      <c r="E1344">
        <f t="shared" si="61"/>
        <v>4.0113809818389656</v>
      </c>
      <c r="G1344" s="2">
        <f t="shared" si="60"/>
        <v>0.73675625551589641</v>
      </c>
      <c r="J1344" s="20">
        <v>37589</v>
      </c>
    </row>
    <row r="1345" spans="1:10" x14ac:dyDescent="0.3">
      <c r="A1345">
        <v>20.459700000000002</v>
      </c>
      <c r="B1345">
        <v>56.153799999999997</v>
      </c>
      <c r="C1345">
        <f t="shared" si="62"/>
        <v>55.869239999999991</v>
      </c>
      <c r="D1345">
        <v>0.71736363636363631</v>
      </c>
      <c r="E1345">
        <f t="shared" si="61"/>
        <v>4.0230139603715553</v>
      </c>
      <c r="G1345" s="2">
        <f t="shared" si="60"/>
        <v>0.74797738457136609</v>
      </c>
      <c r="J1345" s="20">
        <v>37586</v>
      </c>
    </row>
    <row r="1346" spans="1:10" x14ac:dyDescent="0.3">
      <c r="A1346">
        <v>20.474900000000002</v>
      </c>
      <c r="B1346">
        <v>56.307699999999997</v>
      </c>
      <c r="C1346">
        <f t="shared" si="62"/>
        <v>56.261540000000004</v>
      </c>
      <c r="D1346">
        <v>0.71757575757575753</v>
      </c>
      <c r="E1346">
        <f t="shared" si="61"/>
        <v>4.0300111755985624</v>
      </c>
      <c r="G1346" s="2">
        <f t="shared" ref="G1346:G1409" si="63">(0.0026*(EXP(1.3248*E1346)))/D1346</f>
        <v>0.75472013764217483</v>
      </c>
      <c r="J1346" s="20">
        <v>37583</v>
      </c>
    </row>
    <row r="1347" spans="1:10" x14ac:dyDescent="0.3">
      <c r="A1347">
        <v>20.490200000000002</v>
      </c>
      <c r="B1347">
        <v>56.730800000000002</v>
      </c>
      <c r="C1347">
        <f t="shared" si="62"/>
        <v>56.469219999999993</v>
      </c>
      <c r="D1347">
        <v>0.71778787878787875</v>
      </c>
      <c r="E1347">
        <f t="shared" ref="E1347:E1410" si="64">LN(C1347)</f>
        <v>4.0336957109454676</v>
      </c>
      <c r="G1347" s="2">
        <f t="shared" si="63"/>
        <v>0.75818901135949557</v>
      </c>
      <c r="J1347" s="20">
        <v>37580</v>
      </c>
    </row>
    <row r="1348" spans="1:10" x14ac:dyDescent="0.3">
      <c r="A1348">
        <v>20.505400000000002</v>
      </c>
      <c r="B1348">
        <v>56.5</v>
      </c>
      <c r="C1348">
        <f t="shared" si="62"/>
        <v>56.592300000000002</v>
      </c>
      <c r="D1348">
        <v>0.71799999999999997</v>
      </c>
      <c r="E1348">
        <f t="shared" si="64"/>
        <v>4.035872933551703</v>
      </c>
      <c r="G1348" s="2">
        <f t="shared" si="63"/>
        <v>0.7601544355670945</v>
      </c>
      <c r="J1348" s="20">
        <v>37577</v>
      </c>
    </row>
    <row r="1349" spans="1:10" x14ac:dyDescent="0.3">
      <c r="A1349">
        <v>20.520600000000002</v>
      </c>
      <c r="B1349">
        <v>56.653799999999997</v>
      </c>
      <c r="C1349">
        <f t="shared" si="62"/>
        <v>56.761519999999997</v>
      </c>
      <c r="D1349">
        <v>0.71821212121212119</v>
      </c>
      <c r="E1349">
        <f t="shared" si="64"/>
        <v>4.0388586313554082</v>
      </c>
      <c r="G1349" s="2">
        <f t="shared" si="63"/>
        <v>0.76294174617081878</v>
      </c>
      <c r="J1349" s="20">
        <v>37574</v>
      </c>
    </row>
    <row r="1350" spans="1:10" x14ac:dyDescent="0.3">
      <c r="A1350">
        <v>20.535900000000002</v>
      </c>
      <c r="B1350">
        <v>56.769199999999998</v>
      </c>
      <c r="C1350">
        <f t="shared" si="62"/>
        <v>56.93074</v>
      </c>
      <c r="D1350">
        <v>0.71842424242424241</v>
      </c>
      <c r="E1350">
        <f t="shared" si="64"/>
        <v>4.0418354412976232</v>
      </c>
      <c r="G1350" s="2">
        <f t="shared" si="63"/>
        <v>0.76573032774200755</v>
      </c>
      <c r="J1350" s="20">
        <v>37571</v>
      </c>
    </row>
    <row r="1351" spans="1:10" x14ac:dyDescent="0.3">
      <c r="A1351">
        <v>20.551100000000002</v>
      </c>
      <c r="B1351">
        <v>57.153799999999997</v>
      </c>
      <c r="C1351">
        <f t="shared" ref="C1351:C1414" si="65">AVERAGE(B1349:B1353)</f>
        <v>57.23843999999999</v>
      </c>
      <c r="D1351">
        <v>0.71863636363636352</v>
      </c>
      <c r="E1351">
        <f t="shared" si="64"/>
        <v>4.0472257006480987</v>
      </c>
      <c r="G1351" s="2">
        <f t="shared" si="63"/>
        <v>0.77099034854335413</v>
      </c>
      <c r="J1351" s="20">
        <v>37568</v>
      </c>
    </row>
    <row r="1352" spans="1:10" x14ac:dyDescent="0.3">
      <c r="A1352">
        <v>20.566299999999998</v>
      </c>
      <c r="B1352">
        <v>57.576900000000002</v>
      </c>
      <c r="C1352">
        <f t="shared" si="65"/>
        <v>57.615380000000002</v>
      </c>
      <c r="D1352">
        <v>0.71884848484848474</v>
      </c>
      <c r="E1352">
        <f t="shared" si="64"/>
        <v>4.0537895459488702</v>
      </c>
      <c r="G1352" s="2">
        <f t="shared" si="63"/>
        <v>0.77749445279559781</v>
      </c>
      <c r="J1352" s="20">
        <v>37565</v>
      </c>
    </row>
    <row r="1353" spans="1:10" x14ac:dyDescent="0.3">
      <c r="A1353">
        <v>20.581600000000002</v>
      </c>
      <c r="B1353">
        <v>58.038499999999999</v>
      </c>
      <c r="C1353">
        <f t="shared" si="65"/>
        <v>58.076920000000008</v>
      </c>
      <c r="D1353">
        <v>0.71906060606060596</v>
      </c>
      <c r="E1353">
        <f t="shared" si="64"/>
        <v>4.0617683388073544</v>
      </c>
      <c r="G1353" s="2">
        <f t="shared" si="63"/>
        <v>0.78552459850664613</v>
      </c>
      <c r="J1353" s="20">
        <v>37562</v>
      </c>
    </row>
    <row r="1354" spans="1:10" x14ac:dyDescent="0.3">
      <c r="A1354">
        <v>20.596800000000002</v>
      </c>
      <c r="B1354">
        <v>58.538499999999999</v>
      </c>
      <c r="C1354">
        <f t="shared" si="65"/>
        <v>58.284619999999997</v>
      </c>
      <c r="D1354">
        <v>0.71927272727272729</v>
      </c>
      <c r="E1354">
        <f t="shared" si="64"/>
        <v>4.0653382506628013</v>
      </c>
      <c r="G1354" s="2">
        <f t="shared" si="63"/>
        <v>0.78901571477806298</v>
      </c>
      <c r="H1354" t="s">
        <v>11</v>
      </c>
      <c r="I1354">
        <v>15</v>
      </c>
      <c r="J1354" s="20">
        <v>37560</v>
      </c>
    </row>
    <row r="1355" spans="1:10" x14ac:dyDescent="0.3">
      <c r="A1355">
        <v>20.611999999999998</v>
      </c>
      <c r="B1355">
        <v>59.076900000000002</v>
      </c>
      <c r="C1355">
        <f t="shared" si="65"/>
        <v>58.169240000000002</v>
      </c>
      <c r="D1355">
        <v>0.71948484848484839</v>
      </c>
      <c r="E1355">
        <f t="shared" si="64"/>
        <v>4.0633566926834606</v>
      </c>
      <c r="G1355" s="2">
        <f t="shared" si="63"/>
        <v>0.78671512164483204</v>
      </c>
      <c r="J1355" s="20">
        <v>37555</v>
      </c>
    </row>
    <row r="1356" spans="1:10" x14ac:dyDescent="0.3">
      <c r="A1356">
        <v>20.627300000000002</v>
      </c>
      <c r="B1356">
        <v>58.192300000000003</v>
      </c>
      <c r="C1356">
        <f t="shared" si="65"/>
        <v>57.738459999999996</v>
      </c>
      <c r="D1356">
        <v>0.71969696969696961</v>
      </c>
      <c r="E1356">
        <f t="shared" si="64"/>
        <v>4.055923502594033</v>
      </c>
      <c r="G1356" s="2">
        <f t="shared" si="63"/>
        <v>0.77877637059437421</v>
      </c>
      <c r="J1356" s="20">
        <v>37550</v>
      </c>
    </row>
    <row r="1357" spans="1:10" x14ac:dyDescent="0.3">
      <c r="A1357">
        <v>20.642499999999998</v>
      </c>
      <c r="B1357">
        <v>57</v>
      </c>
      <c r="C1357">
        <f t="shared" si="65"/>
        <v>57.023060000000008</v>
      </c>
      <c r="D1357">
        <v>0.71990909090909083</v>
      </c>
      <c r="E1357">
        <f t="shared" si="64"/>
        <v>4.0434557474251589</v>
      </c>
      <c r="G1357" s="2">
        <f t="shared" si="63"/>
        <v>0.76579304483931732</v>
      </c>
      <c r="J1357" s="20">
        <v>37545</v>
      </c>
    </row>
    <row r="1358" spans="1:10" x14ac:dyDescent="0.3">
      <c r="A1358">
        <v>20.657699999999998</v>
      </c>
      <c r="B1358">
        <v>55.884599999999999</v>
      </c>
      <c r="C1358">
        <f t="shared" si="65"/>
        <v>56.046140000000001</v>
      </c>
      <c r="D1358">
        <v>0.72012121212121205</v>
      </c>
      <c r="E1358">
        <f t="shared" si="64"/>
        <v>4.0261752800637609</v>
      </c>
      <c r="G1358" s="2">
        <f t="shared" si="63"/>
        <v>0.74824030296438049</v>
      </c>
      <c r="J1358" s="20">
        <v>37540</v>
      </c>
    </row>
    <row r="1359" spans="1:10" x14ac:dyDescent="0.3">
      <c r="A1359">
        <v>20.672999999999998</v>
      </c>
      <c r="B1359">
        <v>54.961500000000001</v>
      </c>
      <c r="C1359">
        <f t="shared" si="65"/>
        <v>55.215380000000003</v>
      </c>
      <c r="D1359">
        <v>0.72033333333333327</v>
      </c>
      <c r="E1359">
        <f t="shared" si="64"/>
        <v>4.0112415376632233</v>
      </c>
      <c r="G1359" s="2">
        <f t="shared" si="63"/>
        <v>0.73336640344404402</v>
      </c>
      <c r="J1359" s="20">
        <v>37535</v>
      </c>
    </row>
    <row r="1360" spans="1:10" x14ac:dyDescent="0.3">
      <c r="A1360">
        <v>20.688199999999998</v>
      </c>
      <c r="B1360">
        <v>54.192300000000003</v>
      </c>
      <c r="C1360">
        <f t="shared" si="65"/>
        <v>54.67692000000001</v>
      </c>
      <c r="D1360">
        <v>0.72054545454545449</v>
      </c>
      <c r="E1360">
        <f t="shared" si="64"/>
        <v>4.0014416825443382</v>
      </c>
      <c r="G1360" s="2">
        <f t="shared" si="63"/>
        <v>0.72369364754865428</v>
      </c>
      <c r="J1360" s="20">
        <v>37531</v>
      </c>
    </row>
    <row r="1361" spans="1:10" x14ac:dyDescent="0.3">
      <c r="A1361">
        <v>20.703399999999998</v>
      </c>
      <c r="B1361">
        <v>54.038499999999999</v>
      </c>
      <c r="C1361">
        <f t="shared" si="65"/>
        <v>54.061540000000001</v>
      </c>
      <c r="D1361">
        <v>0.72075757575757571</v>
      </c>
      <c r="E1361">
        <f t="shared" si="64"/>
        <v>3.9901230273090031</v>
      </c>
      <c r="G1361" s="2">
        <f t="shared" si="63"/>
        <v>0.7127130344620074</v>
      </c>
      <c r="J1361" s="20">
        <v>37526</v>
      </c>
    </row>
    <row r="1362" spans="1:10" x14ac:dyDescent="0.3">
      <c r="A1362">
        <v>20.718699999999998</v>
      </c>
      <c r="B1362">
        <v>54.307699999999997</v>
      </c>
      <c r="C1362">
        <f t="shared" si="65"/>
        <v>53.584620000000008</v>
      </c>
      <c r="D1362">
        <v>0.72096969696969693</v>
      </c>
      <c r="E1362">
        <f t="shared" si="64"/>
        <v>3.9812620866030048</v>
      </c>
      <c r="G1362" s="2">
        <f t="shared" si="63"/>
        <v>0.70418818530391403</v>
      </c>
      <c r="J1362" s="20">
        <v>37521</v>
      </c>
    </row>
    <row r="1363" spans="1:10" x14ac:dyDescent="0.3">
      <c r="A1363">
        <v>20.733899999999998</v>
      </c>
      <c r="B1363">
        <v>52.807699999999997</v>
      </c>
      <c r="C1363">
        <f t="shared" si="65"/>
        <v>53.246159999999996</v>
      </c>
      <c r="D1363">
        <v>0.72118181818181815</v>
      </c>
      <c r="E1363">
        <f t="shared" si="64"/>
        <v>3.9749256893132339</v>
      </c>
      <c r="G1363" s="2">
        <f t="shared" si="63"/>
        <v>0.69809625661057628</v>
      </c>
      <c r="J1363" s="20">
        <v>37516</v>
      </c>
    </row>
    <row r="1364" spans="1:10" x14ac:dyDescent="0.3">
      <c r="A1364">
        <v>20.749099999999999</v>
      </c>
      <c r="B1364">
        <v>52.576900000000002</v>
      </c>
      <c r="C1364">
        <f t="shared" si="65"/>
        <v>52.938459999999999</v>
      </c>
      <c r="D1364">
        <v>0.72139393939393925</v>
      </c>
      <c r="E1364">
        <f t="shared" si="64"/>
        <v>3.9691301068405234</v>
      </c>
      <c r="G1364" s="2">
        <f t="shared" si="63"/>
        <v>0.69255310586478969</v>
      </c>
      <c r="J1364" s="20">
        <v>37511</v>
      </c>
    </row>
    <row r="1365" spans="1:10" x14ac:dyDescent="0.3">
      <c r="A1365">
        <v>20.764399999999998</v>
      </c>
      <c r="B1365">
        <v>52.5</v>
      </c>
      <c r="C1365">
        <f t="shared" si="65"/>
        <v>52.607680000000002</v>
      </c>
      <c r="D1365">
        <v>0.72160606060606047</v>
      </c>
      <c r="E1365">
        <f t="shared" si="64"/>
        <v>3.9628621166901539</v>
      </c>
      <c r="G1365" s="2">
        <f t="shared" si="63"/>
        <v>0.68662417397719278</v>
      </c>
      <c r="J1365" s="20">
        <v>37507</v>
      </c>
    </row>
    <row r="1366" spans="1:10" x14ac:dyDescent="0.3">
      <c r="A1366">
        <v>20.779599999999999</v>
      </c>
      <c r="B1366">
        <v>52.5</v>
      </c>
      <c r="C1366">
        <f t="shared" si="65"/>
        <v>52.515379999999993</v>
      </c>
      <c r="D1366">
        <v>0.7218181818181818</v>
      </c>
      <c r="E1366">
        <f t="shared" si="64"/>
        <v>3.9611060790763601</v>
      </c>
      <c r="G1366" s="2">
        <f t="shared" si="63"/>
        <v>0.68482735919647497</v>
      </c>
      <c r="J1366" s="20">
        <v>37502</v>
      </c>
    </row>
    <row r="1367" spans="1:10" x14ac:dyDescent="0.3">
      <c r="A1367">
        <v>20.794799999999999</v>
      </c>
      <c r="B1367">
        <v>52.653799999999997</v>
      </c>
      <c r="C1367">
        <f t="shared" si="65"/>
        <v>52.323080000000004</v>
      </c>
      <c r="D1367">
        <v>0.72203030303030302</v>
      </c>
      <c r="E1367">
        <f t="shared" si="64"/>
        <v>3.9574375739177903</v>
      </c>
      <c r="G1367" s="2">
        <f t="shared" si="63"/>
        <v>0.68130693239090134</v>
      </c>
      <c r="J1367" s="20">
        <v>37497</v>
      </c>
    </row>
    <row r="1368" spans="1:10" x14ac:dyDescent="0.3">
      <c r="A1368">
        <v>20.810099999999998</v>
      </c>
      <c r="B1368">
        <v>52.346200000000003</v>
      </c>
      <c r="C1368">
        <f t="shared" si="65"/>
        <v>52.023080000000007</v>
      </c>
      <c r="D1368">
        <v>0.72224242424242413</v>
      </c>
      <c r="E1368">
        <f t="shared" si="64"/>
        <v>3.9516874662647057</v>
      </c>
      <c r="G1368" s="2">
        <f t="shared" si="63"/>
        <v>0.67593804952754644</v>
      </c>
      <c r="J1368" s="20">
        <v>37492</v>
      </c>
    </row>
    <row r="1369" spans="1:10" x14ac:dyDescent="0.3">
      <c r="A1369">
        <v>20.825299999999999</v>
      </c>
      <c r="B1369">
        <v>51.615400000000001</v>
      </c>
      <c r="C1369">
        <f t="shared" si="65"/>
        <v>51.746159999999996</v>
      </c>
      <c r="D1369">
        <v>0.72245454545454535</v>
      </c>
      <c r="E1369">
        <f t="shared" si="64"/>
        <v>3.9463502264937564</v>
      </c>
      <c r="G1369" s="2">
        <f t="shared" si="63"/>
        <v>0.6709784357183316</v>
      </c>
      <c r="J1369" s="20">
        <v>37487</v>
      </c>
    </row>
    <row r="1370" spans="1:10" x14ac:dyDescent="0.3">
      <c r="A1370">
        <v>20.840499999999999</v>
      </c>
      <c r="B1370">
        <v>51</v>
      </c>
      <c r="C1370">
        <f t="shared" si="65"/>
        <v>51.500019999999992</v>
      </c>
      <c r="D1370">
        <v>0.72266666666666657</v>
      </c>
      <c r="E1370">
        <f t="shared" si="64"/>
        <v>3.9415821960191293</v>
      </c>
      <c r="G1370" s="2">
        <f t="shared" si="63"/>
        <v>0.66655772392257184</v>
      </c>
      <c r="J1370" s="20">
        <v>37483</v>
      </c>
    </row>
    <row r="1371" spans="1:10" x14ac:dyDescent="0.3">
      <c r="A1371">
        <v>20.855799999999999</v>
      </c>
      <c r="B1371">
        <v>51.115400000000001</v>
      </c>
      <c r="C1371">
        <f t="shared" si="65"/>
        <v>51.353859999999997</v>
      </c>
      <c r="D1371">
        <v>0.72287878787878779</v>
      </c>
      <c r="E1371">
        <f t="shared" si="64"/>
        <v>3.9387401039486352</v>
      </c>
      <c r="G1371" s="2">
        <f t="shared" si="63"/>
        <v>0.66385785796931029</v>
      </c>
      <c r="J1371" s="20">
        <v>37478</v>
      </c>
    </row>
    <row r="1372" spans="1:10" x14ac:dyDescent="0.3">
      <c r="A1372">
        <v>20.870999999999999</v>
      </c>
      <c r="B1372">
        <v>51.423099999999998</v>
      </c>
      <c r="C1372">
        <f t="shared" si="65"/>
        <v>51.253859999999996</v>
      </c>
      <c r="D1372">
        <v>0.72309090909090901</v>
      </c>
      <c r="E1372">
        <f t="shared" si="64"/>
        <v>3.9367909322554997</v>
      </c>
      <c r="G1372" s="2">
        <f t="shared" si="63"/>
        <v>0.66195157127835746</v>
      </c>
      <c r="J1372" s="20">
        <v>37473</v>
      </c>
    </row>
    <row r="1373" spans="1:10" x14ac:dyDescent="0.3">
      <c r="A1373">
        <v>20.886199999999999</v>
      </c>
      <c r="B1373">
        <v>51.615400000000001</v>
      </c>
      <c r="C1373">
        <f t="shared" si="65"/>
        <v>51.269240000000003</v>
      </c>
      <c r="D1373">
        <v>0.72330303030303023</v>
      </c>
      <c r="E1373">
        <f t="shared" si="64"/>
        <v>3.9370909622022219</v>
      </c>
      <c r="G1373" s="2">
        <f t="shared" si="63"/>
        <v>0.66202052986480742</v>
      </c>
      <c r="J1373" s="20">
        <v>37468</v>
      </c>
    </row>
    <row r="1374" spans="1:10" x14ac:dyDescent="0.3">
      <c r="A1374">
        <v>20.901499999999999</v>
      </c>
      <c r="B1374">
        <v>51.115400000000001</v>
      </c>
      <c r="C1374">
        <f t="shared" si="65"/>
        <v>51.315399999999997</v>
      </c>
      <c r="D1374">
        <v>0.72351515151515144</v>
      </c>
      <c r="E1374">
        <f t="shared" si="64"/>
        <v>3.9379909020590147</v>
      </c>
      <c r="G1374" s="2">
        <f t="shared" si="63"/>
        <v>0.6626159644589491</v>
      </c>
      <c r="J1374" s="20">
        <v>37463</v>
      </c>
    </row>
    <row r="1375" spans="1:10" x14ac:dyDescent="0.3">
      <c r="A1375">
        <v>20.916699999999999</v>
      </c>
      <c r="B1375">
        <v>51.076900000000002</v>
      </c>
      <c r="C1375">
        <f t="shared" si="65"/>
        <v>51.369240000000005</v>
      </c>
      <c r="D1375">
        <v>0.72372727272727266</v>
      </c>
      <c r="E1375">
        <f t="shared" si="64"/>
        <v>3.9390395497425206</v>
      </c>
      <c r="G1375" s="2">
        <f t="shared" si="63"/>
        <v>0.66334266263026376</v>
      </c>
      <c r="J1375" s="20">
        <v>37459</v>
      </c>
    </row>
    <row r="1376" spans="1:10" x14ac:dyDescent="0.3">
      <c r="A1376">
        <v>20.931999999999999</v>
      </c>
      <c r="B1376">
        <v>51.346200000000003</v>
      </c>
      <c r="C1376">
        <f t="shared" si="65"/>
        <v>51.338459999999998</v>
      </c>
      <c r="D1376">
        <v>0.72393939393939388</v>
      </c>
      <c r="E1376">
        <f t="shared" si="64"/>
        <v>3.9384401788887002</v>
      </c>
      <c r="G1376" s="2">
        <f t="shared" si="63"/>
        <v>0.66262193526042801</v>
      </c>
      <c r="J1376" s="20">
        <v>37454</v>
      </c>
    </row>
    <row r="1377" spans="1:10" x14ac:dyDescent="0.3">
      <c r="A1377">
        <v>20.947199999999999</v>
      </c>
      <c r="B1377">
        <v>51.692300000000003</v>
      </c>
      <c r="C1377">
        <f t="shared" si="65"/>
        <v>51.546140000000001</v>
      </c>
      <c r="D1377">
        <v>0.72415151515151499</v>
      </c>
      <c r="E1377">
        <f t="shared" si="64"/>
        <v>3.9424773289009281</v>
      </c>
      <c r="G1377" s="2">
        <f t="shared" si="63"/>
        <v>0.66598026886695438</v>
      </c>
      <c r="J1377" s="20">
        <v>37449</v>
      </c>
    </row>
    <row r="1378" spans="1:10" x14ac:dyDescent="0.3">
      <c r="A1378">
        <v>20.962399999999999</v>
      </c>
      <c r="B1378">
        <v>51.461500000000001</v>
      </c>
      <c r="C1378">
        <f t="shared" si="65"/>
        <v>51.876919999999998</v>
      </c>
      <c r="D1378">
        <v>0.72436363636363632</v>
      </c>
      <c r="E1378">
        <f t="shared" si="64"/>
        <v>3.9488739899141261</v>
      </c>
      <c r="G1378" s="2">
        <f t="shared" si="63"/>
        <v>0.67145128002298915</v>
      </c>
      <c r="J1378" s="20">
        <v>37444</v>
      </c>
    </row>
    <row r="1379" spans="1:10" x14ac:dyDescent="0.3">
      <c r="A1379">
        <v>20.977699999999999</v>
      </c>
      <c r="B1379">
        <v>52.153799999999997</v>
      </c>
      <c r="C1379">
        <f t="shared" si="65"/>
        <v>52.284599999999998</v>
      </c>
      <c r="D1379">
        <v>0.72457575757575754</v>
      </c>
      <c r="E1379">
        <f t="shared" si="64"/>
        <v>3.9567018726435506</v>
      </c>
      <c r="G1379" s="2">
        <f t="shared" si="63"/>
        <v>0.67825209697086852</v>
      </c>
      <c r="J1379" s="20">
        <v>37439</v>
      </c>
    </row>
    <row r="1380" spans="1:10" x14ac:dyDescent="0.3">
      <c r="A1380">
        <v>20.992899999999999</v>
      </c>
      <c r="B1380">
        <v>52.730800000000002</v>
      </c>
      <c r="C1380">
        <f t="shared" si="65"/>
        <v>52.684600000000003</v>
      </c>
      <c r="D1380">
        <v>0.72478787878787876</v>
      </c>
      <c r="E1380">
        <f t="shared" si="64"/>
        <v>3.9643231927288478</v>
      </c>
      <c r="G1380" s="2">
        <f t="shared" si="63"/>
        <v>0.68493439412429569</v>
      </c>
      <c r="J1380" s="20">
        <v>37435</v>
      </c>
    </row>
    <row r="1381" spans="1:10" x14ac:dyDescent="0.3">
      <c r="A1381">
        <v>21.008099999999999</v>
      </c>
      <c r="B1381">
        <v>53.384599999999999</v>
      </c>
      <c r="C1381">
        <f t="shared" si="65"/>
        <v>53.076919999999994</v>
      </c>
      <c r="D1381" s="16">
        <v>0.72499999999999987</v>
      </c>
      <c r="E1381">
        <f t="shared" si="64"/>
        <v>3.971742182158752</v>
      </c>
      <c r="G1381" s="2">
        <f t="shared" si="63"/>
        <v>0.69149720701916173</v>
      </c>
      <c r="J1381" s="20">
        <v>37430</v>
      </c>
    </row>
    <row r="1382" spans="1:10" x14ac:dyDescent="0.3">
      <c r="A1382">
        <v>21.023399999999999</v>
      </c>
      <c r="B1382">
        <v>53.692300000000003</v>
      </c>
      <c r="C1382">
        <f t="shared" si="65"/>
        <v>53.238460000000011</v>
      </c>
      <c r="D1382">
        <v>0.72469696969696962</v>
      </c>
      <c r="E1382">
        <f t="shared" si="64"/>
        <v>3.9747810674887227</v>
      </c>
      <c r="G1382" s="2">
        <f t="shared" si="63"/>
        <v>0.69457704194672687</v>
      </c>
      <c r="J1382" s="20">
        <v>37425</v>
      </c>
    </row>
    <row r="1383" spans="1:10" x14ac:dyDescent="0.3">
      <c r="A1383">
        <v>21.038599999999999</v>
      </c>
      <c r="B1383">
        <v>53.423099999999998</v>
      </c>
      <c r="C1383">
        <f t="shared" si="65"/>
        <v>53.192300000000003</v>
      </c>
      <c r="D1383">
        <v>0.72439393939393937</v>
      </c>
      <c r="E1383">
        <f t="shared" si="64"/>
        <v>3.9739136490301061</v>
      </c>
      <c r="G1383" s="2">
        <f t="shared" si="63"/>
        <v>0.69406954654846365</v>
      </c>
      <c r="J1383" s="20">
        <v>37420</v>
      </c>
    </row>
    <row r="1384" spans="1:10" x14ac:dyDescent="0.3">
      <c r="A1384">
        <v>21.053799999999999</v>
      </c>
      <c r="B1384">
        <v>52.961500000000001</v>
      </c>
      <c r="C1384">
        <f t="shared" si="65"/>
        <v>52.938459999999999</v>
      </c>
      <c r="D1384">
        <v>0.72409090909090901</v>
      </c>
      <c r="E1384">
        <f t="shared" si="64"/>
        <v>3.9691301068405234</v>
      </c>
      <c r="G1384" s="2">
        <f t="shared" si="63"/>
        <v>0.68997360277117314</v>
      </c>
      <c r="J1384" s="20">
        <v>37415</v>
      </c>
    </row>
    <row r="1385" spans="1:10" x14ac:dyDescent="0.3">
      <c r="A1385">
        <v>21.069099999999999</v>
      </c>
      <c r="B1385">
        <v>52.5</v>
      </c>
      <c r="C1385">
        <f t="shared" si="65"/>
        <v>52.230759999999997</v>
      </c>
      <c r="D1385">
        <v>0.72378787878787876</v>
      </c>
      <c r="E1385">
        <f t="shared" si="64"/>
        <v>3.9556715933666577</v>
      </c>
      <c r="G1385" s="2">
        <f t="shared" si="63"/>
        <v>0.67806427649995138</v>
      </c>
      <c r="J1385" s="20">
        <v>37411</v>
      </c>
    </row>
    <row r="1386" spans="1:10" x14ac:dyDescent="0.3">
      <c r="A1386">
        <v>21.084299999999999</v>
      </c>
      <c r="B1386">
        <v>52.115400000000001</v>
      </c>
      <c r="C1386">
        <f t="shared" si="65"/>
        <v>51.561519999999994</v>
      </c>
      <c r="D1386">
        <v>0.7234848484848484</v>
      </c>
      <c r="E1386">
        <f t="shared" si="64"/>
        <v>3.9427756578536761</v>
      </c>
      <c r="G1386" s="2">
        <f t="shared" si="63"/>
        <v>0.66685745447991829</v>
      </c>
      <c r="J1386" s="20">
        <v>37406</v>
      </c>
    </row>
    <row r="1387" spans="1:10" x14ac:dyDescent="0.3">
      <c r="A1387">
        <v>21.099499999999999</v>
      </c>
      <c r="B1387">
        <v>50.153799999999997</v>
      </c>
      <c r="C1387">
        <f t="shared" si="65"/>
        <v>50.892299999999992</v>
      </c>
      <c r="D1387">
        <v>0.72318181818181804</v>
      </c>
      <c r="E1387">
        <f t="shared" si="64"/>
        <v>3.9297116350992027</v>
      </c>
      <c r="G1387" s="2">
        <f t="shared" si="63"/>
        <v>0.65568994357074928</v>
      </c>
      <c r="J1387" s="20">
        <v>37401</v>
      </c>
    </row>
    <row r="1388" spans="1:10" x14ac:dyDescent="0.3">
      <c r="A1388">
        <v>21.114799999999999</v>
      </c>
      <c r="B1388">
        <v>50.076900000000002</v>
      </c>
      <c r="C1388">
        <f t="shared" si="65"/>
        <v>50.169220000000003</v>
      </c>
      <c r="D1388">
        <v>0.72287878787878779</v>
      </c>
      <c r="E1388">
        <f t="shared" si="64"/>
        <v>3.9154016912355787</v>
      </c>
      <c r="G1388" s="2">
        <f t="shared" si="63"/>
        <v>0.64364628484303188</v>
      </c>
      <c r="J1388" s="20">
        <v>37396</v>
      </c>
    </row>
    <row r="1389" spans="1:10" x14ac:dyDescent="0.3">
      <c r="A1389">
        <v>21.13</v>
      </c>
      <c r="B1389">
        <v>49.615400000000001</v>
      </c>
      <c r="C1389">
        <f t="shared" si="65"/>
        <v>49.430760000000006</v>
      </c>
      <c r="D1389">
        <v>0.72257575757575743</v>
      </c>
      <c r="E1389">
        <f t="shared" si="64"/>
        <v>3.9005729024788409</v>
      </c>
      <c r="G1389" s="2">
        <f t="shared" si="63"/>
        <v>0.63138980917499254</v>
      </c>
      <c r="J1389" s="20">
        <v>37391</v>
      </c>
    </row>
    <row r="1390" spans="1:10" x14ac:dyDescent="0.3">
      <c r="A1390">
        <v>21.145199999999999</v>
      </c>
      <c r="B1390">
        <v>48.884599999999999</v>
      </c>
      <c r="C1390">
        <f t="shared" si="65"/>
        <v>49.069240000000001</v>
      </c>
      <c r="D1390">
        <v>0.72227272727272718</v>
      </c>
      <c r="E1390">
        <f t="shared" si="64"/>
        <v>3.8932323619036149</v>
      </c>
      <c r="G1390" s="2">
        <f t="shared" si="63"/>
        <v>0.62554179791950759</v>
      </c>
      <c r="J1390" s="20">
        <v>37387</v>
      </c>
    </row>
    <row r="1391" spans="1:10" x14ac:dyDescent="0.3">
      <c r="A1391">
        <v>21.160499999999999</v>
      </c>
      <c r="B1391">
        <v>48.423099999999998</v>
      </c>
      <c r="C1391">
        <f t="shared" si="65"/>
        <v>48.846160000000005</v>
      </c>
      <c r="D1391">
        <v>0.72196969696969693</v>
      </c>
      <c r="E1391">
        <f t="shared" si="64"/>
        <v>3.8886757674153989</v>
      </c>
      <c r="G1391" s="2">
        <f t="shared" si="63"/>
        <v>0.62203801835318129</v>
      </c>
      <c r="J1391" s="20">
        <v>37382</v>
      </c>
    </row>
    <row r="1392" spans="1:10" x14ac:dyDescent="0.3">
      <c r="A1392">
        <v>21.175699999999999</v>
      </c>
      <c r="B1392">
        <v>48.346200000000003</v>
      </c>
      <c r="C1392">
        <f t="shared" si="65"/>
        <v>48.815379999999998</v>
      </c>
      <c r="D1392">
        <v>0.72166666666666657</v>
      </c>
      <c r="E1392">
        <f t="shared" si="64"/>
        <v>3.8880454271398075</v>
      </c>
      <c r="G1392" s="2">
        <f t="shared" si="63"/>
        <v>0.62177976477552765</v>
      </c>
      <c r="J1392" s="20">
        <v>37377</v>
      </c>
    </row>
    <row r="1393" spans="1:10" x14ac:dyDescent="0.3">
      <c r="A1393">
        <v>21.190899999999999</v>
      </c>
      <c r="B1393">
        <v>48.961500000000001</v>
      </c>
      <c r="C1393">
        <f t="shared" si="65"/>
        <v>49.2</v>
      </c>
      <c r="D1393">
        <v>0.72136363636363632</v>
      </c>
      <c r="E1393">
        <f t="shared" si="64"/>
        <v>3.8958936234982624</v>
      </c>
      <c r="G1393" s="2">
        <f t="shared" si="63"/>
        <v>0.62854224179054774</v>
      </c>
      <c r="J1393" s="20">
        <v>37372</v>
      </c>
    </row>
    <row r="1394" spans="1:10" x14ac:dyDescent="0.3">
      <c r="A1394">
        <v>21.206199999999999</v>
      </c>
      <c r="B1394">
        <v>49.461500000000001</v>
      </c>
      <c r="C1394">
        <f t="shared" si="65"/>
        <v>49.661540000000002</v>
      </c>
      <c r="D1394">
        <v>0.72106060606060596</v>
      </c>
      <c r="E1394">
        <f t="shared" si="64"/>
        <v>3.9052307904731363</v>
      </c>
      <c r="G1394" s="2">
        <f t="shared" si="63"/>
        <v>0.63663295654751628</v>
      </c>
      <c r="J1394" s="20">
        <v>37367</v>
      </c>
    </row>
    <row r="1395" spans="1:10" x14ac:dyDescent="0.3">
      <c r="A1395">
        <v>21.221399999999999</v>
      </c>
      <c r="B1395">
        <v>50.807699999999997</v>
      </c>
      <c r="C1395">
        <f t="shared" si="65"/>
        <v>50.138459999999995</v>
      </c>
      <c r="D1395">
        <v>0.72075757575757571</v>
      </c>
      <c r="E1395">
        <f t="shared" si="64"/>
        <v>3.9147883782576649</v>
      </c>
      <c r="G1395" s="2">
        <f t="shared" si="63"/>
        <v>0.64501625635248294</v>
      </c>
      <c r="J1395" s="20">
        <v>37363</v>
      </c>
    </row>
    <row r="1396" spans="1:10" x14ac:dyDescent="0.3">
      <c r="A1396">
        <v>21.236599999999999</v>
      </c>
      <c r="B1396">
        <v>50.730800000000002</v>
      </c>
      <c r="C1396">
        <f t="shared" si="65"/>
        <v>50.407699999999998</v>
      </c>
      <c r="D1396">
        <v>0.72045454545454546</v>
      </c>
      <c r="E1396">
        <f t="shared" si="64"/>
        <v>3.9201439411857644</v>
      </c>
      <c r="G1396" s="2">
        <f t="shared" si="63"/>
        <v>0.64988218417484334</v>
      </c>
      <c r="J1396" s="20">
        <v>37358</v>
      </c>
    </row>
    <row r="1397" spans="1:10" x14ac:dyDescent="0.3">
      <c r="A1397">
        <v>21.251899999999999</v>
      </c>
      <c r="B1397">
        <v>50.730800000000002</v>
      </c>
      <c r="C1397">
        <f t="shared" si="65"/>
        <v>50.392319999999998</v>
      </c>
      <c r="D1397">
        <v>0.72015151515151499</v>
      </c>
      <c r="E1397">
        <f t="shared" si="64"/>
        <v>3.9198387825137853</v>
      </c>
      <c r="G1397" s="2">
        <f t="shared" si="63"/>
        <v>0.64989285802941987</v>
      </c>
      <c r="J1397" s="20">
        <v>37353</v>
      </c>
    </row>
    <row r="1398" spans="1:10" x14ac:dyDescent="0.3">
      <c r="A1398">
        <v>21.267099999999999</v>
      </c>
      <c r="B1398">
        <v>50.307699999999997</v>
      </c>
      <c r="C1398">
        <f t="shared" si="65"/>
        <v>49.807699999999997</v>
      </c>
      <c r="D1398">
        <v>0.71984848484848474</v>
      </c>
      <c r="E1398">
        <f t="shared" si="64"/>
        <v>3.9081695905522986</v>
      </c>
      <c r="G1398" s="2">
        <f t="shared" si="63"/>
        <v>0.64019258517160715</v>
      </c>
      <c r="J1398" s="20">
        <v>37348</v>
      </c>
    </row>
    <row r="1399" spans="1:10" x14ac:dyDescent="0.3">
      <c r="A1399">
        <v>21.282299999999999</v>
      </c>
      <c r="B1399">
        <v>49.384599999999999</v>
      </c>
      <c r="C1399">
        <f t="shared" si="65"/>
        <v>48.9923</v>
      </c>
      <c r="D1399">
        <v>0.71954545454545449</v>
      </c>
      <c r="E1399">
        <f t="shared" si="64"/>
        <v>3.8916631429052515</v>
      </c>
      <c r="G1399" s="2">
        <f t="shared" si="63"/>
        <v>0.6266087584852853</v>
      </c>
      <c r="J1399" s="20">
        <v>37343</v>
      </c>
    </row>
    <row r="1400" spans="1:10" x14ac:dyDescent="0.3">
      <c r="A1400">
        <v>21.297599999999999</v>
      </c>
      <c r="B1400">
        <v>47.884599999999999</v>
      </c>
      <c r="C1400">
        <f t="shared" si="65"/>
        <v>48.046139999999994</v>
      </c>
      <c r="D1400">
        <v>0.71924242424242413</v>
      </c>
      <c r="E1400">
        <f t="shared" si="64"/>
        <v>3.8721617992029618</v>
      </c>
      <c r="G1400" s="2">
        <f t="shared" si="63"/>
        <v>0.61088468274139596</v>
      </c>
      <c r="J1400" s="20">
        <v>37339</v>
      </c>
    </row>
    <row r="1401" spans="1:10" x14ac:dyDescent="0.3">
      <c r="A1401">
        <v>21.312799999999999</v>
      </c>
      <c r="B1401">
        <v>46.653799999999997</v>
      </c>
      <c r="C1401">
        <f t="shared" si="65"/>
        <v>46.769220000000004</v>
      </c>
      <c r="D1401">
        <v>0.71893939393939388</v>
      </c>
      <c r="E1401">
        <f t="shared" si="64"/>
        <v>3.845225294241446</v>
      </c>
      <c r="G1401" s="2">
        <f t="shared" si="63"/>
        <v>0.58971780850275102</v>
      </c>
      <c r="J1401" s="20">
        <v>37334</v>
      </c>
    </row>
    <row r="1402" spans="1:10" x14ac:dyDescent="0.3">
      <c r="A1402">
        <v>21.327999999999999</v>
      </c>
      <c r="B1402">
        <v>46</v>
      </c>
      <c r="C1402">
        <f t="shared" si="65"/>
        <v>45.661540000000002</v>
      </c>
      <c r="D1402">
        <v>0.71863636363636352</v>
      </c>
      <c r="E1402">
        <f t="shared" si="64"/>
        <v>3.8212563680843559</v>
      </c>
      <c r="G1402" s="2">
        <f t="shared" si="63"/>
        <v>0.57152697564674326</v>
      </c>
      <c r="J1402" s="20">
        <v>37329</v>
      </c>
    </row>
    <row r="1403" spans="1:10" x14ac:dyDescent="0.3">
      <c r="A1403">
        <v>21.343299999999999</v>
      </c>
      <c r="B1403">
        <v>43.923099999999998</v>
      </c>
      <c r="C1403">
        <f t="shared" si="65"/>
        <v>44.830780000000004</v>
      </c>
      <c r="D1403">
        <v>0.71833333333333327</v>
      </c>
      <c r="E1403">
        <f t="shared" si="64"/>
        <v>3.8028949570791135</v>
      </c>
      <c r="G1403" s="2">
        <f t="shared" si="63"/>
        <v>0.55802750276624635</v>
      </c>
      <c r="J1403" s="20">
        <v>37324</v>
      </c>
    </row>
    <row r="1404" spans="1:10" x14ac:dyDescent="0.3">
      <c r="A1404">
        <v>21.358499999999999</v>
      </c>
      <c r="B1404">
        <v>43.846200000000003</v>
      </c>
      <c r="C1404">
        <f t="shared" si="65"/>
        <v>44.392320000000005</v>
      </c>
      <c r="D1404">
        <v>0.71803030303030302</v>
      </c>
      <c r="E1404">
        <f t="shared" si="64"/>
        <v>3.7930664815036561</v>
      </c>
      <c r="G1404" s="2">
        <f t="shared" si="63"/>
        <v>0.55104111529016186</v>
      </c>
      <c r="J1404" s="20">
        <v>37319</v>
      </c>
    </row>
    <row r="1405" spans="1:10" x14ac:dyDescent="0.3">
      <c r="A1405">
        <v>21.373699999999999</v>
      </c>
      <c r="B1405">
        <v>43.730800000000002</v>
      </c>
      <c r="C1405">
        <f t="shared" si="65"/>
        <v>44.376940000000005</v>
      </c>
      <c r="D1405">
        <v>0.71772727272727266</v>
      </c>
      <c r="E1405">
        <f t="shared" si="64"/>
        <v>3.7927199651498218</v>
      </c>
      <c r="G1405" s="5">
        <f t="shared" si="63"/>
        <v>0.55102075699943376</v>
      </c>
      <c r="H1405" t="s">
        <v>10</v>
      </c>
      <c r="I1405">
        <v>15</v>
      </c>
      <c r="J1405" s="20">
        <v>37315</v>
      </c>
    </row>
    <row r="1406" spans="1:10" x14ac:dyDescent="0.3">
      <c r="A1406">
        <v>21.388999999999999</v>
      </c>
      <c r="B1406">
        <v>44.461500000000001</v>
      </c>
      <c r="C1406">
        <f t="shared" si="65"/>
        <v>45.176940000000002</v>
      </c>
      <c r="D1406">
        <v>0.71742424242424241</v>
      </c>
      <c r="E1406">
        <f t="shared" si="64"/>
        <v>3.8105867796624739</v>
      </c>
      <c r="G1406" s="2">
        <f t="shared" si="63"/>
        <v>0.56445729692433999</v>
      </c>
      <c r="J1406" s="20">
        <v>37309</v>
      </c>
    </row>
    <row r="1407" spans="1:10" x14ac:dyDescent="0.3">
      <c r="A1407">
        <v>21.404199999999999</v>
      </c>
      <c r="B1407">
        <v>45.923099999999998</v>
      </c>
      <c r="C1407">
        <f t="shared" si="65"/>
        <v>46.361540000000005</v>
      </c>
      <c r="D1407">
        <v>0.71712121212121205</v>
      </c>
      <c r="E1407">
        <f t="shared" si="64"/>
        <v>3.8364702362114667</v>
      </c>
      <c r="G1407" s="2">
        <f t="shared" si="63"/>
        <v>0.5843952851920895</v>
      </c>
      <c r="J1407" s="20">
        <v>37303</v>
      </c>
    </row>
    <row r="1408" spans="1:10" x14ac:dyDescent="0.3">
      <c r="A1408">
        <v>21.419499999999999</v>
      </c>
      <c r="B1408">
        <v>47.923099999999998</v>
      </c>
      <c r="C1408">
        <f t="shared" si="65"/>
        <v>47.761540000000004</v>
      </c>
      <c r="D1408">
        <v>0.71681818181818169</v>
      </c>
      <c r="E1408">
        <f t="shared" si="64"/>
        <v>3.8662207131206161</v>
      </c>
      <c r="G1408" s="2">
        <f t="shared" si="63"/>
        <v>0.608145217581057</v>
      </c>
      <c r="J1408" s="20">
        <v>37297</v>
      </c>
    </row>
    <row r="1409" spans="1:10" x14ac:dyDescent="0.3">
      <c r="A1409">
        <v>21.434699999999999</v>
      </c>
      <c r="B1409">
        <v>49.769199999999998</v>
      </c>
      <c r="C1409">
        <f t="shared" si="65"/>
        <v>49.892319999999998</v>
      </c>
      <c r="D1409">
        <v>0.71651515151515144</v>
      </c>
      <c r="E1409">
        <f t="shared" si="64"/>
        <v>3.9098670830968185</v>
      </c>
      <c r="G1409" s="2">
        <f t="shared" si="63"/>
        <v>0.64461886946079394</v>
      </c>
      <c r="J1409" s="20">
        <v>37291</v>
      </c>
    </row>
    <row r="1410" spans="1:10" x14ac:dyDescent="0.3">
      <c r="A1410">
        <v>21.4499</v>
      </c>
      <c r="B1410">
        <v>50.730800000000002</v>
      </c>
      <c r="C1410">
        <f t="shared" si="65"/>
        <v>51.930779999999992</v>
      </c>
      <c r="D1410">
        <v>0.71621212121212108</v>
      </c>
      <c r="E1410">
        <f t="shared" si="64"/>
        <v>3.9499116779629513</v>
      </c>
      <c r="G1410" s="2">
        <f t="shared" ref="G1410:G1473" si="66">(0.0026*(EXP(1.3248*E1410)))/D1410</f>
        <v>0.68002756438849798</v>
      </c>
      <c r="J1410" s="20">
        <v>37285</v>
      </c>
    </row>
    <row r="1411" spans="1:10" x14ac:dyDescent="0.3">
      <c r="A1411">
        <v>21.465199999999999</v>
      </c>
      <c r="B1411">
        <v>55.115400000000001</v>
      </c>
      <c r="C1411">
        <f t="shared" si="65"/>
        <v>53.784619999999997</v>
      </c>
      <c r="D1411">
        <v>0.71590909090909083</v>
      </c>
      <c r="E1411">
        <f t="shared" ref="E1411:E1474" si="67">LN(C1411)</f>
        <v>3.9849875526921421</v>
      </c>
      <c r="G1411" s="2">
        <f t="shared" si="66"/>
        <v>0.71267467708771171</v>
      </c>
      <c r="J1411" s="20">
        <v>37279</v>
      </c>
    </row>
    <row r="1412" spans="1:10" x14ac:dyDescent="0.3">
      <c r="A1412">
        <v>21.480399999999999</v>
      </c>
      <c r="B1412">
        <v>56.115400000000001</v>
      </c>
      <c r="C1412">
        <f t="shared" si="65"/>
        <v>55.492320000000007</v>
      </c>
      <c r="D1412">
        <v>0.71560606060606058</v>
      </c>
      <c r="E1412">
        <f t="shared" si="67"/>
        <v>4.0162446327988395</v>
      </c>
      <c r="G1412" s="2">
        <f t="shared" si="66"/>
        <v>0.74312018845412109</v>
      </c>
      <c r="J1412" s="20">
        <v>37273</v>
      </c>
    </row>
    <row r="1413" spans="1:10" x14ac:dyDescent="0.3">
      <c r="A1413">
        <v>21.4956</v>
      </c>
      <c r="B1413">
        <v>57.192300000000003</v>
      </c>
      <c r="C1413">
        <f t="shared" si="65"/>
        <v>57.1</v>
      </c>
      <c r="D1413">
        <v>0.71530303030303022</v>
      </c>
      <c r="E1413">
        <f t="shared" si="67"/>
        <v>4.0448041166619646</v>
      </c>
      <c r="G1413" s="2">
        <f t="shared" si="66"/>
        <v>0.7721022166518382</v>
      </c>
      <c r="J1413" s="20">
        <v>37267</v>
      </c>
    </row>
    <row r="1414" spans="1:10" x14ac:dyDescent="0.3">
      <c r="A1414">
        <v>21.510899999999999</v>
      </c>
      <c r="B1414">
        <v>58.307699999999997</v>
      </c>
      <c r="C1414">
        <f t="shared" si="65"/>
        <v>57.853840000000005</v>
      </c>
      <c r="D1414">
        <v>0.71499999999999997</v>
      </c>
      <c r="E1414">
        <f t="shared" si="67"/>
        <v>4.057919830001981</v>
      </c>
      <c r="G1414" s="2">
        <f t="shared" si="66"/>
        <v>0.78596823026504103</v>
      </c>
      <c r="J1414" s="20">
        <v>37261</v>
      </c>
    </row>
    <row r="1415" spans="1:10" x14ac:dyDescent="0.3">
      <c r="A1415">
        <v>21.5261</v>
      </c>
      <c r="B1415">
        <v>58.769199999999998</v>
      </c>
      <c r="C1415">
        <f t="shared" ref="C1415:C1478" si="68">AVERAGE(B1413:B1417)</f>
        <v>58.4</v>
      </c>
      <c r="D1415">
        <v>0.71469696969696961</v>
      </c>
      <c r="E1415">
        <f t="shared" si="67"/>
        <v>4.0673158898341812</v>
      </c>
      <c r="G1415" s="2">
        <f t="shared" si="66"/>
        <v>0.79615045405050955</v>
      </c>
      <c r="J1415" s="20">
        <v>37255</v>
      </c>
    </row>
    <row r="1416" spans="1:10" x14ac:dyDescent="0.3">
      <c r="A1416">
        <v>21.5413</v>
      </c>
      <c r="B1416">
        <v>58.884599999999999</v>
      </c>
      <c r="C1416">
        <f t="shared" si="68"/>
        <v>58.769240000000003</v>
      </c>
      <c r="D1416">
        <v>0.71439393939393936</v>
      </c>
      <c r="E1416">
        <f t="shared" si="67"/>
        <v>4.0736185887730345</v>
      </c>
      <c r="G1416" s="2">
        <f t="shared" si="66"/>
        <v>0.80316653572531804</v>
      </c>
      <c r="J1416" s="20">
        <v>37249</v>
      </c>
    </row>
    <row r="1417" spans="1:10" x14ac:dyDescent="0.3">
      <c r="A1417">
        <v>21.5566</v>
      </c>
      <c r="B1417">
        <v>58.846200000000003</v>
      </c>
      <c r="C1417">
        <f t="shared" si="68"/>
        <v>59.030780000000007</v>
      </c>
      <c r="D1417">
        <v>0.71409090909090911</v>
      </c>
      <c r="E1417">
        <f t="shared" si="67"/>
        <v>4.0780590027854924</v>
      </c>
      <c r="G1417" s="2">
        <f t="shared" si="66"/>
        <v>0.80824805729497906</v>
      </c>
      <c r="J1417" s="20">
        <v>37243</v>
      </c>
    </row>
    <row r="1418" spans="1:10" x14ac:dyDescent="0.3">
      <c r="A1418">
        <v>21.5718</v>
      </c>
      <c r="B1418">
        <v>59.038499999999999</v>
      </c>
      <c r="C1418">
        <f t="shared" si="68"/>
        <v>59.123100000000001</v>
      </c>
      <c r="D1418">
        <v>0.71378787878787875</v>
      </c>
      <c r="E1418">
        <f t="shared" si="67"/>
        <v>4.0796217109891932</v>
      </c>
      <c r="G1418" s="2">
        <f t="shared" si="66"/>
        <v>0.81026693038201747</v>
      </c>
      <c r="J1418" s="20">
        <v>37237</v>
      </c>
    </row>
    <row r="1419" spans="1:10" x14ac:dyDescent="0.3">
      <c r="A1419">
        <v>21.587</v>
      </c>
      <c r="B1419">
        <v>59.615400000000001</v>
      </c>
      <c r="C1419">
        <f t="shared" si="68"/>
        <v>59.123100000000001</v>
      </c>
      <c r="D1419">
        <v>0.71348484848484839</v>
      </c>
      <c r="E1419">
        <f t="shared" si="67"/>
        <v>4.0796217109891932</v>
      </c>
      <c r="G1419" s="2">
        <f t="shared" si="66"/>
        <v>0.81061106583769049</v>
      </c>
      <c r="J1419" s="20">
        <v>37231</v>
      </c>
    </row>
    <row r="1420" spans="1:10" x14ac:dyDescent="0.3">
      <c r="A1420">
        <v>21.6023</v>
      </c>
      <c r="B1420">
        <v>59.230800000000002</v>
      </c>
      <c r="C1420">
        <f t="shared" si="68"/>
        <v>59.200020000000009</v>
      </c>
      <c r="D1420">
        <v>0.71318181818181814</v>
      </c>
      <c r="E1420">
        <f t="shared" si="67"/>
        <v>4.0809218797277413</v>
      </c>
      <c r="G1420" s="2">
        <f t="shared" si="66"/>
        <v>0.81235353870858373</v>
      </c>
      <c r="J1420" s="20">
        <v>37225</v>
      </c>
    </row>
    <row r="1421" spans="1:10" x14ac:dyDescent="0.3">
      <c r="A1421">
        <v>21.6175</v>
      </c>
      <c r="B1421">
        <v>58.884599999999999</v>
      </c>
      <c r="C1421">
        <f t="shared" si="68"/>
        <v>59.369240000000005</v>
      </c>
      <c r="D1421">
        <v>0.71287878787878778</v>
      </c>
      <c r="E1421">
        <f t="shared" si="67"/>
        <v>4.083776247122664</v>
      </c>
      <c r="G1421" s="2">
        <f t="shared" si="66"/>
        <v>0.81577786464997271</v>
      </c>
      <c r="J1421" s="20">
        <v>37219</v>
      </c>
    </row>
    <row r="1422" spans="1:10" x14ac:dyDescent="0.3">
      <c r="A1422">
        <v>21.6327</v>
      </c>
      <c r="B1422">
        <v>59.230800000000002</v>
      </c>
      <c r="C1422">
        <f t="shared" si="68"/>
        <v>59.523080000000007</v>
      </c>
      <c r="D1422">
        <v>0.71257575757575753</v>
      </c>
      <c r="E1422">
        <f t="shared" si="67"/>
        <v>4.0863641364978189</v>
      </c>
      <c r="G1422" s="2">
        <f t="shared" si="66"/>
        <v>0.81892761611002618</v>
      </c>
      <c r="J1422" s="20">
        <v>37213</v>
      </c>
    </row>
    <row r="1423" spans="1:10" x14ac:dyDescent="0.3">
      <c r="A1423">
        <v>21.648</v>
      </c>
      <c r="B1423">
        <v>59.884599999999999</v>
      </c>
      <c r="C1423">
        <f t="shared" si="68"/>
        <v>59.730759999999997</v>
      </c>
      <c r="D1423">
        <v>0.71227272727272717</v>
      </c>
      <c r="E1423">
        <f t="shared" si="67"/>
        <v>4.0898471305875921</v>
      </c>
      <c r="G1423" s="2">
        <f t="shared" si="66"/>
        <v>0.82306511828929352</v>
      </c>
      <c r="J1423" s="20">
        <v>37207</v>
      </c>
    </row>
    <row r="1424" spans="1:10" x14ac:dyDescent="0.3">
      <c r="A1424">
        <v>21.6632</v>
      </c>
      <c r="B1424">
        <v>60.384599999999999</v>
      </c>
      <c r="C1424">
        <f t="shared" si="68"/>
        <v>59.961539999999999</v>
      </c>
      <c r="D1424">
        <v>0.71196969696969692</v>
      </c>
      <c r="E1424">
        <f t="shared" si="67"/>
        <v>4.0937033566937666</v>
      </c>
      <c r="G1424" s="2">
        <f t="shared" si="66"/>
        <v>0.82763280258901417</v>
      </c>
      <c r="J1424" s="20">
        <v>37201</v>
      </c>
    </row>
    <row r="1425" spans="1:10" x14ac:dyDescent="0.3">
      <c r="A1425">
        <v>21.6784</v>
      </c>
      <c r="B1425">
        <v>60.269199999999998</v>
      </c>
      <c r="C1425">
        <f t="shared" si="68"/>
        <v>60.130759999999995</v>
      </c>
      <c r="D1425">
        <v>0.71166666666666667</v>
      </c>
      <c r="E1425">
        <f t="shared" si="67"/>
        <v>4.0965215242531592</v>
      </c>
      <c r="G1425" s="2">
        <f t="shared" si="66"/>
        <v>0.83108227929733558</v>
      </c>
      <c r="H1425" t="s">
        <v>11</v>
      </c>
      <c r="I1425">
        <v>16</v>
      </c>
      <c r="J1425" s="20">
        <v>37195</v>
      </c>
    </row>
    <row r="1426" spans="1:10" x14ac:dyDescent="0.3">
      <c r="A1426">
        <v>21.6937</v>
      </c>
      <c r="B1426">
        <v>60.038499999999999</v>
      </c>
      <c r="C1426">
        <f t="shared" si="68"/>
        <v>60.107679999999995</v>
      </c>
      <c r="D1426">
        <v>0.71136363636363631</v>
      </c>
      <c r="E1426">
        <f t="shared" si="67"/>
        <v>4.0961376203987268</v>
      </c>
      <c r="G1426" s="2">
        <f t="shared" si="66"/>
        <v>0.83101355043667624</v>
      </c>
      <c r="J1426" s="20">
        <v>37192</v>
      </c>
    </row>
    <row r="1427" spans="1:10" x14ac:dyDescent="0.3">
      <c r="A1427">
        <v>21.7089</v>
      </c>
      <c r="B1427">
        <v>60.076900000000002</v>
      </c>
      <c r="C1427">
        <f t="shared" si="68"/>
        <v>59.930759999999999</v>
      </c>
      <c r="D1427">
        <v>0.71106060606060606</v>
      </c>
      <c r="E1427">
        <f t="shared" si="67"/>
        <v>4.0931898958513901</v>
      </c>
      <c r="G1427" s="2">
        <f t="shared" si="66"/>
        <v>0.82812741986500571</v>
      </c>
      <c r="J1427" s="20">
        <v>37190</v>
      </c>
    </row>
    <row r="1428" spans="1:10" x14ac:dyDescent="0.3">
      <c r="A1428">
        <v>21.7241</v>
      </c>
      <c r="B1428">
        <v>59.769199999999998</v>
      </c>
      <c r="C1428">
        <f t="shared" si="68"/>
        <v>59.761539999999989</v>
      </c>
      <c r="D1428">
        <v>0.7107575757575757</v>
      </c>
      <c r="E1428">
        <f t="shared" si="67"/>
        <v>4.0903623102381772</v>
      </c>
      <c r="G1428" s="2">
        <f t="shared" si="66"/>
        <v>0.82538282030199395</v>
      </c>
      <c r="J1428" s="20">
        <v>37188</v>
      </c>
    </row>
    <row r="1429" spans="1:10" x14ac:dyDescent="0.3">
      <c r="A1429">
        <v>21.7394</v>
      </c>
      <c r="B1429">
        <v>59.5</v>
      </c>
      <c r="C1429">
        <f t="shared" si="68"/>
        <v>59.646140000000003</v>
      </c>
      <c r="D1429">
        <v>0.71045454545454545</v>
      </c>
      <c r="E1429">
        <f t="shared" si="67"/>
        <v>4.0884294356370141</v>
      </c>
      <c r="G1429" s="2">
        <f t="shared" si="66"/>
        <v>0.82362313947465382</v>
      </c>
      <c r="J1429" s="20">
        <v>37185</v>
      </c>
    </row>
    <row r="1430" spans="1:10" x14ac:dyDescent="0.3">
      <c r="A1430">
        <v>21.7546</v>
      </c>
      <c r="B1430">
        <v>59.423099999999998</v>
      </c>
      <c r="C1430">
        <f t="shared" si="68"/>
        <v>59.476919999999993</v>
      </c>
      <c r="D1430">
        <v>0.71015151515151509</v>
      </c>
      <c r="E1430">
        <f t="shared" si="67"/>
        <v>4.0855883381395799</v>
      </c>
      <c r="G1430" s="2">
        <f t="shared" si="66"/>
        <v>0.82087907235080415</v>
      </c>
      <c r="J1430" s="20">
        <v>37183</v>
      </c>
    </row>
    <row r="1431" spans="1:10" x14ac:dyDescent="0.3">
      <c r="A1431">
        <v>21.7698</v>
      </c>
      <c r="B1431">
        <v>59.461500000000001</v>
      </c>
      <c r="C1431">
        <f t="shared" si="68"/>
        <v>59.223080000000003</v>
      </c>
      <c r="D1431">
        <v>0.70984848484848473</v>
      </c>
      <c r="E1431">
        <f t="shared" si="67"/>
        <v>4.0813113307772655</v>
      </c>
      <c r="G1431" s="2">
        <f t="shared" si="66"/>
        <v>0.81658942550487035</v>
      </c>
      <c r="J1431" s="20">
        <v>37181</v>
      </c>
    </row>
    <row r="1432" spans="1:10" x14ac:dyDescent="0.3">
      <c r="A1432">
        <v>21.7851</v>
      </c>
      <c r="B1432">
        <v>59.230800000000002</v>
      </c>
      <c r="C1432">
        <f t="shared" si="68"/>
        <v>58.938460000000006</v>
      </c>
      <c r="D1432">
        <v>0.70954545454545448</v>
      </c>
      <c r="E1432">
        <f t="shared" si="67"/>
        <v>4.0764938487021665</v>
      </c>
      <c r="G1432" s="2">
        <f t="shared" si="66"/>
        <v>0.8117409114024724</v>
      </c>
      <c r="J1432" s="20">
        <v>37179</v>
      </c>
    </row>
    <row r="1433" spans="1:10" x14ac:dyDescent="0.3">
      <c r="A1433">
        <v>21.8003</v>
      </c>
      <c r="B1433">
        <v>58.5</v>
      </c>
      <c r="C1433">
        <f t="shared" si="68"/>
        <v>58.269219999999997</v>
      </c>
      <c r="D1433">
        <v>0.70924242424242423</v>
      </c>
      <c r="E1433">
        <f t="shared" si="67"/>
        <v>4.0650739951034884</v>
      </c>
      <c r="G1433" s="2">
        <f t="shared" si="66"/>
        <v>0.79989411323776793</v>
      </c>
      <c r="J1433" s="20">
        <v>37176</v>
      </c>
    </row>
    <row r="1434" spans="1:10" x14ac:dyDescent="0.3">
      <c r="A1434">
        <v>21.8155</v>
      </c>
      <c r="B1434">
        <v>58.076900000000002</v>
      </c>
      <c r="C1434">
        <f t="shared" si="68"/>
        <v>57.507680000000008</v>
      </c>
      <c r="D1434">
        <v>0.70893939393939387</v>
      </c>
      <c r="E1434">
        <f t="shared" si="67"/>
        <v>4.051918504101657</v>
      </c>
      <c r="G1434" s="2">
        <f t="shared" si="66"/>
        <v>0.78641002475817756</v>
      </c>
      <c r="J1434" s="20">
        <v>37174</v>
      </c>
    </row>
    <row r="1435" spans="1:10" x14ac:dyDescent="0.3">
      <c r="A1435">
        <v>21.8308</v>
      </c>
      <c r="B1435">
        <v>56.076900000000002</v>
      </c>
      <c r="C1435">
        <f t="shared" si="68"/>
        <v>56.669219999999996</v>
      </c>
      <c r="D1435">
        <v>0.70863636363636362</v>
      </c>
      <c r="E1435">
        <f t="shared" si="67"/>
        <v>4.0372312061905635</v>
      </c>
      <c r="G1435" s="2">
        <f t="shared" si="66"/>
        <v>0.77158598497450526</v>
      </c>
      <c r="J1435" s="20">
        <v>37172</v>
      </c>
    </row>
    <row r="1436" spans="1:10" x14ac:dyDescent="0.3">
      <c r="A1436">
        <v>21.846</v>
      </c>
      <c r="B1436">
        <v>55.653799999999997</v>
      </c>
      <c r="C1436">
        <f t="shared" si="68"/>
        <v>55.846140000000005</v>
      </c>
      <c r="D1436">
        <v>0.70833333333333326</v>
      </c>
      <c r="E1436">
        <f t="shared" si="67"/>
        <v>4.0226004094293444</v>
      </c>
      <c r="G1436" s="2">
        <f t="shared" si="66"/>
        <v>0.7570981894898059</v>
      </c>
      <c r="J1436" s="20">
        <v>37170</v>
      </c>
    </row>
    <row r="1437" spans="1:10" x14ac:dyDescent="0.3">
      <c r="A1437">
        <v>21.8612</v>
      </c>
      <c r="B1437">
        <v>55.038499999999999</v>
      </c>
      <c r="C1437">
        <f t="shared" si="68"/>
        <v>55.007680000000008</v>
      </c>
      <c r="D1437">
        <v>0.70803030303030301</v>
      </c>
      <c r="E1437">
        <f t="shared" si="67"/>
        <v>4.0074728118478582</v>
      </c>
      <c r="G1437" s="2">
        <f t="shared" si="66"/>
        <v>0.74239378614214668</v>
      </c>
      <c r="J1437" s="20">
        <v>37167</v>
      </c>
    </row>
    <row r="1438" spans="1:10" x14ac:dyDescent="0.3">
      <c r="A1438">
        <v>21.8765</v>
      </c>
      <c r="B1438">
        <v>54.384599999999999</v>
      </c>
      <c r="C1438">
        <f t="shared" si="68"/>
        <v>54.469219999999993</v>
      </c>
      <c r="D1438">
        <v>0.70772727272727276</v>
      </c>
      <c r="E1438">
        <f t="shared" si="67"/>
        <v>3.9976357714839845</v>
      </c>
      <c r="G1438" s="2">
        <f t="shared" si="66"/>
        <v>0.73309535536603654</v>
      </c>
      <c r="J1438" s="20">
        <v>37165</v>
      </c>
    </row>
    <row r="1439" spans="1:10" x14ac:dyDescent="0.3">
      <c r="A1439">
        <v>21.8917</v>
      </c>
      <c r="B1439">
        <v>53.884599999999999</v>
      </c>
      <c r="C1439">
        <f t="shared" si="68"/>
        <v>53.946160000000006</v>
      </c>
      <c r="D1439">
        <v>0.7074242424242424</v>
      </c>
      <c r="E1439">
        <f t="shared" si="67"/>
        <v>3.9879865121551843</v>
      </c>
      <c r="G1439" s="2">
        <f t="shared" si="66"/>
        <v>0.72409363155361006</v>
      </c>
      <c r="J1439" s="20">
        <v>37163</v>
      </c>
    </row>
    <row r="1440" spans="1:10" x14ac:dyDescent="0.3">
      <c r="A1440">
        <v>21.9069</v>
      </c>
      <c r="B1440">
        <v>53.384599999999999</v>
      </c>
      <c r="C1440">
        <f t="shared" si="68"/>
        <v>53.5</v>
      </c>
      <c r="D1440">
        <v>0.70712121212121215</v>
      </c>
      <c r="E1440">
        <f t="shared" si="67"/>
        <v>3.9796816539019608</v>
      </c>
      <c r="G1440" s="2">
        <f t="shared" si="66"/>
        <v>0.7164775272677596</v>
      </c>
      <c r="J1440" s="20">
        <v>37160</v>
      </c>
    </row>
    <row r="1441" spans="1:10" x14ac:dyDescent="0.3">
      <c r="A1441">
        <v>21.9222</v>
      </c>
      <c r="B1441">
        <v>53.038499999999999</v>
      </c>
      <c r="C1441">
        <f t="shared" si="68"/>
        <v>53.338460000000012</v>
      </c>
      <c r="D1441">
        <v>0.70681818181818179</v>
      </c>
      <c r="E1441">
        <f t="shared" si="67"/>
        <v>3.9766576469460055</v>
      </c>
      <c r="G1441" s="2">
        <f t="shared" si="66"/>
        <v>0.71391885715093173</v>
      </c>
      <c r="J1441" s="20">
        <v>37158</v>
      </c>
    </row>
    <row r="1442" spans="1:10" x14ac:dyDescent="0.3">
      <c r="A1442">
        <v>21.9374</v>
      </c>
      <c r="B1442">
        <v>52.807699999999997</v>
      </c>
      <c r="C1442">
        <f t="shared" si="68"/>
        <v>53.376919999999998</v>
      </c>
      <c r="D1442">
        <v>0.70651515151515143</v>
      </c>
      <c r="E1442">
        <f t="shared" si="67"/>
        <v>3.9773784427987708</v>
      </c>
      <c r="G1442" s="2">
        <f t="shared" si="66"/>
        <v>0.71490740960560639</v>
      </c>
      <c r="J1442" s="20">
        <v>37156</v>
      </c>
    </row>
    <row r="1443" spans="1:10" x14ac:dyDescent="0.3">
      <c r="A1443">
        <v>21.9527</v>
      </c>
      <c r="B1443">
        <v>53.576900000000002</v>
      </c>
      <c r="C1443">
        <f t="shared" si="68"/>
        <v>53.607700000000001</v>
      </c>
      <c r="D1443">
        <v>0.70621212121212118</v>
      </c>
      <c r="E1443">
        <f t="shared" si="67"/>
        <v>3.9816927144755363</v>
      </c>
      <c r="G1443" s="2">
        <f t="shared" si="66"/>
        <v>0.71931371569503755</v>
      </c>
      <c r="J1443" s="20">
        <v>37154</v>
      </c>
    </row>
    <row r="1444" spans="1:10" x14ac:dyDescent="0.3">
      <c r="A1444">
        <v>21.9679</v>
      </c>
      <c r="B1444">
        <v>54.076900000000002</v>
      </c>
      <c r="C1444">
        <f t="shared" si="68"/>
        <v>54.015380000000007</v>
      </c>
      <c r="D1444">
        <v>0.70590909090909082</v>
      </c>
      <c r="E1444">
        <f t="shared" si="67"/>
        <v>3.9892688208270495</v>
      </c>
      <c r="G1444" s="2">
        <f t="shared" si="66"/>
        <v>0.72688159408283415</v>
      </c>
      <c r="J1444" s="20">
        <v>37151</v>
      </c>
    </row>
    <row r="1445" spans="1:10" x14ac:dyDescent="0.3">
      <c r="A1445">
        <v>21.9831</v>
      </c>
      <c r="B1445">
        <v>54.538499999999999</v>
      </c>
      <c r="C1445">
        <f t="shared" si="68"/>
        <v>54.561539999999994</v>
      </c>
      <c r="D1445">
        <v>0.70560606060606057</v>
      </c>
      <c r="E1445">
        <f t="shared" si="67"/>
        <v>3.9993292389433175</v>
      </c>
      <c r="G1445" s="2">
        <f t="shared" si="66"/>
        <v>0.73695070638822313</v>
      </c>
      <c r="J1445" s="20">
        <v>37149</v>
      </c>
    </row>
    <row r="1446" spans="1:10" x14ac:dyDescent="0.3">
      <c r="A1446">
        <v>21.9984</v>
      </c>
      <c r="B1446">
        <v>55.076900000000002</v>
      </c>
      <c r="C1446">
        <f t="shared" si="68"/>
        <v>55.138459999999995</v>
      </c>
      <c r="D1446">
        <v>0.70530303030303032</v>
      </c>
      <c r="E1446">
        <f t="shared" si="67"/>
        <v>4.0098474762973977</v>
      </c>
      <c r="G1446" s="2">
        <f t="shared" si="66"/>
        <v>0.74761274246328535</v>
      </c>
      <c r="J1446" s="20">
        <v>37147</v>
      </c>
    </row>
    <row r="1447" spans="1:10" x14ac:dyDescent="0.3">
      <c r="A1447">
        <v>22.0136</v>
      </c>
      <c r="B1447">
        <v>55.538499999999999</v>
      </c>
      <c r="C1447">
        <f t="shared" si="68"/>
        <v>55.853840000000005</v>
      </c>
      <c r="D1447" s="16">
        <v>0.70499999999999996</v>
      </c>
      <c r="E1447">
        <f t="shared" si="67"/>
        <v>4.0227382787469965</v>
      </c>
      <c r="G1447" s="2">
        <f t="shared" si="66"/>
        <v>0.76081679990491446</v>
      </c>
      <c r="J1447" s="20">
        <v>37145</v>
      </c>
    </row>
    <row r="1448" spans="1:10" x14ac:dyDescent="0.3">
      <c r="A1448">
        <v>22.0288</v>
      </c>
      <c r="B1448">
        <v>56.461500000000001</v>
      </c>
      <c r="C1448">
        <f t="shared" si="68"/>
        <v>56.653839999999988</v>
      </c>
      <c r="D1448">
        <v>0.70509230769230768</v>
      </c>
      <c r="E1448">
        <f t="shared" si="67"/>
        <v>4.0369597698192816</v>
      </c>
      <c r="G1448" s="2">
        <f t="shared" si="66"/>
        <v>0.7751854568816291</v>
      </c>
      <c r="J1448" s="20">
        <v>37142</v>
      </c>
    </row>
    <row r="1449" spans="1:10" x14ac:dyDescent="0.3">
      <c r="A1449">
        <v>22.0441</v>
      </c>
      <c r="B1449">
        <v>57.653799999999997</v>
      </c>
      <c r="C1449">
        <f t="shared" si="68"/>
        <v>57.32307999999999</v>
      </c>
      <c r="D1449">
        <v>0.70518461538461541</v>
      </c>
      <c r="E1449">
        <f t="shared" si="67"/>
        <v>4.0487033349427604</v>
      </c>
      <c r="G1449" s="2">
        <f t="shared" si="66"/>
        <v>0.78723693792679961</v>
      </c>
      <c r="J1449" s="20">
        <v>37140</v>
      </c>
    </row>
    <row r="1450" spans="1:10" x14ac:dyDescent="0.3">
      <c r="A1450">
        <v>22.0593</v>
      </c>
      <c r="B1450">
        <v>58.538499999999999</v>
      </c>
      <c r="C1450">
        <f t="shared" si="68"/>
        <v>57.784619999999997</v>
      </c>
      <c r="D1450">
        <v>0.70527692307692313</v>
      </c>
      <c r="E1450">
        <f t="shared" si="67"/>
        <v>4.0567226503047173</v>
      </c>
      <c r="G1450" s="2">
        <f t="shared" si="66"/>
        <v>0.79554098440248155</v>
      </c>
      <c r="J1450" s="20">
        <v>37138</v>
      </c>
    </row>
    <row r="1451" spans="1:10" x14ac:dyDescent="0.3">
      <c r="A1451">
        <v>22.0745</v>
      </c>
      <c r="B1451">
        <v>58.423099999999998</v>
      </c>
      <c r="C1451">
        <f t="shared" si="68"/>
        <v>58.000019999999992</v>
      </c>
      <c r="D1451">
        <v>0.70536923076923075</v>
      </c>
      <c r="E1451">
        <f t="shared" si="67"/>
        <v>4.0604433553739456</v>
      </c>
      <c r="G1451" s="2">
        <f t="shared" si="66"/>
        <v>0.79936741522669752</v>
      </c>
      <c r="J1451" s="20">
        <v>37136</v>
      </c>
    </row>
    <row r="1452" spans="1:10" x14ac:dyDescent="0.3">
      <c r="A1452">
        <v>22.0898</v>
      </c>
      <c r="B1452">
        <v>57.846200000000003</v>
      </c>
      <c r="C1452">
        <f t="shared" si="68"/>
        <v>58.09234</v>
      </c>
      <c r="D1452">
        <v>0.70546153846153836</v>
      </c>
      <c r="E1452">
        <f t="shared" si="67"/>
        <v>4.0620338135136675</v>
      </c>
      <c r="G1452" s="2">
        <f t="shared" si="66"/>
        <v>0.80094867355387456</v>
      </c>
      <c r="J1452" s="20">
        <v>37133</v>
      </c>
    </row>
    <row r="1453" spans="1:10" x14ac:dyDescent="0.3">
      <c r="A1453">
        <v>22.105</v>
      </c>
      <c r="B1453">
        <v>57.538499999999999</v>
      </c>
      <c r="C1453">
        <f t="shared" si="68"/>
        <v>58.084639999999993</v>
      </c>
      <c r="D1453">
        <v>0.70555384615384609</v>
      </c>
      <c r="E1453">
        <f t="shared" si="67"/>
        <v>4.061901257132682</v>
      </c>
      <c r="G1453" s="2">
        <f t="shared" si="66"/>
        <v>0.80070326094294975</v>
      </c>
      <c r="J1453" s="20">
        <v>37131</v>
      </c>
    </row>
    <row r="1454" spans="1:10" x14ac:dyDescent="0.3">
      <c r="A1454">
        <v>22.120200000000001</v>
      </c>
      <c r="B1454">
        <v>58.115400000000001</v>
      </c>
      <c r="C1454">
        <f t="shared" si="68"/>
        <v>58.023099999999999</v>
      </c>
      <c r="D1454">
        <v>0.70564615384615381</v>
      </c>
      <c r="E1454">
        <f t="shared" si="67"/>
        <v>4.0608412071177096</v>
      </c>
      <c r="G1454" s="2">
        <f t="shared" si="66"/>
        <v>0.79947498371020687</v>
      </c>
      <c r="J1454" s="20">
        <v>37129</v>
      </c>
    </row>
    <row r="1455" spans="1:10" x14ac:dyDescent="0.3">
      <c r="A1455">
        <v>22.1355</v>
      </c>
      <c r="B1455">
        <v>58.5</v>
      </c>
      <c r="C1455">
        <f t="shared" si="68"/>
        <v>57.769240000000003</v>
      </c>
      <c r="D1455">
        <v>0.70573846153846154</v>
      </c>
      <c r="E1455">
        <f t="shared" si="67"/>
        <v>4.0564564540895365</v>
      </c>
      <c r="G1455" s="2">
        <f t="shared" si="66"/>
        <v>0.79474039694741871</v>
      </c>
      <c r="J1455" s="20">
        <v>37126</v>
      </c>
    </row>
    <row r="1456" spans="1:10" x14ac:dyDescent="0.3">
      <c r="A1456">
        <v>22.150700000000001</v>
      </c>
      <c r="B1456">
        <v>58.115400000000001</v>
      </c>
      <c r="C1456">
        <f t="shared" si="68"/>
        <v>57.31537999999999</v>
      </c>
      <c r="D1456">
        <v>0.70583076923076926</v>
      </c>
      <c r="E1456">
        <f t="shared" si="67"/>
        <v>4.048568999572038</v>
      </c>
      <c r="G1456" s="2">
        <f t="shared" si="66"/>
        <v>0.78637629880304427</v>
      </c>
      <c r="J1456" s="20">
        <v>37124</v>
      </c>
    </row>
    <row r="1457" spans="1:10" x14ac:dyDescent="0.3">
      <c r="A1457">
        <v>22.165900000000001</v>
      </c>
      <c r="B1457">
        <v>56.576900000000002</v>
      </c>
      <c r="C1457">
        <f t="shared" si="68"/>
        <v>56.376919999999998</v>
      </c>
      <c r="D1457">
        <v>0.70592307692307688</v>
      </c>
      <c r="E1457">
        <f t="shared" si="67"/>
        <v>4.0320598548925615</v>
      </c>
      <c r="G1457" s="2">
        <f t="shared" si="66"/>
        <v>0.76926333138079972</v>
      </c>
      <c r="J1457" s="20">
        <v>37122</v>
      </c>
    </row>
    <row r="1458" spans="1:10" x14ac:dyDescent="0.3">
      <c r="A1458">
        <v>22.1812</v>
      </c>
      <c r="B1458">
        <v>55.269199999999998</v>
      </c>
      <c r="C1458">
        <f t="shared" si="68"/>
        <v>55.323080000000004</v>
      </c>
      <c r="D1458">
        <v>0.7060153846153846</v>
      </c>
      <c r="E1458">
        <f t="shared" si="67"/>
        <v>4.0131901813132247</v>
      </c>
      <c r="G1458" s="2">
        <f t="shared" si="66"/>
        <v>0.75017315087483749</v>
      </c>
      <c r="J1458" s="20">
        <v>37120</v>
      </c>
    </row>
    <row r="1459" spans="1:10" x14ac:dyDescent="0.3">
      <c r="A1459">
        <v>22.196400000000001</v>
      </c>
      <c r="B1459">
        <v>53.423099999999998</v>
      </c>
      <c r="C1459">
        <f t="shared" si="68"/>
        <v>54.230759999999997</v>
      </c>
      <c r="D1459">
        <v>0.70610769230769233</v>
      </c>
      <c r="E1459">
        <f t="shared" si="67"/>
        <v>3.9932482751379514</v>
      </c>
      <c r="G1459" s="2">
        <f t="shared" si="66"/>
        <v>0.73051829427332315</v>
      </c>
      <c r="J1459" s="20">
        <v>37117</v>
      </c>
    </row>
    <row r="1460" spans="1:10" x14ac:dyDescent="0.3">
      <c r="A1460">
        <v>22.211600000000001</v>
      </c>
      <c r="B1460">
        <v>53.230800000000002</v>
      </c>
      <c r="C1460">
        <f t="shared" si="68"/>
        <v>53.31537999999999</v>
      </c>
      <c r="D1460">
        <v>0.70619999999999994</v>
      </c>
      <c r="E1460">
        <f t="shared" si="67"/>
        <v>3.9762248448948037</v>
      </c>
      <c r="G1460" s="2">
        <f t="shared" si="66"/>
        <v>0.71413421083457895</v>
      </c>
      <c r="J1460" s="20">
        <v>37115</v>
      </c>
    </row>
    <row r="1461" spans="1:10" x14ac:dyDescent="0.3">
      <c r="A1461">
        <v>22.226900000000001</v>
      </c>
      <c r="B1461">
        <v>52.653799999999997</v>
      </c>
      <c r="C1461">
        <f t="shared" si="68"/>
        <v>52.54616</v>
      </c>
      <c r="D1461">
        <v>0.70629230769230766</v>
      </c>
      <c r="E1461">
        <f t="shared" si="67"/>
        <v>3.9616920213894207</v>
      </c>
      <c r="G1461" s="2">
        <f t="shared" si="66"/>
        <v>0.70042488437306472</v>
      </c>
      <c r="J1461" s="20">
        <v>37113</v>
      </c>
    </row>
    <row r="1462" spans="1:10" x14ac:dyDescent="0.3">
      <c r="A1462">
        <v>22.242100000000001</v>
      </c>
      <c r="B1462">
        <v>52</v>
      </c>
      <c r="C1462">
        <f t="shared" si="68"/>
        <v>52.030780000000007</v>
      </c>
      <c r="D1462">
        <v>0.70638461538461539</v>
      </c>
      <c r="E1462">
        <f t="shared" si="67"/>
        <v>3.9518354665409867</v>
      </c>
      <c r="G1462" s="2">
        <f t="shared" si="66"/>
        <v>0.69124787585736591</v>
      </c>
      <c r="J1462" s="20">
        <v>37111</v>
      </c>
    </row>
    <row r="1463" spans="1:10" x14ac:dyDescent="0.3">
      <c r="A1463">
        <v>22.257300000000001</v>
      </c>
      <c r="B1463">
        <v>51.423099999999998</v>
      </c>
      <c r="C1463">
        <f t="shared" si="68"/>
        <v>51.592319999999994</v>
      </c>
      <c r="D1463">
        <v>0.706476923076923</v>
      </c>
      <c r="E1463">
        <f t="shared" si="67"/>
        <v>3.9433728242008579</v>
      </c>
      <c r="G1463" s="2">
        <f t="shared" si="66"/>
        <v>0.68345205243625684</v>
      </c>
      <c r="J1463" s="20">
        <v>37108</v>
      </c>
    </row>
    <row r="1464" spans="1:10" x14ac:dyDescent="0.3">
      <c r="A1464">
        <v>22.272600000000001</v>
      </c>
      <c r="B1464">
        <v>50.846200000000003</v>
      </c>
      <c r="C1464">
        <f t="shared" si="68"/>
        <v>51.330799999999996</v>
      </c>
      <c r="D1464">
        <v>0.70656923076923073</v>
      </c>
      <c r="E1464">
        <f t="shared" si="67"/>
        <v>3.9382909618783852</v>
      </c>
      <c r="G1464" s="2">
        <f t="shared" si="66"/>
        <v>0.67877751067059988</v>
      </c>
      <c r="J1464" s="20">
        <v>37106</v>
      </c>
    </row>
    <row r="1465" spans="1:10" x14ac:dyDescent="0.3">
      <c r="A1465">
        <v>22.287800000000001</v>
      </c>
      <c r="B1465">
        <v>51.038499999999999</v>
      </c>
      <c r="C1465">
        <f t="shared" si="68"/>
        <v>51.415419999999997</v>
      </c>
      <c r="D1465">
        <v>0.70666153846153845</v>
      </c>
      <c r="E1465">
        <f t="shared" si="67"/>
        <v>3.9399381274701173</v>
      </c>
      <c r="G1465" s="2">
        <f t="shared" si="66"/>
        <v>0.68017147343962203</v>
      </c>
      <c r="J1465" s="20">
        <v>37104</v>
      </c>
    </row>
    <row r="1466" spans="1:10" x14ac:dyDescent="0.3">
      <c r="A1466">
        <v>22.303000000000001</v>
      </c>
      <c r="B1466">
        <v>51.346200000000003</v>
      </c>
      <c r="C1466">
        <f t="shared" si="68"/>
        <v>51.638500000000001</v>
      </c>
      <c r="D1466">
        <v>0.70675384615384618</v>
      </c>
      <c r="E1466">
        <f t="shared" si="67"/>
        <v>3.9442675183063685</v>
      </c>
      <c r="G1466" s="2">
        <f t="shared" si="66"/>
        <v>0.68399451164132696</v>
      </c>
      <c r="J1466" s="20">
        <v>37101</v>
      </c>
    </row>
    <row r="1467" spans="1:10" x14ac:dyDescent="0.3">
      <c r="A1467">
        <v>22.318300000000001</v>
      </c>
      <c r="B1467">
        <v>52.423099999999998</v>
      </c>
      <c r="C1467">
        <f t="shared" si="68"/>
        <v>51.976960000000005</v>
      </c>
      <c r="D1467">
        <v>0.7068461538461539</v>
      </c>
      <c r="E1467">
        <f t="shared" si="67"/>
        <v>3.9508005434707667</v>
      </c>
      <c r="G1467" s="2">
        <f t="shared" si="66"/>
        <v>0.68985004367182068</v>
      </c>
      <c r="J1467" s="20">
        <v>37099</v>
      </c>
    </row>
    <row r="1468" spans="1:10" x14ac:dyDescent="0.3">
      <c r="A1468">
        <v>22.333500000000001</v>
      </c>
      <c r="B1468">
        <v>52.538499999999999</v>
      </c>
      <c r="C1468">
        <f t="shared" si="68"/>
        <v>52.300019999999996</v>
      </c>
      <c r="D1468">
        <v>0.70693846153846152</v>
      </c>
      <c r="E1468">
        <f t="shared" si="67"/>
        <v>3.9569967534799817</v>
      </c>
      <c r="G1468" s="2">
        <f t="shared" si="66"/>
        <v>0.69544532974185258</v>
      </c>
      <c r="J1468" s="20">
        <v>37097</v>
      </c>
    </row>
    <row r="1469" spans="1:10" x14ac:dyDescent="0.3">
      <c r="A1469">
        <v>22.348700000000001</v>
      </c>
      <c r="B1469">
        <v>52.538499999999999</v>
      </c>
      <c r="C1469">
        <f t="shared" si="68"/>
        <v>52.523080000000007</v>
      </c>
      <c r="D1469">
        <v>0.70703076923076924</v>
      </c>
      <c r="E1469">
        <f t="shared" si="67"/>
        <v>3.9612526920410556</v>
      </c>
      <c r="G1469" s="2">
        <f t="shared" si="66"/>
        <v>0.69928620289855947</v>
      </c>
      <c r="J1469" s="20">
        <v>37095</v>
      </c>
    </row>
    <row r="1470" spans="1:10" x14ac:dyDescent="0.3">
      <c r="A1470">
        <v>22.364000000000001</v>
      </c>
      <c r="B1470">
        <v>52.653799999999997</v>
      </c>
      <c r="C1470">
        <f t="shared" si="68"/>
        <v>52.538460000000001</v>
      </c>
      <c r="D1470">
        <v>0.70712307692307685</v>
      </c>
      <c r="E1470">
        <f t="shared" si="67"/>
        <v>3.9615454728266761</v>
      </c>
      <c r="G1470" s="2">
        <f t="shared" si="66"/>
        <v>0.69946617175050974</v>
      </c>
      <c r="J1470" s="20">
        <v>37092</v>
      </c>
    </row>
    <row r="1471" spans="1:10" x14ac:dyDescent="0.3">
      <c r="A1471">
        <v>22.379200000000001</v>
      </c>
      <c r="B1471">
        <v>52.461500000000001</v>
      </c>
      <c r="C1471">
        <f t="shared" si="68"/>
        <v>52.515379999999993</v>
      </c>
      <c r="D1471">
        <v>0.70721538461538458</v>
      </c>
      <c r="E1471">
        <f t="shared" si="67"/>
        <v>3.9611060790763601</v>
      </c>
      <c r="G1471" s="2">
        <f t="shared" si="66"/>
        <v>0.69896788167777246</v>
      </c>
      <c r="J1471" s="20">
        <v>37090</v>
      </c>
    </row>
    <row r="1472" spans="1:10" x14ac:dyDescent="0.3">
      <c r="A1472">
        <v>22.394400000000001</v>
      </c>
      <c r="B1472">
        <v>52.5</v>
      </c>
      <c r="C1472">
        <f t="shared" si="68"/>
        <v>52.515380000000007</v>
      </c>
      <c r="D1472">
        <v>0.7073076923076923</v>
      </c>
      <c r="E1472">
        <f t="shared" si="67"/>
        <v>3.9611060790763606</v>
      </c>
      <c r="G1472" s="2">
        <f t="shared" si="66"/>
        <v>0.6988766623783691</v>
      </c>
      <c r="J1472" s="20">
        <v>37088</v>
      </c>
    </row>
    <row r="1473" spans="1:10" x14ac:dyDescent="0.3">
      <c r="A1473">
        <v>22.409700000000001</v>
      </c>
      <c r="B1473">
        <v>52.423099999999998</v>
      </c>
      <c r="C1473">
        <f t="shared" si="68"/>
        <v>52.392319999999998</v>
      </c>
      <c r="D1473">
        <v>0.70740000000000003</v>
      </c>
      <c r="E1473">
        <f t="shared" si="67"/>
        <v>3.9587600156998177</v>
      </c>
      <c r="G1473" s="2">
        <f t="shared" si="66"/>
        <v>0.69661696806288331</v>
      </c>
      <c r="J1473" s="20">
        <v>37086</v>
      </c>
    </row>
    <row r="1474" spans="1:10" x14ac:dyDescent="0.3">
      <c r="A1474">
        <v>22.424900000000001</v>
      </c>
      <c r="B1474">
        <v>52.538499999999999</v>
      </c>
      <c r="C1474">
        <f t="shared" si="68"/>
        <v>52.146180000000001</v>
      </c>
      <c r="D1474">
        <v>0.70749230769230764</v>
      </c>
      <c r="E1474">
        <f t="shared" si="67"/>
        <v>3.9540509285241585</v>
      </c>
      <c r="G1474" s="2">
        <f t="shared" ref="G1474:G1537" si="69">(0.0026*(EXP(1.3248*E1474)))/D1474</f>
        <v>0.69219425890216368</v>
      </c>
      <c r="J1474" s="20">
        <v>37083</v>
      </c>
    </row>
    <row r="1475" spans="1:10" x14ac:dyDescent="0.3">
      <c r="A1475">
        <v>22.440100000000001</v>
      </c>
      <c r="B1475">
        <v>52.038499999999999</v>
      </c>
      <c r="C1475">
        <f t="shared" si="68"/>
        <v>51.730800000000002</v>
      </c>
      <c r="D1475">
        <v>0.70758461538461537</v>
      </c>
      <c r="E1475">
        <f t="shared" ref="E1475:E1538" si="70">LN(C1475)</f>
        <v>3.9460533488098197</v>
      </c>
      <c r="G1475" s="2">
        <f t="shared" si="69"/>
        <v>0.68480969382510903</v>
      </c>
      <c r="J1475" s="20">
        <v>37081</v>
      </c>
    </row>
    <row r="1476" spans="1:10" x14ac:dyDescent="0.3">
      <c r="A1476">
        <v>22.455400000000001</v>
      </c>
      <c r="B1476">
        <v>51.230800000000002</v>
      </c>
      <c r="C1476">
        <f t="shared" si="68"/>
        <v>51.261559999999996</v>
      </c>
      <c r="D1476">
        <v>0.70767692307692309</v>
      </c>
      <c r="E1476">
        <f t="shared" si="70"/>
        <v>3.9369411535590753</v>
      </c>
      <c r="G1476" s="2">
        <f t="shared" si="69"/>
        <v>0.67650422842568103</v>
      </c>
      <c r="J1476" s="20">
        <v>37079</v>
      </c>
    </row>
    <row r="1477" spans="1:10" x14ac:dyDescent="0.3">
      <c r="A1477">
        <v>22.470600000000001</v>
      </c>
      <c r="B1477">
        <v>50.423099999999998</v>
      </c>
      <c r="C1477">
        <f t="shared" si="68"/>
        <v>50.807699999999997</v>
      </c>
      <c r="D1477">
        <v>0.70776923076923082</v>
      </c>
      <c r="E1477">
        <f t="shared" si="70"/>
        <v>3.9280479179012859</v>
      </c>
      <c r="G1477" s="2">
        <f t="shared" si="69"/>
        <v>0.66849339109618588</v>
      </c>
      <c r="J1477" s="20">
        <v>37077</v>
      </c>
    </row>
    <row r="1478" spans="1:10" x14ac:dyDescent="0.3">
      <c r="A1478">
        <v>22.485900000000001</v>
      </c>
      <c r="B1478">
        <v>50.076900000000002</v>
      </c>
      <c r="C1478">
        <f t="shared" si="68"/>
        <v>50.51538</v>
      </c>
      <c r="D1478">
        <v>0.70786153846153854</v>
      </c>
      <c r="E1478">
        <f t="shared" si="70"/>
        <v>3.9222778443694657</v>
      </c>
      <c r="G1478" s="2">
        <f t="shared" si="69"/>
        <v>0.66331626980465941</v>
      </c>
      <c r="J1478" s="20">
        <v>37074</v>
      </c>
    </row>
    <row r="1479" spans="1:10" x14ac:dyDescent="0.3">
      <c r="A1479">
        <v>22.501100000000001</v>
      </c>
      <c r="B1479">
        <v>50.269199999999998</v>
      </c>
      <c r="C1479">
        <f t="shared" ref="C1479:C1542" si="71">AVERAGE(B1477:B1481)</f>
        <v>50.361519999999999</v>
      </c>
      <c r="D1479">
        <v>0.70795384615384616</v>
      </c>
      <c r="E1479">
        <f t="shared" si="70"/>
        <v>3.9192273914053288</v>
      </c>
      <c r="G1479" s="2">
        <f t="shared" si="69"/>
        <v>0.66055491999183624</v>
      </c>
      <c r="J1479" s="20">
        <v>37072</v>
      </c>
    </row>
    <row r="1480" spans="1:10" x14ac:dyDescent="0.3">
      <c r="A1480">
        <v>22.516300000000001</v>
      </c>
      <c r="B1480">
        <v>50.576900000000002</v>
      </c>
      <c r="C1480">
        <f t="shared" si="71"/>
        <v>50.292279999999998</v>
      </c>
      <c r="D1480">
        <v>0.70804615384615377</v>
      </c>
      <c r="E1480">
        <f t="shared" si="70"/>
        <v>3.9178515862013188</v>
      </c>
      <c r="G1480" s="2">
        <f t="shared" si="69"/>
        <v>0.65926608560514066</v>
      </c>
      <c r="J1480" s="20">
        <v>37070</v>
      </c>
    </row>
    <row r="1481" spans="1:10" x14ac:dyDescent="0.3">
      <c r="A1481">
        <v>22.531600000000001</v>
      </c>
      <c r="B1481">
        <v>50.461500000000001</v>
      </c>
      <c r="C1481">
        <f t="shared" si="71"/>
        <v>50.053820000000002</v>
      </c>
      <c r="D1481">
        <v>0.70813846153846149</v>
      </c>
      <c r="E1481">
        <f t="shared" si="70"/>
        <v>3.9130988265250499</v>
      </c>
      <c r="G1481" s="2">
        <f t="shared" si="69"/>
        <v>0.65504268907530627</v>
      </c>
      <c r="J1481" s="20">
        <v>37067</v>
      </c>
    </row>
    <row r="1482" spans="1:10" x14ac:dyDescent="0.3">
      <c r="A1482">
        <v>22.546800000000001</v>
      </c>
      <c r="B1482">
        <v>50.076900000000002</v>
      </c>
      <c r="C1482">
        <f t="shared" si="71"/>
        <v>49.715359999999997</v>
      </c>
      <c r="D1482">
        <v>0.70823076923076922</v>
      </c>
      <c r="E1482">
        <f t="shared" si="70"/>
        <v>3.906313939681088</v>
      </c>
      <c r="G1482" s="2">
        <f t="shared" si="69"/>
        <v>0.64909653214924889</v>
      </c>
      <c r="J1482" s="20">
        <v>37065</v>
      </c>
    </row>
    <row r="1483" spans="1:10" x14ac:dyDescent="0.3">
      <c r="A1483">
        <v>22.562000000000001</v>
      </c>
      <c r="B1483">
        <v>48.884599999999999</v>
      </c>
      <c r="C1483">
        <f t="shared" si="71"/>
        <v>49.269220000000004</v>
      </c>
      <c r="D1483">
        <v>0.70832307692307694</v>
      </c>
      <c r="E1483">
        <f t="shared" si="70"/>
        <v>3.8972995452959935</v>
      </c>
      <c r="G1483" s="2">
        <f t="shared" si="69"/>
        <v>0.64130736377935271</v>
      </c>
      <c r="J1483" s="20">
        <v>37063</v>
      </c>
    </row>
    <row r="1484" spans="1:10" x14ac:dyDescent="0.3">
      <c r="A1484">
        <v>22.577300000000001</v>
      </c>
      <c r="B1484">
        <v>48.576900000000002</v>
      </c>
      <c r="C1484">
        <f t="shared" si="71"/>
        <v>48.884619999999998</v>
      </c>
      <c r="D1484">
        <v>0.70841538461538467</v>
      </c>
      <c r="E1484">
        <f t="shared" si="70"/>
        <v>3.8894628275818151</v>
      </c>
      <c r="G1484" s="2">
        <f t="shared" si="69"/>
        <v>0.63460099997490216</v>
      </c>
      <c r="J1484" s="20">
        <v>37061</v>
      </c>
    </row>
    <row r="1485" spans="1:10" x14ac:dyDescent="0.3">
      <c r="A1485">
        <v>22.592500000000001</v>
      </c>
      <c r="B1485">
        <v>48.346200000000003</v>
      </c>
      <c r="C1485">
        <f t="shared" si="71"/>
        <v>48.7</v>
      </c>
      <c r="D1485">
        <v>0.70850769230769228</v>
      </c>
      <c r="E1485">
        <f t="shared" si="70"/>
        <v>3.8856790300885442</v>
      </c>
      <c r="G1485" s="2">
        <f t="shared" si="69"/>
        <v>0.63134558242194827</v>
      </c>
      <c r="J1485" s="20">
        <v>37058</v>
      </c>
    </row>
    <row r="1486" spans="1:10" x14ac:dyDescent="0.3">
      <c r="A1486">
        <v>22.607700000000001</v>
      </c>
      <c r="B1486">
        <v>48.538499999999999</v>
      </c>
      <c r="C1486">
        <f t="shared" si="71"/>
        <v>48.761540000000004</v>
      </c>
      <c r="D1486">
        <v>0.70860000000000001</v>
      </c>
      <c r="E1486">
        <f t="shared" si="70"/>
        <v>3.8869418873793014</v>
      </c>
      <c r="G1486" s="2">
        <f t="shared" si="69"/>
        <v>0.63232034705452467</v>
      </c>
      <c r="J1486" s="20">
        <v>37056</v>
      </c>
    </row>
    <row r="1487" spans="1:10" x14ac:dyDescent="0.3">
      <c r="A1487">
        <v>22.623000000000001</v>
      </c>
      <c r="B1487">
        <v>49.153799999999997</v>
      </c>
      <c r="C1487">
        <f t="shared" si="71"/>
        <v>48.761539999999997</v>
      </c>
      <c r="D1487">
        <v>0.70869230769230773</v>
      </c>
      <c r="E1487">
        <f t="shared" si="70"/>
        <v>3.8869418873793014</v>
      </c>
      <c r="G1487" s="2">
        <f t="shared" si="69"/>
        <v>0.63223798686604471</v>
      </c>
      <c r="J1487" s="20">
        <v>37054</v>
      </c>
    </row>
    <row r="1488" spans="1:10" x14ac:dyDescent="0.3">
      <c r="A1488">
        <v>22.638200000000001</v>
      </c>
      <c r="B1488">
        <v>49.192300000000003</v>
      </c>
      <c r="C1488">
        <f t="shared" si="71"/>
        <v>48.676919999999996</v>
      </c>
      <c r="D1488">
        <v>0.70878461538461535</v>
      </c>
      <c r="E1488">
        <f t="shared" si="70"/>
        <v>3.8852049957807799</v>
      </c>
      <c r="G1488" s="2">
        <f t="shared" si="69"/>
        <v>0.63070270876908663</v>
      </c>
      <c r="J1488" s="20">
        <v>37052</v>
      </c>
    </row>
    <row r="1489" spans="1:10" x14ac:dyDescent="0.3">
      <c r="A1489">
        <v>22.653400000000001</v>
      </c>
      <c r="B1489">
        <v>48.576900000000002</v>
      </c>
      <c r="C1489">
        <f t="shared" si="71"/>
        <v>48.653840000000002</v>
      </c>
      <c r="D1489">
        <v>0.70887692307692307</v>
      </c>
      <c r="E1489">
        <f t="shared" si="70"/>
        <v>3.8847307366579171</v>
      </c>
      <c r="G1489" s="2">
        <f t="shared" si="69"/>
        <v>0.63022448716311619</v>
      </c>
      <c r="J1489" s="20">
        <v>37049</v>
      </c>
    </row>
    <row r="1490" spans="1:10" x14ac:dyDescent="0.3">
      <c r="A1490">
        <v>22.668700000000001</v>
      </c>
      <c r="B1490">
        <v>47.923099999999998</v>
      </c>
      <c r="C1490">
        <f t="shared" si="71"/>
        <v>48.461539999999999</v>
      </c>
      <c r="D1490">
        <v>0.7089692307692308</v>
      </c>
      <c r="E1490">
        <f t="shared" si="70"/>
        <v>3.8807704936700729</v>
      </c>
      <c r="G1490" s="2">
        <f t="shared" si="69"/>
        <v>0.62684502843477508</v>
      </c>
      <c r="J1490" s="20">
        <v>37047</v>
      </c>
    </row>
    <row r="1491" spans="1:10" x14ac:dyDescent="0.3">
      <c r="A1491">
        <v>22.683900000000001</v>
      </c>
      <c r="B1491">
        <v>48.423099999999998</v>
      </c>
      <c r="C1491">
        <f t="shared" si="71"/>
        <v>48.230780000000003</v>
      </c>
      <c r="D1491">
        <v>0.70906153846153841</v>
      </c>
      <c r="E1491">
        <f t="shared" si="70"/>
        <v>3.8759974064568454</v>
      </c>
      <c r="G1491" s="2">
        <f t="shared" si="69"/>
        <v>0.62281266116730161</v>
      </c>
      <c r="J1491" s="20">
        <v>37045</v>
      </c>
    </row>
    <row r="1492" spans="1:10" x14ac:dyDescent="0.3">
      <c r="A1492">
        <v>22.699100000000001</v>
      </c>
      <c r="B1492">
        <v>48.192300000000003</v>
      </c>
      <c r="C1492">
        <f t="shared" si="71"/>
        <v>48.06156</v>
      </c>
      <c r="D1492">
        <v>0.70915384615384613</v>
      </c>
      <c r="E1492">
        <f t="shared" si="70"/>
        <v>3.8724826892072448</v>
      </c>
      <c r="G1492" s="2">
        <f t="shared" si="69"/>
        <v>0.61983870894630422</v>
      </c>
      <c r="J1492" s="20">
        <v>37043</v>
      </c>
    </row>
    <row r="1493" spans="1:10" x14ac:dyDescent="0.3">
      <c r="A1493">
        <v>22.714400000000001</v>
      </c>
      <c r="B1493">
        <v>48.038499999999999</v>
      </c>
      <c r="C1493">
        <f t="shared" si="71"/>
        <v>47.838480000000004</v>
      </c>
      <c r="D1493">
        <v>0.70924615384615386</v>
      </c>
      <c r="E1493">
        <f t="shared" si="70"/>
        <v>3.8678303365623665</v>
      </c>
      <c r="G1493" s="2">
        <f t="shared" si="69"/>
        <v>0.61594994558181071</v>
      </c>
      <c r="J1493" s="20">
        <v>37040</v>
      </c>
    </row>
    <row r="1494" spans="1:10" x14ac:dyDescent="0.3">
      <c r="A1494">
        <v>22.729600000000001</v>
      </c>
      <c r="B1494">
        <v>47.730800000000002</v>
      </c>
      <c r="C1494">
        <f t="shared" si="71"/>
        <v>47.307699999999997</v>
      </c>
      <c r="D1494">
        <v>0.70933846153846158</v>
      </c>
      <c r="E1494">
        <f t="shared" si="70"/>
        <v>3.8566730729465939</v>
      </c>
      <c r="G1494" s="2">
        <f t="shared" si="69"/>
        <v>0.60683347941151944</v>
      </c>
      <c r="J1494" s="20">
        <v>37038</v>
      </c>
    </row>
    <row r="1495" spans="1:10" x14ac:dyDescent="0.3">
      <c r="A1495">
        <v>22.744800000000001</v>
      </c>
      <c r="B1495">
        <v>46.807699999999997</v>
      </c>
      <c r="C1495">
        <f t="shared" si="71"/>
        <v>46.623080000000002</v>
      </c>
      <c r="D1495">
        <v>0.70943076923076931</v>
      </c>
      <c r="E1495">
        <f t="shared" si="70"/>
        <v>3.8420956974914109</v>
      </c>
      <c r="G1495" s="2">
        <f t="shared" si="69"/>
        <v>0.59514923489642291</v>
      </c>
      <c r="J1495" s="20">
        <v>37036</v>
      </c>
    </row>
    <row r="1496" spans="1:10" x14ac:dyDescent="0.3">
      <c r="A1496">
        <v>22.760100000000001</v>
      </c>
      <c r="B1496">
        <v>45.769199999999998</v>
      </c>
      <c r="C1496">
        <f t="shared" si="71"/>
        <v>45.807680000000005</v>
      </c>
      <c r="D1496">
        <v>0.70952307692307692</v>
      </c>
      <c r="E1496">
        <f t="shared" si="70"/>
        <v>3.8244517626520023</v>
      </c>
      <c r="G1496" s="2">
        <f t="shared" si="69"/>
        <v>0.58132349823611096</v>
      </c>
      <c r="J1496" s="20">
        <v>37033</v>
      </c>
    </row>
    <row r="1497" spans="1:10" x14ac:dyDescent="0.3">
      <c r="A1497">
        <v>22.775300000000001</v>
      </c>
      <c r="B1497">
        <v>44.769199999999998</v>
      </c>
      <c r="C1497">
        <f t="shared" si="71"/>
        <v>45.192279999999997</v>
      </c>
      <c r="D1497">
        <v>0.70961538461538465</v>
      </c>
      <c r="E1497">
        <f t="shared" si="70"/>
        <v>3.8109262757906319</v>
      </c>
      <c r="G1497" s="2">
        <f t="shared" si="69"/>
        <v>0.57092550824460131</v>
      </c>
      <c r="J1497" s="20">
        <v>37031</v>
      </c>
    </row>
    <row r="1498" spans="1:10" x14ac:dyDescent="0.3">
      <c r="A1498">
        <v>22.790500000000002</v>
      </c>
      <c r="B1498">
        <v>43.961500000000001</v>
      </c>
      <c r="C1498">
        <f t="shared" si="71"/>
        <v>44.876899999999999</v>
      </c>
      <c r="D1498">
        <v>0.70970769230769226</v>
      </c>
      <c r="E1498">
        <f t="shared" si="70"/>
        <v>3.8039231857450067</v>
      </c>
      <c r="G1498" s="2">
        <f t="shared" si="69"/>
        <v>0.56557956049822256</v>
      </c>
      <c r="J1498" s="20">
        <v>37029</v>
      </c>
    </row>
    <row r="1499" spans="1:10" x14ac:dyDescent="0.3">
      <c r="A1499">
        <v>22.805800000000001</v>
      </c>
      <c r="B1499">
        <v>44.653799999999997</v>
      </c>
      <c r="C1499">
        <f t="shared" si="71"/>
        <v>44.761519999999997</v>
      </c>
      <c r="D1499">
        <v>0.70979999999999999</v>
      </c>
      <c r="E1499">
        <f t="shared" si="70"/>
        <v>3.801348841759002</v>
      </c>
      <c r="G1499" s="2">
        <f t="shared" si="69"/>
        <v>0.56358064029770483</v>
      </c>
      <c r="J1499" s="20">
        <v>37027</v>
      </c>
    </row>
    <row r="1500" spans="1:10" x14ac:dyDescent="0.3">
      <c r="A1500">
        <v>22.821000000000002</v>
      </c>
      <c r="B1500">
        <v>45.230800000000002</v>
      </c>
      <c r="C1500">
        <f t="shared" si="71"/>
        <v>44.75383999999999</v>
      </c>
      <c r="D1500">
        <v>0.70989230769230771</v>
      </c>
      <c r="E1500">
        <f t="shared" si="70"/>
        <v>3.8011772510952579</v>
      </c>
      <c r="G1500" s="2">
        <f t="shared" si="69"/>
        <v>0.56337927379331276</v>
      </c>
      <c r="J1500" s="20">
        <v>37024</v>
      </c>
    </row>
    <row r="1501" spans="1:10" x14ac:dyDescent="0.3">
      <c r="A1501">
        <v>22.836200000000002</v>
      </c>
      <c r="B1501">
        <v>45.192300000000003</v>
      </c>
      <c r="C1501">
        <f t="shared" si="71"/>
        <v>44.815380000000005</v>
      </c>
      <c r="D1501">
        <v>0.70998461538461544</v>
      </c>
      <c r="E1501">
        <f t="shared" si="70"/>
        <v>3.8025513840771805</v>
      </c>
      <c r="G1501" s="2">
        <f t="shared" si="69"/>
        <v>0.56433243200442662</v>
      </c>
      <c r="J1501" s="20">
        <v>37022</v>
      </c>
    </row>
    <row r="1502" spans="1:10" x14ac:dyDescent="0.3">
      <c r="A1502">
        <v>22.851500000000001</v>
      </c>
      <c r="B1502">
        <v>44.730800000000002</v>
      </c>
      <c r="C1502">
        <f t="shared" si="71"/>
        <v>44.723080000000003</v>
      </c>
      <c r="D1502">
        <v>0.71007692307692305</v>
      </c>
      <c r="E1502">
        <f t="shared" si="70"/>
        <v>3.8004896994626862</v>
      </c>
      <c r="G1502" s="2">
        <f t="shared" si="69"/>
        <v>0.562720001465015</v>
      </c>
      <c r="J1502" s="20">
        <v>37020</v>
      </c>
    </row>
    <row r="1503" spans="1:10" x14ac:dyDescent="0.3">
      <c r="A1503">
        <v>22.866700000000002</v>
      </c>
      <c r="B1503">
        <v>44.269199999999998</v>
      </c>
      <c r="C1503">
        <f t="shared" si="71"/>
        <v>44.469219999999993</v>
      </c>
      <c r="D1503">
        <v>0.71016923076923077</v>
      </c>
      <c r="E1503">
        <f t="shared" si="70"/>
        <v>3.7947972644542296</v>
      </c>
      <c r="G1503" s="2">
        <f t="shared" si="69"/>
        <v>0.55841970833899202</v>
      </c>
      <c r="J1503" s="20">
        <v>37018</v>
      </c>
    </row>
    <row r="1504" spans="1:10" x14ac:dyDescent="0.3">
      <c r="A1504">
        <v>22.881900000000002</v>
      </c>
      <c r="B1504">
        <v>44.192300000000003</v>
      </c>
      <c r="C1504">
        <f t="shared" si="71"/>
        <v>44.146139999999995</v>
      </c>
      <c r="D1504">
        <v>0.7102615384615385</v>
      </c>
      <c r="E1504">
        <f t="shared" si="70"/>
        <v>3.7875054940092387</v>
      </c>
      <c r="G1504" s="2">
        <f t="shared" si="69"/>
        <v>0.55297939268100871</v>
      </c>
      <c r="J1504" s="20">
        <v>37015</v>
      </c>
    </row>
    <row r="1505" spans="1:10" x14ac:dyDescent="0.3">
      <c r="A1505">
        <v>22.897200000000002</v>
      </c>
      <c r="B1505">
        <v>43.961500000000001</v>
      </c>
      <c r="C1505">
        <f t="shared" si="71"/>
        <v>43.961519999999993</v>
      </c>
      <c r="D1505">
        <v>0.71035384615384622</v>
      </c>
      <c r="E1505">
        <f t="shared" si="70"/>
        <v>3.7833147058257337</v>
      </c>
      <c r="G1505" s="2">
        <f t="shared" si="69"/>
        <v>0.54984632249350573</v>
      </c>
      <c r="J1505" s="20">
        <v>37013</v>
      </c>
    </row>
    <row r="1506" spans="1:10" x14ac:dyDescent="0.3">
      <c r="A1506">
        <v>22.912400000000002</v>
      </c>
      <c r="B1506">
        <v>43.576900000000002</v>
      </c>
      <c r="C1506">
        <f t="shared" si="71"/>
        <v>43.923060000000007</v>
      </c>
      <c r="D1506">
        <v>0.71044615384615395</v>
      </c>
      <c r="E1506">
        <f t="shared" si="70"/>
        <v>3.7824394669054326</v>
      </c>
      <c r="G1506" s="2">
        <f t="shared" si="69"/>
        <v>0.54913777778628148</v>
      </c>
      <c r="J1506" s="20">
        <v>37011</v>
      </c>
    </row>
    <row r="1507" spans="1:10" x14ac:dyDescent="0.3">
      <c r="A1507">
        <v>22.927600000000002</v>
      </c>
      <c r="B1507">
        <v>43.807699999999997</v>
      </c>
      <c r="C1507">
        <f t="shared" si="71"/>
        <v>44.030760000000001</v>
      </c>
      <c r="D1507">
        <v>0.71053846153846156</v>
      </c>
      <c r="E1507">
        <f t="shared" si="70"/>
        <v>3.7848884805771315</v>
      </c>
      <c r="G1507" s="2">
        <f t="shared" si="69"/>
        <v>0.55085075144860463</v>
      </c>
      <c r="J1507" s="20">
        <v>37008</v>
      </c>
    </row>
    <row r="1508" spans="1:10" x14ac:dyDescent="0.3">
      <c r="A1508">
        <v>22.942900000000002</v>
      </c>
      <c r="B1508">
        <v>44.076900000000002</v>
      </c>
      <c r="C1508">
        <f t="shared" si="71"/>
        <v>44.330759999999998</v>
      </c>
      <c r="D1508">
        <v>0.71063076923076918</v>
      </c>
      <c r="E1508">
        <f t="shared" si="70"/>
        <v>3.7916787927561795</v>
      </c>
      <c r="G1508" s="2">
        <f t="shared" si="69"/>
        <v>0.55575625378226667</v>
      </c>
      <c r="J1508" s="20">
        <v>37006</v>
      </c>
    </row>
    <row r="1509" spans="1:10" x14ac:dyDescent="0.3">
      <c r="A1509">
        <v>22.958100000000002</v>
      </c>
      <c r="B1509">
        <v>44.730800000000002</v>
      </c>
      <c r="C1509">
        <f t="shared" si="71"/>
        <v>44.869220000000006</v>
      </c>
      <c r="D1509">
        <v>0.7107230769230769</v>
      </c>
      <c r="E1509">
        <f t="shared" si="70"/>
        <v>3.8037520362843114</v>
      </c>
      <c r="G1509" s="2">
        <f t="shared" si="69"/>
        <v>0.56464349612121167</v>
      </c>
      <c r="J1509" s="20">
        <v>37004</v>
      </c>
    </row>
    <row r="1510" spans="1:10" x14ac:dyDescent="0.3">
      <c r="A1510">
        <v>22.973400000000002</v>
      </c>
      <c r="B1510">
        <v>45.461500000000001</v>
      </c>
      <c r="C1510">
        <f t="shared" si="71"/>
        <v>45.592300000000009</v>
      </c>
      <c r="D1510">
        <v>0.71081538461538463</v>
      </c>
      <c r="E1510">
        <f t="shared" si="70"/>
        <v>3.8197388426128223</v>
      </c>
      <c r="G1510" s="2">
        <f t="shared" si="69"/>
        <v>0.57665490494818461</v>
      </c>
      <c r="J1510" s="20">
        <v>37002</v>
      </c>
    </row>
    <row r="1511" spans="1:10" x14ac:dyDescent="0.3">
      <c r="A1511">
        <v>22.988600000000002</v>
      </c>
      <c r="B1511">
        <v>46.269199999999998</v>
      </c>
      <c r="C1511">
        <f t="shared" si="71"/>
        <v>46.615380000000002</v>
      </c>
      <c r="D1511">
        <v>0.71090769230769235</v>
      </c>
      <c r="E1511">
        <f t="shared" si="70"/>
        <v>3.8419305295978718</v>
      </c>
      <c r="G1511" s="2">
        <f t="shared" si="69"/>
        <v>0.5937828595537924</v>
      </c>
      <c r="J1511" s="20">
        <v>36999</v>
      </c>
    </row>
    <row r="1512" spans="1:10" x14ac:dyDescent="0.3">
      <c r="A1512">
        <v>23.003799999999998</v>
      </c>
      <c r="B1512">
        <v>47.423099999999998</v>
      </c>
      <c r="C1512">
        <f t="shared" si="71"/>
        <v>47.81537999999999</v>
      </c>
      <c r="D1512" s="16">
        <v>0.71100000000000008</v>
      </c>
      <c r="E1512">
        <f t="shared" si="70"/>
        <v>3.8673473450667997</v>
      </c>
      <c r="G1512" s="2">
        <f t="shared" si="69"/>
        <v>0.61403753423266272</v>
      </c>
      <c r="J1512" s="20">
        <v>36997</v>
      </c>
    </row>
    <row r="1513" spans="1:10" x14ac:dyDescent="0.3">
      <c r="A1513">
        <v>23.019100000000002</v>
      </c>
      <c r="B1513">
        <v>49.192300000000003</v>
      </c>
      <c r="C1513">
        <f t="shared" si="71"/>
        <v>49.469239999999992</v>
      </c>
      <c r="D1513">
        <v>0.71127272727272728</v>
      </c>
      <c r="E1513">
        <f t="shared" si="70"/>
        <v>3.9013510622754382</v>
      </c>
      <c r="G1513" s="2">
        <f t="shared" si="69"/>
        <v>0.64208498633378408</v>
      </c>
      <c r="J1513" s="20">
        <v>36995</v>
      </c>
    </row>
    <row r="1514" spans="1:10" x14ac:dyDescent="0.3">
      <c r="A1514">
        <v>23.034300000000002</v>
      </c>
      <c r="B1514">
        <v>50.730800000000002</v>
      </c>
      <c r="C1514">
        <f t="shared" si="71"/>
        <v>50.938479999999998</v>
      </c>
      <c r="D1514">
        <v>0.71154545454545448</v>
      </c>
      <c r="E1514">
        <f t="shared" si="70"/>
        <v>3.9306186300798127</v>
      </c>
      <c r="G1514" s="2">
        <f t="shared" si="69"/>
        <v>0.66721410014550619</v>
      </c>
      <c r="J1514" s="20">
        <v>36993</v>
      </c>
    </row>
    <row r="1515" spans="1:10" x14ac:dyDescent="0.3">
      <c r="A1515">
        <v>23.049499999999998</v>
      </c>
      <c r="B1515">
        <v>53.730800000000002</v>
      </c>
      <c r="C1515">
        <f t="shared" si="71"/>
        <v>52.107700000000001</v>
      </c>
      <c r="D1515">
        <v>0.71181818181818179</v>
      </c>
      <c r="E1515">
        <f t="shared" si="70"/>
        <v>3.953312730545389</v>
      </c>
      <c r="G1515" s="2">
        <f t="shared" si="69"/>
        <v>0.687315144906256</v>
      </c>
      <c r="J1515" s="20">
        <v>36990</v>
      </c>
    </row>
    <row r="1516" spans="1:10" x14ac:dyDescent="0.3">
      <c r="A1516">
        <v>23.064800000000002</v>
      </c>
      <c r="B1516">
        <v>53.615400000000001</v>
      </c>
      <c r="C1516">
        <f t="shared" si="71"/>
        <v>52.761540000000004</v>
      </c>
      <c r="D1516">
        <v>0.71209090909090911</v>
      </c>
      <c r="E1516">
        <f t="shared" si="70"/>
        <v>3.9657825162025082</v>
      </c>
      <c r="G1516" s="2">
        <f t="shared" si="69"/>
        <v>0.69849625479886757</v>
      </c>
      <c r="J1516" s="20">
        <v>36988</v>
      </c>
    </row>
    <row r="1517" spans="1:10" x14ac:dyDescent="0.3">
      <c r="A1517">
        <v>23.08</v>
      </c>
      <c r="B1517">
        <v>53.269199999999998</v>
      </c>
      <c r="C1517">
        <f t="shared" si="71"/>
        <v>52.884620000000005</v>
      </c>
      <c r="D1517">
        <v>0.71236363636363642</v>
      </c>
      <c r="E1517">
        <f t="shared" si="70"/>
        <v>3.9681125593519133</v>
      </c>
      <c r="G1517" s="2">
        <f t="shared" si="69"/>
        <v>0.7003874881390022</v>
      </c>
      <c r="J1517" s="20">
        <v>36986</v>
      </c>
    </row>
    <row r="1518" spans="1:10" x14ac:dyDescent="0.3">
      <c r="A1518">
        <v>23.095199999999998</v>
      </c>
      <c r="B1518">
        <v>52.461500000000001</v>
      </c>
      <c r="C1518">
        <f t="shared" si="71"/>
        <v>52.146160000000009</v>
      </c>
      <c r="D1518">
        <v>0.71263636363636373</v>
      </c>
      <c r="E1518">
        <f t="shared" si="70"/>
        <v>3.9540505449868824</v>
      </c>
      <c r="G1518" s="2">
        <f t="shared" si="69"/>
        <v>0.68719741197379969</v>
      </c>
      <c r="J1518" s="20">
        <v>36984</v>
      </c>
    </row>
    <row r="1519" spans="1:10" x14ac:dyDescent="0.3">
      <c r="A1519">
        <v>23.110499999999998</v>
      </c>
      <c r="B1519">
        <v>51.346200000000003</v>
      </c>
      <c r="C1519">
        <f t="shared" si="71"/>
        <v>51.2</v>
      </c>
      <c r="D1519">
        <v>0.71290909090909094</v>
      </c>
      <c r="E1519">
        <f t="shared" si="70"/>
        <v>3.9357395320454622</v>
      </c>
      <c r="G1519" s="2">
        <f t="shared" si="69"/>
        <v>0.67047106404883916</v>
      </c>
      <c r="J1519" s="20">
        <v>36981</v>
      </c>
    </row>
    <row r="1520" spans="1:10" x14ac:dyDescent="0.3">
      <c r="A1520">
        <v>23.125699999999998</v>
      </c>
      <c r="B1520">
        <v>50.038499999999999</v>
      </c>
      <c r="C1520">
        <f t="shared" si="71"/>
        <v>50.153860000000002</v>
      </c>
      <c r="D1520">
        <v>0.71318181818181814</v>
      </c>
      <c r="E1520">
        <f t="shared" si="70"/>
        <v>3.9150954805386977</v>
      </c>
      <c r="G1520" s="2">
        <f t="shared" si="69"/>
        <v>0.65213319264300651</v>
      </c>
      <c r="J1520" s="20">
        <v>36979</v>
      </c>
    </row>
    <row r="1521" spans="1:10" x14ac:dyDescent="0.3">
      <c r="A1521">
        <v>23.140899999999998</v>
      </c>
      <c r="B1521">
        <v>48.884599999999999</v>
      </c>
      <c r="C1521">
        <f t="shared" si="71"/>
        <v>49.338480000000004</v>
      </c>
      <c r="D1521">
        <v>0.71345454545454545</v>
      </c>
      <c r="E1521">
        <f t="shared" si="70"/>
        <v>3.898704303978926</v>
      </c>
      <c r="G1521" s="2">
        <f t="shared" si="69"/>
        <v>0.63788081622810544</v>
      </c>
      <c r="J1521" s="20">
        <v>36977</v>
      </c>
    </row>
    <row r="1522" spans="1:10" x14ac:dyDescent="0.3">
      <c r="A1522">
        <v>23.156199999999998</v>
      </c>
      <c r="B1522">
        <v>48.038499999999999</v>
      </c>
      <c r="C1522">
        <f t="shared" si="71"/>
        <v>48.584620000000001</v>
      </c>
      <c r="D1522">
        <v>0.71372727272727277</v>
      </c>
      <c r="E1522">
        <f t="shared" si="70"/>
        <v>3.8833070199167792</v>
      </c>
      <c r="G1522" s="2">
        <f t="shared" si="69"/>
        <v>0.62476210519853836</v>
      </c>
      <c r="J1522" s="20">
        <v>36974</v>
      </c>
    </row>
    <row r="1523" spans="1:10" x14ac:dyDescent="0.3">
      <c r="A1523">
        <v>23.171399999999998</v>
      </c>
      <c r="B1523">
        <v>48.384599999999999</v>
      </c>
      <c r="C1523">
        <f t="shared" si="71"/>
        <v>47.930759999999999</v>
      </c>
      <c r="D1523">
        <v>0.71399999999999997</v>
      </c>
      <c r="E1523">
        <f t="shared" si="70"/>
        <v>3.8697574695031611</v>
      </c>
      <c r="G1523" s="2">
        <f t="shared" si="69"/>
        <v>0.61341300764536633</v>
      </c>
      <c r="J1523" s="20">
        <v>36972</v>
      </c>
    </row>
    <row r="1524" spans="1:10" x14ac:dyDescent="0.3">
      <c r="A1524">
        <v>23.186599999999999</v>
      </c>
      <c r="B1524">
        <v>47.576900000000002</v>
      </c>
      <c r="C1524">
        <f t="shared" si="71"/>
        <v>47.515380000000007</v>
      </c>
      <c r="D1524">
        <v>0.71427272727272728</v>
      </c>
      <c r="E1524">
        <f t="shared" si="70"/>
        <v>3.861053448105781</v>
      </c>
      <c r="G1524" s="2">
        <f t="shared" si="69"/>
        <v>0.60614878254292759</v>
      </c>
      <c r="J1524" s="20">
        <v>36970</v>
      </c>
    </row>
    <row r="1525" spans="1:10" x14ac:dyDescent="0.3">
      <c r="A1525">
        <v>23.201899999999998</v>
      </c>
      <c r="B1525">
        <v>46.769199999999998</v>
      </c>
      <c r="C1525">
        <f t="shared" si="71"/>
        <v>47.376920000000005</v>
      </c>
      <c r="D1525">
        <v>0.71454545454545459</v>
      </c>
      <c r="E1525">
        <f t="shared" si="70"/>
        <v>3.8581351902858509</v>
      </c>
      <c r="G1525" s="2">
        <f t="shared" si="69"/>
        <v>0.60357940828475942</v>
      </c>
      <c r="J1525" s="20">
        <v>36968</v>
      </c>
    </row>
    <row r="1526" spans="1:10" x14ac:dyDescent="0.3">
      <c r="A1526">
        <v>23.217099999999999</v>
      </c>
      <c r="B1526">
        <v>46.807699999999997</v>
      </c>
      <c r="C1526">
        <f t="shared" si="71"/>
        <v>47.246159999999996</v>
      </c>
      <c r="D1526">
        <v>0.7148181818181818</v>
      </c>
      <c r="E1526">
        <f t="shared" si="70"/>
        <v>3.8553713807959094</v>
      </c>
      <c r="G1526" s="2">
        <f t="shared" si="69"/>
        <v>0.60114400216035435</v>
      </c>
      <c r="J1526" s="20">
        <v>36965</v>
      </c>
    </row>
    <row r="1527" spans="1:10" x14ac:dyDescent="0.3">
      <c r="A1527">
        <v>23.232299999999999</v>
      </c>
      <c r="B1527">
        <v>47.346200000000003</v>
      </c>
      <c r="C1527">
        <f t="shared" si="71"/>
        <v>47.192320000000009</v>
      </c>
      <c r="D1527">
        <v>0.71509090909090911</v>
      </c>
      <c r="E1527">
        <f t="shared" si="70"/>
        <v>3.8542311674880918</v>
      </c>
      <c r="G1527" s="2">
        <f t="shared" si="69"/>
        <v>0.60000770362241429</v>
      </c>
      <c r="J1527" s="20">
        <v>36963</v>
      </c>
    </row>
    <row r="1528" spans="1:10" x14ac:dyDescent="0.3">
      <c r="A1528">
        <v>23.247599999999998</v>
      </c>
      <c r="B1528">
        <v>47.730800000000002</v>
      </c>
      <c r="C1528">
        <f t="shared" si="71"/>
        <v>47.215400000000002</v>
      </c>
      <c r="D1528">
        <v>0.71536363636363631</v>
      </c>
      <c r="E1528">
        <f t="shared" si="70"/>
        <v>3.8547201105630817</v>
      </c>
      <c r="G1528" s="2">
        <f t="shared" si="69"/>
        <v>0.60016758871909559</v>
      </c>
      <c r="J1528" s="20">
        <v>36961</v>
      </c>
    </row>
    <row r="1529" spans="1:10" x14ac:dyDescent="0.3">
      <c r="A1529">
        <v>23.262799999999999</v>
      </c>
      <c r="B1529">
        <v>47.307699999999997</v>
      </c>
      <c r="C1529">
        <f t="shared" si="71"/>
        <v>47.123100000000008</v>
      </c>
      <c r="D1529">
        <v>0.71563636363636363</v>
      </c>
      <c r="E1529">
        <f t="shared" si="70"/>
        <v>3.8527633266529833</v>
      </c>
      <c r="G1529" s="2">
        <f t="shared" si="69"/>
        <v>0.59838563053330152</v>
      </c>
      <c r="J1529" s="20">
        <v>36959</v>
      </c>
    </row>
    <row r="1530" spans="1:10" x14ac:dyDescent="0.3">
      <c r="A1530">
        <v>23.277999999999999</v>
      </c>
      <c r="B1530">
        <v>46.884599999999999</v>
      </c>
      <c r="C1530">
        <f t="shared" si="71"/>
        <v>46.861560000000004</v>
      </c>
      <c r="D1530">
        <v>0.71590909090909094</v>
      </c>
      <c r="E1530">
        <f t="shared" si="70"/>
        <v>3.847197723178537</v>
      </c>
      <c r="G1530" s="2">
        <f t="shared" si="69"/>
        <v>0.59376349100362646</v>
      </c>
      <c r="J1530" s="20">
        <v>36956</v>
      </c>
    </row>
    <row r="1531" spans="1:10" x14ac:dyDescent="0.3">
      <c r="A1531">
        <v>23.293299999999999</v>
      </c>
      <c r="B1531">
        <v>46.346200000000003</v>
      </c>
      <c r="C1531">
        <f t="shared" si="71"/>
        <v>46.57694</v>
      </c>
      <c r="D1531">
        <v>0.71618181818181825</v>
      </c>
      <c r="E1531">
        <f t="shared" si="70"/>
        <v>3.8411055688676301</v>
      </c>
      <c r="G1531" s="2">
        <f t="shared" si="69"/>
        <v>0.58876628833689204</v>
      </c>
      <c r="J1531" s="20">
        <v>36954</v>
      </c>
    </row>
    <row r="1532" spans="1:10" x14ac:dyDescent="0.3">
      <c r="A1532">
        <v>23.308499999999999</v>
      </c>
      <c r="B1532">
        <v>46.038499999999999</v>
      </c>
      <c r="C1532">
        <f t="shared" si="71"/>
        <v>46.446159999999999</v>
      </c>
      <c r="D1532">
        <v>0.71645454545454546</v>
      </c>
      <c r="E1532">
        <f t="shared" si="70"/>
        <v>3.8382937923053961</v>
      </c>
      <c r="G1532" s="2">
        <f t="shared" si="69"/>
        <v>0.58635390134747467</v>
      </c>
      <c r="J1532" s="20">
        <v>36952</v>
      </c>
    </row>
    <row r="1533" spans="1:10" x14ac:dyDescent="0.3">
      <c r="A1533">
        <v>23.323699999999999</v>
      </c>
      <c r="B1533">
        <v>46.307699999999997</v>
      </c>
      <c r="C1533">
        <f t="shared" si="71"/>
        <v>46.423080000000006</v>
      </c>
      <c r="D1533">
        <v>0.71672727272727266</v>
      </c>
      <c r="E1533">
        <f t="shared" si="70"/>
        <v>3.8377967493560807</v>
      </c>
      <c r="G1533" s="5">
        <f t="shared" si="69"/>
        <v>0.58574495360646195</v>
      </c>
      <c r="H1533" t="s">
        <v>10</v>
      </c>
      <c r="I1533">
        <v>16</v>
      </c>
      <c r="J1533" s="20">
        <v>36950</v>
      </c>
    </row>
    <row r="1534" spans="1:10" x14ac:dyDescent="0.3">
      <c r="A1534">
        <v>23.338999999999999</v>
      </c>
      <c r="B1534">
        <v>46.653799999999997</v>
      </c>
      <c r="C1534">
        <f t="shared" si="71"/>
        <v>46.4846</v>
      </c>
      <c r="D1534">
        <v>0.71699999999999997</v>
      </c>
      <c r="E1534">
        <f t="shared" si="70"/>
        <v>3.8391210749444782</v>
      </c>
      <c r="G1534" s="2">
        <f t="shared" si="69"/>
        <v>0.58655033289341962</v>
      </c>
      <c r="J1534" s="20">
        <v>36942</v>
      </c>
    </row>
    <row r="1535" spans="1:10" x14ac:dyDescent="0.3">
      <c r="A1535">
        <v>23.354199999999999</v>
      </c>
      <c r="B1535">
        <v>46.769199999999998</v>
      </c>
      <c r="C1535">
        <f t="shared" si="71"/>
        <v>46.630740000000003</v>
      </c>
      <c r="D1535">
        <v>0.71727272727272728</v>
      </c>
      <c r="E1535">
        <f t="shared" si="70"/>
        <v>3.8422599803061463</v>
      </c>
      <c r="G1535" s="2">
        <f t="shared" si="69"/>
        <v>0.5887705827930646</v>
      </c>
      <c r="J1535" s="20">
        <v>36935</v>
      </c>
    </row>
    <row r="1536" spans="1:10" x14ac:dyDescent="0.3">
      <c r="A1536">
        <v>23.369399999999999</v>
      </c>
      <c r="B1536">
        <v>46.653799999999997</v>
      </c>
      <c r="C1536">
        <f t="shared" si="71"/>
        <v>46.799959999999999</v>
      </c>
      <c r="D1536">
        <v>0.7175454545454546</v>
      </c>
      <c r="E1536">
        <f t="shared" si="70"/>
        <v>3.8458823482223812</v>
      </c>
      <c r="G1536" s="2">
        <f t="shared" si="69"/>
        <v>0.59137797348428767</v>
      </c>
      <c r="J1536" s="20">
        <v>36927</v>
      </c>
    </row>
    <row r="1537" spans="1:10" x14ac:dyDescent="0.3">
      <c r="A1537">
        <v>23.384699999999999</v>
      </c>
      <c r="B1537">
        <v>46.769199999999998</v>
      </c>
      <c r="C1537">
        <f t="shared" si="71"/>
        <v>47.230740000000004</v>
      </c>
      <c r="D1537">
        <v>0.7178181818181818</v>
      </c>
      <c r="E1537">
        <f t="shared" si="70"/>
        <v>3.8550449517929062</v>
      </c>
      <c r="G1537" s="2">
        <f t="shared" si="69"/>
        <v>0.59837279805417842</v>
      </c>
      <c r="J1537" s="20">
        <v>36920</v>
      </c>
    </row>
    <row r="1538" spans="1:10" x14ac:dyDescent="0.3">
      <c r="A1538">
        <v>23.399899999999999</v>
      </c>
      <c r="B1538">
        <v>47.153799999999997</v>
      </c>
      <c r="C1538">
        <f t="shared" si="71"/>
        <v>47.638440000000003</v>
      </c>
      <c r="D1538">
        <v>0.71809090909090911</v>
      </c>
      <c r="E1538">
        <f t="shared" si="70"/>
        <v>3.8636399983590111</v>
      </c>
      <c r="G1538" s="2">
        <f t="shared" ref="G1538:G1601" si="72">(0.0026*(EXP(1.3248*E1538)))/D1538</f>
        <v>0.60499537808306869</v>
      </c>
      <c r="J1538" s="20">
        <v>36912</v>
      </c>
    </row>
    <row r="1539" spans="1:10" x14ac:dyDescent="0.3">
      <c r="A1539">
        <v>23.415099999999999</v>
      </c>
      <c r="B1539">
        <v>48.807699999999997</v>
      </c>
      <c r="C1539">
        <f t="shared" si="71"/>
        <v>48.138440000000003</v>
      </c>
      <c r="D1539">
        <v>0.71836363636363632</v>
      </c>
      <c r="E1539">
        <f t="shared" ref="E1539:E1602" si="73">LN(C1539)</f>
        <v>3.8740810263458521</v>
      </c>
      <c r="G1539" s="2">
        <f t="shared" si="72"/>
        <v>0.61318909895961027</v>
      </c>
      <c r="J1539" s="20">
        <v>36905</v>
      </c>
    </row>
    <row r="1540" spans="1:10" x14ac:dyDescent="0.3">
      <c r="A1540">
        <v>23.430399999999999</v>
      </c>
      <c r="B1540">
        <v>48.807699999999997</v>
      </c>
      <c r="C1540">
        <f t="shared" si="71"/>
        <v>48.761520000000004</v>
      </c>
      <c r="D1540">
        <v>0.71863636363636363</v>
      </c>
      <c r="E1540">
        <f t="shared" si="73"/>
        <v>3.8869414772198989</v>
      </c>
      <c r="G1540" s="2">
        <f t="shared" si="72"/>
        <v>0.62348912068407047</v>
      </c>
      <c r="J1540" s="20">
        <v>36897</v>
      </c>
    </row>
    <row r="1541" spans="1:10" x14ac:dyDescent="0.3">
      <c r="A1541">
        <v>23.445599999999999</v>
      </c>
      <c r="B1541">
        <v>49.153799999999997</v>
      </c>
      <c r="C1541">
        <f t="shared" si="71"/>
        <v>49.44614</v>
      </c>
      <c r="D1541">
        <v>0.71890909090909094</v>
      </c>
      <c r="E1541">
        <f t="shared" si="73"/>
        <v>3.9008839963768907</v>
      </c>
      <c r="G1541" s="2">
        <f t="shared" si="72"/>
        <v>0.6348716997988969</v>
      </c>
      <c r="J1541" s="20">
        <v>36890</v>
      </c>
    </row>
    <row r="1542" spans="1:10" x14ac:dyDescent="0.3">
      <c r="A1542">
        <v>23.460799999999999</v>
      </c>
      <c r="B1542">
        <v>49.884599999999999</v>
      </c>
      <c r="C1542">
        <f t="shared" si="71"/>
        <v>49.846140000000005</v>
      </c>
      <c r="D1542">
        <v>0.71918181818181814</v>
      </c>
      <c r="E1542">
        <f t="shared" si="73"/>
        <v>3.9089410611129218</v>
      </c>
      <c r="G1542" s="2">
        <f t="shared" si="72"/>
        <v>0.64144127688685348</v>
      </c>
      <c r="J1542" s="20">
        <v>36882</v>
      </c>
    </row>
    <row r="1543" spans="1:10" x14ac:dyDescent="0.3">
      <c r="A1543">
        <v>23.476099999999999</v>
      </c>
      <c r="B1543">
        <v>50.576900000000002</v>
      </c>
      <c r="C1543">
        <f t="shared" ref="C1543:C1606" si="74">AVERAGE(B1541:B1545)</f>
        <v>50.184600000000003</v>
      </c>
      <c r="D1543">
        <v>0.71945454545454546</v>
      </c>
      <c r="E1543">
        <f t="shared" si="73"/>
        <v>3.915708206724883</v>
      </c>
      <c r="G1543" s="2">
        <f t="shared" si="72"/>
        <v>0.64697238186160355</v>
      </c>
      <c r="J1543" s="20">
        <v>36875</v>
      </c>
    </row>
    <row r="1544" spans="1:10" x14ac:dyDescent="0.3">
      <c r="A1544">
        <v>23.491299999999999</v>
      </c>
      <c r="B1544">
        <v>50.807699999999997</v>
      </c>
      <c r="C1544">
        <f t="shared" si="74"/>
        <v>50.392299999999999</v>
      </c>
      <c r="D1544">
        <v>0.71972727272727277</v>
      </c>
      <c r="E1544">
        <f t="shared" si="73"/>
        <v>3.9198383856278318</v>
      </c>
      <c r="G1544" s="2">
        <f t="shared" si="72"/>
        <v>0.65027559472573049</v>
      </c>
      <c r="J1544" s="20">
        <v>36867</v>
      </c>
    </row>
    <row r="1545" spans="1:10" x14ac:dyDescent="0.3">
      <c r="A1545">
        <v>23.506599999999999</v>
      </c>
      <c r="B1545">
        <v>50.5</v>
      </c>
      <c r="C1545">
        <f t="shared" si="74"/>
        <v>50.607680000000002</v>
      </c>
      <c r="D1545">
        <v>0.72</v>
      </c>
      <c r="E1545">
        <f t="shared" si="73"/>
        <v>3.9241033434323316</v>
      </c>
      <c r="G1545" s="2">
        <f t="shared" si="72"/>
        <v>0.65371247974889723</v>
      </c>
      <c r="J1545" s="20">
        <v>36860</v>
      </c>
    </row>
    <row r="1546" spans="1:10" x14ac:dyDescent="0.3">
      <c r="A1546">
        <v>23.521799999999999</v>
      </c>
      <c r="B1546">
        <v>50.192300000000003</v>
      </c>
      <c r="C1546">
        <f t="shared" si="74"/>
        <v>50.723059999999997</v>
      </c>
      <c r="D1546">
        <v>0.72027272727272729</v>
      </c>
      <c r="E1546">
        <f t="shared" si="73"/>
        <v>3.9263806395393988</v>
      </c>
      <c r="G1546" s="2">
        <f t="shared" si="72"/>
        <v>0.65543941093728841</v>
      </c>
      <c r="J1546" s="20">
        <v>36852</v>
      </c>
    </row>
    <row r="1547" spans="1:10" x14ac:dyDescent="0.3">
      <c r="A1547">
        <v>23.536999999999999</v>
      </c>
      <c r="B1547">
        <v>50.961500000000001</v>
      </c>
      <c r="C1547">
        <f t="shared" si="74"/>
        <v>50.799979999999991</v>
      </c>
      <c r="D1547">
        <v>0.72054545454545449</v>
      </c>
      <c r="E1547">
        <f t="shared" si="73"/>
        <v>3.9278959608835713</v>
      </c>
      <c r="G1547" s="2">
        <f t="shared" si="72"/>
        <v>0.65650794257757639</v>
      </c>
      <c r="J1547" s="20">
        <v>36845</v>
      </c>
    </row>
    <row r="1548" spans="1:10" x14ac:dyDescent="0.3">
      <c r="A1548">
        <v>23.552299999999999</v>
      </c>
      <c r="B1548">
        <v>51.153799999999997</v>
      </c>
      <c r="C1548">
        <f t="shared" si="74"/>
        <v>50.93844</v>
      </c>
      <c r="D1548">
        <v>0.7208181818181818</v>
      </c>
      <c r="E1548">
        <f t="shared" si="73"/>
        <v>3.9306178448185389</v>
      </c>
      <c r="G1548" s="2">
        <f t="shared" si="72"/>
        <v>0.65863025968281586</v>
      </c>
      <c r="J1548" s="20">
        <v>36837</v>
      </c>
    </row>
    <row r="1549" spans="1:10" x14ac:dyDescent="0.3">
      <c r="A1549">
        <v>23.567499999999999</v>
      </c>
      <c r="B1549">
        <v>51.192300000000003</v>
      </c>
      <c r="C1549">
        <f t="shared" si="74"/>
        <v>51.123059999999995</v>
      </c>
      <c r="D1549">
        <v>0.72109090909090912</v>
      </c>
      <c r="E1549">
        <f t="shared" si="73"/>
        <v>3.9342356674327212</v>
      </c>
      <c r="G1549" s="2">
        <f t="shared" si="72"/>
        <v>0.66154427953222572</v>
      </c>
      <c r="H1549" t="s">
        <v>11</v>
      </c>
      <c r="I1549">
        <v>17</v>
      </c>
      <c r="J1549" s="20">
        <v>36830</v>
      </c>
    </row>
    <row r="1550" spans="1:10" x14ac:dyDescent="0.3">
      <c r="A1550">
        <v>23.582699999999999</v>
      </c>
      <c r="B1550">
        <v>51.192300000000003</v>
      </c>
      <c r="C1550">
        <f t="shared" si="74"/>
        <v>51.084600000000002</v>
      </c>
      <c r="D1550">
        <v>0.72136363636363643</v>
      </c>
      <c r="E1550">
        <f t="shared" si="73"/>
        <v>3.9334830819256221</v>
      </c>
      <c r="G1550" s="2">
        <f t="shared" si="72"/>
        <v>0.66063516984390425</v>
      </c>
      <c r="J1550" s="20">
        <v>36826</v>
      </c>
    </row>
    <row r="1551" spans="1:10" x14ac:dyDescent="0.3">
      <c r="A1551">
        <v>23.597999999999999</v>
      </c>
      <c r="B1551">
        <v>51.115400000000001</v>
      </c>
      <c r="C1551">
        <f t="shared" si="74"/>
        <v>50.94614</v>
      </c>
      <c r="D1551">
        <v>0.72163636363636363</v>
      </c>
      <c r="E1551">
        <f t="shared" si="73"/>
        <v>3.9307689962492001</v>
      </c>
      <c r="G1551" s="2">
        <f t="shared" si="72"/>
        <v>0.65801526470488325</v>
      </c>
      <c r="J1551" s="20">
        <v>36823</v>
      </c>
    </row>
    <row r="1552" spans="1:10" x14ac:dyDescent="0.3">
      <c r="A1552">
        <v>23.613199999999999</v>
      </c>
      <c r="B1552">
        <v>50.769199999999998</v>
      </c>
      <c r="C1552">
        <f t="shared" si="74"/>
        <v>50.769220000000004</v>
      </c>
      <c r="D1552">
        <v>0.72190909090909083</v>
      </c>
      <c r="E1552">
        <f t="shared" si="73"/>
        <v>3.9272902654377</v>
      </c>
      <c r="G1552" s="2">
        <f t="shared" si="72"/>
        <v>0.65474225185008983</v>
      </c>
      <c r="J1552" s="20">
        <v>36820</v>
      </c>
    </row>
    <row r="1553" spans="1:10" x14ac:dyDescent="0.3">
      <c r="A1553">
        <v>23.628399999999999</v>
      </c>
      <c r="B1553">
        <v>50.461500000000001</v>
      </c>
      <c r="C1553">
        <f t="shared" si="74"/>
        <v>50.4846</v>
      </c>
      <c r="D1553">
        <v>0.72218181818181815</v>
      </c>
      <c r="E1553">
        <f t="shared" si="73"/>
        <v>3.9216683392794072</v>
      </c>
      <c r="G1553" s="2">
        <f t="shared" si="72"/>
        <v>0.64963846922511759</v>
      </c>
      <c r="J1553" s="20">
        <v>36817</v>
      </c>
    </row>
    <row r="1554" spans="1:10" x14ac:dyDescent="0.3">
      <c r="A1554">
        <v>23.643699999999999</v>
      </c>
      <c r="B1554">
        <v>50.307699999999997</v>
      </c>
      <c r="C1554">
        <f t="shared" si="74"/>
        <v>50.215359999999997</v>
      </c>
      <c r="D1554">
        <v>0.72245454545454546</v>
      </c>
      <c r="E1554">
        <f t="shared" si="73"/>
        <v>3.9163209559921617</v>
      </c>
      <c r="G1554" s="2">
        <f t="shared" si="72"/>
        <v>0.64480904671950456</v>
      </c>
      <c r="J1554" s="20">
        <v>36814</v>
      </c>
    </row>
    <row r="1555" spans="1:10" x14ac:dyDescent="0.3">
      <c r="A1555">
        <v>23.658899999999999</v>
      </c>
      <c r="B1555">
        <v>49.769199999999998</v>
      </c>
      <c r="C1555">
        <f t="shared" si="74"/>
        <v>50.007679999999993</v>
      </c>
      <c r="D1555">
        <v>0.72272727272727277</v>
      </c>
      <c r="E1555">
        <f t="shared" si="73"/>
        <v>3.9121765936328736</v>
      </c>
      <c r="G1555" s="2">
        <f t="shared" si="72"/>
        <v>0.6410364633501402</v>
      </c>
      <c r="J1555" s="20">
        <v>36811</v>
      </c>
    </row>
    <row r="1556" spans="1:10" x14ac:dyDescent="0.3">
      <c r="A1556">
        <v>23.674099999999999</v>
      </c>
      <c r="B1556">
        <v>49.769199999999998</v>
      </c>
      <c r="C1556">
        <f t="shared" si="74"/>
        <v>49.830759999999991</v>
      </c>
      <c r="D1556">
        <v>0.72299999999999998</v>
      </c>
      <c r="E1556">
        <f t="shared" si="73"/>
        <v>3.9086324640333161</v>
      </c>
      <c r="G1556" s="2">
        <f t="shared" si="72"/>
        <v>0.63779300696072028</v>
      </c>
      <c r="J1556" s="20">
        <v>36808</v>
      </c>
    </row>
    <row r="1557" spans="1:10" x14ac:dyDescent="0.3">
      <c r="A1557">
        <v>23.689399999999999</v>
      </c>
      <c r="B1557">
        <v>49.730800000000002</v>
      </c>
      <c r="C1557">
        <f t="shared" si="74"/>
        <v>49.715380000000003</v>
      </c>
      <c r="D1557">
        <v>0.72327272727272729</v>
      </c>
      <c r="E1557">
        <f t="shared" si="73"/>
        <v>3.9063143419711648</v>
      </c>
      <c r="G1557" s="2">
        <f t="shared" si="72"/>
        <v>0.6355975608356027</v>
      </c>
      <c r="J1557" s="20">
        <v>36805</v>
      </c>
    </row>
    <row r="1558" spans="1:10" x14ac:dyDescent="0.3">
      <c r="A1558">
        <v>23.704599999999999</v>
      </c>
      <c r="B1558">
        <v>49.576900000000002</v>
      </c>
      <c r="C1558">
        <f t="shared" si="74"/>
        <v>49.707700000000003</v>
      </c>
      <c r="D1558">
        <v>0.72354545454545449</v>
      </c>
      <c r="E1558">
        <f t="shared" si="73"/>
        <v>3.9061598506797002</v>
      </c>
      <c r="G1558" s="2">
        <f t="shared" si="72"/>
        <v>0.63522795846664915</v>
      </c>
      <c r="J1558" s="20">
        <v>36802</v>
      </c>
    </row>
    <row r="1559" spans="1:10" x14ac:dyDescent="0.3">
      <c r="A1559">
        <v>23.719799999999999</v>
      </c>
      <c r="B1559">
        <v>49.730800000000002</v>
      </c>
      <c r="C1559">
        <f t="shared" si="74"/>
        <v>49.738479999999996</v>
      </c>
      <c r="D1559">
        <v>0.72381818181818181</v>
      </c>
      <c r="E1559">
        <f t="shared" si="73"/>
        <v>3.9067788790020126</v>
      </c>
      <c r="G1559" s="2">
        <f t="shared" si="72"/>
        <v>0.63550957166806654</v>
      </c>
      <c r="J1559" s="20">
        <v>36799</v>
      </c>
    </row>
    <row r="1560" spans="1:10" x14ac:dyDescent="0.3">
      <c r="A1560">
        <v>23.735099999999999</v>
      </c>
      <c r="B1560">
        <v>49.730800000000002</v>
      </c>
      <c r="C1560">
        <f t="shared" si="74"/>
        <v>49.784620000000004</v>
      </c>
      <c r="D1560">
        <v>0.72409090909090912</v>
      </c>
      <c r="E1560">
        <f t="shared" si="73"/>
        <v>3.9077061009897869</v>
      </c>
      <c r="G1560" s="2">
        <f t="shared" si="72"/>
        <v>0.6360510434108877</v>
      </c>
      <c r="J1560" s="20">
        <v>36796</v>
      </c>
    </row>
    <row r="1561" spans="1:10" x14ac:dyDescent="0.3">
      <c r="A1561">
        <v>23.750299999999999</v>
      </c>
      <c r="B1561">
        <v>49.923099999999998</v>
      </c>
      <c r="C1561">
        <f t="shared" si="74"/>
        <v>49.923080000000006</v>
      </c>
      <c r="D1561">
        <v>0.72436363636363632</v>
      </c>
      <c r="E1561">
        <f t="shared" si="73"/>
        <v>3.9104834208758334</v>
      </c>
      <c r="G1561" s="2">
        <f t="shared" si="72"/>
        <v>0.63815527630415703</v>
      </c>
      <c r="J1561" s="20">
        <v>36793</v>
      </c>
    </row>
    <row r="1562" spans="1:10" x14ac:dyDescent="0.3">
      <c r="A1562">
        <v>23.765499999999999</v>
      </c>
      <c r="B1562">
        <v>49.961500000000001</v>
      </c>
      <c r="C1562">
        <f t="shared" si="74"/>
        <v>50.123079999999995</v>
      </c>
      <c r="D1562">
        <v>0.72463636363636363</v>
      </c>
      <c r="E1562">
        <f t="shared" si="73"/>
        <v>3.9144815806537054</v>
      </c>
      <c r="G1562" s="2">
        <f t="shared" si="72"/>
        <v>0.64130294631547458</v>
      </c>
      <c r="J1562" s="20">
        <v>36790</v>
      </c>
    </row>
    <row r="1563" spans="1:10" x14ac:dyDescent="0.3">
      <c r="A1563">
        <v>23.780799999999999</v>
      </c>
      <c r="B1563">
        <v>50.269199999999998</v>
      </c>
      <c r="C1563">
        <f t="shared" si="74"/>
        <v>50.45384</v>
      </c>
      <c r="D1563">
        <v>0.72490909090909095</v>
      </c>
      <c r="E1563">
        <f t="shared" si="73"/>
        <v>3.9210588588683333</v>
      </c>
      <c r="G1563" s="2">
        <f t="shared" si="72"/>
        <v>0.64667202219215147</v>
      </c>
      <c r="J1563" s="20">
        <v>36787</v>
      </c>
    </row>
    <row r="1564" spans="1:10" x14ac:dyDescent="0.3">
      <c r="A1564">
        <v>23.795999999999999</v>
      </c>
      <c r="B1564">
        <v>50.730800000000002</v>
      </c>
      <c r="C1564">
        <f t="shared" si="74"/>
        <v>50.930759999999999</v>
      </c>
      <c r="D1564">
        <v>0.72518181818181815</v>
      </c>
      <c r="E1564">
        <f t="shared" si="73"/>
        <v>3.9304670632277428</v>
      </c>
      <c r="G1564" s="2">
        <f t="shared" si="72"/>
        <v>0.65453632373615001</v>
      </c>
      <c r="J1564" s="20">
        <v>36784</v>
      </c>
    </row>
    <row r="1565" spans="1:10" x14ac:dyDescent="0.3">
      <c r="A1565">
        <v>23.811199999999999</v>
      </c>
      <c r="B1565">
        <v>51.384599999999999</v>
      </c>
      <c r="C1565">
        <f t="shared" si="74"/>
        <v>51.515379999999993</v>
      </c>
      <c r="D1565">
        <v>0.72545454545454546</v>
      </c>
      <c r="E1565">
        <f t="shared" si="73"/>
        <v>3.9418804038621089</v>
      </c>
      <c r="G1565" s="2">
        <f t="shared" si="72"/>
        <v>0.66425855610039186</v>
      </c>
      <c r="J1565" s="20">
        <v>36781</v>
      </c>
    </row>
    <row r="1566" spans="1:10" x14ac:dyDescent="0.3">
      <c r="A1566">
        <v>23.826499999999999</v>
      </c>
      <c r="B1566">
        <v>52.307699999999997</v>
      </c>
      <c r="C1566">
        <f t="shared" si="74"/>
        <v>52.092300000000002</v>
      </c>
      <c r="D1566">
        <v>0.72572727272727267</v>
      </c>
      <c r="E1566">
        <f t="shared" si="73"/>
        <v>3.9530171451305689</v>
      </c>
      <c r="G1566" s="2">
        <f t="shared" si="72"/>
        <v>0.67387831362625106</v>
      </c>
      <c r="J1566" s="20">
        <v>36778</v>
      </c>
    </row>
    <row r="1567" spans="1:10" x14ac:dyDescent="0.3">
      <c r="A1567">
        <v>23.841699999999999</v>
      </c>
      <c r="B1567">
        <v>52.884599999999999</v>
      </c>
      <c r="C1567">
        <f t="shared" si="74"/>
        <v>52.515379999999993</v>
      </c>
      <c r="D1567">
        <v>0.72599999999999998</v>
      </c>
      <c r="E1567">
        <f t="shared" si="73"/>
        <v>3.9611060790763601</v>
      </c>
      <c r="G1567" s="2">
        <f t="shared" si="72"/>
        <v>0.68088269872527063</v>
      </c>
      <c r="J1567" s="20">
        <v>36775</v>
      </c>
    </row>
    <row r="1568" spans="1:10" x14ac:dyDescent="0.3">
      <c r="A1568">
        <v>23.8569</v>
      </c>
      <c r="B1568">
        <v>53.153799999999997</v>
      </c>
      <c r="C1568">
        <f t="shared" si="74"/>
        <v>52.7</v>
      </c>
      <c r="D1568">
        <v>0.72627272727272729</v>
      </c>
      <c r="E1568">
        <f t="shared" si="73"/>
        <v>3.9646154555473165</v>
      </c>
      <c r="G1568" s="2">
        <f t="shared" si="72"/>
        <v>0.68379876959175423</v>
      </c>
      <c r="J1568" s="20">
        <v>36772</v>
      </c>
    </row>
    <row r="1569" spans="1:10" x14ac:dyDescent="0.3">
      <c r="A1569">
        <v>23.872199999999999</v>
      </c>
      <c r="B1569">
        <v>52.846200000000003</v>
      </c>
      <c r="C1569">
        <f t="shared" si="74"/>
        <v>52.415379999999992</v>
      </c>
      <c r="D1569">
        <v>0.72654545454545461</v>
      </c>
      <c r="E1569">
        <f t="shared" si="73"/>
        <v>3.9592000597113191</v>
      </c>
      <c r="G1569" s="2">
        <f t="shared" si="72"/>
        <v>0.67865569039629314</v>
      </c>
      <c r="J1569" s="20">
        <v>36769</v>
      </c>
    </row>
    <row r="1570" spans="1:10" x14ac:dyDescent="0.3">
      <c r="A1570">
        <v>23.8874</v>
      </c>
      <c r="B1570">
        <v>52.307699999999997</v>
      </c>
      <c r="C1570">
        <f t="shared" si="74"/>
        <v>51.74616000000001</v>
      </c>
      <c r="D1570">
        <v>0.72681818181818181</v>
      </c>
      <c r="E1570">
        <f t="shared" si="73"/>
        <v>3.9463502264937564</v>
      </c>
      <c r="G1570" s="2">
        <f t="shared" si="72"/>
        <v>0.66695004736129837</v>
      </c>
      <c r="J1570" s="20">
        <v>36766</v>
      </c>
    </row>
    <row r="1571" spans="1:10" x14ac:dyDescent="0.3">
      <c r="A1571">
        <v>23.9026</v>
      </c>
      <c r="B1571">
        <v>50.884599999999999</v>
      </c>
      <c r="C1571">
        <f t="shared" si="74"/>
        <v>50.669240000000002</v>
      </c>
      <c r="D1571">
        <v>0.72709090909090901</v>
      </c>
      <c r="E1571">
        <f t="shared" si="73"/>
        <v>3.9253190203621093</v>
      </c>
      <c r="G1571" s="2">
        <f t="shared" si="72"/>
        <v>0.64838058441654778</v>
      </c>
      <c r="J1571" s="20">
        <v>36763</v>
      </c>
    </row>
    <row r="1572" spans="1:10" x14ac:dyDescent="0.3">
      <c r="A1572">
        <v>23.917899999999999</v>
      </c>
      <c r="B1572">
        <v>49.538499999999999</v>
      </c>
      <c r="C1572">
        <f t="shared" si="74"/>
        <v>49.338459999999998</v>
      </c>
      <c r="D1572">
        <v>0.72736363636363632</v>
      </c>
      <c r="E1572">
        <f t="shared" si="73"/>
        <v>3.8987038986157274</v>
      </c>
      <c r="G1572" s="2">
        <f t="shared" si="72"/>
        <v>0.62568253435361942</v>
      </c>
      <c r="J1572" s="20">
        <v>36760</v>
      </c>
    </row>
    <row r="1573" spans="1:10" x14ac:dyDescent="0.3">
      <c r="A1573">
        <v>23.9331</v>
      </c>
      <c r="B1573">
        <v>47.769199999999998</v>
      </c>
      <c r="C1573">
        <f t="shared" si="74"/>
        <v>47.930759999999999</v>
      </c>
      <c r="D1573">
        <v>0.72763636363636364</v>
      </c>
      <c r="E1573">
        <f t="shared" si="73"/>
        <v>3.8697574695031611</v>
      </c>
      <c r="G1573" s="2">
        <f t="shared" si="72"/>
        <v>0.6019172616250259</v>
      </c>
      <c r="J1573" s="20">
        <v>36757</v>
      </c>
    </row>
    <row r="1574" spans="1:10" x14ac:dyDescent="0.3">
      <c r="A1574">
        <v>23.9483</v>
      </c>
      <c r="B1574">
        <v>46.192300000000003</v>
      </c>
      <c r="C1574">
        <f t="shared" si="74"/>
        <v>46.615380000000002</v>
      </c>
      <c r="D1574">
        <v>0.72790909090909095</v>
      </c>
      <c r="E1574">
        <f t="shared" si="73"/>
        <v>3.8419305295978718</v>
      </c>
      <c r="G1574" s="2">
        <f t="shared" si="72"/>
        <v>0.57991417841760218</v>
      </c>
      <c r="J1574" s="20">
        <v>36754</v>
      </c>
    </row>
    <row r="1575" spans="1:10" x14ac:dyDescent="0.3">
      <c r="A1575">
        <v>23.9636</v>
      </c>
      <c r="B1575">
        <v>45.269199999999998</v>
      </c>
      <c r="C1575">
        <f t="shared" si="74"/>
        <v>45.399980000000006</v>
      </c>
      <c r="D1575">
        <v>0.72818181818181815</v>
      </c>
      <c r="E1575">
        <f t="shared" si="73"/>
        <v>3.8155116645185712</v>
      </c>
      <c r="G1575" s="2">
        <f t="shared" si="72"/>
        <v>0.55975870665479954</v>
      </c>
      <c r="J1575" s="20">
        <v>36751</v>
      </c>
    </row>
    <row r="1576" spans="1:10" x14ac:dyDescent="0.3">
      <c r="A1576">
        <v>23.9788</v>
      </c>
      <c r="B1576">
        <v>44.307699999999997</v>
      </c>
      <c r="C1576">
        <f t="shared" si="74"/>
        <v>44.415380000000006</v>
      </c>
      <c r="D1576">
        <v>0.72845454545454547</v>
      </c>
      <c r="E1576">
        <f t="shared" si="73"/>
        <v>3.793585805853195</v>
      </c>
      <c r="G1576" s="2">
        <f t="shared" si="72"/>
        <v>0.54352949331840439</v>
      </c>
      <c r="J1576" s="20">
        <v>36748</v>
      </c>
    </row>
    <row r="1577" spans="1:10" x14ac:dyDescent="0.3">
      <c r="A1577">
        <v>23.9941</v>
      </c>
      <c r="B1577">
        <v>43.461500000000001</v>
      </c>
      <c r="C1577">
        <f t="shared" si="74"/>
        <v>43.746160000000003</v>
      </c>
      <c r="D1577">
        <v>0.72872727272727267</v>
      </c>
      <c r="E1577">
        <f t="shared" si="73"/>
        <v>3.778403837522915</v>
      </c>
      <c r="G1577" s="2">
        <f t="shared" si="72"/>
        <v>0.53250728456999086</v>
      </c>
      <c r="J1577" s="20">
        <v>36744</v>
      </c>
    </row>
    <row r="1578" spans="1:10" x14ac:dyDescent="0.3">
      <c r="A1578">
        <v>24.0093</v>
      </c>
      <c r="B1578">
        <v>42.846200000000003</v>
      </c>
      <c r="C1578">
        <f t="shared" si="74"/>
        <v>43.100020000000001</v>
      </c>
      <c r="D1578" s="16">
        <v>0.72899999999999998</v>
      </c>
      <c r="E1578">
        <f t="shared" si="73"/>
        <v>3.7635234611467174</v>
      </c>
      <c r="G1578" s="2">
        <f t="shared" si="72"/>
        <v>0.52191715757684698</v>
      </c>
      <c r="J1578" s="20">
        <v>36741</v>
      </c>
    </row>
    <row r="1579" spans="1:10" x14ac:dyDescent="0.3">
      <c r="A1579">
        <v>24.0245</v>
      </c>
      <c r="B1579">
        <v>42.846200000000003</v>
      </c>
      <c r="C1579">
        <f t="shared" si="74"/>
        <v>42.523100000000007</v>
      </c>
      <c r="D1579">
        <v>0.72869696969696973</v>
      </c>
      <c r="E1579">
        <f t="shared" si="73"/>
        <v>3.7500474576835274</v>
      </c>
      <c r="G1579" s="2">
        <f t="shared" si="72"/>
        <v>0.51289524820431054</v>
      </c>
      <c r="J1579" s="20">
        <v>36738</v>
      </c>
    </row>
    <row r="1580" spans="1:10" x14ac:dyDescent="0.3">
      <c r="A1580">
        <v>24.0398</v>
      </c>
      <c r="B1580">
        <v>42.038499999999999</v>
      </c>
      <c r="C1580">
        <f t="shared" si="74"/>
        <v>41.992339999999999</v>
      </c>
      <c r="D1580">
        <v>0.72839393939393937</v>
      </c>
      <c r="E1580">
        <f t="shared" si="73"/>
        <v>3.7374872206975591</v>
      </c>
      <c r="G1580" s="2">
        <f t="shared" si="72"/>
        <v>0.50464124284549694</v>
      </c>
      <c r="J1580" s="20">
        <v>36735</v>
      </c>
    </row>
    <row r="1581" spans="1:10" x14ac:dyDescent="0.3">
      <c r="A1581">
        <v>24.055</v>
      </c>
      <c r="B1581">
        <v>41.423099999999998</v>
      </c>
      <c r="C1581">
        <f t="shared" si="74"/>
        <v>41.400019999999998</v>
      </c>
      <c r="D1581">
        <v>0.72809090909090912</v>
      </c>
      <c r="E1581">
        <f t="shared" si="73"/>
        <v>3.7232813639229394</v>
      </c>
      <c r="G1581" s="2">
        <f t="shared" si="72"/>
        <v>0.4954388618664155</v>
      </c>
      <c r="J1581" s="20">
        <v>36732</v>
      </c>
    </row>
    <row r="1582" spans="1:10" x14ac:dyDescent="0.3">
      <c r="A1582">
        <v>24.0702</v>
      </c>
      <c r="B1582">
        <v>40.807699999999997</v>
      </c>
      <c r="C1582">
        <f t="shared" si="74"/>
        <v>40.5077</v>
      </c>
      <c r="D1582">
        <v>0.72778787878787876</v>
      </c>
      <c r="E1582">
        <f t="shared" si="73"/>
        <v>3.7014920794981094</v>
      </c>
      <c r="G1582" s="2">
        <f t="shared" si="72"/>
        <v>0.48154216643681796</v>
      </c>
      <c r="J1582" s="20">
        <v>36729</v>
      </c>
    </row>
    <row r="1583" spans="1:10" x14ac:dyDescent="0.3">
      <c r="A1583">
        <v>24.0855</v>
      </c>
      <c r="B1583">
        <v>39.884599999999999</v>
      </c>
      <c r="C1583">
        <f t="shared" si="74"/>
        <v>39.52308</v>
      </c>
      <c r="D1583">
        <v>0.7274848484848484</v>
      </c>
      <c r="E1583">
        <f t="shared" si="73"/>
        <v>3.6768848050655474</v>
      </c>
      <c r="G1583" s="2">
        <f t="shared" si="72"/>
        <v>0.46629129796370267</v>
      </c>
      <c r="J1583" s="20">
        <v>36726</v>
      </c>
    </row>
    <row r="1584" spans="1:10" x14ac:dyDescent="0.3">
      <c r="A1584">
        <v>24.1007</v>
      </c>
      <c r="B1584">
        <v>38.384599999999999</v>
      </c>
      <c r="C1584">
        <f t="shared" si="74"/>
        <v>38.576919999999994</v>
      </c>
      <c r="D1584">
        <v>0.72718181818181815</v>
      </c>
      <c r="E1584">
        <f t="shared" si="73"/>
        <v>3.6526541701797322</v>
      </c>
      <c r="G1584" s="2">
        <f t="shared" si="72"/>
        <v>0.45174887023831101</v>
      </c>
      <c r="J1584" s="20">
        <v>36723</v>
      </c>
    </row>
    <row r="1585" spans="1:10" x14ac:dyDescent="0.3">
      <c r="A1585">
        <v>24.1159</v>
      </c>
      <c r="B1585">
        <v>37.115400000000001</v>
      </c>
      <c r="C1585">
        <f t="shared" si="74"/>
        <v>37.730760000000004</v>
      </c>
      <c r="D1585">
        <v>0.7268787878787879</v>
      </c>
      <c r="E1585">
        <f t="shared" si="73"/>
        <v>3.6304756768955331</v>
      </c>
      <c r="G1585" s="2">
        <f t="shared" si="72"/>
        <v>0.43885153478405525</v>
      </c>
      <c r="J1585" s="20">
        <v>36720</v>
      </c>
    </row>
    <row r="1586" spans="1:10" x14ac:dyDescent="0.3">
      <c r="A1586">
        <v>24.1312</v>
      </c>
      <c r="B1586">
        <v>36.692300000000003</v>
      </c>
      <c r="C1586">
        <f t="shared" si="74"/>
        <v>37.261540000000004</v>
      </c>
      <c r="D1586">
        <v>0.72657575757575754</v>
      </c>
      <c r="E1586">
        <f t="shared" si="73"/>
        <v>3.6179616955055911</v>
      </c>
      <c r="G1586" s="2">
        <f t="shared" si="72"/>
        <v>0.43181602227916571</v>
      </c>
      <c r="J1586" s="20">
        <v>36717</v>
      </c>
    </row>
    <row r="1587" spans="1:10" x14ac:dyDescent="0.3">
      <c r="A1587">
        <v>24.1464</v>
      </c>
      <c r="B1587">
        <v>36.576900000000002</v>
      </c>
      <c r="C1587">
        <f t="shared" si="74"/>
        <v>37.47692</v>
      </c>
      <c r="D1587">
        <v>0.72627272727272729</v>
      </c>
      <c r="E1587">
        <f t="shared" si="73"/>
        <v>3.6237252768323409</v>
      </c>
      <c r="G1587" s="2">
        <f t="shared" si="72"/>
        <v>0.43530736556255278</v>
      </c>
      <c r="J1587" s="20">
        <v>36714</v>
      </c>
    </row>
    <row r="1588" spans="1:10" x14ac:dyDescent="0.3">
      <c r="A1588">
        <v>24.1616</v>
      </c>
      <c r="B1588">
        <v>37.538499999999999</v>
      </c>
      <c r="C1588">
        <f t="shared" si="74"/>
        <v>38.338460000000005</v>
      </c>
      <c r="D1588">
        <v>0.72596969696969693</v>
      </c>
      <c r="E1588">
        <f t="shared" si="73"/>
        <v>3.6464535698832949</v>
      </c>
      <c r="G1588" s="2">
        <f t="shared" si="72"/>
        <v>0.44880124988279746</v>
      </c>
      <c r="J1588" s="20">
        <v>36711</v>
      </c>
    </row>
    <row r="1589" spans="1:10" x14ac:dyDescent="0.3">
      <c r="A1589">
        <v>24.1769</v>
      </c>
      <c r="B1589">
        <v>39.461500000000001</v>
      </c>
      <c r="C1589">
        <f t="shared" si="74"/>
        <v>39.646159999999995</v>
      </c>
      <c r="D1589">
        <v>0.72566666666666668</v>
      </c>
      <c r="E1589">
        <f t="shared" si="73"/>
        <v>3.6799940959759629</v>
      </c>
      <c r="G1589" s="2">
        <f t="shared" si="72"/>
        <v>0.46938913181432329</v>
      </c>
      <c r="J1589" s="20">
        <v>36708</v>
      </c>
    </row>
    <row r="1590" spans="1:10" x14ac:dyDescent="0.3">
      <c r="A1590">
        <v>24.1921</v>
      </c>
      <c r="B1590">
        <v>41.423099999999998</v>
      </c>
      <c r="C1590">
        <f t="shared" si="74"/>
        <v>41.330780000000004</v>
      </c>
      <c r="D1590">
        <v>0.72536363636363643</v>
      </c>
      <c r="E1590">
        <f t="shared" si="73"/>
        <v>3.7216075008352747</v>
      </c>
      <c r="G1590" s="2">
        <f t="shared" si="72"/>
        <v>0.49620008601554988</v>
      </c>
      <c r="J1590" s="20">
        <v>36705</v>
      </c>
    </row>
    <row r="1591" spans="1:10" x14ac:dyDescent="0.3">
      <c r="A1591">
        <v>24.2073</v>
      </c>
      <c r="B1591">
        <v>43.230800000000002</v>
      </c>
      <c r="C1591">
        <f t="shared" si="74"/>
        <v>43.053840000000001</v>
      </c>
      <c r="D1591">
        <v>0.72506060606060607</v>
      </c>
      <c r="E1591">
        <f t="shared" si="73"/>
        <v>3.7624514255020527</v>
      </c>
      <c r="G1591" s="2">
        <f t="shared" si="72"/>
        <v>0.52400809181009966</v>
      </c>
      <c r="J1591" s="20">
        <v>36702</v>
      </c>
    </row>
    <row r="1592" spans="1:10" x14ac:dyDescent="0.3">
      <c r="A1592">
        <v>24.2226</v>
      </c>
      <c r="B1592">
        <v>45</v>
      </c>
      <c r="C1592">
        <f t="shared" si="74"/>
        <v>44.54616</v>
      </c>
      <c r="D1592">
        <v>0.72475757575757571</v>
      </c>
      <c r="E1592">
        <f t="shared" si="73"/>
        <v>3.7965259549155959</v>
      </c>
      <c r="G1592" s="2">
        <f t="shared" si="72"/>
        <v>0.54843407903034869</v>
      </c>
      <c r="J1592" s="20">
        <v>36699</v>
      </c>
    </row>
    <row r="1593" spans="1:10" x14ac:dyDescent="0.3">
      <c r="A1593">
        <v>24.2378</v>
      </c>
      <c r="B1593">
        <v>46.153799999999997</v>
      </c>
      <c r="C1593">
        <f t="shared" si="74"/>
        <v>45.723080000000003</v>
      </c>
      <c r="D1593">
        <v>0.72445454545454546</v>
      </c>
      <c r="E1593">
        <f t="shared" si="73"/>
        <v>3.8226032032367616</v>
      </c>
      <c r="G1593" s="2">
        <f t="shared" si="72"/>
        <v>0.56794945498455207</v>
      </c>
      <c r="J1593" s="20">
        <v>36696</v>
      </c>
    </row>
    <row r="1594" spans="1:10" x14ac:dyDescent="0.3">
      <c r="A1594">
        <v>24.253</v>
      </c>
      <c r="B1594">
        <v>46.923099999999998</v>
      </c>
      <c r="C1594">
        <f t="shared" si="74"/>
        <v>46.54616</v>
      </c>
      <c r="D1594">
        <v>0.7241515151515151</v>
      </c>
      <c r="E1594">
        <f t="shared" si="73"/>
        <v>3.8404445083762826</v>
      </c>
      <c r="G1594" s="2">
        <f t="shared" si="72"/>
        <v>0.58177685475956131</v>
      </c>
      <c r="J1594" s="20">
        <v>36693</v>
      </c>
    </row>
    <row r="1595" spans="1:10" x14ac:dyDescent="0.3">
      <c r="A1595">
        <v>24.2683</v>
      </c>
      <c r="B1595">
        <v>47.307699999999997</v>
      </c>
      <c r="C1595">
        <f t="shared" si="74"/>
        <v>47.02308</v>
      </c>
      <c r="D1595">
        <v>0.72384848484848485</v>
      </c>
      <c r="E1595">
        <f t="shared" si="73"/>
        <v>3.8506385450074609</v>
      </c>
      <c r="G1595" s="2">
        <f t="shared" si="72"/>
        <v>0.58993394501006102</v>
      </c>
      <c r="J1595" s="20">
        <v>36690</v>
      </c>
    </row>
    <row r="1596" spans="1:10" x14ac:dyDescent="0.3">
      <c r="A1596">
        <v>24.2835</v>
      </c>
      <c r="B1596">
        <v>47.346200000000003</v>
      </c>
      <c r="C1596">
        <f t="shared" si="74"/>
        <v>47.246159999999996</v>
      </c>
      <c r="D1596">
        <v>0.72354545454545449</v>
      </c>
      <c r="E1596">
        <f t="shared" si="73"/>
        <v>3.8553713807959094</v>
      </c>
      <c r="G1596" s="2">
        <f t="shared" si="72"/>
        <v>0.59389311332917027</v>
      </c>
      <c r="J1596" s="20">
        <v>36687</v>
      </c>
    </row>
    <row r="1597" spans="1:10" x14ac:dyDescent="0.3">
      <c r="A1597">
        <v>24.2987</v>
      </c>
      <c r="B1597">
        <v>47.384599999999999</v>
      </c>
      <c r="C1597">
        <f t="shared" si="74"/>
        <v>47.269240000000003</v>
      </c>
      <c r="D1597">
        <v>0.72324242424242424</v>
      </c>
      <c r="E1597">
        <f t="shared" si="73"/>
        <v>3.8558597668252497</v>
      </c>
      <c r="G1597" s="2">
        <f t="shared" si="72"/>
        <v>0.59452649018548087</v>
      </c>
      <c r="J1597" s="20">
        <v>36684</v>
      </c>
    </row>
    <row r="1598" spans="1:10" x14ac:dyDescent="0.3">
      <c r="A1598">
        <v>24.314</v>
      </c>
      <c r="B1598">
        <v>47.269199999999998</v>
      </c>
      <c r="C1598">
        <f t="shared" si="74"/>
        <v>47.2</v>
      </c>
      <c r="D1598">
        <v>0.72293939393939399</v>
      </c>
      <c r="E1598">
        <f t="shared" si="73"/>
        <v>3.8543938925915096</v>
      </c>
      <c r="G1598" s="2">
        <f t="shared" si="72"/>
        <v>0.59362176665827082</v>
      </c>
      <c r="J1598" s="20">
        <v>36681</v>
      </c>
    </row>
    <row r="1599" spans="1:10" x14ac:dyDescent="0.3">
      <c r="A1599">
        <v>24.3292</v>
      </c>
      <c r="B1599">
        <v>47.038499999999999</v>
      </c>
      <c r="C1599">
        <f t="shared" si="74"/>
        <v>47.146139999999995</v>
      </c>
      <c r="D1599">
        <v>0.72263636363636363</v>
      </c>
      <c r="E1599">
        <f t="shared" si="73"/>
        <v>3.8532521393443497</v>
      </c>
      <c r="G1599" s="2">
        <f t="shared" si="72"/>
        <v>0.59297308934584492</v>
      </c>
      <c r="J1599" s="20">
        <v>36678</v>
      </c>
    </row>
    <row r="1600" spans="1:10" x14ac:dyDescent="0.3">
      <c r="A1600">
        <v>24.3444</v>
      </c>
      <c r="B1600">
        <v>46.961500000000001</v>
      </c>
      <c r="C1600">
        <f t="shared" si="74"/>
        <v>47.092300000000002</v>
      </c>
      <c r="D1600">
        <v>0.72233333333333338</v>
      </c>
      <c r="E1600">
        <f t="shared" si="73"/>
        <v>3.8521095057044503</v>
      </c>
      <c r="G1600" s="2">
        <f t="shared" si="72"/>
        <v>0.59232453417568742</v>
      </c>
      <c r="J1600" s="20">
        <v>36675</v>
      </c>
    </row>
    <row r="1601" spans="1:10" x14ac:dyDescent="0.3">
      <c r="A1601">
        <v>24.3597</v>
      </c>
      <c r="B1601">
        <v>47.076900000000002</v>
      </c>
      <c r="C1601">
        <f t="shared" si="74"/>
        <v>47.261539999999997</v>
      </c>
      <c r="D1601">
        <v>0.72203030303030302</v>
      </c>
      <c r="E1601">
        <f t="shared" si="73"/>
        <v>3.8556968569240082</v>
      </c>
      <c r="G1601" s="2">
        <f t="shared" si="72"/>
        <v>0.59539604805314994</v>
      </c>
      <c r="J1601" s="20">
        <v>36672</v>
      </c>
    </row>
    <row r="1602" spans="1:10" x14ac:dyDescent="0.3">
      <c r="A1602">
        <v>24.3749</v>
      </c>
      <c r="B1602">
        <v>47.115400000000001</v>
      </c>
      <c r="C1602">
        <f t="shared" si="74"/>
        <v>47.607679999999995</v>
      </c>
      <c r="D1602">
        <v>0.72172727272727266</v>
      </c>
      <c r="E1602">
        <f t="shared" si="73"/>
        <v>3.8629940927605593</v>
      </c>
      <c r="G1602" s="2">
        <f t="shared" ref="G1602:G1665" si="75">(0.0026*(EXP(1.3248*E1602)))/D1602</f>
        <v>0.60143229521571551</v>
      </c>
      <c r="J1602" s="20">
        <v>36669</v>
      </c>
    </row>
    <row r="1603" spans="1:10" x14ac:dyDescent="0.3">
      <c r="A1603">
        <v>24.3901</v>
      </c>
      <c r="B1603">
        <v>48.115400000000001</v>
      </c>
      <c r="C1603">
        <f t="shared" si="74"/>
        <v>48.207680000000003</v>
      </c>
      <c r="D1603">
        <v>0.72142424242424241</v>
      </c>
      <c r="E1603">
        <f t="shared" ref="E1603:E1666" si="76">LN(C1603)</f>
        <v>3.8755183444634915</v>
      </c>
      <c r="G1603" s="2">
        <f t="shared" si="75"/>
        <v>0.61175143873736337</v>
      </c>
      <c r="J1603" s="20">
        <v>36666</v>
      </c>
    </row>
    <row r="1604" spans="1:10" x14ac:dyDescent="0.3">
      <c r="A1604">
        <v>24.4054</v>
      </c>
      <c r="B1604">
        <v>48.769199999999998</v>
      </c>
      <c r="C1604">
        <f t="shared" si="74"/>
        <v>48.9923</v>
      </c>
      <c r="D1604">
        <v>0.72112121212121205</v>
      </c>
      <c r="E1604">
        <f t="shared" si="76"/>
        <v>3.8916631429052515</v>
      </c>
      <c r="G1604" s="2">
        <f t="shared" si="75"/>
        <v>0.62523952473980338</v>
      </c>
      <c r="J1604" s="20">
        <v>36662</v>
      </c>
    </row>
    <row r="1605" spans="1:10" x14ac:dyDescent="0.3">
      <c r="A1605">
        <v>24.4206</v>
      </c>
      <c r="B1605">
        <v>49.961500000000001</v>
      </c>
      <c r="C1605">
        <f t="shared" si="74"/>
        <v>49.938460000000006</v>
      </c>
      <c r="D1605">
        <v>0.7208181818181818</v>
      </c>
      <c r="E1605">
        <f t="shared" si="76"/>
        <v>3.9107914473717518</v>
      </c>
      <c r="G1605" s="2">
        <f t="shared" si="75"/>
        <v>0.64155588924599638</v>
      </c>
      <c r="J1605" s="20">
        <v>36659</v>
      </c>
    </row>
    <row r="1606" spans="1:10" x14ac:dyDescent="0.3">
      <c r="A1606">
        <v>24.4358</v>
      </c>
      <c r="B1606">
        <v>51</v>
      </c>
      <c r="C1606">
        <f t="shared" si="74"/>
        <v>50.769220000000004</v>
      </c>
      <c r="D1606">
        <v>0.72051515151515155</v>
      </c>
      <c r="E1606">
        <f t="shared" si="76"/>
        <v>3.9272902654377</v>
      </c>
      <c r="G1606" s="2">
        <f t="shared" si="75"/>
        <v>0.65600894418238997</v>
      </c>
      <c r="J1606" s="20">
        <v>36656</v>
      </c>
    </row>
    <row r="1607" spans="1:10" x14ac:dyDescent="0.3">
      <c r="A1607">
        <v>24.4511</v>
      </c>
      <c r="B1607">
        <v>51.846200000000003</v>
      </c>
      <c r="C1607">
        <f t="shared" ref="C1607:C1670" si="77">AVERAGE(B1605:B1609)</f>
        <v>51.4923</v>
      </c>
      <c r="D1607">
        <v>0.72021212121212119</v>
      </c>
      <c r="E1607">
        <f t="shared" si="76"/>
        <v>3.9414322819281673</v>
      </c>
      <c r="G1607" s="2">
        <f t="shared" si="75"/>
        <v>0.66869659006210869</v>
      </c>
      <c r="J1607" s="20">
        <v>36653</v>
      </c>
    </row>
    <row r="1608" spans="1:10" x14ac:dyDescent="0.3">
      <c r="A1608">
        <v>24.4663</v>
      </c>
      <c r="B1608">
        <v>52.269199999999998</v>
      </c>
      <c r="C1608">
        <f t="shared" si="77"/>
        <v>51.984620000000007</v>
      </c>
      <c r="D1608">
        <v>0.71990909090909094</v>
      </c>
      <c r="E1608">
        <f t="shared" si="76"/>
        <v>3.9509479056023129</v>
      </c>
      <c r="G1608" s="2">
        <f t="shared" si="75"/>
        <v>0.67746478120368647</v>
      </c>
      <c r="J1608" s="20">
        <v>36650</v>
      </c>
    </row>
    <row r="1609" spans="1:10" x14ac:dyDescent="0.3">
      <c r="A1609">
        <v>24.4815</v>
      </c>
      <c r="B1609">
        <v>52.384599999999999</v>
      </c>
      <c r="C1609">
        <f t="shared" si="77"/>
        <v>52.030780000000007</v>
      </c>
      <c r="D1609">
        <v>0.71960606060606058</v>
      </c>
      <c r="E1609">
        <f t="shared" si="76"/>
        <v>3.9518354665409867</v>
      </c>
      <c r="G1609" s="2">
        <f t="shared" si="75"/>
        <v>0.67854746041423952</v>
      </c>
      <c r="J1609" s="20">
        <v>36647</v>
      </c>
    </row>
    <row r="1610" spans="1:10" x14ac:dyDescent="0.3">
      <c r="A1610">
        <v>24.4968</v>
      </c>
      <c r="B1610">
        <v>52.423099999999998</v>
      </c>
      <c r="C1610">
        <f t="shared" si="77"/>
        <v>51.8</v>
      </c>
      <c r="D1610">
        <v>0.71930303030303033</v>
      </c>
      <c r="E1610">
        <f t="shared" si="76"/>
        <v>3.9473901492654373</v>
      </c>
      <c r="G1610" s="2">
        <f t="shared" si="75"/>
        <v>0.67484731416082855</v>
      </c>
      <c r="J1610" s="20">
        <v>36644</v>
      </c>
    </row>
    <row r="1611" spans="1:10" x14ac:dyDescent="0.3">
      <c r="A1611">
        <v>24.512</v>
      </c>
      <c r="B1611">
        <v>51.230800000000002</v>
      </c>
      <c r="C1611">
        <f t="shared" si="77"/>
        <v>51.446159999999999</v>
      </c>
      <c r="D1611">
        <v>0.71899999999999997</v>
      </c>
      <c r="E1611">
        <f t="shared" si="76"/>
        <v>3.9405358239261727</v>
      </c>
      <c r="G1611" s="2">
        <f t="shared" si="75"/>
        <v>0.6690288784750309</v>
      </c>
      <c r="J1611" s="20">
        <v>36641</v>
      </c>
    </row>
    <row r="1612" spans="1:10" x14ac:dyDescent="0.3">
      <c r="A1612">
        <v>24.5273</v>
      </c>
      <c r="B1612">
        <v>50.692300000000003</v>
      </c>
      <c r="C1612">
        <f t="shared" si="77"/>
        <v>51.05386</v>
      </c>
      <c r="D1612">
        <v>0.71869696969696961</v>
      </c>
      <c r="E1612">
        <f t="shared" si="76"/>
        <v>3.9328811538971764</v>
      </c>
      <c r="G1612" s="2">
        <f t="shared" si="75"/>
        <v>0.66255784588636368</v>
      </c>
      <c r="J1612" s="20">
        <v>36638</v>
      </c>
    </row>
    <row r="1613" spans="1:10" x14ac:dyDescent="0.3">
      <c r="A1613">
        <v>24.5425</v>
      </c>
      <c r="B1613">
        <v>50.5</v>
      </c>
      <c r="C1613">
        <f t="shared" si="77"/>
        <v>50.684620000000002</v>
      </c>
      <c r="D1613">
        <v>0.71839393939393936</v>
      </c>
      <c r="E1613">
        <f t="shared" si="76"/>
        <v>3.9256225115190926</v>
      </c>
      <c r="G1613" s="2">
        <f t="shared" si="75"/>
        <v>0.65649386361187878</v>
      </c>
      <c r="J1613" s="20">
        <v>36635</v>
      </c>
    </row>
    <row r="1614" spans="1:10" x14ac:dyDescent="0.3">
      <c r="A1614">
        <v>24.557700000000001</v>
      </c>
      <c r="B1614">
        <v>50.423099999999998</v>
      </c>
      <c r="C1614">
        <f t="shared" si="77"/>
        <v>50.638459999999995</v>
      </c>
      <c r="D1614">
        <v>0.71809090909090911</v>
      </c>
      <c r="E1614">
        <f t="shared" si="76"/>
        <v>3.9247113666310085</v>
      </c>
      <c r="G1614" s="2">
        <f t="shared" si="75"/>
        <v>0.65597860045624801</v>
      </c>
      <c r="J1614" s="20">
        <v>36632</v>
      </c>
    </row>
    <row r="1615" spans="1:10" x14ac:dyDescent="0.3">
      <c r="A1615">
        <v>24.573</v>
      </c>
      <c r="B1615">
        <v>50.576900000000002</v>
      </c>
      <c r="C1615">
        <f t="shared" si="77"/>
        <v>50.7</v>
      </c>
      <c r="D1615">
        <v>0.71778787878787875</v>
      </c>
      <c r="E1615">
        <f t="shared" si="76"/>
        <v>3.9259259105971376</v>
      </c>
      <c r="G1615" s="2">
        <f t="shared" si="75"/>
        <v>0.65731231998337036</v>
      </c>
      <c r="J1615" s="20">
        <v>36629</v>
      </c>
    </row>
    <row r="1616" spans="1:10" x14ac:dyDescent="0.3">
      <c r="A1616">
        <v>24.588200000000001</v>
      </c>
      <c r="B1616">
        <v>51</v>
      </c>
      <c r="C1616">
        <f t="shared" si="77"/>
        <v>50.792299999999997</v>
      </c>
      <c r="D1616">
        <v>0.7174848484848485</v>
      </c>
      <c r="E1616">
        <f t="shared" si="76"/>
        <v>3.9277447682926652</v>
      </c>
      <c r="G1616" s="2">
        <f t="shared" si="75"/>
        <v>0.65917639060255595</v>
      </c>
      <c r="J1616" s="20">
        <v>36626</v>
      </c>
    </row>
    <row r="1617" spans="1:10" x14ac:dyDescent="0.3">
      <c r="A1617">
        <v>24.603400000000001</v>
      </c>
      <c r="B1617">
        <v>51</v>
      </c>
      <c r="C1617">
        <f t="shared" si="77"/>
        <v>50.969219999999993</v>
      </c>
      <c r="D1617">
        <v>0.71718181818181814</v>
      </c>
      <c r="E1617">
        <f t="shared" si="76"/>
        <v>3.9312219211153741</v>
      </c>
      <c r="G1617" s="2">
        <f t="shared" si="75"/>
        <v>0.66249971972686683</v>
      </c>
      <c r="J1617" s="20">
        <v>36623</v>
      </c>
    </row>
    <row r="1618" spans="1:10" x14ac:dyDescent="0.3">
      <c r="A1618">
        <v>24.6187</v>
      </c>
      <c r="B1618">
        <v>50.961500000000001</v>
      </c>
      <c r="C1618">
        <f t="shared" si="77"/>
        <v>51.246140000000004</v>
      </c>
      <c r="D1618">
        <v>0.71687878787878789</v>
      </c>
      <c r="E1618">
        <f t="shared" si="76"/>
        <v>3.9366402981088737</v>
      </c>
      <c r="G1618" s="2">
        <f t="shared" si="75"/>
        <v>0.66755448953061869</v>
      </c>
      <c r="J1618" s="20">
        <v>36620</v>
      </c>
    </row>
    <row r="1619" spans="1:10" x14ac:dyDescent="0.3">
      <c r="A1619">
        <v>24.633900000000001</v>
      </c>
      <c r="B1619">
        <v>51.307699999999997</v>
      </c>
      <c r="C1619">
        <f t="shared" si="77"/>
        <v>51.630759999999995</v>
      </c>
      <c r="D1619">
        <v>0.71657575757575764</v>
      </c>
      <c r="E1619">
        <f t="shared" si="76"/>
        <v>3.9441176189071765</v>
      </c>
      <c r="G1619" s="2">
        <f t="shared" si="75"/>
        <v>0.67448522549347456</v>
      </c>
      <c r="J1619" s="20">
        <v>36617</v>
      </c>
    </row>
    <row r="1620" spans="1:10" x14ac:dyDescent="0.3">
      <c r="A1620">
        <v>24.649100000000001</v>
      </c>
      <c r="B1620">
        <v>51.961500000000001</v>
      </c>
      <c r="C1620">
        <f t="shared" si="77"/>
        <v>52.123060000000009</v>
      </c>
      <c r="D1620">
        <v>0.71627272727272717</v>
      </c>
      <c r="E1620">
        <f t="shared" si="76"/>
        <v>3.9536074612009307</v>
      </c>
      <c r="G1620" s="2">
        <f t="shared" si="75"/>
        <v>0.68330744006681177</v>
      </c>
      <c r="J1620" s="20">
        <v>36614</v>
      </c>
    </row>
    <row r="1621" spans="1:10" x14ac:dyDescent="0.3">
      <c r="A1621">
        <v>24.664400000000001</v>
      </c>
      <c r="B1621">
        <v>52.923099999999998</v>
      </c>
      <c r="C1621">
        <f t="shared" si="77"/>
        <v>52.669219999999996</v>
      </c>
      <c r="D1621">
        <v>0.71596969696969692</v>
      </c>
      <c r="E1621">
        <f t="shared" si="76"/>
        <v>3.9640312241963489</v>
      </c>
      <c r="G1621" s="2">
        <f t="shared" si="75"/>
        <v>0.69310218846945137</v>
      </c>
      <c r="J1621" s="20">
        <v>36611</v>
      </c>
    </row>
    <row r="1622" spans="1:10" x14ac:dyDescent="0.3">
      <c r="A1622">
        <v>24.679600000000001</v>
      </c>
      <c r="B1622">
        <v>53.461500000000001</v>
      </c>
      <c r="C1622">
        <f t="shared" si="77"/>
        <v>53.099980000000002</v>
      </c>
      <c r="D1622">
        <v>0.71566666666666667</v>
      </c>
      <c r="E1622">
        <f t="shared" si="76"/>
        <v>3.9721765515999881</v>
      </c>
      <c r="G1622" s="2">
        <f t="shared" si="75"/>
        <v>0.70091856488062954</v>
      </c>
      <c r="J1622" s="20">
        <v>36608</v>
      </c>
    </row>
    <row r="1623" spans="1:10" x14ac:dyDescent="0.3">
      <c r="A1623">
        <v>24.694800000000001</v>
      </c>
      <c r="B1623">
        <v>53.692300000000003</v>
      </c>
      <c r="C1623">
        <f t="shared" si="77"/>
        <v>53.323060000000012</v>
      </c>
      <c r="D1623">
        <v>0.71536363636363631</v>
      </c>
      <c r="E1623">
        <f t="shared" si="76"/>
        <v>3.9763688830111392</v>
      </c>
      <c r="G1623" s="2">
        <f t="shared" si="75"/>
        <v>0.70512086263900531</v>
      </c>
      <c r="J1623" s="20">
        <v>36605</v>
      </c>
    </row>
    <row r="1624" spans="1:10" x14ac:dyDescent="0.3">
      <c r="A1624">
        <v>24.710100000000001</v>
      </c>
      <c r="B1624">
        <v>53.461500000000001</v>
      </c>
      <c r="C1624">
        <f t="shared" si="77"/>
        <v>53.299979999999991</v>
      </c>
      <c r="D1624">
        <v>0.71506060606060606</v>
      </c>
      <c r="E1624">
        <f t="shared" si="76"/>
        <v>3.9759359559372065</v>
      </c>
      <c r="G1624" s="2">
        <f t="shared" si="75"/>
        <v>0.70501520898806513</v>
      </c>
      <c r="J1624" s="20">
        <v>36602</v>
      </c>
    </row>
    <row r="1625" spans="1:10" x14ac:dyDescent="0.3">
      <c r="A1625">
        <v>24.725300000000001</v>
      </c>
      <c r="B1625">
        <v>53.076900000000002</v>
      </c>
      <c r="C1625">
        <f t="shared" si="77"/>
        <v>53.153840000000002</v>
      </c>
      <c r="D1625">
        <v>0.7147575757575757</v>
      </c>
      <c r="E1625">
        <f t="shared" si="76"/>
        <v>3.9731903505318864</v>
      </c>
      <c r="G1625" s="2">
        <f t="shared" si="75"/>
        <v>0.70275327502655549</v>
      </c>
      <c r="J1625" s="20">
        <v>36599</v>
      </c>
    </row>
    <row r="1626" spans="1:10" x14ac:dyDescent="0.3">
      <c r="A1626">
        <v>24.740500000000001</v>
      </c>
      <c r="B1626">
        <v>52.807699999999997</v>
      </c>
      <c r="C1626">
        <f t="shared" si="77"/>
        <v>52.876919999999998</v>
      </c>
      <c r="D1626">
        <v>0.71445454545454545</v>
      </c>
      <c r="E1626">
        <f t="shared" si="76"/>
        <v>3.9679669487639129</v>
      </c>
      <c r="G1626" s="2">
        <f t="shared" si="75"/>
        <v>0.69820304764494878</v>
      </c>
      <c r="J1626" s="20">
        <v>36596</v>
      </c>
    </row>
    <row r="1627" spans="1:10" x14ac:dyDescent="0.3">
      <c r="A1627">
        <v>24.755800000000001</v>
      </c>
      <c r="B1627">
        <v>52.730800000000002</v>
      </c>
      <c r="C1627">
        <f t="shared" si="77"/>
        <v>52.553860000000007</v>
      </c>
      <c r="D1627">
        <v>0.7141515151515152</v>
      </c>
      <c r="E1627">
        <f t="shared" si="76"/>
        <v>3.961838548478831</v>
      </c>
      <c r="G1627" s="2">
        <f t="shared" si="75"/>
        <v>0.69285122050345627</v>
      </c>
      <c r="J1627" s="20">
        <v>36593</v>
      </c>
    </row>
    <row r="1628" spans="1:10" x14ac:dyDescent="0.3">
      <c r="A1628">
        <v>24.771000000000001</v>
      </c>
      <c r="B1628">
        <v>52.307699999999997</v>
      </c>
      <c r="C1628">
        <f t="shared" si="77"/>
        <v>52.276940000000003</v>
      </c>
      <c r="D1628">
        <v>0.71384848484848484</v>
      </c>
      <c r="E1628">
        <f t="shared" si="76"/>
        <v>3.9565553560560232</v>
      </c>
      <c r="G1628" s="2">
        <f t="shared" si="75"/>
        <v>0.6883108315747184</v>
      </c>
      <c r="J1628" s="20">
        <v>36590</v>
      </c>
    </row>
    <row r="1629" spans="1:10" x14ac:dyDescent="0.3">
      <c r="A1629">
        <v>24.786200000000001</v>
      </c>
      <c r="B1629">
        <v>51.846200000000003</v>
      </c>
      <c r="C1629">
        <f t="shared" si="77"/>
        <v>52.115400000000001</v>
      </c>
      <c r="D1629">
        <v>0.71354545454545448</v>
      </c>
      <c r="E1629">
        <f t="shared" si="76"/>
        <v>3.9534604904952277</v>
      </c>
      <c r="G1629" s="2">
        <f t="shared" si="75"/>
        <v>0.68578559866694511</v>
      </c>
      <c r="J1629" s="20">
        <v>36587</v>
      </c>
    </row>
    <row r="1630" spans="1:10" x14ac:dyDescent="0.3">
      <c r="A1630">
        <v>24.801500000000001</v>
      </c>
      <c r="B1630">
        <v>51.692300000000003</v>
      </c>
      <c r="C1630">
        <f t="shared" si="77"/>
        <v>52.069240000000001</v>
      </c>
      <c r="D1630">
        <v>0.71324242424242423</v>
      </c>
      <c r="E1630">
        <f t="shared" si="76"/>
        <v>3.9525743713317802</v>
      </c>
      <c r="G1630" s="5">
        <f t="shared" si="75"/>
        <v>0.68527202935414711</v>
      </c>
      <c r="H1630" t="s">
        <v>10</v>
      </c>
      <c r="I1630">
        <v>17</v>
      </c>
      <c r="J1630" s="20">
        <v>36584</v>
      </c>
    </row>
    <row r="1631" spans="1:10" x14ac:dyDescent="0.3">
      <c r="A1631">
        <v>24.816700000000001</v>
      </c>
      <c r="B1631">
        <v>52</v>
      </c>
      <c r="C1631">
        <f t="shared" si="77"/>
        <v>52.192319999999995</v>
      </c>
      <c r="D1631">
        <v>0.71293939393939387</v>
      </c>
      <c r="E1631">
        <f t="shared" si="76"/>
        <v>3.9549353576276554</v>
      </c>
      <c r="G1631" s="2">
        <f t="shared" si="75"/>
        <v>0.68771098551410914</v>
      </c>
      <c r="J1631" s="20">
        <v>36580</v>
      </c>
    </row>
    <row r="1632" spans="1:10" x14ac:dyDescent="0.3">
      <c r="A1632">
        <v>24.831900000000001</v>
      </c>
      <c r="B1632">
        <v>52.5</v>
      </c>
      <c r="C1632">
        <f t="shared" si="77"/>
        <v>52.446159999999999</v>
      </c>
      <c r="D1632">
        <v>0.71263636363636362</v>
      </c>
      <c r="E1632">
        <f t="shared" si="76"/>
        <v>3.9597871195787215</v>
      </c>
      <c r="G1632" s="2">
        <f t="shared" si="75"/>
        <v>0.69243988015843849</v>
      </c>
      <c r="J1632" s="20">
        <v>36576</v>
      </c>
    </row>
    <row r="1633" spans="1:10" x14ac:dyDescent="0.3">
      <c r="A1633">
        <v>24.847200000000001</v>
      </c>
      <c r="B1633">
        <v>52.923099999999998</v>
      </c>
      <c r="C1633">
        <f t="shared" si="77"/>
        <v>53.05386</v>
      </c>
      <c r="D1633">
        <v>0.71233333333333326</v>
      </c>
      <c r="E1633">
        <f t="shared" si="76"/>
        <v>3.9713076239587108</v>
      </c>
      <c r="G1633" s="2">
        <f t="shared" si="75"/>
        <v>0.70338830785821715</v>
      </c>
      <c r="J1633" s="20">
        <v>36572</v>
      </c>
    </row>
    <row r="1634" spans="1:10" x14ac:dyDescent="0.3">
      <c r="A1634">
        <v>24.862400000000001</v>
      </c>
      <c r="B1634">
        <v>53.115400000000001</v>
      </c>
      <c r="C1634">
        <f t="shared" si="77"/>
        <v>53.730779999999996</v>
      </c>
      <c r="D1634">
        <v>0.71203030303030301</v>
      </c>
      <c r="E1634">
        <f t="shared" si="76"/>
        <v>3.9839860216649514</v>
      </c>
      <c r="G1634" s="2">
        <f t="shared" si="75"/>
        <v>0.7156068575808664</v>
      </c>
      <c r="J1634" s="20">
        <v>36568</v>
      </c>
    </row>
    <row r="1635" spans="1:10" x14ac:dyDescent="0.3">
      <c r="A1635">
        <v>24.877600000000001</v>
      </c>
      <c r="B1635">
        <v>54.730800000000002</v>
      </c>
      <c r="C1635">
        <f t="shared" si="77"/>
        <v>54.415399999999998</v>
      </c>
      <c r="D1635">
        <v>0.71172727272727276</v>
      </c>
      <c r="E1635">
        <f t="shared" si="76"/>
        <v>3.9966472020352772</v>
      </c>
      <c r="G1635" s="2">
        <f t="shared" si="75"/>
        <v>0.72802118143878125</v>
      </c>
      <c r="J1635" s="20">
        <v>36564</v>
      </c>
    </row>
    <row r="1636" spans="1:10" x14ac:dyDescent="0.3">
      <c r="A1636">
        <v>24.892900000000001</v>
      </c>
      <c r="B1636">
        <v>55.384599999999999</v>
      </c>
      <c r="C1636">
        <f t="shared" si="77"/>
        <v>55.023080000000007</v>
      </c>
      <c r="D1636">
        <v>0.7114242424242424</v>
      </c>
      <c r="E1636">
        <f t="shared" si="76"/>
        <v>4.0077527335733931</v>
      </c>
      <c r="G1636" s="2">
        <f t="shared" si="75"/>
        <v>0.73912614956761125</v>
      </c>
      <c r="J1636" s="20">
        <v>36560</v>
      </c>
    </row>
    <row r="1637" spans="1:10" x14ac:dyDescent="0.3">
      <c r="A1637">
        <v>24.908100000000001</v>
      </c>
      <c r="B1637">
        <v>55.923099999999998</v>
      </c>
      <c r="C1637">
        <f t="shared" si="77"/>
        <v>55.553840000000001</v>
      </c>
      <c r="D1637">
        <v>0.71112121212121215</v>
      </c>
      <c r="E1637">
        <f t="shared" si="76"/>
        <v>4.0173526406091753</v>
      </c>
      <c r="G1637" s="2">
        <f t="shared" si="75"/>
        <v>0.74890534909514783</v>
      </c>
      <c r="J1637" s="20">
        <v>36556</v>
      </c>
    </row>
    <row r="1638" spans="1:10" x14ac:dyDescent="0.3">
      <c r="A1638">
        <v>24.923300000000001</v>
      </c>
      <c r="B1638">
        <v>55.961500000000001</v>
      </c>
      <c r="C1638">
        <f t="shared" si="77"/>
        <v>55.907680000000006</v>
      </c>
      <c r="D1638">
        <v>0.71081818181818179</v>
      </c>
      <c r="E1638">
        <f t="shared" si="76"/>
        <v>4.0237017589173618</v>
      </c>
      <c r="G1638" s="2">
        <f t="shared" si="75"/>
        <v>0.75555315672273782</v>
      </c>
      <c r="J1638" s="20">
        <v>36553</v>
      </c>
    </row>
    <row r="1639" spans="1:10" x14ac:dyDescent="0.3">
      <c r="A1639">
        <v>24.938600000000001</v>
      </c>
      <c r="B1639">
        <v>55.769199999999998</v>
      </c>
      <c r="C1639">
        <f t="shared" si="77"/>
        <v>56.42306</v>
      </c>
      <c r="D1639">
        <v>0.71051515151515143</v>
      </c>
      <c r="E1639">
        <f t="shared" si="76"/>
        <v>4.0328779401896213</v>
      </c>
      <c r="G1639" s="2">
        <f t="shared" si="75"/>
        <v>0.76512035382873034</v>
      </c>
      <c r="J1639" s="20">
        <v>36549</v>
      </c>
    </row>
    <row r="1640" spans="1:10" x14ac:dyDescent="0.3">
      <c r="A1640">
        <v>24.953800000000001</v>
      </c>
      <c r="B1640">
        <v>56.5</v>
      </c>
      <c r="C1640">
        <f t="shared" si="77"/>
        <v>57.084600000000002</v>
      </c>
      <c r="D1640">
        <v>0.71021212121212118</v>
      </c>
      <c r="E1640">
        <f t="shared" si="76"/>
        <v>4.0445343780090575</v>
      </c>
      <c r="G1640" s="2">
        <f t="shared" si="75"/>
        <v>0.77735892474037438</v>
      </c>
      <c r="J1640" s="20">
        <v>36545</v>
      </c>
    </row>
    <row r="1641" spans="1:10" x14ac:dyDescent="0.3">
      <c r="A1641">
        <v>24.969000000000001</v>
      </c>
      <c r="B1641">
        <v>57.961500000000001</v>
      </c>
      <c r="C1641">
        <f t="shared" si="77"/>
        <v>58.061540000000001</v>
      </c>
      <c r="D1641">
        <v>0.70990909090909082</v>
      </c>
      <c r="E1641">
        <f t="shared" si="76"/>
        <v>4.0615034825299432</v>
      </c>
      <c r="G1641" s="2">
        <f t="shared" si="75"/>
        <v>0.79537175109699876</v>
      </c>
      <c r="J1641" s="20">
        <v>36541</v>
      </c>
    </row>
    <row r="1642" spans="1:10" x14ac:dyDescent="0.3">
      <c r="A1642">
        <v>24.984300000000001</v>
      </c>
      <c r="B1642">
        <v>59.230800000000002</v>
      </c>
      <c r="C1642">
        <f t="shared" si="77"/>
        <v>59.084619999999994</v>
      </c>
      <c r="D1642">
        <v>0.70960606060606057</v>
      </c>
      <c r="E1642">
        <f t="shared" si="76"/>
        <v>4.0789706536579251</v>
      </c>
      <c r="G1642" s="2">
        <f t="shared" si="75"/>
        <v>0.81433927110754722</v>
      </c>
      <c r="J1642" s="20">
        <v>36537</v>
      </c>
    </row>
    <row r="1643" spans="1:10" x14ac:dyDescent="0.3">
      <c r="A1643">
        <v>24.999500000000001</v>
      </c>
      <c r="B1643">
        <v>60.846200000000003</v>
      </c>
      <c r="C1643">
        <f t="shared" si="77"/>
        <v>59.938459999999999</v>
      </c>
      <c r="D1643">
        <v>0.70930303030303032</v>
      </c>
      <c r="E1643">
        <f t="shared" si="76"/>
        <v>4.0933183691994373</v>
      </c>
      <c r="G1643" s="2">
        <f t="shared" si="75"/>
        <v>0.83032073933762507</v>
      </c>
      <c r="J1643" s="20">
        <v>36533</v>
      </c>
    </row>
    <row r="1644" spans="1:10" x14ac:dyDescent="0.3">
      <c r="A1644">
        <v>25.014700000000001</v>
      </c>
      <c r="B1644">
        <v>60.884599999999999</v>
      </c>
      <c r="C1644">
        <f t="shared" si="77"/>
        <v>60.423079999999992</v>
      </c>
      <c r="D1644" s="16">
        <v>0.70900000000000007</v>
      </c>
      <c r="E1644">
        <f t="shared" si="76"/>
        <v>4.1013711511571165</v>
      </c>
      <c r="G1644" s="2">
        <f t="shared" si="75"/>
        <v>0.83958498018060357</v>
      </c>
      <c r="J1644" s="20">
        <v>36529</v>
      </c>
    </row>
    <row r="1645" spans="1:10" x14ac:dyDescent="0.3">
      <c r="A1645">
        <v>25.03</v>
      </c>
      <c r="B1645">
        <v>60.769199999999998</v>
      </c>
      <c r="C1645">
        <f t="shared" si="77"/>
        <v>60.5</v>
      </c>
      <c r="D1645">
        <v>0.70876923076923082</v>
      </c>
      <c r="E1645">
        <f t="shared" si="76"/>
        <v>4.1026433650367959</v>
      </c>
      <c r="G1645" s="2">
        <f t="shared" si="75"/>
        <v>0.84127505701875971</v>
      </c>
      <c r="J1645" s="20">
        <v>36525</v>
      </c>
    </row>
    <row r="1646" spans="1:10" x14ac:dyDescent="0.3">
      <c r="A1646">
        <v>25.045200000000001</v>
      </c>
      <c r="B1646">
        <v>60.384599999999999</v>
      </c>
      <c r="C1646">
        <f t="shared" si="77"/>
        <v>60.123059999999995</v>
      </c>
      <c r="D1646">
        <v>0.70853846153846156</v>
      </c>
      <c r="E1646">
        <f t="shared" si="76"/>
        <v>4.096393461793097</v>
      </c>
      <c r="G1646" s="2">
        <f t="shared" si="75"/>
        <v>0.83460990718554362</v>
      </c>
      <c r="J1646" s="20">
        <v>36522</v>
      </c>
    </row>
    <row r="1647" spans="1:10" x14ac:dyDescent="0.3">
      <c r="A1647">
        <v>25.060500000000001</v>
      </c>
      <c r="B1647">
        <v>59.615400000000001</v>
      </c>
      <c r="C1647">
        <f t="shared" si="77"/>
        <v>59.584600000000002</v>
      </c>
      <c r="D1647">
        <v>0.7083076923076923</v>
      </c>
      <c r="E1647">
        <f t="shared" si="76"/>
        <v>4.0873971514213023</v>
      </c>
      <c r="G1647" s="2">
        <f t="shared" si="75"/>
        <v>0.82499050507820193</v>
      </c>
      <c r="J1647" s="20">
        <v>36518</v>
      </c>
    </row>
    <row r="1648" spans="1:10" x14ac:dyDescent="0.3">
      <c r="A1648">
        <v>25.075700000000001</v>
      </c>
      <c r="B1648">
        <v>58.961500000000001</v>
      </c>
      <c r="C1648">
        <f t="shared" si="77"/>
        <v>59.023060000000001</v>
      </c>
      <c r="D1648">
        <v>0.70807692307692316</v>
      </c>
      <c r="E1648">
        <f t="shared" si="76"/>
        <v>4.077928215002375</v>
      </c>
      <c r="G1648" s="2">
        <f t="shared" si="75"/>
        <v>0.81497161713978195</v>
      </c>
      <c r="J1648" s="20">
        <v>36514</v>
      </c>
    </row>
    <row r="1649" spans="1:10" x14ac:dyDescent="0.3">
      <c r="A1649">
        <v>25.090900000000001</v>
      </c>
      <c r="B1649">
        <v>58.192300000000003</v>
      </c>
      <c r="C1649">
        <f t="shared" si="77"/>
        <v>58.461520000000007</v>
      </c>
      <c r="D1649">
        <v>0.7078461538461539</v>
      </c>
      <c r="E1649">
        <f t="shared" si="76"/>
        <v>4.0683687600293164</v>
      </c>
      <c r="G1649" s="2">
        <f t="shared" si="75"/>
        <v>0.80497794863432859</v>
      </c>
      <c r="J1649" s="20">
        <v>36510</v>
      </c>
    </row>
    <row r="1650" spans="1:10" x14ac:dyDescent="0.3">
      <c r="A1650">
        <v>25.106200000000001</v>
      </c>
      <c r="B1650">
        <v>57.961500000000001</v>
      </c>
      <c r="C1650">
        <f t="shared" si="77"/>
        <v>58.161519999999996</v>
      </c>
      <c r="D1650">
        <v>0.70761538461538476</v>
      </c>
      <c r="E1650">
        <f t="shared" si="76"/>
        <v>4.0632239676843058</v>
      </c>
      <c r="G1650" s="2">
        <f t="shared" si="75"/>
        <v>0.79977075662295982</v>
      </c>
      <c r="J1650" s="20">
        <v>36506</v>
      </c>
    </row>
    <row r="1651" spans="1:10" x14ac:dyDescent="0.3">
      <c r="A1651">
        <v>25.121400000000001</v>
      </c>
      <c r="B1651">
        <v>57.576900000000002</v>
      </c>
      <c r="C1651">
        <f t="shared" si="77"/>
        <v>58.061519999999994</v>
      </c>
      <c r="D1651">
        <v>0.70738461538461539</v>
      </c>
      <c r="E1651">
        <f t="shared" si="76"/>
        <v>4.061503138067784</v>
      </c>
      <c r="G1651" s="2">
        <f t="shared" si="75"/>
        <v>0.79820986604094291</v>
      </c>
      <c r="J1651" s="20">
        <v>36502</v>
      </c>
    </row>
    <row r="1652" spans="1:10" x14ac:dyDescent="0.3">
      <c r="A1652">
        <v>25.136600000000001</v>
      </c>
      <c r="B1652">
        <v>58.115400000000001</v>
      </c>
      <c r="C1652">
        <f t="shared" si="77"/>
        <v>58.099979999999995</v>
      </c>
      <c r="D1652">
        <v>0.70715384615384624</v>
      </c>
      <c r="E1652">
        <f t="shared" si="76"/>
        <v>4.0621653196237268</v>
      </c>
      <c r="G1652" s="2">
        <f t="shared" si="75"/>
        <v>0.79917112199759754</v>
      </c>
      <c r="J1652" s="20">
        <v>36498</v>
      </c>
    </row>
    <row r="1653" spans="1:10" x14ac:dyDescent="0.3">
      <c r="A1653">
        <v>25.151900000000001</v>
      </c>
      <c r="B1653">
        <v>58.461500000000001</v>
      </c>
      <c r="C1653">
        <f t="shared" si="77"/>
        <v>58.069219999999994</v>
      </c>
      <c r="D1653">
        <v>0.70692307692307699</v>
      </c>
      <c r="E1653">
        <f t="shared" si="76"/>
        <v>4.0616357472289977</v>
      </c>
      <c r="G1653" s="2">
        <f t="shared" si="75"/>
        <v>0.79887133802922894</v>
      </c>
      <c r="J1653" s="20">
        <v>36494</v>
      </c>
    </row>
    <row r="1654" spans="1:10" x14ac:dyDescent="0.3">
      <c r="A1654">
        <v>25.167100000000001</v>
      </c>
      <c r="B1654">
        <v>58.384599999999999</v>
      </c>
      <c r="C1654">
        <f t="shared" si="77"/>
        <v>58</v>
      </c>
      <c r="D1654">
        <v>0.70669230769230773</v>
      </c>
      <c r="E1654">
        <f t="shared" si="76"/>
        <v>4.0604430105464191</v>
      </c>
      <c r="G1654" s="2">
        <f t="shared" si="75"/>
        <v>0.79787046648339399</v>
      </c>
      <c r="J1654" s="20">
        <v>36491</v>
      </c>
    </row>
    <row r="1655" spans="1:10" x14ac:dyDescent="0.3">
      <c r="A1655">
        <v>25.182300000000001</v>
      </c>
      <c r="B1655">
        <v>57.807699999999997</v>
      </c>
      <c r="C1655">
        <f t="shared" si="77"/>
        <v>57.8</v>
      </c>
      <c r="D1655">
        <v>0.70646153846153859</v>
      </c>
      <c r="E1655">
        <f t="shared" si="76"/>
        <v>4.0569887756783318</v>
      </c>
      <c r="G1655" s="2">
        <f t="shared" si="75"/>
        <v>0.7944870552801262</v>
      </c>
      <c r="J1655" s="20">
        <v>36487</v>
      </c>
    </row>
    <row r="1656" spans="1:10" x14ac:dyDescent="0.3">
      <c r="A1656">
        <v>25.197600000000001</v>
      </c>
      <c r="B1656">
        <v>57.230800000000002</v>
      </c>
      <c r="C1656">
        <f t="shared" si="77"/>
        <v>57.5154</v>
      </c>
      <c r="D1656">
        <v>0.70623076923076922</v>
      </c>
      <c r="E1656">
        <f t="shared" si="76"/>
        <v>4.0520527380312572</v>
      </c>
      <c r="G1656" s="2">
        <f t="shared" si="75"/>
        <v>0.78956656158387206</v>
      </c>
      <c r="J1656" s="20">
        <v>36483</v>
      </c>
    </row>
    <row r="1657" spans="1:10" x14ac:dyDescent="0.3">
      <c r="A1657">
        <v>25.212800000000001</v>
      </c>
      <c r="B1657">
        <v>57.115400000000001</v>
      </c>
      <c r="C1657">
        <f t="shared" si="77"/>
        <v>57.723100000000002</v>
      </c>
      <c r="D1657">
        <v>0.70600000000000007</v>
      </c>
      <c r="E1657">
        <f t="shared" si="76"/>
        <v>4.0556574400171783</v>
      </c>
      <c r="G1657" s="2">
        <f t="shared" si="75"/>
        <v>0.79360548147795662</v>
      </c>
      <c r="J1657" s="20">
        <v>36479</v>
      </c>
    </row>
    <row r="1658" spans="1:10" x14ac:dyDescent="0.3">
      <c r="A1658">
        <v>25.228000000000002</v>
      </c>
      <c r="B1658">
        <v>57.038499999999999</v>
      </c>
      <c r="C1658">
        <f t="shared" si="77"/>
        <v>58.169260000000008</v>
      </c>
      <c r="D1658">
        <v>0.70576923076923082</v>
      </c>
      <c r="E1658">
        <f t="shared" si="76"/>
        <v>4.0633570365077327</v>
      </c>
      <c r="G1658" s="2">
        <f t="shared" si="75"/>
        <v>0.80200417253396372</v>
      </c>
      <c r="J1658" s="20">
        <v>36475</v>
      </c>
    </row>
    <row r="1659" spans="1:10" x14ac:dyDescent="0.3">
      <c r="A1659">
        <v>25.243300000000001</v>
      </c>
      <c r="B1659">
        <v>59.423099999999998</v>
      </c>
      <c r="C1659">
        <f t="shared" si="77"/>
        <v>58.846180000000004</v>
      </c>
      <c r="D1659">
        <v>0.70553846153846167</v>
      </c>
      <c r="E1659">
        <f t="shared" si="76"/>
        <v>4.0749269208093448</v>
      </c>
      <c r="G1659" s="2">
        <f t="shared" si="75"/>
        <v>0.8146581864855168</v>
      </c>
      <c r="J1659" s="20">
        <v>36471</v>
      </c>
    </row>
    <row r="1660" spans="1:10" x14ac:dyDescent="0.3">
      <c r="A1660">
        <v>25.258500000000002</v>
      </c>
      <c r="B1660">
        <v>60.038499999999999</v>
      </c>
      <c r="C1660">
        <f t="shared" si="77"/>
        <v>59.453859999999999</v>
      </c>
      <c r="D1660">
        <v>0.70530769230769241</v>
      </c>
      <c r="E1660">
        <f t="shared" si="76"/>
        <v>4.0852005495403807</v>
      </c>
      <c r="G1660" s="2">
        <f t="shared" si="75"/>
        <v>0.82609209416487517</v>
      </c>
      <c r="J1660" s="20">
        <v>36467</v>
      </c>
    </row>
    <row r="1661" spans="1:10" x14ac:dyDescent="0.3">
      <c r="A1661">
        <v>25.273700000000002</v>
      </c>
      <c r="B1661">
        <v>60.615400000000001</v>
      </c>
      <c r="C1661">
        <f t="shared" si="77"/>
        <v>60.0154</v>
      </c>
      <c r="D1661">
        <v>0.70507692307692316</v>
      </c>
      <c r="E1661">
        <f t="shared" si="76"/>
        <v>4.094601195955514</v>
      </c>
      <c r="G1661" s="2">
        <f t="shared" si="75"/>
        <v>0.83671832184081874</v>
      </c>
      <c r="H1661" t="s">
        <v>11</v>
      </c>
      <c r="I1661">
        <v>18</v>
      </c>
      <c r="J1661" s="20">
        <v>36464</v>
      </c>
    </row>
    <row r="1662" spans="1:10" x14ac:dyDescent="0.3">
      <c r="A1662">
        <v>25.289000000000001</v>
      </c>
      <c r="B1662">
        <v>60.153799999999997</v>
      </c>
      <c r="C1662">
        <f t="shared" si="77"/>
        <v>59.938480000000006</v>
      </c>
      <c r="D1662">
        <v>0.7048461538461539</v>
      </c>
      <c r="E1662">
        <f t="shared" si="76"/>
        <v>4.0933187028749547</v>
      </c>
      <c r="G1662" s="2">
        <f t="shared" si="75"/>
        <v>0.8355713848601185</v>
      </c>
      <c r="J1662" s="20">
        <v>36461</v>
      </c>
    </row>
    <row r="1663" spans="1:10" x14ac:dyDescent="0.3">
      <c r="A1663">
        <v>25.304200000000002</v>
      </c>
      <c r="B1663">
        <v>59.846200000000003</v>
      </c>
      <c r="C1663">
        <f t="shared" si="77"/>
        <v>59.500019999999992</v>
      </c>
      <c r="D1663">
        <v>0.70461538461538464</v>
      </c>
      <c r="E1663">
        <f t="shared" si="76"/>
        <v>4.085976648685981</v>
      </c>
      <c r="G1663" s="2">
        <f t="shared" si="75"/>
        <v>0.82775439665113426</v>
      </c>
      <c r="J1663" s="20">
        <v>36458</v>
      </c>
    </row>
    <row r="1664" spans="1:10" x14ac:dyDescent="0.3">
      <c r="A1664">
        <v>25.319400000000002</v>
      </c>
      <c r="B1664">
        <v>59.038499999999999</v>
      </c>
      <c r="C1664">
        <f t="shared" si="77"/>
        <v>58.746180000000003</v>
      </c>
      <c r="D1664">
        <v>0.7043846153846155</v>
      </c>
      <c r="E1664">
        <f t="shared" si="76"/>
        <v>4.0732261296336976</v>
      </c>
      <c r="G1664" s="2">
        <f t="shared" si="75"/>
        <v>0.81415613927743402</v>
      </c>
      <c r="J1664" s="20">
        <v>36455</v>
      </c>
    </row>
    <row r="1665" spans="1:10" x14ac:dyDescent="0.3">
      <c r="A1665">
        <v>25.334700000000002</v>
      </c>
      <c r="B1665">
        <v>57.846200000000003</v>
      </c>
      <c r="C1665">
        <f t="shared" si="77"/>
        <v>57.707720000000009</v>
      </c>
      <c r="D1665">
        <v>0.70415384615384624</v>
      </c>
      <c r="E1665">
        <f t="shared" si="76"/>
        <v>4.055390960058169</v>
      </c>
      <c r="G1665" s="2">
        <f t="shared" si="75"/>
        <v>0.79540530642459861</v>
      </c>
      <c r="J1665" s="20">
        <v>36452</v>
      </c>
    </row>
    <row r="1666" spans="1:10" x14ac:dyDescent="0.3">
      <c r="A1666">
        <v>25.349900000000002</v>
      </c>
      <c r="B1666">
        <v>56.846200000000003</v>
      </c>
      <c r="C1666">
        <f t="shared" si="77"/>
        <v>56.669240000000002</v>
      </c>
      <c r="D1666">
        <v>0.70392307692307698</v>
      </c>
      <c r="E1666">
        <f t="shared" si="76"/>
        <v>4.0372315591157752</v>
      </c>
      <c r="G1666" s="2">
        <f t="shared" ref="G1666:G1729" si="78">(0.0026*(EXP(1.3248*E1666)))/D1666</f>
        <v>0.77675268818039478</v>
      </c>
      <c r="J1666" s="20">
        <v>36449</v>
      </c>
    </row>
    <row r="1667" spans="1:10" x14ac:dyDescent="0.3">
      <c r="A1667">
        <v>25.365100000000002</v>
      </c>
      <c r="B1667">
        <v>54.961500000000001</v>
      </c>
      <c r="C1667">
        <f t="shared" si="77"/>
        <v>55.715380000000003</v>
      </c>
      <c r="D1667">
        <v>0.70369230769230773</v>
      </c>
      <c r="E1667">
        <f t="shared" ref="E1667:E1730" si="79">LN(C1667)</f>
        <v>4.0202562309011372</v>
      </c>
      <c r="G1667" s="2">
        <f t="shared" si="78"/>
        <v>0.75972838483449312</v>
      </c>
      <c r="J1667" s="20">
        <v>36446</v>
      </c>
    </row>
    <row r="1668" spans="1:10" x14ac:dyDescent="0.3">
      <c r="A1668">
        <v>25.380400000000002</v>
      </c>
      <c r="B1668">
        <v>54.653799999999997</v>
      </c>
      <c r="C1668">
        <f t="shared" si="77"/>
        <v>54.9846</v>
      </c>
      <c r="D1668">
        <v>0.70346153846153858</v>
      </c>
      <c r="E1668">
        <f t="shared" si="79"/>
        <v>4.0070531460251519</v>
      </c>
      <c r="G1668" s="2">
        <f t="shared" si="78"/>
        <v>0.7468000872506636</v>
      </c>
      <c r="J1668" s="20">
        <v>36444</v>
      </c>
    </row>
    <row r="1669" spans="1:10" x14ac:dyDescent="0.3">
      <c r="A1669">
        <v>25.395600000000002</v>
      </c>
      <c r="B1669">
        <v>54.269199999999998</v>
      </c>
      <c r="C1669">
        <f t="shared" si="77"/>
        <v>54.499979999999994</v>
      </c>
      <c r="D1669">
        <v>0.70323076923076933</v>
      </c>
      <c r="E1669">
        <f t="shared" si="79"/>
        <v>3.9982003346966537</v>
      </c>
      <c r="G1669" s="2">
        <f t="shared" si="78"/>
        <v>0.73833483375697206</v>
      </c>
      <c r="J1669" s="20">
        <v>36441</v>
      </c>
    </row>
    <row r="1670" spans="1:10" x14ac:dyDescent="0.3">
      <c r="A1670">
        <v>25.410799999999998</v>
      </c>
      <c r="B1670">
        <v>54.192300000000003</v>
      </c>
      <c r="C1670">
        <f t="shared" si="77"/>
        <v>54.4846</v>
      </c>
      <c r="D1670">
        <v>0.70300000000000007</v>
      </c>
      <c r="E1670">
        <f t="shared" si="79"/>
        <v>3.9979180929317715</v>
      </c>
      <c r="G1670" s="2">
        <f t="shared" si="78"/>
        <v>0.73830108947305073</v>
      </c>
      <c r="J1670" s="20">
        <v>36438</v>
      </c>
    </row>
    <row r="1671" spans="1:10" x14ac:dyDescent="0.3">
      <c r="A1671">
        <v>25.426100000000002</v>
      </c>
      <c r="B1671">
        <v>54.423099999999998</v>
      </c>
      <c r="C1671">
        <f t="shared" ref="C1671:C1734" si="80">AVERAGE(B1669:B1673)</f>
        <v>54.615380000000002</v>
      </c>
      <c r="D1671">
        <v>0.70276923076923081</v>
      </c>
      <c r="E1671">
        <f t="shared" si="79"/>
        <v>4.0003155280667784</v>
      </c>
      <c r="G1671" s="2">
        <f t="shared" si="78"/>
        <v>0.74089295980573655</v>
      </c>
      <c r="J1671" s="20">
        <v>36435</v>
      </c>
    </row>
    <row r="1672" spans="1:10" x14ac:dyDescent="0.3">
      <c r="A1672">
        <v>25.441299999999998</v>
      </c>
      <c r="B1672">
        <v>54.884599999999999</v>
      </c>
      <c r="C1672">
        <f t="shared" si="80"/>
        <v>54.853840000000005</v>
      </c>
      <c r="D1672">
        <v>0.70253846153846156</v>
      </c>
      <c r="E1672">
        <f t="shared" si="79"/>
        <v>4.0046721933864857</v>
      </c>
      <c r="G1672" s="2">
        <f t="shared" si="78"/>
        <v>0.74542632019034094</v>
      </c>
      <c r="J1672" s="20">
        <v>36432</v>
      </c>
    </row>
    <row r="1673" spans="1:10" x14ac:dyDescent="0.3">
      <c r="A1673">
        <v>25.456499999999998</v>
      </c>
      <c r="B1673">
        <v>55.307699999999997</v>
      </c>
      <c r="C1673">
        <f t="shared" si="80"/>
        <v>55.469219999999993</v>
      </c>
      <c r="D1673">
        <v>0.70230769230769241</v>
      </c>
      <c r="E1673">
        <f t="shared" si="79"/>
        <v>4.0158282723133283</v>
      </c>
      <c r="G1673" s="2">
        <f t="shared" si="78"/>
        <v>0.75677380405230343</v>
      </c>
      <c r="J1673" s="20">
        <v>36429</v>
      </c>
    </row>
    <row r="1674" spans="1:10" x14ac:dyDescent="0.3">
      <c r="A1674">
        <v>25.471800000000002</v>
      </c>
      <c r="B1674">
        <v>55.461500000000001</v>
      </c>
      <c r="C1674">
        <f t="shared" si="80"/>
        <v>56.161519999999996</v>
      </c>
      <c r="D1674">
        <v>0.70207692307692315</v>
      </c>
      <c r="E1674">
        <f t="shared" si="79"/>
        <v>4.0282318248783566</v>
      </c>
      <c r="G1674" s="2">
        <f t="shared" si="78"/>
        <v>0.76956488487787467</v>
      </c>
      <c r="J1674" s="20">
        <v>36426</v>
      </c>
    </row>
    <row r="1675" spans="1:10" x14ac:dyDescent="0.3">
      <c r="A1675">
        <v>25.486999999999998</v>
      </c>
      <c r="B1675">
        <v>57.269199999999998</v>
      </c>
      <c r="C1675">
        <f t="shared" si="80"/>
        <v>56.807680000000005</v>
      </c>
      <c r="D1675">
        <v>0.70184615384615401</v>
      </c>
      <c r="E1675">
        <f t="shared" si="79"/>
        <v>4.0396715278544919</v>
      </c>
      <c r="G1675" s="2">
        <f t="shared" si="78"/>
        <v>0.78157361162848937</v>
      </c>
      <c r="J1675" s="20">
        <v>36424</v>
      </c>
    </row>
    <row r="1676" spans="1:10" x14ac:dyDescent="0.3">
      <c r="A1676">
        <v>25.502199999999998</v>
      </c>
      <c r="B1676">
        <v>57.884599999999999</v>
      </c>
      <c r="C1676">
        <f t="shared" si="80"/>
        <v>57.330759999999998</v>
      </c>
      <c r="D1676">
        <v>0.70161538461538464</v>
      </c>
      <c r="E1676">
        <f t="shared" si="79"/>
        <v>4.048837303417109</v>
      </c>
      <c r="G1676" s="2">
        <f t="shared" si="78"/>
        <v>0.79138218254706671</v>
      </c>
      <c r="J1676" s="20">
        <v>36421</v>
      </c>
    </row>
    <row r="1677" spans="1:10" x14ac:dyDescent="0.3">
      <c r="A1677">
        <v>25.517499999999998</v>
      </c>
      <c r="B1677">
        <v>58.115400000000001</v>
      </c>
      <c r="C1677">
        <f t="shared" si="80"/>
        <v>57.846159999999998</v>
      </c>
      <c r="D1677">
        <v>0.7013846153846155</v>
      </c>
      <c r="E1677">
        <f t="shared" si="79"/>
        <v>4.0577870728712764</v>
      </c>
      <c r="G1677" s="2">
        <f t="shared" si="78"/>
        <v>0.80108466037685855</v>
      </c>
      <c r="J1677" s="20">
        <v>36418</v>
      </c>
    </row>
    <row r="1678" spans="1:10" x14ac:dyDescent="0.3">
      <c r="A1678">
        <v>25.532699999999998</v>
      </c>
      <c r="B1678">
        <v>57.923099999999998</v>
      </c>
      <c r="C1678">
        <f t="shared" si="80"/>
        <v>58.161559999999994</v>
      </c>
      <c r="D1678">
        <v>0.70115384615384624</v>
      </c>
      <c r="E1678">
        <f t="shared" si="79"/>
        <v>4.0632246554240048</v>
      </c>
      <c r="G1678" s="2">
        <f t="shared" si="78"/>
        <v>0.80714184238646014</v>
      </c>
      <c r="J1678" s="20">
        <v>36415</v>
      </c>
    </row>
    <row r="1679" spans="1:10" x14ac:dyDescent="0.3">
      <c r="A1679">
        <v>25.547999999999998</v>
      </c>
      <c r="B1679">
        <v>58.038499999999999</v>
      </c>
      <c r="C1679">
        <f t="shared" si="80"/>
        <v>58.476939999999999</v>
      </c>
      <c r="D1679">
        <v>0.70092307692307698</v>
      </c>
      <c r="E1679">
        <f t="shared" si="79"/>
        <v>4.0686324884910965</v>
      </c>
      <c r="G1679" s="2">
        <f t="shared" si="78"/>
        <v>0.81321286113855173</v>
      </c>
      <c r="J1679" s="20">
        <v>36412</v>
      </c>
    </row>
    <row r="1680" spans="1:10" x14ac:dyDescent="0.3">
      <c r="A1680">
        <v>25.563199999999998</v>
      </c>
      <c r="B1680">
        <v>58.846200000000003</v>
      </c>
      <c r="C1680">
        <f t="shared" si="80"/>
        <v>58.75386000000001</v>
      </c>
      <c r="D1680">
        <v>0.70069230769230784</v>
      </c>
      <c r="E1680">
        <f t="shared" si="79"/>
        <v>4.0733568529936379</v>
      </c>
      <c r="G1680" s="2">
        <f t="shared" si="78"/>
        <v>0.81858809888184714</v>
      </c>
      <c r="J1680" s="20">
        <v>36409</v>
      </c>
    </row>
    <row r="1681" spans="1:10" x14ac:dyDescent="0.3">
      <c r="A1681">
        <v>25.578399999999998</v>
      </c>
      <c r="B1681">
        <v>59.461500000000001</v>
      </c>
      <c r="C1681">
        <f t="shared" si="80"/>
        <v>59.069240000000001</v>
      </c>
      <c r="D1681">
        <v>0.70046153846153847</v>
      </c>
      <c r="E1681">
        <f t="shared" si="79"/>
        <v>4.0787103151452966</v>
      </c>
      <c r="G1681" s="2">
        <f t="shared" si="78"/>
        <v>0.82468598619118294</v>
      </c>
      <c r="J1681" s="20">
        <v>36407</v>
      </c>
    </row>
    <row r="1682" spans="1:10" x14ac:dyDescent="0.3">
      <c r="A1682">
        <v>25.593699999999998</v>
      </c>
      <c r="B1682">
        <v>59.5</v>
      </c>
      <c r="C1682">
        <f t="shared" si="80"/>
        <v>59.338459999999998</v>
      </c>
      <c r="D1682">
        <v>0.70023076923076932</v>
      </c>
      <c r="E1682">
        <f t="shared" si="79"/>
        <v>4.0832576623857042</v>
      </c>
      <c r="G1682" s="2">
        <f t="shared" si="78"/>
        <v>0.82994258532802112</v>
      </c>
      <c r="J1682" s="20">
        <v>36404</v>
      </c>
    </row>
    <row r="1683" spans="1:10" x14ac:dyDescent="0.3">
      <c r="A1683">
        <v>25.608899999999998</v>
      </c>
      <c r="B1683">
        <v>59.5</v>
      </c>
      <c r="C1683">
        <f t="shared" si="80"/>
        <v>59.44614</v>
      </c>
      <c r="D1683">
        <v>0.70000000000000007</v>
      </c>
      <c r="E1683">
        <f t="shared" si="79"/>
        <v>4.0850706925174896</v>
      </c>
      <c r="G1683" s="2">
        <f t="shared" si="78"/>
        <v>0.83221268770515266</v>
      </c>
      <c r="J1683" s="20">
        <v>36401</v>
      </c>
    </row>
    <row r="1684" spans="1:10" x14ac:dyDescent="0.3">
      <c r="A1684">
        <v>25.624099999999999</v>
      </c>
      <c r="B1684">
        <v>59.384599999999999</v>
      </c>
      <c r="C1684">
        <f t="shared" si="80"/>
        <v>59.438459999999999</v>
      </c>
      <c r="D1684">
        <v>0.69976923076923092</v>
      </c>
      <c r="E1684">
        <f t="shared" si="79"/>
        <v>4.0849414915947344</v>
      </c>
      <c r="G1684" s="2">
        <f t="shared" si="78"/>
        <v>0.83234465322861373</v>
      </c>
      <c r="J1684" s="20">
        <v>36398</v>
      </c>
    </row>
    <row r="1685" spans="1:10" x14ac:dyDescent="0.3">
      <c r="A1685">
        <v>25.639399999999998</v>
      </c>
      <c r="B1685">
        <v>59.384599999999999</v>
      </c>
      <c r="C1685">
        <f t="shared" si="80"/>
        <v>59.384620000000005</v>
      </c>
      <c r="D1685">
        <v>0.69953846153846166</v>
      </c>
      <c r="E1685">
        <f t="shared" si="79"/>
        <v>4.0840352702834437</v>
      </c>
      <c r="G1685" s="2">
        <f t="shared" si="78"/>
        <v>0.8316202224076088</v>
      </c>
      <c r="J1685" s="20">
        <v>36395</v>
      </c>
    </row>
    <row r="1686" spans="1:10" x14ac:dyDescent="0.3">
      <c r="A1686">
        <v>25.654599999999999</v>
      </c>
      <c r="B1686">
        <v>59.423099999999998</v>
      </c>
      <c r="C1686">
        <f t="shared" si="80"/>
        <v>59.107700000000001</v>
      </c>
      <c r="D1686">
        <v>0.69930769230769241</v>
      </c>
      <c r="E1686">
        <f t="shared" si="79"/>
        <v>4.0793612035734084</v>
      </c>
      <c r="G1686" s="2">
        <f t="shared" si="78"/>
        <v>0.826759309242034</v>
      </c>
      <c r="J1686" s="20">
        <v>36392</v>
      </c>
    </row>
    <row r="1687" spans="1:10" x14ac:dyDescent="0.3">
      <c r="A1687">
        <v>25.669799999999999</v>
      </c>
      <c r="B1687">
        <v>59.230800000000002</v>
      </c>
      <c r="C1687">
        <f t="shared" si="80"/>
        <v>58.54616</v>
      </c>
      <c r="D1687">
        <v>0.69907692307692315</v>
      </c>
      <c r="E1687">
        <f t="shared" si="79"/>
        <v>4.0698155029228271</v>
      </c>
      <c r="G1687" s="2">
        <f t="shared" si="78"/>
        <v>0.81663931198600859</v>
      </c>
      <c r="J1687" s="20">
        <v>36389</v>
      </c>
    </row>
    <row r="1688" spans="1:10" x14ac:dyDescent="0.3">
      <c r="A1688">
        <v>25.685099999999998</v>
      </c>
      <c r="B1688">
        <v>58.115400000000001</v>
      </c>
      <c r="C1688">
        <f t="shared" si="80"/>
        <v>57.7</v>
      </c>
      <c r="D1688">
        <v>0.69884615384615389</v>
      </c>
      <c r="E1688">
        <f t="shared" si="79"/>
        <v>4.0552571735140539</v>
      </c>
      <c r="G1688" s="2">
        <f t="shared" si="78"/>
        <v>0.80130432328817502</v>
      </c>
      <c r="J1688" s="20">
        <v>36387</v>
      </c>
    </row>
    <row r="1689" spans="1:10" x14ac:dyDescent="0.3">
      <c r="A1689">
        <v>25.700299999999999</v>
      </c>
      <c r="B1689">
        <v>56.576900000000002</v>
      </c>
      <c r="C1689">
        <f t="shared" si="80"/>
        <v>55.830759999999998</v>
      </c>
      <c r="D1689">
        <v>0.69861538461538475</v>
      </c>
      <c r="E1689">
        <f t="shared" si="79"/>
        <v>4.0223249719826164</v>
      </c>
      <c r="G1689" s="2">
        <f t="shared" si="78"/>
        <v>0.76734959489661259</v>
      </c>
      <c r="J1689" s="20">
        <v>36384</v>
      </c>
    </row>
    <row r="1690" spans="1:10" x14ac:dyDescent="0.3">
      <c r="A1690">
        <v>25.715499999999999</v>
      </c>
      <c r="B1690">
        <v>55.153799999999997</v>
      </c>
      <c r="C1690">
        <f t="shared" si="80"/>
        <v>53.853840000000005</v>
      </c>
      <c r="D1690">
        <v>0.69838461538461549</v>
      </c>
      <c r="E1690">
        <f t="shared" si="79"/>
        <v>3.9862737102522185</v>
      </c>
      <c r="G1690" s="2">
        <f t="shared" si="78"/>
        <v>0.73180359084631263</v>
      </c>
      <c r="J1690" s="20">
        <v>36381</v>
      </c>
    </row>
    <row r="1691" spans="1:10" x14ac:dyDescent="0.3">
      <c r="A1691">
        <v>25.730799999999999</v>
      </c>
      <c r="B1691">
        <v>50.076900000000002</v>
      </c>
      <c r="C1691">
        <f t="shared" si="80"/>
        <v>51.9</v>
      </c>
      <c r="D1691">
        <v>0.69815384615384624</v>
      </c>
      <c r="E1691">
        <f t="shared" si="79"/>
        <v>3.949318790171843</v>
      </c>
      <c r="G1691" s="2">
        <f t="shared" si="78"/>
        <v>0.69706925598777836</v>
      </c>
      <c r="J1691" s="20">
        <v>36378</v>
      </c>
    </row>
    <row r="1692" spans="1:10" x14ac:dyDescent="0.3">
      <c r="A1692">
        <v>25.745999999999999</v>
      </c>
      <c r="B1692">
        <v>49.346200000000003</v>
      </c>
      <c r="C1692">
        <f t="shared" si="80"/>
        <v>50.184620000000002</v>
      </c>
      <c r="D1692">
        <v>0.69792307692307698</v>
      </c>
      <c r="E1692">
        <f t="shared" si="79"/>
        <v>3.9157086052534358</v>
      </c>
      <c r="G1692" s="2">
        <f t="shared" si="78"/>
        <v>0.66693233403180963</v>
      </c>
      <c r="J1692" s="20">
        <v>36375</v>
      </c>
    </row>
    <row r="1693" spans="1:10" x14ac:dyDescent="0.3">
      <c r="A1693">
        <v>25.761199999999999</v>
      </c>
      <c r="B1693">
        <v>48.346200000000003</v>
      </c>
      <c r="C1693">
        <f t="shared" si="80"/>
        <v>48.738480000000003</v>
      </c>
      <c r="D1693">
        <v>0.69769230769230783</v>
      </c>
      <c r="E1693">
        <f t="shared" si="79"/>
        <v>3.8864688618264864</v>
      </c>
      <c r="G1693" s="2">
        <f t="shared" si="78"/>
        <v>0.64180369538843562</v>
      </c>
      <c r="J1693" s="20">
        <v>36372</v>
      </c>
    </row>
    <row r="1694" spans="1:10" x14ac:dyDescent="0.3">
      <c r="A1694">
        <v>25.776499999999999</v>
      </c>
      <c r="B1694">
        <v>48</v>
      </c>
      <c r="C1694">
        <f t="shared" si="80"/>
        <v>48.330800000000004</v>
      </c>
      <c r="D1694">
        <v>0.69746153846153858</v>
      </c>
      <c r="E1694">
        <f t="shared" si="79"/>
        <v>3.8780690385857106</v>
      </c>
      <c r="G1694" s="2">
        <f t="shared" si="78"/>
        <v>0.63491124415761413</v>
      </c>
      <c r="J1694" s="20">
        <v>36369</v>
      </c>
    </row>
    <row r="1695" spans="1:10" x14ac:dyDescent="0.3">
      <c r="A1695">
        <v>25.791699999999999</v>
      </c>
      <c r="B1695">
        <v>47.923099999999998</v>
      </c>
      <c r="C1695">
        <f t="shared" si="80"/>
        <v>48.100020000000008</v>
      </c>
      <c r="D1695">
        <v>0.69723076923076932</v>
      </c>
      <c r="E1695">
        <f t="shared" si="79"/>
        <v>3.8732825929120449</v>
      </c>
      <c r="G1695" s="2">
        <f t="shared" si="78"/>
        <v>0.63110677127417381</v>
      </c>
      <c r="J1695" s="20">
        <v>36367</v>
      </c>
    </row>
    <row r="1696" spans="1:10" x14ac:dyDescent="0.3">
      <c r="A1696">
        <v>25.806899999999999</v>
      </c>
      <c r="B1696">
        <v>48.038499999999999</v>
      </c>
      <c r="C1696">
        <f t="shared" si="80"/>
        <v>48.061540000000001</v>
      </c>
      <c r="D1696">
        <v>0.69700000000000006</v>
      </c>
      <c r="E1696">
        <f t="shared" si="79"/>
        <v>3.8724822730741821</v>
      </c>
      <c r="G1696" s="2">
        <f t="shared" si="78"/>
        <v>0.63064671752859713</v>
      </c>
      <c r="J1696" s="20">
        <v>36364</v>
      </c>
    </row>
    <row r="1697" spans="1:10" x14ac:dyDescent="0.3">
      <c r="A1697">
        <v>25.822199999999999</v>
      </c>
      <c r="B1697">
        <v>48.192300000000003</v>
      </c>
      <c r="C1697">
        <f t="shared" si="80"/>
        <v>48.030780000000007</v>
      </c>
      <c r="D1697">
        <v>0.69676923076923081</v>
      </c>
      <c r="E1697">
        <f t="shared" si="79"/>
        <v>3.871842055394962</v>
      </c>
      <c r="G1697" s="2">
        <f t="shared" si="78"/>
        <v>0.63032074718477371</v>
      </c>
      <c r="J1697" s="20">
        <v>36361</v>
      </c>
    </row>
    <row r="1698" spans="1:10" x14ac:dyDescent="0.3">
      <c r="A1698">
        <v>25.837399999999999</v>
      </c>
      <c r="B1698">
        <v>48.153799999999997</v>
      </c>
      <c r="C1698">
        <f t="shared" si="80"/>
        <v>47.969239999999999</v>
      </c>
      <c r="D1698">
        <v>0.69653846153846166</v>
      </c>
      <c r="E1698">
        <f t="shared" si="79"/>
        <v>3.8705599721531119</v>
      </c>
      <c r="G1698" s="2">
        <f t="shared" si="78"/>
        <v>0.62945952997647014</v>
      </c>
      <c r="J1698" s="20">
        <v>36358</v>
      </c>
    </row>
    <row r="1699" spans="1:10" x14ac:dyDescent="0.3">
      <c r="A1699">
        <v>25.852599999999999</v>
      </c>
      <c r="B1699">
        <v>47.846200000000003</v>
      </c>
      <c r="C1699">
        <f t="shared" si="80"/>
        <v>47.876919999999998</v>
      </c>
      <c r="D1699">
        <v>0.69630769230769241</v>
      </c>
      <c r="E1699">
        <f t="shared" si="79"/>
        <v>3.8686335511352907</v>
      </c>
      <c r="G1699" s="2">
        <f t="shared" si="78"/>
        <v>0.62806320308655283</v>
      </c>
      <c r="J1699" s="20">
        <v>36355</v>
      </c>
    </row>
    <row r="1700" spans="1:10" x14ac:dyDescent="0.3">
      <c r="A1700">
        <v>25.867899999999999</v>
      </c>
      <c r="B1700">
        <v>47.615400000000001</v>
      </c>
      <c r="C1700">
        <f t="shared" si="80"/>
        <v>47.876919999999998</v>
      </c>
      <c r="D1700">
        <v>0.69607692307692326</v>
      </c>
      <c r="E1700">
        <f t="shared" si="79"/>
        <v>3.8686335511352907</v>
      </c>
      <c r="G1700" s="2">
        <f t="shared" si="78"/>
        <v>0.62827142384125056</v>
      </c>
      <c r="J1700" s="20">
        <v>36352</v>
      </c>
    </row>
    <row r="1701" spans="1:10" x14ac:dyDescent="0.3">
      <c r="A1701">
        <v>25.883099999999999</v>
      </c>
      <c r="B1701">
        <v>47.576900000000002</v>
      </c>
      <c r="C1701">
        <f t="shared" si="80"/>
        <v>47.915399999999998</v>
      </c>
      <c r="D1701">
        <v>0.69584615384615389</v>
      </c>
      <c r="E1701">
        <f t="shared" si="79"/>
        <v>3.8694369558773363</v>
      </c>
      <c r="G1701" s="2">
        <f t="shared" si="78"/>
        <v>0.62914906164967266</v>
      </c>
      <c r="J1701" s="20">
        <v>36350</v>
      </c>
    </row>
    <row r="1702" spans="1:10" x14ac:dyDescent="0.3">
      <c r="A1702">
        <v>25.898299999999999</v>
      </c>
      <c r="B1702">
        <v>48.192300000000003</v>
      </c>
      <c r="C1702">
        <f t="shared" si="80"/>
        <v>47.992320000000007</v>
      </c>
      <c r="D1702">
        <v>0.69561538461538475</v>
      </c>
      <c r="E1702">
        <f t="shared" si="79"/>
        <v>3.8710409981065257</v>
      </c>
      <c r="G1702" s="2">
        <f t="shared" si="78"/>
        <v>0.63069661021896262</v>
      </c>
      <c r="J1702" s="20">
        <v>36347</v>
      </c>
    </row>
    <row r="1703" spans="1:10" x14ac:dyDescent="0.3">
      <c r="A1703">
        <v>25.913599999999999</v>
      </c>
      <c r="B1703">
        <v>48.346200000000003</v>
      </c>
      <c r="C1703">
        <f t="shared" si="80"/>
        <v>48.169240000000002</v>
      </c>
      <c r="D1703">
        <v>0.69538461538461549</v>
      </c>
      <c r="E1703">
        <f t="shared" si="79"/>
        <v>3.8747206430628167</v>
      </c>
      <c r="G1703" s="2">
        <f t="shared" si="78"/>
        <v>0.63398895681617407</v>
      </c>
      <c r="J1703" s="20">
        <v>36344</v>
      </c>
    </row>
    <row r="1704" spans="1:10" x14ac:dyDescent="0.3">
      <c r="A1704">
        <v>25.928799999999999</v>
      </c>
      <c r="B1704">
        <v>48.230800000000002</v>
      </c>
      <c r="C1704">
        <f t="shared" si="80"/>
        <v>48.446159999999999</v>
      </c>
      <c r="D1704">
        <v>0.69515384615384623</v>
      </c>
      <c r="E1704">
        <f t="shared" si="79"/>
        <v>3.8804530782298317</v>
      </c>
      <c r="G1704" s="2">
        <f t="shared" si="78"/>
        <v>0.63903407573082938</v>
      </c>
      <c r="J1704" s="20">
        <v>36341</v>
      </c>
    </row>
    <row r="1705" spans="1:10" x14ac:dyDescent="0.3">
      <c r="A1705">
        <v>25.943999999999999</v>
      </c>
      <c r="B1705">
        <v>48.5</v>
      </c>
      <c r="C1705">
        <f t="shared" si="80"/>
        <v>49.05386</v>
      </c>
      <c r="D1705">
        <v>0.69492307692307709</v>
      </c>
      <c r="E1705">
        <f t="shared" si="79"/>
        <v>3.8929188781240369</v>
      </c>
      <c r="G1705" s="2">
        <f t="shared" si="78"/>
        <v>0.64989089502650865</v>
      </c>
      <c r="J1705" s="20">
        <v>36338</v>
      </c>
    </row>
    <row r="1706" spans="1:10" x14ac:dyDescent="0.3">
      <c r="A1706">
        <v>25.959299999999999</v>
      </c>
      <c r="B1706">
        <v>48.961500000000001</v>
      </c>
      <c r="C1706">
        <f t="shared" si="80"/>
        <v>49.946159999999999</v>
      </c>
      <c r="D1706">
        <v>0.69469230769230772</v>
      </c>
      <c r="E1706">
        <f t="shared" si="79"/>
        <v>3.910945625262507</v>
      </c>
      <c r="G1706" s="2">
        <f t="shared" si="78"/>
        <v>0.66581940064745093</v>
      </c>
      <c r="J1706" s="20">
        <v>36335</v>
      </c>
    </row>
    <row r="1707" spans="1:10" x14ac:dyDescent="0.3">
      <c r="A1707">
        <v>25.974499999999999</v>
      </c>
      <c r="B1707">
        <v>51.230800000000002</v>
      </c>
      <c r="C1707">
        <f t="shared" si="80"/>
        <v>51.107700000000001</v>
      </c>
      <c r="D1707">
        <v>0.69446153846153857</v>
      </c>
      <c r="E1707">
        <f t="shared" si="79"/>
        <v>3.9339351707893315</v>
      </c>
      <c r="G1707" s="2">
        <f t="shared" si="78"/>
        <v>0.68663802274429542</v>
      </c>
      <c r="J1707" s="20">
        <v>36332</v>
      </c>
    </row>
    <row r="1708" spans="1:10" x14ac:dyDescent="0.3">
      <c r="A1708">
        <v>25.989699999999999</v>
      </c>
      <c r="B1708">
        <v>52.807699999999997</v>
      </c>
      <c r="C1708">
        <f t="shared" si="80"/>
        <v>52.230780000000003</v>
      </c>
      <c r="D1708">
        <v>0.69423076923076932</v>
      </c>
      <c r="E1708">
        <f t="shared" si="79"/>
        <v>3.9556719762827051</v>
      </c>
      <c r="G1708" s="2">
        <f t="shared" si="78"/>
        <v>0.70693345078512015</v>
      </c>
      <c r="J1708" s="20">
        <v>36330</v>
      </c>
    </row>
    <row r="1709" spans="1:10" x14ac:dyDescent="0.3">
      <c r="A1709">
        <v>26.004999999999999</v>
      </c>
      <c r="B1709">
        <v>54.038499999999999</v>
      </c>
      <c r="C1709">
        <f t="shared" si="80"/>
        <v>52.992319999999992</v>
      </c>
      <c r="D1709" s="16">
        <v>0.69400000000000017</v>
      </c>
      <c r="E1709">
        <f t="shared" si="79"/>
        <v>3.9701469973919048</v>
      </c>
      <c r="G1709" s="2">
        <f t="shared" si="78"/>
        <v>0.72086040510487537</v>
      </c>
      <c r="J1709" s="20">
        <v>36327</v>
      </c>
    </row>
    <row r="1710" spans="1:10" x14ac:dyDescent="0.3">
      <c r="A1710">
        <v>26.020199999999999</v>
      </c>
      <c r="B1710">
        <v>54.115400000000001</v>
      </c>
      <c r="C1710">
        <f t="shared" si="80"/>
        <v>53.023079999999993</v>
      </c>
      <c r="D1710">
        <v>0.69417424242424253</v>
      </c>
      <c r="E1710">
        <f t="shared" si="79"/>
        <v>3.9707272904599531</v>
      </c>
      <c r="G1710" s="2">
        <f t="shared" si="78"/>
        <v>0.72123371567077643</v>
      </c>
      <c r="J1710" s="20">
        <v>36324</v>
      </c>
    </row>
    <row r="1711" spans="1:10" x14ac:dyDescent="0.3">
      <c r="A1711">
        <v>26.035399999999999</v>
      </c>
      <c r="B1711">
        <v>52.769199999999998</v>
      </c>
      <c r="C1711">
        <f t="shared" si="80"/>
        <v>52.523079999999993</v>
      </c>
      <c r="D1711">
        <v>0.69434848484848488</v>
      </c>
      <c r="E1711">
        <f t="shared" si="79"/>
        <v>3.9612526920410551</v>
      </c>
      <c r="G1711" s="2">
        <f t="shared" si="78"/>
        <v>0.71205867476720985</v>
      </c>
      <c r="J1711" s="20">
        <v>36321</v>
      </c>
    </row>
    <row r="1712" spans="1:10" x14ac:dyDescent="0.3">
      <c r="A1712">
        <v>26.050699999999999</v>
      </c>
      <c r="B1712">
        <v>51.384599999999999</v>
      </c>
      <c r="C1712">
        <f t="shared" si="80"/>
        <v>51.653840000000002</v>
      </c>
      <c r="D1712">
        <v>0.69452272727272735</v>
      </c>
      <c r="E1712">
        <f t="shared" si="79"/>
        <v>3.9445645393654862</v>
      </c>
      <c r="G1712" s="2">
        <f t="shared" si="78"/>
        <v>0.69631416114438338</v>
      </c>
      <c r="J1712" s="20">
        <v>36318</v>
      </c>
    </row>
    <row r="1713" spans="1:10" x14ac:dyDescent="0.3">
      <c r="A1713">
        <v>26.065899999999999</v>
      </c>
      <c r="B1713">
        <v>50.307699999999997</v>
      </c>
      <c r="C1713">
        <f t="shared" si="80"/>
        <v>50.730759999999997</v>
      </c>
      <c r="D1713">
        <v>0.69469696969696981</v>
      </c>
      <c r="E1713">
        <f t="shared" si="79"/>
        <v>3.9265324327397888</v>
      </c>
      <c r="G1713" s="2">
        <f t="shared" si="78"/>
        <v>0.67970654614913251</v>
      </c>
      <c r="J1713" s="20">
        <v>36315</v>
      </c>
    </row>
    <row r="1714" spans="1:10" x14ac:dyDescent="0.3">
      <c r="A1714">
        <v>26.081199999999999</v>
      </c>
      <c r="B1714">
        <v>49.692300000000003</v>
      </c>
      <c r="C1714">
        <f t="shared" si="80"/>
        <v>49.984619999999993</v>
      </c>
      <c r="D1714">
        <v>0.69487121212121228</v>
      </c>
      <c r="E1714">
        <f t="shared" si="79"/>
        <v>3.9117153581095621</v>
      </c>
      <c r="G1714" s="2">
        <f t="shared" si="78"/>
        <v>0.66632711148006996</v>
      </c>
      <c r="J1714" s="20">
        <v>36313</v>
      </c>
    </row>
    <row r="1715" spans="1:10" x14ac:dyDescent="0.3">
      <c r="A1715">
        <v>26.096399999999999</v>
      </c>
      <c r="B1715">
        <v>49.5</v>
      </c>
      <c r="C1715">
        <f t="shared" si="80"/>
        <v>49.4</v>
      </c>
      <c r="D1715">
        <v>0.69504545454545463</v>
      </c>
      <c r="E1715">
        <f t="shared" si="79"/>
        <v>3.8999504241938769</v>
      </c>
      <c r="G1715" s="2">
        <f t="shared" si="78"/>
        <v>0.65585767091278335</v>
      </c>
      <c r="J1715" s="20">
        <v>36310</v>
      </c>
    </row>
    <row r="1716" spans="1:10" x14ac:dyDescent="0.3">
      <c r="A1716">
        <v>26.111599999999999</v>
      </c>
      <c r="B1716">
        <v>49.038499999999999</v>
      </c>
      <c r="C1716">
        <f t="shared" si="80"/>
        <v>49.053839999999994</v>
      </c>
      <c r="D1716">
        <v>0.6952196969696971</v>
      </c>
      <c r="E1716">
        <f t="shared" si="79"/>
        <v>3.8929184704088424</v>
      </c>
      <c r="G1716" s="2">
        <f t="shared" si="78"/>
        <v>0.64961326392783114</v>
      </c>
      <c r="J1716" s="20">
        <v>36307</v>
      </c>
    </row>
    <row r="1717" spans="1:10" x14ac:dyDescent="0.3">
      <c r="A1717">
        <v>26.126899999999999</v>
      </c>
      <c r="B1717">
        <v>48.461500000000001</v>
      </c>
      <c r="C1717">
        <f t="shared" si="80"/>
        <v>48.923079999999999</v>
      </c>
      <c r="D1717">
        <v>0.69539393939393945</v>
      </c>
      <c r="E1717">
        <f t="shared" si="79"/>
        <v>3.8902492687716652</v>
      </c>
      <c r="G1717" s="2">
        <f t="shared" si="78"/>
        <v>0.6471579885559775</v>
      </c>
      <c r="J1717" s="20">
        <v>36304</v>
      </c>
    </row>
    <row r="1718" spans="1:10" x14ac:dyDescent="0.3">
      <c r="A1718">
        <v>26.142099999999999</v>
      </c>
      <c r="B1718">
        <v>48.576900000000002</v>
      </c>
      <c r="C1718">
        <f t="shared" si="80"/>
        <v>48.938459999999999</v>
      </c>
      <c r="D1718">
        <v>0.69556818181818192</v>
      </c>
      <c r="E1718">
        <f t="shared" si="79"/>
        <v>3.8905635904168512</v>
      </c>
      <c r="G1718" s="2">
        <f t="shared" si="78"/>
        <v>0.6472653468647237</v>
      </c>
      <c r="J1718" s="20">
        <v>36301</v>
      </c>
    </row>
    <row r="1719" spans="1:10" x14ac:dyDescent="0.3">
      <c r="A1719">
        <v>26.157299999999999</v>
      </c>
      <c r="B1719">
        <v>49.038499999999999</v>
      </c>
      <c r="C1719">
        <f t="shared" si="80"/>
        <v>49.123059999999995</v>
      </c>
      <c r="D1719">
        <v>0.69574242424242427</v>
      </c>
      <c r="E1719">
        <f t="shared" si="79"/>
        <v>3.8943285783154837</v>
      </c>
      <c r="G1719" s="2">
        <f t="shared" si="78"/>
        <v>0.65033896581701522</v>
      </c>
      <c r="J1719" s="20">
        <v>36298</v>
      </c>
    </row>
    <row r="1720" spans="1:10" x14ac:dyDescent="0.3">
      <c r="A1720">
        <v>26.172599999999999</v>
      </c>
      <c r="B1720">
        <v>49.576900000000002</v>
      </c>
      <c r="C1720">
        <f t="shared" si="80"/>
        <v>49.430759999999999</v>
      </c>
      <c r="D1720">
        <v>0.69591666666666674</v>
      </c>
      <c r="E1720">
        <f t="shared" si="79"/>
        <v>3.9005729024788405</v>
      </c>
      <c r="G1720" s="2">
        <f t="shared" si="78"/>
        <v>0.65557701308619232</v>
      </c>
      <c r="J1720" s="20">
        <v>36295</v>
      </c>
    </row>
    <row r="1721" spans="1:10" x14ac:dyDescent="0.3">
      <c r="A1721">
        <v>26.187799999999999</v>
      </c>
      <c r="B1721">
        <v>49.961500000000001</v>
      </c>
      <c r="C1721">
        <f t="shared" si="80"/>
        <v>49.4923</v>
      </c>
      <c r="D1721">
        <v>0.6960909090909092</v>
      </c>
      <c r="E1721">
        <f t="shared" si="79"/>
        <v>3.9018171019190686</v>
      </c>
      <c r="G1721" s="2">
        <f t="shared" si="78"/>
        <v>0.6564941299803051</v>
      </c>
      <c r="J1721" s="20">
        <v>36293</v>
      </c>
    </row>
    <row r="1722" spans="1:10" x14ac:dyDescent="0.3">
      <c r="A1722">
        <v>26.202999999999999</v>
      </c>
      <c r="B1722">
        <v>50</v>
      </c>
      <c r="C1722">
        <f t="shared" si="80"/>
        <v>49.392299999999999</v>
      </c>
      <c r="D1722">
        <v>0.69626515151515167</v>
      </c>
      <c r="E1722">
        <f t="shared" si="79"/>
        <v>3.8997945415994724</v>
      </c>
      <c r="G1722" s="2">
        <f t="shared" si="78"/>
        <v>0.65457356650735732</v>
      </c>
      <c r="J1722" s="20">
        <v>36290</v>
      </c>
    </row>
    <row r="1723" spans="1:10" x14ac:dyDescent="0.3">
      <c r="A1723">
        <v>26.218299999999999</v>
      </c>
      <c r="B1723">
        <v>48.884599999999999</v>
      </c>
      <c r="C1723">
        <f t="shared" si="80"/>
        <v>49.138459999999995</v>
      </c>
      <c r="D1723">
        <v>0.69643939393939402</v>
      </c>
      <c r="E1723">
        <f t="shared" si="79"/>
        <v>3.8946420275706162</v>
      </c>
      <c r="G1723" s="2">
        <f t="shared" si="78"/>
        <v>0.64995797559166779</v>
      </c>
      <c r="J1723" s="20">
        <v>36287</v>
      </c>
    </row>
    <row r="1724" spans="1:10" x14ac:dyDescent="0.3">
      <c r="A1724">
        <v>26.233499999999999</v>
      </c>
      <c r="B1724">
        <v>48.538499999999999</v>
      </c>
      <c r="C1724">
        <f t="shared" si="80"/>
        <v>48.707700000000003</v>
      </c>
      <c r="D1724">
        <v>0.69661363636363638</v>
      </c>
      <c r="E1724">
        <f t="shared" si="79"/>
        <v>3.8858371284732929</v>
      </c>
      <c r="G1724" s="2">
        <f t="shared" si="78"/>
        <v>0.64225975102162625</v>
      </c>
      <c r="J1724" s="20">
        <v>36284</v>
      </c>
    </row>
    <row r="1725" spans="1:10" x14ac:dyDescent="0.3">
      <c r="A1725">
        <v>26.248699999999999</v>
      </c>
      <c r="B1725">
        <v>48.307699999999997</v>
      </c>
      <c r="C1725">
        <f t="shared" si="80"/>
        <v>48.284620000000004</v>
      </c>
      <c r="D1725">
        <v>0.69678787878787884</v>
      </c>
      <c r="E1725">
        <f t="shared" si="79"/>
        <v>3.8771130834490086</v>
      </c>
      <c r="G1725" s="2">
        <f t="shared" si="78"/>
        <v>0.63472073015031472</v>
      </c>
      <c r="J1725" s="20">
        <v>36281</v>
      </c>
    </row>
    <row r="1726" spans="1:10" x14ac:dyDescent="0.3">
      <c r="A1726">
        <v>26.263999999999999</v>
      </c>
      <c r="B1726">
        <v>47.807699999999997</v>
      </c>
      <c r="C1726">
        <f t="shared" si="80"/>
        <v>48.192320000000002</v>
      </c>
      <c r="D1726">
        <v>0.69696212121212131</v>
      </c>
      <c r="E1726">
        <f t="shared" si="79"/>
        <v>3.8751996722616249</v>
      </c>
      <c r="G1726" s="2">
        <f t="shared" si="78"/>
        <v>0.63295554208282812</v>
      </c>
      <c r="J1726" s="20">
        <v>36278</v>
      </c>
    </row>
    <row r="1727" spans="1:10" x14ac:dyDescent="0.3">
      <c r="A1727">
        <v>26.279199999999999</v>
      </c>
      <c r="B1727">
        <v>47.884599999999999</v>
      </c>
      <c r="C1727">
        <f t="shared" si="80"/>
        <v>48.238459999999996</v>
      </c>
      <c r="D1727">
        <v>0.69713636363636367</v>
      </c>
      <c r="E1727">
        <f t="shared" si="79"/>
        <v>3.8761566281945976</v>
      </c>
      <c r="G1727" s="2">
        <f t="shared" si="78"/>
        <v>0.63360009456423461</v>
      </c>
      <c r="J1727" s="20">
        <v>36275</v>
      </c>
    </row>
    <row r="1728" spans="1:10" x14ac:dyDescent="0.3">
      <c r="A1728">
        <v>26.2944</v>
      </c>
      <c r="B1728">
        <v>48.423099999999998</v>
      </c>
      <c r="C1728">
        <f t="shared" si="80"/>
        <v>48.392299999999992</v>
      </c>
      <c r="D1728">
        <v>0.69731060606060613</v>
      </c>
      <c r="E1728">
        <f t="shared" si="79"/>
        <v>3.8793407101571939</v>
      </c>
      <c r="G1728" s="2">
        <f t="shared" si="78"/>
        <v>0.63611944514063912</v>
      </c>
      <c r="J1728" s="20">
        <v>36273</v>
      </c>
    </row>
    <row r="1729" spans="1:10" x14ac:dyDescent="0.3">
      <c r="A1729">
        <v>26.309699999999999</v>
      </c>
      <c r="B1729">
        <v>48.769199999999998</v>
      </c>
      <c r="C1729">
        <f t="shared" si="80"/>
        <v>48.876919999999998</v>
      </c>
      <c r="D1729">
        <v>0.6974848484848486</v>
      </c>
      <c r="E1729">
        <f t="shared" si="79"/>
        <v>3.8893053014214063</v>
      </c>
      <c r="G1729" s="2">
        <f t="shared" si="78"/>
        <v>0.64441156397299415</v>
      </c>
      <c r="J1729" s="20">
        <v>36270</v>
      </c>
    </row>
    <row r="1730" spans="1:10" x14ac:dyDescent="0.3">
      <c r="A1730">
        <v>26.3249</v>
      </c>
      <c r="B1730">
        <v>49.076900000000002</v>
      </c>
      <c r="C1730">
        <f t="shared" si="80"/>
        <v>49.346159999999998</v>
      </c>
      <c r="D1730">
        <v>0.69765909090909095</v>
      </c>
      <c r="E1730">
        <f t="shared" si="79"/>
        <v>3.8988599513018629</v>
      </c>
      <c r="G1730" s="2">
        <f t="shared" ref="G1730:G1793" si="81">(0.0026*(EXP(1.3248*E1730)))/D1730</f>
        <v>0.65245737571073648</v>
      </c>
      <c r="J1730" s="20">
        <v>36267</v>
      </c>
    </row>
    <row r="1731" spans="1:10" x14ac:dyDescent="0.3">
      <c r="A1731">
        <v>26.3401</v>
      </c>
      <c r="B1731">
        <v>50.230800000000002</v>
      </c>
      <c r="C1731">
        <f t="shared" si="80"/>
        <v>49.692300000000003</v>
      </c>
      <c r="D1731">
        <v>0.69783333333333331</v>
      </c>
      <c r="E1731">
        <f t="shared" ref="E1731:E1794" si="82">LN(C1731)</f>
        <v>3.9058499915222917</v>
      </c>
      <c r="G1731" s="2">
        <f t="shared" si="81"/>
        <v>0.65836302965549154</v>
      </c>
      <c r="J1731" s="20">
        <v>36264</v>
      </c>
    </row>
    <row r="1732" spans="1:10" x14ac:dyDescent="0.3">
      <c r="A1732">
        <v>26.355399999999999</v>
      </c>
      <c r="B1732">
        <v>50.230800000000002</v>
      </c>
      <c r="C1732">
        <f t="shared" si="80"/>
        <v>49.923079999999999</v>
      </c>
      <c r="D1732">
        <v>0.69800757575757577</v>
      </c>
      <c r="E1732">
        <f t="shared" si="82"/>
        <v>3.9104834208758334</v>
      </c>
      <c r="G1732" s="2">
        <f t="shared" si="81"/>
        <v>0.66225137457371386</v>
      </c>
      <c r="J1732" s="20">
        <v>36261</v>
      </c>
    </row>
    <row r="1733" spans="1:10" x14ac:dyDescent="0.3">
      <c r="A1733">
        <v>26.3706</v>
      </c>
      <c r="B1733">
        <v>50.153799999999997</v>
      </c>
      <c r="C1733">
        <f t="shared" si="80"/>
        <v>49.961539999999999</v>
      </c>
      <c r="D1733">
        <v>0.69818181818181824</v>
      </c>
      <c r="E1733">
        <f t="shared" si="82"/>
        <v>3.9112535094420346</v>
      </c>
      <c r="G1733" s="2">
        <f t="shared" si="81"/>
        <v>0.66276191290967512</v>
      </c>
      <c r="J1733" s="20">
        <v>36258</v>
      </c>
    </row>
    <row r="1734" spans="1:10" x14ac:dyDescent="0.3">
      <c r="A1734">
        <v>26.3858</v>
      </c>
      <c r="B1734">
        <v>49.923099999999998</v>
      </c>
      <c r="C1734">
        <f t="shared" si="80"/>
        <v>49.646140000000003</v>
      </c>
      <c r="D1734">
        <v>0.6983560606060607</v>
      </c>
      <c r="E1734">
        <f t="shared" si="82"/>
        <v>3.9049206432594779</v>
      </c>
      <c r="G1734" s="2">
        <f t="shared" si="81"/>
        <v>0.65706076580705886</v>
      </c>
      <c r="J1734" s="20">
        <v>36256</v>
      </c>
    </row>
    <row r="1735" spans="1:10" x14ac:dyDescent="0.3">
      <c r="A1735">
        <v>26.4011</v>
      </c>
      <c r="B1735">
        <v>49.269199999999998</v>
      </c>
      <c r="C1735">
        <f t="shared" ref="C1735:C1798" si="83">AVERAGE(B1733:B1737)</f>
        <v>49.184599999999996</v>
      </c>
      <c r="D1735">
        <v>0.69853030303030306</v>
      </c>
      <c r="E1735">
        <f t="shared" si="82"/>
        <v>3.8955805663709118</v>
      </c>
      <c r="G1735" s="2">
        <f t="shared" si="81"/>
        <v>0.64881868231813655</v>
      </c>
      <c r="J1735" s="20">
        <v>36253</v>
      </c>
    </row>
    <row r="1736" spans="1:10" x14ac:dyDescent="0.3">
      <c r="A1736">
        <v>26.4163</v>
      </c>
      <c r="B1736">
        <v>48.653799999999997</v>
      </c>
      <c r="C1736">
        <f t="shared" si="83"/>
        <v>48.646139999999995</v>
      </c>
      <c r="D1736">
        <v>0.69870454545454552</v>
      </c>
      <c r="E1736">
        <f t="shared" si="82"/>
        <v>3.8845724632437584</v>
      </c>
      <c r="G1736" s="2">
        <f t="shared" si="81"/>
        <v>0.63926581397364979</v>
      </c>
      <c r="J1736" s="20">
        <v>36250</v>
      </c>
    </row>
    <row r="1737" spans="1:10" x14ac:dyDescent="0.3">
      <c r="A1737">
        <v>26.4315</v>
      </c>
      <c r="B1737">
        <v>47.923099999999998</v>
      </c>
      <c r="C1737">
        <f t="shared" si="83"/>
        <v>47.899980000000006</v>
      </c>
      <c r="D1737">
        <v>0.69887878787878788</v>
      </c>
      <c r="E1737">
        <f t="shared" si="82"/>
        <v>3.8691150868802482</v>
      </c>
      <c r="G1737" s="2">
        <f t="shared" si="81"/>
        <v>0.62615194908293637</v>
      </c>
      <c r="J1737" s="20">
        <v>36247</v>
      </c>
    </row>
    <row r="1738" spans="1:10" x14ac:dyDescent="0.3">
      <c r="A1738">
        <v>26.4468</v>
      </c>
      <c r="B1738">
        <v>47.461500000000001</v>
      </c>
      <c r="C1738">
        <f t="shared" si="83"/>
        <v>47.184600000000003</v>
      </c>
      <c r="D1738">
        <v>0.69905303030303034</v>
      </c>
      <c r="E1738">
        <f t="shared" si="82"/>
        <v>3.8540675681670451</v>
      </c>
      <c r="G1738" s="2">
        <f t="shared" si="81"/>
        <v>0.61364024301920594</v>
      </c>
      <c r="J1738" s="20">
        <v>36244</v>
      </c>
    </row>
    <row r="1739" spans="1:10" x14ac:dyDescent="0.3">
      <c r="A1739">
        <v>26.462</v>
      </c>
      <c r="B1739">
        <v>46.192300000000003</v>
      </c>
      <c r="C1739">
        <f t="shared" si="83"/>
        <v>46.4846</v>
      </c>
      <c r="D1739">
        <v>0.6992272727272727</v>
      </c>
      <c r="E1739">
        <f t="shared" si="82"/>
        <v>3.8391210749444782</v>
      </c>
      <c r="G1739" s="2">
        <f t="shared" si="81"/>
        <v>0.60145907502182938</v>
      </c>
      <c r="J1739" s="20">
        <v>36241</v>
      </c>
    </row>
    <row r="1740" spans="1:10" x14ac:dyDescent="0.3">
      <c r="A1740">
        <v>26.4772</v>
      </c>
      <c r="B1740">
        <v>45.692300000000003</v>
      </c>
      <c r="C1740">
        <f t="shared" si="83"/>
        <v>45.869219999999999</v>
      </c>
      <c r="D1740">
        <v>0.69940151515151516</v>
      </c>
      <c r="E1740">
        <f t="shared" si="82"/>
        <v>3.8257943038863456</v>
      </c>
      <c r="G1740" s="2">
        <f t="shared" si="81"/>
        <v>0.59078610227584227</v>
      </c>
      <c r="J1740" s="20">
        <v>36238</v>
      </c>
    </row>
    <row r="1741" spans="1:10" x14ac:dyDescent="0.3">
      <c r="A1741">
        <v>26.4925</v>
      </c>
      <c r="B1741">
        <v>45.153799999999997</v>
      </c>
      <c r="C1741">
        <f t="shared" si="83"/>
        <v>45.261540000000004</v>
      </c>
      <c r="D1741">
        <v>0.69957575757575763</v>
      </c>
      <c r="E1741">
        <f t="shared" si="82"/>
        <v>3.8124576652562281</v>
      </c>
      <c r="G1741" s="2">
        <f t="shared" si="81"/>
        <v>0.58029497290381471</v>
      </c>
      <c r="J1741" s="20">
        <v>36236</v>
      </c>
    </row>
    <row r="1742" spans="1:10" x14ac:dyDescent="0.3">
      <c r="A1742">
        <v>26.5077</v>
      </c>
      <c r="B1742">
        <v>44.846200000000003</v>
      </c>
      <c r="C1742">
        <f t="shared" si="83"/>
        <v>44.807700000000004</v>
      </c>
      <c r="D1742">
        <v>0.69975000000000009</v>
      </c>
      <c r="E1742">
        <f t="shared" si="82"/>
        <v>3.8023799996521239</v>
      </c>
      <c r="G1742" s="2">
        <f t="shared" si="81"/>
        <v>0.57245642509082018</v>
      </c>
      <c r="J1742" s="20">
        <v>36233</v>
      </c>
    </row>
    <row r="1743" spans="1:10" x14ac:dyDescent="0.3">
      <c r="A1743">
        <v>26.5229</v>
      </c>
      <c r="B1743">
        <v>44.423099999999998</v>
      </c>
      <c r="C1743">
        <f t="shared" si="83"/>
        <v>44.361540000000005</v>
      </c>
      <c r="D1743">
        <v>0.69992424242424245</v>
      </c>
      <c r="E1743">
        <f t="shared" si="82"/>
        <v>3.792372877839906</v>
      </c>
      <c r="G1743" s="2">
        <f t="shared" si="81"/>
        <v>0.56477657388902303</v>
      </c>
      <c r="J1743" s="20">
        <v>36230</v>
      </c>
    </row>
    <row r="1744" spans="1:10" x14ac:dyDescent="0.3">
      <c r="A1744">
        <v>26.5382</v>
      </c>
      <c r="B1744">
        <v>43.923099999999998</v>
      </c>
      <c r="C1744">
        <f t="shared" si="83"/>
        <v>43.930779999999999</v>
      </c>
      <c r="D1744">
        <v>0.7000984848484848</v>
      </c>
      <c r="E1744">
        <f t="shared" si="82"/>
        <v>3.7826152133502067</v>
      </c>
      <c r="G1744" s="2">
        <f t="shared" si="81"/>
        <v>0.55738396150296332</v>
      </c>
      <c r="J1744" s="20">
        <v>36227</v>
      </c>
    </row>
    <row r="1745" spans="1:10" x14ac:dyDescent="0.3">
      <c r="A1745">
        <v>26.5534</v>
      </c>
      <c r="B1745">
        <v>43.461500000000001</v>
      </c>
      <c r="C1745">
        <f t="shared" si="83"/>
        <v>43.553840000000001</v>
      </c>
      <c r="D1745">
        <v>0.70027272727272727</v>
      </c>
      <c r="E1745">
        <f t="shared" si="82"/>
        <v>3.773997873923423</v>
      </c>
      <c r="G1745" s="2">
        <f t="shared" si="81"/>
        <v>0.55091979603821384</v>
      </c>
      <c r="J1745" s="20">
        <v>36224</v>
      </c>
    </row>
    <row r="1746" spans="1:10" x14ac:dyDescent="0.3">
      <c r="A1746">
        <v>26.5687</v>
      </c>
      <c r="B1746">
        <v>43</v>
      </c>
      <c r="C1746">
        <f t="shared" si="83"/>
        <v>43.323059999999998</v>
      </c>
      <c r="D1746">
        <v>0.70044696969696973</v>
      </c>
      <c r="E1746">
        <f t="shared" si="82"/>
        <v>3.7686850567572194</v>
      </c>
      <c r="G1746" s="2">
        <f t="shared" si="81"/>
        <v>0.54691972016904267</v>
      </c>
      <c r="J1746" s="20">
        <v>36221</v>
      </c>
    </row>
    <row r="1747" spans="1:10" x14ac:dyDescent="0.3">
      <c r="A1747">
        <v>26.5839</v>
      </c>
      <c r="B1747">
        <v>42.961500000000001</v>
      </c>
      <c r="C1747">
        <f t="shared" si="83"/>
        <v>43.284599999999998</v>
      </c>
      <c r="D1747">
        <v>0.7006212121212122</v>
      </c>
      <c r="E1747">
        <f t="shared" si="82"/>
        <v>3.7677969135484526</v>
      </c>
      <c r="G1747" s="5">
        <f t="shared" si="81"/>
        <v>0.54614072885772558</v>
      </c>
      <c r="H1747" t="s">
        <v>10</v>
      </c>
      <c r="I1747">
        <v>18</v>
      </c>
      <c r="J1747" s="20">
        <v>36219</v>
      </c>
    </row>
    <row r="1748" spans="1:10" x14ac:dyDescent="0.3">
      <c r="A1748">
        <v>26.5991</v>
      </c>
      <c r="B1748">
        <v>43.269199999999998</v>
      </c>
      <c r="C1748">
        <f t="shared" si="83"/>
        <v>43.392299999999999</v>
      </c>
      <c r="D1748">
        <v>0.70079545454545455</v>
      </c>
      <c r="E1748">
        <f t="shared" si="82"/>
        <v>3.7702820060108451</v>
      </c>
      <c r="G1748" s="2">
        <f t="shared" si="81"/>
        <v>0.54780548637399062</v>
      </c>
      <c r="J1748" s="20">
        <v>36213</v>
      </c>
    </row>
    <row r="1749" spans="1:10" x14ac:dyDescent="0.3">
      <c r="A1749">
        <v>26.6144</v>
      </c>
      <c r="B1749">
        <v>43.730800000000002</v>
      </c>
      <c r="C1749">
        <f t="shared" si="83"/>
        <v>43.607680000000002</v>
      </c>
      <c r="D1749">
        <v>0.70096969696969702</v>
      </c>
      <c r="E1749">
        <f t="shared" si="82"/>
        <v>3.7752332816319556</v>
      </c>
      <c r="G1749" s="2">
        <f t="shared" si="81"/>
        <v>0.55127353388461375</v>
      </c>
      <c r="J1749" s="20">
        <v>36207</v>
      </c>
    </row>
    <row r="1750" spans="1:10" x14ac:dyDescent="0.3">
      <c r="A1750">
        <v>26.6296</v>
      </c>
      <c r="B1750">
        <v>44</v>
      </c>
      <c r="C1750">
        <f t="shared" si="83"/>
        <v>43.976919999999993</v>
      </c>
      <c r="D1750">
        <v>0.70114393939393937</v>
      </c>
      <c r="E1750">
        <f t="shared" si="82"/>
        <v>3.7836649508416205</v>
      </c>
      <c r="G1750" s="2">
        <f t="shared" si="81"/>
        <v>0.55732739530201514</v>
      </c>
      <c r="J1750" s="20">
        <v>36201</v>
      </c>
    </row>
    <row r="1751" spans="1:10" x14ac:dyDescent="0.3">
      <c r="A1751">
        <v>26.6448</v>
      </c>
      <c r="B1751">
        <v>44.076900000000002</v>
      </c>
      <c r="C1751">
        <f t="shared" si="83"/>
        <v>44.415380000000006</v>
      </c>
      <c r="D1751">
        <v>0.70131818181818184</v>
      </c>
      <c r="E1751">
        <f t="shared" si="82"/>
        <v>3.793585805853195</v>
      </c>
      <c r="G1751" s="2">
        <f t="shared" si="81"/>
        <v>0.56456048090743072</v>
      </c>
      <c r="J1751" s="20">
        <v>36195</v>
      </c>
    </row>
    <row r="1752" spans="1:10" x14ac:dyDescent="0.3">
      <c r="A1752">
        <v>26.6601</v>
      </c>
      <c r="B1752">
        <v>44.807699999999997</v>
      </c>
      <c r="C1752">
        <f t="shared" si="83"/>
        <v>44.92306</v>
      </c>
      <c r="D1752">
        <v>0.7014924242424242</v>
      </c>
      <c r="E1752">
        <f t="shared" si="82"/>
        <v>3.8049512486542905</v>
      </c>
      <c r="G1752" s="2">
        <f t="shared" si="81"/>
        <v>0.572982994412921</v>
      </c>
      <c r="J1752" s="20">
        <v>36189</v>
      </c>
    </row>
    <row r="1753" spans="1:10" x14ac:dyDescent="0.3">
      <c r="A1753">
        <v>26.6753</v>
      </c>
      <c r="B1753">
        <v>45.461500000000001</v>
      </c>
      <c r="C1753">
        <f t="shared" si="83"/>
        <v>45.884599999999999</v>
      </c>
      <c r="D1753">
        <v>0.70166666666666666</v>
      </c>
      <c r="E1753">
        <f t="shared" si="82"/>
        <v>3.8261295487871907</v>
      </c>
      <c r="G1753" s="2">
        <f t="shared" si="81"/>
        <v>0.58914049863959816</v>
      </c>
      <c r="J1753" s="20">
        <v>36183</v>
      </c>
    </row>
    <row r="1754" spans="1:10" x14ac:dyDescent="0.3">
      <c r="A1754">
        <v>26.6905</v>
      </c>
      <c r="B1754">
        <v>46.269199999999998</v>
      </c>
      <c r="C1754">
        <f t="shared" si="83"/>
        <v>47.023060000000001</v>
      </c>
      <c r="D1754">
        <v>0.70184090909090913</v>
      </c>
      <c r="E1754">
        <f t="shared" si="82"/>
        <v>3.8506381196843167</v>
      </c>
      <c r="G1754" s="2">
        <f t="shared" si="81"/>
        <v>0.60843211917596529</v>
      </c>
      <c r="J1754" s="20">
        <v>36177</v>
      </c>
    </row>
    <row r="1755" spans="1:10" x14ac:dyDescent="0.3">
      <c r="A1755">
        <v>26.7058</v>
      </c>
      <c r="B1755">
        <v>48.807699999999997</v>
      </c>
      <c r="C1755">
        <f t="shared" si="83"/>
        <v>48.284599999999998</v>
      </c>
      <c r="D1755">
        <v>0.70201515151515159</v>
      </c>
      <c r="E1755">
        <f t="shared" si="82"/>
        <v>3.8771126692383522</v>
      </c>
      <c r="G1755" s="2">
        <f t="shared" si="81"/>
        <v>0.62999419248715438</v>
      </c>
      <c r="J1755" s="20">
        <v>36171</v>
      </c>
    </row>
    <row r="1756" spans="1:10" x14ac:dyDescent="0.3">
      <c r="A1756">
        <v>26.721</v>
      </c>
      <c r="B1756">
        <v>49.769199999999998</v>
      </c>
      <c r="C1756">
        <f t="shared" si="83"/>
        <v>49.72305999999999</v>
      </c>
      <c r="D1756">
        <v>0.70218939393939395</v>
      </c>
      <c r="E1756">
        <f t="shared" si="82"/>
        <v>3.9064688093987563</v>
      </c>
      <c r="G1756" s="2">
        <f t="shared" si="81"/>
        <v>0.65481545190984536</v>
      </c>
      <c r="J1756" s="20">
        <v>36165</v>
      </c>
    </row>
    <row r="1757" spans="1:10" x14ac:dyDescent="0.3">
      <c r="A1757">
        <v>26.7362</v>
      </c>
      <c r="B1757">
        <v>51.115400000000001</v>
      </c>
      <c r="C1757">
        <f t="shared" si="83"/>
        <v>51.24613999999999</v>
      </c>
      <c r="D1757">
        <v>0.7023636363636363</v>
      </c>
      <c r="E1757">
        <f t="shared" si="82"/>
        <v>3.9366402981088733</v>
      </c>
      <c r="G1757" s="2">
        <f t="shared" si="81"/>
        <v>0.68135027003304194</v>
      </c>
      <c r="J1757" s="20">
        <v>36159</v>
      </c>
    </row>
    <row r="1758" spans="1:10" x14ac:dyDescent="0.3">
      <c r="A1758">
        <v>26.7515</v>
      </c>
      <c r="B1758">
        <v>52.653799999999997</v>
      </c>
      <c r="C1758">
        <f t="shared" si="83"/>
        <v>52.469219999999993</v>
      </c>
      <c r="D1758">
        <v>0.70253787878787877</v>
      </c>
      <c r="E1758">
        <f t="shared" si="82"/>
        <v>3.9602267119506185</v>
      </c>
      <c r="G1758" s="2">
        <f t="shared" si="81"/>
        <v>0.70280238667897355</v>
      </c>
      <c r="J1758" s="20">
        <v>36153</v>
      </c>
    </row>
    <row r="1759" spans="1:10" x14ac:dyDescent="0.3">
      <c r="A1759">
        <v>26.7667</v>
      </c>
      <c r="B1759">
        <v>53.884599999999999</v>
      </c>
      <c r="C1759">
        <f t="shared" si="83"/>
        <v>53.653840000000002</v>
      </c>
      <c r="D1759">
        <v>0.70271212121212123</v>
      </c>
      <c r="E1759">
        <f t="shared" si="82"/>
        <v>3.9825530415386368</v>
      </c>
      <c r="G1759" s="2">
        <f t="shared" si="81"/>
        <v>0.72372080235702896</v>
      </c>
      <c r="J1759" s="20">
        <v>36147</v>
      </c>
    </row>
    <row r="1760" spans="1:10" x14ac:dyDescent="0.3">
      <c r="A1760">
        <v>26.7819</v>
      </c>
      <c r="B1760">
        <v>54.923099999999998</v>
      </c>
      <c r="C1760">
        <f t="shared" si="83"/>
        <v>54.607679999999995</v>
      </c>
      <c r="D1760">
        <v>0.70288636363636359</v>
      </c>
      <c r="E1760">
        <f t="shared" si="82"/>
        <v>4.0001745321999209</v>
      </c>
      <c r="G1760" s="2">
        <f t="shared" si="81"/>
        <v>0.74063113691697857</v>
      </c>
      <c r="J1760" s="20">
        <v>36141</v>
      </c>
    </row>
    <row r="1761" spans="1:10" x14ac:dyDescent="0.3">
      <c r="A1761">
        <v>26.7972</v>
      </c>
      <c r="B1761">
        <v>55.692300000000003</v>
      </c>
      <c r="C1761">
        <f t="shared" si="83"/>
        <v>55.45384</v>
      </c>
      <c r="D1761">
        <v>0.70306060606060605</v>
      </c>
      <c r="E1761">
        <f t="shared" si="82"/>
        <v>4.0155509629765946</v>
      </c>
      <c r="G1761" s="2">
        <f t="shared" si="81"/>
        <v>0.75568569399913355</v>
      </c>
      <c r="J1761" s="20">
        <v>36135</v>
      </c>
    </row>
    <row r="1762" spans="1:10" x14ac:dyDescent="0.3">
      <c r="A1762">
        <v>26.8124</v>
      </c>
      <c r="B1762">
        <v>55.884599999999999</v>
      </c>
      <c r="C1762">
        <f t="shared" si="83"/>
        <v>56.084619999999994</v>
      </c>
      <c r="D1762">
        <v>0.70323484848484852</v>
      </c>
      <c r="E1762">
        <f t="shared" si="82"/>
        <v>4.0268616216440822</v>
      </c>
      <c r="G1762" s="2">
        <f t="shared" si="81"/>
        <v>0.76690435864735251</v>
      </c>
      <c r="J1762" s="20">
        <v>36129</v>
      </c>
    </row>
    <row r="1763" spans="1:10" x14ac:dyDescent="0.3">
      <c r="A1763">
        <v>26.8276</v>
      </c>
      <c r="B1763">
        <v>56.884599999999999</v>
      </c>
      <c r="C1763">
        <f t="shared" si="83"/>
        <v>56.561540000000001</v>
      </c>
      <c r="D1763">
        <v>0.70340909090909087</v>
      </c>
      <c r="E1763">
        <f t="shared" si="82"/>
        <v>4.035329248940422</v>
      </c>
      <c r="G1763" s="2">
        <f t="shared" si="81"/>
        <v>0.77536374591525636</v>
      </c>
      <c r="J1763" s="20">
        <v>36123</v>
      </c>
    </row>
    <row r="1764" spans="1:10" x14ac:dyDescent="0.3">
      <c r="A1764">
        <v>26.8429</v>
      </c>
      <c r="B1764">
        <v>57.038499999999999</v>
      </c>
      <c r="C1764">
        <f t="shared" si="83"/>
        <v>57.346160000000012</v>
      </c>
      <c r="D1764">
        <v>0.70358333333333323</v>
      </c>
      <c r="E1764">
        <f t="shared" si="82"/>
        <v>4.0491058840537804</v>
      </c>
      <c r="G1764" s="2">
        <f t="shared" si="81"/>
        <v>0.78944950568968819</v>
      </c>
      <c r="J1764" s="20">
        <v>36117</v>
      </c>
    </row>
    <row r="1765" spans="1:10" x14ac:dyDescent="0.3">
      <c r="A1765" s="8">
        <v>26.8581</v>
      </c>
      <c r="B1765" s="8">
        <v>57.307699999999997</v>
      </c>
      <c r="C1765">
        <f t="shared" si="83"/>
        <v>58.084619999999994</v>
      </c>
      <c r="D1765">
        <v>0.70375757575757569</v>
      </c>
      <c r="E1765">
        <f t="shared" si="82"/>
        <v>4.0619009128075145</v>
      </c>
      <c r="G1765" s="2">
        <f t="shared" si="81"/>
        <v>0.80274660926289465</v>
      </c>
      <c r="J1765" s="20">
        <v>36111</v>
      </c>
    </row>
    <row r="1766" spans="1:10" x14ac:dyDescent="0.3">
      <c r="A1766" s="17">
        <v>26.873329999999999</v>
      </c>
      <c r="B1766" s="17">
        <v>59.615400000000001</v>
      </c>
      <c r="C1766">
        <f t="shared" si="83"/>
        <v>58.438459999999999</v>
      </c>
      <c r="D1766">
        <v>0.70393181818181816</v>
      </c>
      <c r="E1766">
        <f t="shared" si="82"/>
        <v>4.0679742347214578</v>
      </c>
      <c r="G1766" s="2">
        <f t="shared" si="81"/>
        <v>0.80903120439173881</v>
      </c>
      <c r="J1766" s="20">
        <v>36105</v>
      </c>
    </row>
    <row r="1767" spans="1:10" x14ac:dyDescent="0.3">
      <c r="A1767">
        <v>26.888559999999998</v>
      </c>
      <c r="B1767">
        <v>59.576900000000002</v>
      </c>
      <c r="C1767">
        <f t="shared" si="83"/>
        <v>58.561519999999994</v>
      </c>
      <c r="D1767">
        <v>0.70410606060606062</v>
      </c>
      <c r="E1767">
        <f t="shared" si="82"/>
        <v>4.0700778256003503</v>
      </c>
      <c r="G1767" s="2">
        <f t="shared" si="81"/>
        <v>0.81108822064879638</v>
      </c>
      <c r="H1767" t="s">
        <v>11</v>
      </c>
      <c r="I1767">
        <v>19</v>
      </c>
      <c r="J1767" s="20">
        <v>36099</v>
      </c>
    </row>
    <row r="1768" spans="1:10" x14ac:dyDescent="0.3">
      <c r="A1768">
        <v>26.903789999999997</v>
      </c>
      <c r="B1768">
        <v>58.653799999999997</v>
      </c>
      <c r="C1768">
        <f t="shared" si="83"/>
        <v>58.43844</v>
      </c>
      <c r="D1768">
        <v>0.70428030303030298</v>
      </c>
      <c r="E1768">
        <f t="shared" si="82"/>
        <v>4.0679738924810316</v>
      </c>
      <c r="G1768" s="2">
        <f t="shared" si="81"/>
        <v>0.80863052112962286</v>
      </c>
      <c r="J1768" s="20">
        <v>36095</v>
      </c>
    </row>
    <row r="1769" spans="1:10" x14ac:dyDescent="0.3">
      <c r="A1769">
        <v>26.919019999999996</v>
      </c>
      <c r="B1769">
        <v>57.653799999999997</v>
      </c>
      <c r="C1769">
        <f t="shared" si="83"/>
        <v>57.692279999999997</v>
      </c>
      <c r="D1769">
        <v>0.70445454545454544</v>
      </c>
      <c r="E1769">
        <f t="shared" si="82"/>
        <v>4.0551233690687045</v>
      </c>
      <c r="G1769" s="2">
        <f t="shared" si="81"/>
        <v>0.79478397994101024</v>
      </c>
      <c r="J1769" s="20">
        <v>36092</v>
      </c>
    </row>
    <row r="1770" spans="1:10" x14ac:dyDescent="0.3">
      <c r="A1770">
        <v>26.934249999999995</v>
      </c>
      <c r="B1770">
        <v>56.692300000000003</v>
      </c>
      <c r="C1770">
        <f t="shared" si="83"/>
        <v>56.730740000000004</v>
      </c>
      <c r="D1770">
        <v>0.7046287878787878</v>
      </c>
      <c r="E1770">
        <f t="shared" si="82"/>
        <v>4.0383162154980683</v>
      </c>
      <c r="G1770" s="2">
        <f t="shared" si="81"/>
        <v>0.77709058312955626</v>
      </c>
      <c r="J1770" s="20">
        <v>36089</v>
      </c>
    </row>
    <row r="1771" spans="1:10" x14ac:dyDescent="0.3">
      <c r="A1771">
        <v>26.949479999999994</v>
      </c>
      <c r="B1771">
        <v>55.884599999999999</v>
      </c>
      <c r="C1771">
        <f t="shared" si="83"/>
        <v>55.807680000000005</v>
      </c>
      <c r="D1771">
        <v>0.70480303030303026</v>
      </c>
      <c r="E1771">
        <f t="shared" si="82"/>
        <v>4.0219114943251215</v>
      </c>
      <c r="G1771" s="2">
        <f t="shared" si="81"/>
        <v>0.7601963061984861</v>
      </c>
      <c r="J1771" s="20">
        <v>36086</v>
      </c>
    </row>
    <row r="1772" spans="1:10" x14ac:dyDescent="0.3">
      <c r="A1772">
        <v>26.964709999999993</v>
      </c>
      <c r="B1772">
        <v>54.769199999999998</v>
      </c>
      <c r="C1772">
        <f t="shared" si="83"/>
        <v>54.946159999999999</v>
      </c>
      <c r="D1772">
        <v>0.70497727272727262</v>
      </c>
      <c r="E1772">
        <f t="shared" si="82"/>
        <v>4.0063537966971436</v>
      </c>
      <c r="G1772" s="2">
        <f t="shared" si="81"/>
        <v>0.74450433056326204</v>
      </c>
      <c r="J1772" s="20">
        <v>36082</v>
      </c>
    </row>
    <row r="1773" spans="1:10" x14ac:dyDescent="0.3">
      <c r="A1773">
        <v>26.979939999999992</v>
      </c>
      <c r="B1773">
        <v>54.038499999999999</v>
      </c>
      <c r="C1773">
        <f t="shared" si="83"/>
        <v>54.115400000000001</v>
      </c>
      <c r="D1773">
        <v>0.70515151515151508</v>
      </c>
      <c r="E1773">
        <f t="shared" si="82"/>
        <v>3.9911188033856884</v>
      </c>
      <c r="G1773" s="2">
        <f t="shared" si="81"/>
        <v>0.72944809933819876</v>
      </c>
      <c r="J1773" s="20">
        <v>36079</v>
      </c>
    </row>
    <row r="1774" spans="1:10" x14ac:dyDescent="0.3">
      <c r="A1774">
        <v>26.995169999999991</v>
      </c>
      <c r="B1774">
        <v>53.346200000000003</v>
      </c>
      <c r="C1774">
        <f t="shared" si="83"/>
        <v>53.223100000000002</v>
      </c>
      <c r="D1774">
        <v>0.70532575757575755</v>
      </c>
      <c r="E1774">
        <f t="shared" si="82"/>
        <v>3.9744925126318034</v>
      </c>
      <c r="G1774" s="2">
        <f t="shared" si="81"/>
        <v>0.71338028777767604</v>
      </c>
      <c r="J1774" s="20">
        <v>36076</v>
      </c>
    </row>
    <row r="1775" spans="1:10" x14ac:dyDescent="0.3">
      <c r="A1775">
        <v>27.01039999999999</v>
      </c>
      <c r="B1775">
        <v>52.538499999999999</v>
      </c>
      <c r="C1775">
        <f t="shared" si="83"/>
        <v>52.446180000000005</v>
      </c>
      <c r="D1775" s="16">
        <v>0.70550000000000002</v>
      </c>
      <c r="E1775">
        <f t="shared" si="82"/>
        <v>3.9597875009221064</v>
      </c>
      <c r="G1775" s="2">
        <f t="shared" si="81"/>
        <v>0.69944448976570606</v>
      </c>
      <c r="J1775" s="20">
        <v>36073</v>
      </c>
    </row>
    <row r="1776" spans="1:10" x14ac:dyDescent="0.3">
      <c r="A1776">
        <v>27.025629999999989</v>
      </c>
      <c r="B1776">
        <v>51.423099999999998</v>
      </c>
      <c r="C1776">
        <f t="shared" si="83"/>
        <v>51.684640000000002</v>
      </c>
      <c r="D1776">
        <v>0.70569230769230762</v>
      </c>
      <c r="E1776">
        <f t="shared" si="82"/>
        <v>3.9451606387258025</v>
      </c>
      <c r="G1776" s="2">
        <f t="shared" si="81"/>
        <v>0.68583441462918338</v>
      </c>
      <c r="J1776" s="20">
        <v>36069</v>
      </c>
    </row>
    <row r="1777" spans="1:10" x14ac:dyDescent="0.3">
      <c r="A1777">
        <v>27.040859999999988</v>
      </c>
      <c r="B1777">
        <v>50.884599999999999</v>
      </c>
      <c r="C1777">
        <f t="shared" si="83"/>
        <v>50.938479999999998</v>
      </c>
      <c r="D1777">
        <v>0.70588461538461533</v>
      </c>
      <c r="E1777">
        <f t="shared" si="82"/>
        <v>3.9306186300798127</v>
      </c>
      <c r="G1777" s="2">
        <f t="shared" si="81"/>
        <v>0.67256482124701333</v>
      </c>
      <c r="J1777" s="20">
        <v>36066</v>
      </c>
    </row>
    <row r="1778" spans="1:10" x14ac:dyDescent="0.3">
      <c r="A1778">
        <v>27.056089999999987</v>
      </c>
      <c r="B1778">
        <v>50.230800000000002</v>
      </c>
      <c r="C1778">
        <f t="shared" si="83"/>
        <v>50.323079999999997</v>
      </c>
      <c r="D1778">
        <v>0.70607692307692305</v>
      </c>
      <c r="E1778">
        <f t="shared" si="82"/>
        <v>3.918463818786126</v>
      </c>
      <c r="G1778" s="2">
        <f t="shared" si="81"/>
        <v>0.66164119228023033</v>
      </c>
      <c r="J1778" s="20">
        <v>36063</v>
      </c>
    </row>
    <row r="1779" spans="1:10" x14ac:dyDescent="0.3">
      <c r="A1779">
        <v>27.071319999999986</v>
      </c>
      <c r="B1779">
        <v>49.615400000000001</v>
      </c>
      <c r="C1779">
        <f t="shared" si="83"/>
        <v>49.884619999999998</v>
      </c>
      <c r="D1779">
        <v>0.70626923076923076</v>
      </c>
      <c r="E1779">
        <f t="shared" si="82"/>
        <v>3.9097127388161601</v>
      </c>
      <c r="G1779" s="2">
        <f t="shared" si="81"/>
        <v>0.65383671491186612</v>
      </c>
      <c r="J1779" s="20">
        <v>36060</v>
      </c>
    </row>
    <row r="1780" spans="1:10" x14ac:dyDescent="0.3">
      <c r="A1780">
        <v>27.086549999999985</v>
      </c>
      <c r="B1780">
        <v>49.461500000000001</v>
      </c>
      <c r="C1780">
        <f t="shared" si="83"/>
        <v>49.438459999999999</v>
      </c>
      <c r="D1780">
        <v>0.70646153846153836</v>
      </c>
      <c r="E1780">
        <f t="shared" si="82"/>
        <v>3.9007286637969854</v>
      </c>
      <c r="G1780" s="2">
        <f t="shared" si="81"/>
        <v>0.64592493459275513</v>
      </c>
      <c r="J1780" s="20">
        <v>36057</v>
      </c>
    </row>
    <row r="1781" spans="1:10" x14ac:dyDescent="0.3">
      <c r="A1781">
        <v>27.101779999999984</v>
      </c>
      <c r="B1781">
        <v>49.230800000000002</v>
      </c>
      <c r="C1781">
        <f t="shared" si="83"/>
        <v>49.130759999999995</v>
      </c>
      <c r="D1781">
        <v>0.70665384615384608</v>
      </c>
      <c r="E1781">
        <f t="shared" si="82"/>
        <v>3.8944853152243546</v>
      </c>
      <c r="G1781" s="2">
        <f t="shared" si="81"/>
        <v>0.6404300687013561</v>
      </c>
      <c r="J1781" s="20">
        <v>36053</v>
      </c>
    </row>
    <row r="1782" spans="1:10" x14ac:dyDescent="0.3">
      <c r="A1782">
        <v>27.117009999999983</v>
      </c>
      <c r="B1782">
        <v>48.653799999999997</v>
      </c>
      <c r="C1782">
        <f t="shared" si="83"/>
        <v>48.884600000000006</v>
      </c>
      <c r="D1782">
        <v>0.70684615384615379</v>
      </c>
      <c r="E1782">
        <f t="shared" si="82"/>
        <v>3.8894624184550981</v>
      </c>
      <c r="G1782" s="2">
        <f t="shared" si="81"/>
        <v>0.63600949847615684</v>
      </c>
      <c r="J1782" s="20">
        <v>36050</v>
      </c>
    </row>
    <row r="1783" spans="1:10" x14ac:dyDescent="0.3">
      <c r="A1783">
        <v>27.132239999999982</v>
      </c>
      <c r="B1783">
        <v>48.692300000000003</v>
      </c>
      <c r="C1783">
        <f t="shared" si="83"/>
        <v>48.538460000000008</v>
      </c>
      <c r="D1783">
        <v>0.7070384615384615</v>
      </c>
      <c r="E1783">
        <f t="shared" si="82"/>
        <v>3.8823564733839548</v>
      </c>
      <c r="G1783" s="2">
        <f t="shared" si="81"/>
        <v>0.62987885956237466</v>
      </c>
      <c r="J1783" s="20">
        <v>36047</v>
      </c>
    </row>
    <row r="1784" spans="1:10" x14ac:dyDescent="0.3">
      <c r="A1784">
        <v>27.147469999999981</v>
      </c>
      <c r="B1784">
        <v>48.384599999999999</v>
      </c>
      <c r="C1784">
        <f t="shared" si="83"/>
        <v>48.230759999999997</v>
      </c>
      <c r="D1784">
        <v>0.70723076923076911</v>
      </c>
      <c r="E1784">
        <f t="shared" si="82"/>
        <v>3.875996991783806</v>
      </c>
      <c r="G1784" s="2">
        <f t="shared" si="81"/>
        <v>0.6244245588710331</v>
      </c>
      <c r="J1784" s="20">
        <v>36044</v>
      </c>
    </row>
    <row r="1785" spans="1:10" x14ac:dyDescent="0.3">
      <c r="A1785">
        <v>27.16269999999998</v>
      </c>
      <c r="B1785">
        <v>47.730800000000002</v>
      </c>
      <c r="C1785">
        <f t="shared" si="83"/>
        <v>48.069240000000001</v>
      </c>
      <c r="D1785">
        <v>0.70742307692307693</v>
      </c>
      <c r="E1785">
        <f t="shared" si="82"/>
        <v>3.8726424715042058</v>
      </c>
      <c r="G1785" s="2">
        <f t="shared" si="81"/>
        <v>0.62148673788977227</v>
      </c>
      <c r="J1785" s="20">
        <v>36040</v>
      </c>
    </row>
    <row r="1786" spans="1:10" x14ac:dyDescent="0.3">
      <c r="A1786">
        <v>27.177929999999979</v>
      </c>
      <c r="B1786">
        <v>47.692300000000003</v>
      </c>
      <c r="C1786">
        <f t="shared" si="83"/>
        <v>47.869240000000005</v>
      </c>
      <c r="D1786">
        <v>0.70761538461538454</v>
      </c>
      <c r="E1786">
        <f t="shared" si="82"/>
        <v>3.8684731269466557</v>
      </c>
      <c r="G1786" s="2">
        <f t="shared" si="81"/>
        <v>0.61789541921900504</v>
      </c>
      <c r="J1786" s="20">
        <v>36037</v>
      </c>
    </row>
    <row r="1787" spans="1:10" x14ac:dyDescent="0.3">
      <c r="A1787">
        <v>27.193159999999978</v>
      </c>
      <c r="B1787">
        <v>47.846200000000003</v>
      </c>
      <c r="C1787">
        <f t="shared" si="83"/>
        <v>47.661560000000009</v>
      </c>
      <c r="D1787">
        <v>0.70780769230769225</v>
      </c>
      <c r="E1787">
        <f t="shared" si="82"/>
        <v>3.8641252029855293</v>
      </c>
      <c r="G1787" s="2">
        <f t="shared" si="81"/>
        <v>0.61417957767014475</v>
      </c>
      <c r="J1787" s="20">
        <v>36034</v>
      </c>
    </row>
    <row r="1788" spans="1:10" x14ac:dyDescent="0.3">
      <c r="A1788">
        <v>27.208389999999977</v>
      </c>
      <c r="B1788">
        <v>47.692300000000003</v>
      </c>
      <c r="C1788">
        <f t="shared" si="83"/>
        <v>47.607700000000001</v>
      </c>
      <c r="D1788">
        <v>0.70799999999999996</v>
      </c>
      <c r="E1788">
        <f t="shared" si="82"/>
        <v>3.8629945128607575</v>
      </c>
      <c r="G1788" s="2">
        <f t="shared" si="81"/>
        <v>0.61309368889459359</v>
      </c>
      <c r="J1788" s="20">
        <v>36031</v>
      </c>
    </row>
    <row r="1789" spans="1:10" x14ac:dyDescent="0.3">
      <c r="A1789">
        <v>27.223619999999976</v>
      </c>
      <c r="B1789">
        <v>47.346200000000003</v>
      </c>
      <c r="C1789">
        <f t="shared" si="83"/>
        <v>47.653860000000002</v>
      </c>
      <c r="D1789">
        <v>0.70819230769230768</v>
      </c>
      <c r="E1789">
        <f t="shared" si="82"/>
        <v>3.8639636341645192</v>
      </c>
      <c r="G1789" s="2">
        <f t="shared" si="81"/>
        <v>0.61371464263319053</v>
      </c>
      <c r="J1789" s="20">
        <v>36028</v>
      </c>
    </row>
    <row r="1790" spans="1:10" x14ac:dyDescent="0.3">
      <c r="A1790">
        <v>27.238849999999974</v>
      </c>
      <c r="B1790">
        <v>47.461500000000001</v>
      </c>
      <c r="C1790">
        <f t="shared" si="83"/>
        <v>47.715379999999996</v>
      </c>
      <c r="D1790">
        <v>0.70838461538461528</v>
      </c>
      <c r="E1790">
        <f t="shared" si="82"/>
        <v>3.8652537777901403</v>
      </c>
      <c r="G1790" s="2">
        <f t="shared" si="81"/>
        <v>0.61459759745323606</v>
      </c>
      <c r="J1790" s="20">
        <v>36024</v>
      </c>
    </row>
    <row r="1791" spans="1:10" x14ac:dyDescent="0.3">
      <c r="A1791">
        <v>27.254079999999973</v>
      </c>
      <c r="B1791">
        <v>47.923099999999998</v>
      </c>
      <c r="C1791">
        <f t="shared" si="83"/>
        <v>47.830759999999998</v>
      </c>
      <c r="D1791">
        <v>0.70857692307692299</v>
      </c>
      <c r="E1791">
        <f t="shared" si="82"/>
        <v>3.867668947174999</v>
      </c>
      <c r="G1791" s="2">
        <f t="shared" si="81"/>
        <v>0.61639988707862758</v>
      </c>
      <c r="J1791" s="20">
        <v>36021</v>
      </c>
    </row>
    <row r="1792" spans="1:10" x14ac:dyDescent="0.3">
      <c r="A1792">
        <v>27.269309999999972</v>
      </c>
      <c r="B1792">
        <v>48.153799999999997</v>
      </c>
      <c r="C1792">
        <f t="shared" si="83"/>
        <v>47.953819999999993</v>
      </c>
      <c r="D1792">
        <v>0.70876923076923071</v>
      </c>
      <c r="E1792">
        <f t="shared" si="82"/>
        <v>3.8702384644753369</v>
      </c>
      <c r="G1792" s="2">
        <f t="shared" si="81"/>
        <v>0.61833393147141524</v>
      </c>
      <c r="J1792" s="20">
        <v>36018</v>
      </c>
    </row>
    <row r="1793" spans="1:10" x14ac:dyDescent="0.3">
      <c r="A1793">
        <v>27.284539999999971</v>
      </c>
      <c r="B1793">
        <v>48.269199999999998</v>
      </c>
      <c r="C1793">
        <f t="shared" si="83"/>
        <v>48.269219999999997</v>
      </c>
      <c r="D1793">
        <v>0.70896153846153842</v>
      </c>
      <c r="E1793">
        <f t="shared" si="82"/>
        <v>3.8767940904368077</v>
      </c>
      <c r="G1793" s="2">
        <f t="shared" si="81"/>
        <v>0.62355829525232265</v>
      </c>
      <c r="J1793" s="20">
        <v>36015</v>
      </c>
    </row>
    <row r="1794" spans="1:10" x14ac:dyDescent="0.3">
      <c r="A1794">
        <v>27.29976999999997</v>
      </c>
      <c r="B1794">
        <v>47.961500000000001</v>
      </c>
      <c r="C1794">
        <f t="shared" si="83"/>
        <v>48.676900000000003</v>
      </c>
      <c r="D1794">
        <v>0.70915384615384602</v>
      </c>
      <c r="E1794">
        <f t="shared" si="82"/>
        <v>3.8852045849083563</v>
      </c>
      <c r="G1794" s="2">
        <f t="shared" ref="G1794:G1857" si="84">(0.0026*(EXP(1.3248*E1794)))/D1794</f>
        <v>0.63037398154315527</v>
      </c>
      <c r="J1794" s="20">
        <v>36011</v>
      </c>
    </row>
    <row r="1795" spans="1:10" x14ac:dyDescent="0.3">
      <c r="A1795">
        <v>27.314999999999969</v>
      </c>
      <c r="B1795">
        <v>49.038499999999999</v>
      </c>
      <c r="C1795">
        <f t="shared" si="83"/>
        <v>49.184600000000003</v>
      </c>
      <c r="D1795">
        <v>0.70934615384615385</v>
      </c>
      <c r="E1795">
        <f t="shared" ref="E1795:E1858" si="85">LN(C1795)</f>
        <v>3.8955805663709118</v>
      </c>
      <c r="G1795" s="2">
        <f t="shared" si="84"/>
        <v>0.63892573225921256</v>
      </c>
      <c r="J1795" s="20">
        <v>36008</v>
      </c>
    </row>
    <row r="1796" spans="1:10" x14ac:dyDescent="0.3">
      <c r="A1796">
        <v>27.330229999999968</v>
      </c>
      <c r="B1796">
        <v>49.961500000000001</v>
      </c>
      <c r="C1796">
        <f t="shared" si="83"/>
        <v>49.930759999999999</v>
      </c>
      <c r="D1796">
        <v>0.70953846153846145</v>
      </c>
      <c r="E1796">
        <f t="shared" si="85"/>
        <v>3.9106372457065088</v>
      </c>
      <c r="G1796" s="2">
        <f t="shared" si="84"/>
        <v>0.65162174158726205</v>
      </c>
      <c r="J1796" s="20">
        <v>36005</v>
      </c>
    </row>
    <row r="1797" spans="1:10" x14ac:dyDescent="0.3">
      <c r="A1797">
        <v>27.345459999999967</v>
      </c>
      <c r="B1797">
        <v>50.692300000000003</v>
      </c>
      <c r="C1797">
        <f t="shared" si="83"/>
        <v>50.923079999999999</v>
      </c>
      <c r="D1797">
        <v>0.70973076923076917</v>
      </c>
      <c r="E1797">
        <f t="shared" si="85"/>
        <v>3.9303162588984302</v>
      </c>
      <c r="G1797" s="2">
        <f t="shared" si="84"/>
        <v>0.66865217286489342</v>
      </c>
      <c r="J1797" s="20">
        <v>36002</v>
      </c>
    </row>
    <row r="1798" spans="1:10" x14ac:dyDescent="0.3">
      <c r="A1798">
        <v>27.360689999999966</v>
      </c>
      <c r="B1798">
        <v>52</v>
      </c>
      <c r="C1798">
        <f t="shared" si="83"/>
        <v>51.846140000000005</v>
      </c>
      <c r="D1798">
        <v>0.70992307692307688</v>
      </c>
      <c r="E1798">
        <f t="shared" si="85"/>
        <v>3.9482804863884202</v>
      </c>
      <c r="G1798" s="2">
        <f t="shared" si="84"/>
        <v>0.68457081234305583</v>
      </c>
      <c r="J1798" s="20">
        <v>35999</v>
      </c>
    </row>
    <row r="1799" spans="1:10" x14ac:dyDescent="0.3">
      <c r="A1799">
        <v>27.375919999999965</v>
      </c>
      <c r="B1799">
        <v>52.923099999999998</v>
      </c>
      <c r="C1799">
        <f t="shared" ref="C1799:C1862" si="86">AVERAGE(B1797:B1801)</f>
        <v>52.646139999999988</v>
      </c>
      <c r="D1799">
        <v>0.71011538461538459</v>
      </c>
      <c r="E1799">
        <f t="shared" si="85"/>
        <v>3.9635929215523755</v>
      </c>
      <c r="G1799" s="2">
        <f t="shared" si="84"/>
        <v>0.69841058194538896</v>
      </c>
      <c r="J1799" s="20">
        <v>35995</v>
      </c>
    </row>
    <row r="1800" spans="1:10" x14ac:dyDescent="0.3">
      <c r="A1800">
        <v>27.391149999999964</v>
      </c>
      <c r="B1800">
        <v>53.653799999999997</v>
      </c>
      <c r="C1800">
        <f t="shared" si="86"/>
        <v>53.407680000000006</v>
      </c>
      <c r="D1800">
        <v>0.7103076923076922</v>
      </c>
      <c r="E1800">
        <f t="shared" si="85"/>
        <v>3.9779545558497316</v>
      </c>
      <c r="G1800" s="2">
        <f t="shared" si="84"/>
        <v>0.71163324544927797</v>
      </c>
      <c r="J1800" s="20">
        <v>35992</v>
      </c>
    </row>
    <row r="1801" spans="1:10" x14ac:dyDescent="0.3">
      <c r="A1801">
        <v>27.406379999999963</v>
      </c>
      <c r="B1801">
        <v>53.961500000000001</v>
      </c>
      <c r="C1801">
        <f t="shared" si="86"/>
        <v>53.815380000000005</v>
      </c>
      <c r="D1801">
        <v>0.71049999999999991</v>
      </c>
      <c r="E1801">
        <f t="shared" si="85"/>
        <v>3.9855592999196134</v>
      </c>
      <c r="G1801" s="2">
        <f t="shared" si="84"/>
        <v>0.71864445564287582</v>
      </c>
      <c r="J1801" s="20">
        <v>35989</v>
      </c>
    </row>
    <row r="1802" spans="1:10" x14ac:dyDescent="0.3">
      <c r="A1802">
        <v>27.421609999999962</v>
      </c>
      <c r="B1802">
        <v>54.5</v>
      </c>
      <c r="C1802">
        <f t="shared" si="86"/>
        <v>53.969219999999993</v>
      </c>
      <c r="D1802">
        <v>0.71069230769230762</v>
      </c>
      <c r="E1802">
        <f t="shared" si="85"/>
        <v>3.988413884052517</v>
      </c>
      <c r="G1802" s="2">
        <f t="shared" si="84"/>
        <v>0.72117214062824664</v>
      </c>
      <c r="J1802" s="20">
        <v>35986</v>
      </c>
    </row>
    <row r="1803" spans="1:10" x14ac:dyDescent="0.3">
      <c r="A1803">
        <v>27.436839999999961</v>
      </c>
      <c r="B1803">
        <v>54.038499999999999</v>
      </c>
      <c r="C1803">
        <f t="shared" si="86"/>
        <v>53.869219999999999</v>
      </c>
      <c r="D1803">
        <v>0.71088461538461534</v>
      </c>
      <c r="E1803">
        <f t="shared" si="85"/>
        <v>3.986559257285593</v>
      </c>
      <c r="G1803" s="2">
        <f t="shared" si="84"/>
        <v>0.7192077769263534</v>
      </c>
      <c r="J1803" s="20">
        <v>35982</v>
      </c>
    </row>
    <row r="1804" spans="1:10" x14ac:dyDescent="0.3">
      <c r="A1804">
        <v>27.45206999999996</v>
      </c>
      <c r="B1804">
        <v>53.692300000000003</v>
      </c>
      <c r="C1804">
        <f t="shared" si="86"/>
        <v>53.6</v>
      </c>
      <c r="D1804">
        <v>0.71107692307692294</v>
      </c>
      <c r="E1804">
        <f t="shared" si="85"/>
        <v>3.9815490680767565</v>
      </c>
      <c r="G1804" s="2">
        <f t="shared" si="84"/>
        <v>0.71425662423809333</v>
      </c>
      <c r="J1804" s="20">
        <v>35979</v>
      </c>
    </row>
    <row r="1805" spans="1:10" x14ac:dyDescent="0.3">
      <c r="A1805">
        <v>27.467299999999959</v>
      </c>
      <c r="B1805">
        <v>53.153799999999997</v>
      </c>
      <c r="C1805">
        <f t="shared" si="86"/>
        <v>53.030760000000001</v>
      </c>
      <c r="D1805">
        <v>0.71126923076923076</v>
      </c>
      <c r="E1805">
        <f t="shared" si="85"/>
        <v>3.9708721225568091</v>
      </c>
      <c r="G1805" s="2">
        <f t="shared" si="84"/>
        <v>0.70403430869295514</v>
      </c>
      <c r="J1805" s="20">
        <v>35976</v>
      </c>
    </row>
    <row r="1806" spans="1:10" x14ac:dyDescent="0.3">
      <c r="A1806">
        <v>27.482529999999958</v>
      </c>
      <c r="B1806">
        <v>52.615400000000001</v>
      </c>
      <c r="C1806">
        <f t="shared" si="86"/>
        <v>52.330759999999998</v>
      </c>
      <c r="D1806">
        <v>0.71146153846153837</v>
      </c>
      <c r="E1806">
        <f t="shared" si="85"/>
        <v>3.9575843434966949</v>
      </c>
      <c r="G1806" s="2">
        <f t="shared" si="84"/>
        <v>0.69156220465854845</v>
      </c>
      <c r="J1806" s="20">
        <v>35973</v>
      </c>
    </row>
    <row r="1807" spans="1:10" x14ac:dyDescent="0.3">
      <c r="A1807">
        <v>27.497759999999957</v>
      </c>
      <c r="B1807">
        <v>51.653799999999997</v>
      </c>
      <c r="C1807">
        <f t="shared" si="86"/>
        <v>51.584600000000002</v>
      </c>
      <c r="D1807">
        <v>0.71165384615384608</v>
      </c>
      <c r="E1807">
        <f t="shared" si="85"/>
        <v>3.9432231783301654</v>
      </c>
      <c r="G1807" s="2">
        <f t="shared" si="84"/>
        <v>0.67834578723560734</v>
      </c>
      <c r="J1807" s="20">
        <v>35970</v>
      </c>
    </row>
    <row r="1808" spans="1:10" x14ac:dyDescent="0.3">
      <c r="A1808">
        <v>27.512989999999956</v>
      </c>
      <c r="B1808">
        <v>50.538499999999999</v>
      </c>
      <c r="C1808">
        <f t="shared" si="86"/>
        <v>50.915380000000006</v>
      </c>
      <c r="D1808">
        <v>0.7118461538461538</v>
      </c>
      <c r="E1808">
        <f t="shared" si="85"/>
        <v>3.9301650390152023</v>
      </c>
      <c r="G1808" s="2">
        <f t="shared" si="84"/>
        <v>0.66653160356173469</v>
      </c>
      <c r="J1808" s="20">
        <v>35966</v>
      </c>
    </row>
    <row r="1809" spans="1:10" x14ac:dyDescent="0.3">
      <c r="A1809">
        <v>27.528219999999955</v>
      </c>
      <c r="B1809">
        <v>49.961500000000001</v>
      </c>
      <c r="C1809">
        <f t="shared" si="86"/>
        <v>50.2</v>
      </c>
      <c r="D1809">
        <v>0.71203846153846151</v>
      </c>
      <c r="E1809">
        <f t="shared" si="85"/>
        <v>3.9160150266976834</v>
      </c>
      <c r="G1809" s="2">
        <f t="shared" si="84"/>
        <v>0.65397655514400677</v>
      </c>
      <c r="J1809" s="20">
        <v>35963</v>
      </c>
    </row>
    <row r="1810" spans="1:10" x14ac:dyDescent="0.3">
      <c r="A1810">
        <v>27.543449999999954</v>
      </c>
      <c r="B1810">
        <v>49.807699999999997</v>
      </c>
      <c r="C1810">
        <f t="shared" si="86"/>
        <v>49.669240000000002</v>
      </c>
      <c r="D1810">
        <v>0.71223076923076911</v>
      </c>
      <c r="E1810">
        <f t="shared" si="85"/>
        <v>3.905385828015687</v>
      </c>
      <c r="G1810" s="2">
        <f t="shared" si="84"/>
        <v>0.64465796929081798</v>
      </c>
      <c r="J1810" s="20">
        <v>35960</v>
      </c>
    </row>
    <row r="1811" spans="1:10" x14ac:dyDescent="0.3">
      <c r="A1811">
        <v>27.558679999999953</v>
      </c>
      <c r="B1811">
        <v>49.038499999999999</v>
      </c>
      <c r="C1811">
        <f t="shared" si="86"/>
        <v>49.384619999999998</v>
      </c>
      <c r="D1811">
        <v>0.71242307692307683</v>
      </c>
      <c r="E1811">
        <f t="shared" si="85"/>
        <v>3.8996390396863641</v>
      </c>
      <c r="G1811" s="2">
        <f t="shared" si="84"/>
        <v>0.63959590575763237</v>
      </c>
      <c r="J1811" s="20">
        <v>35957</v>
      </c>
    </row>
    <row r="1812" spans="1:10" x14ac:dyDescent="0.3">
      <c r="A1812">
        <v>27.573909999999952</v>
      </c>
      <c r="B1812">
        <v>49</v>
      </c>
      <c r="C1812">
        <f t="shared" si="86"/>
        <v>49.215400000000002</v>
      </c>
      <c r="D1812">
        <v>0.71261538461538454</v>
      </c>
      <c r="E1812">
        <f t="shared" si="85"/>
        <v>3.8962065826515189</v>
      </c>
      <c r="G1812" s="2">
        <f t="shared" si="84"/>
        <v>0.63652224247223743</v>
      </c>
      <c r="J1812" s="20">
        <v>35953</v>
      </c>
    </row>
    <row r="1813" spans="1:10" x14ac:dyDescent="0.3">
      <c r="A1813">
        <v>27.589139999999951</v>
      </c>
      <c r="B1813">
        <v>49.115400000000001</v>
      </c>
      <c r="C1813">
        <f t="shared" si="86"/>
        <v>49.123100000000001</v>
      </c>
      <c r="D1813">
        <v>0.71280769230769225</v>
      </c>
      <c r="E1813">
        <f t="shared" si="85"/>
        <v>3.8943293925966733</v>
      </c>
      <c r="G1813" s="2">
        <f t="shared" si="84"/>
        <v>0.63476994095973438</v>
      </c>
      <c r="J1813" s="20">
        <v>35950</v>
      </c>
    </row>
    <row r="1814" spans="1:10" x14ac:dyDescent="0.3">
      <c r="A1814">
        <v>27.60436999999995</v>
      </c>
      <c r="B1814">
        <v>49.115400000000001</v>
      </c>
      <c r="C1814">
        <f t="shared" si="86"/>
        <v>49.215400000000002</v>
      </c>
      <c r="D1814">
        <v>0.71299999999999986</v>
      </c>
      <c r="E1814">
        <f t="shared" si="85"/>
        <v>3.8962065826515189</v>
      </c>
      <c r="G1814" s="2">
        <f t="shared" si="84"/>
        <v>0.63617888167685921</v>
      </c>
      <c r="J1814" s="20">
        <v>35947</v>
      </c>
    </row>
    <row r="1815" spans="1:10" x14ac:dyDescent="0.3">
      <c r="A1815">
        <v>27.619599999999949</v>
      </c>
      <c r="B1815">
        <v>49.346200000000003</v>
      </c>
      <c r="C1815">
        <f t="shared" si="86"/>
        <v>49.284640000000003</v>
      </c>
      <c r="D1815">
        <v>0.71319230769230768</v>
      </c>
      <c r="E1815">
        <f t="shared" si="85"/>
        <v>3.897612470637037</v>
      </c>
      <c r="G1815" s="2">
        <f t="shared" si="84"/>
        <v>0.63719302063861816</v>
      </c>
      <c r="J1815" s="20">
        <v>35944</v>
      </c>
    </row>
    <row r="1816" spans="1:10" x14ac:dyDescent="0.3">
      <c r="A1816">
        <v>27.634829999999948</v>
      </c>
      <c r="B1816">
        <v>49.5</v>
      </c>
      <c r="C1816">
        <f t="shared" si="86"/>
        <v>49.353860000000005</v>
      </c>
      <c r="D1816">
        <v>0.71338461538461528</v>
      </c>
      <c r="E1816">
        <f t="shared" si="85"/>
        <v>3.8990159796393571</v>
      </c>
      <c r="G1816" s="2">
        <f t="shared" si="84"/>
        <v>0.63820681122698286</v>
      </c>
      <c r="J1816" s="20">
        <v>35941</v>
      </c>
    </row>
    <row r="1817" spans="1:10" x14ac:dyDescent="0.3">
      <c r="A1817">
        <v>27.650059999999947</v>
      </c>
      <c r="B1817">
        <v>49.346200000000003</v>
      </c>
      <c r="C1817">
        <f t="shared" si="86"/>
        <v>49.446160000000006</v>
      </c>
      <c r="D1817">
        <v>0.713576923076923</v>
      </c>
      <c r="E1817">
        <f t="shared" si="85"/>
        <v>3.9008844008573202</v>
      </c>
      <c r="G1817" s="2">
        <f t="shared" si="84"/>
        <v>0.6396160895323475</v>
      </c>
      <c r="J1817" s="20">
        <v>35937</v>
      </c>
    </row>
    <row r="1818" spans="1:10" x14ac:dyDescent="0.3">
      <c r="A1818">
        <v>27.665289999999946</v>
      </c>
      <c r="B1818">
        <v>49.461500000000001</v>
      </c>
      <c r="C1818">
        <f t="shared" si="86"/>
        <v>49.4923</v>
      </c>
      <c r="D1818">
        <v>0.71376923076923071</v>
      </c>
      <c r="E1818">
        <f t="shared" si="85"/>
        <v>3.9018171019190686</v>
      </c>
      <c r="G1818" s="2">
        <f t="shared" si="84"/>
        <v>0.64023437275146777</v>
      </c>
      <c r="J1818" s="20">
        <v>35934</v>
      </c>
    </row>
    <row r="1819" spans="1:10" x14ac:dyDescent="0.3">
      <c r="A1819">
        <v>27.680519999999945</v>
      </c>
      <c r="B1819">
        <v>49.576900000000002</v>
      </c>
      <c r="C1819">
        <f t="shared" si="86"/>
        <v>49.47692</v>
      </c>
      <c r="D1819">
        <v>0.71396153846153843</v>
      </c>
      <c r="E1819">
        <f t="shared" si="85"/>
        <v>3.9015062982141631</v>
      </c>
      <c r="G1819" s="2">
        <f t="shared" si="84"/>
        <v>0.63979843068803277</v>
      </c>
      <c r="J1819" s="20">
        <v>35931</v>
      </c>
    </row>
    <row r="1820" spans="1:10" x14ac:dyDescent="0.3">
      <c r="A1820">
        <v>27.695749999999943</v>
      </c>
      <c r="B1820">
        <v>49.576900000000002</v>
      </c>
      <c r="C1820">
        <f t="shared" si="86"/>
        <v>49.584600000000002</v>
      </c>
      <c r="D1820">
        <v>0.71415384615384603</v>
      </c>
      <c r="E1820">
        <f t="shared" si="85"/>
        <v>3.9036803016498176</v>
      </c>
      <c r="G1820" s="2">
        <f t="shared" si="84"/>
        <v>0.64147100077988195</v>
      </c>
      <c r="J1820" s="20">
        <v>35928</v>
      </c>
    </row>
    <row r="1821" spans="1:10" x14ac:dyDescent="0.3">
      <c r="A1821">
        <v>27.710979999999942</v>
      </c>
      <c r="B1821">
        <v>49.423099999999998</v>
      </c>
      <c r="C1821">
        <f t="shared" si="86"/>
        <v>49.738459999999996</v>
      </c>
      <c r="D1821">
        <v>0.71434615384615374</v>
      </c>
      <c r="E1821">
        <f t="shared" si="85"/>
        <v>3.9067784768987717</v>
      </c>
      <c r="G1821" s="2">
        <f t="shared" si="84"/>
        <v>0.64393590582774651</v>
      </c>
      <c r="J1821" s="20">
        <v>35924</v>
      </c>
    </row>
    <row r="1822" spans="1:10" x14ac:dyDescent="0.3">
      <c r="A1822">
        <v>27.726209999999941</v>
      </c>
      <c r="B1822">
        <v>49.884599999999999</v>
      </c>
      <c r="C1822">
        <f t="shared" si="86"/>
        <v>49.830780000000004</v>
      </c>
      <c r="D1822">
        <v>0.71453846153846146</v>
      </c>
      <c r="E1822">
        <f t="shared" si="85"/>
        <v>3.9086328653917541</v>
      </c>
      <c r="G1822" s="2">
        <f t="shared" si="84"/>
        <v>0.64534607168479718</v>
      </c>
      <c r="J1822" s="20">
        <v>35921</v>
      </c>
    </row>
    <row r="1823" spans="1:10" x14ac:dyDescent="0.3">
      <c r="A1823">
        <v>27.74143999999994</v>
      </c>
      <c r="B1823">
        <v>50.230800000000002</v>
      </c>
      <c r="C1823">
        <f t="shared" si="86"/>
        <v>49.853859999999997</v>
      </c>
      <c r="D1823">
        <v>0.71473076923076917</v>
      </c>
      <c r="E1823">
        <f t="shared" si="85"/>
        <v>3.9090959257070126</v>
      </c>
      <c r="G1823" s="2">
        <f t="shared" si="84"/>
        <v>0.64556834324968448</v>
      </c>
      <c r="J1823" s="20">
        <v>35918</v>
      </c>
    </row>
    <row r="1824" spans="1:10" x14ac:dyDescent="0.3">
      <c r="A1824">
        <v>27.756669999999939</v>
      </c>
      <c r="B1824">
        <v>50.038499999999999</v>
      </c>
      <c r="C1824">
        <f t="shared" si="86"/>
        <v>49.869240000000005</v>
      </c>
      <c r="D1824">
        <v>0.71492307692307677</v>
      </c>
      <c r="E1824">
        <f t="shared" si="85"/>
        <v>3.9094043798188873</v>
      </c>
      <c r="G1824" s="2">
        <f t="shared" si="84"/>
        <v>0.64565847932391962</v>
      </c>
      <c r="J1824" s="20">
        <v>35915</v>
      </c>
    </row>
    <row r="1825" spans="1:10" x14ac:dyDescent="0.3">
      <c r="A1825">
        <v>27.771899999999938</v>
      </c>
      <c r="B1825">
        <v>49.692300000000003</v>
      </c>
      <c r="C1825">
        <f t="shared" si="86"/>
        <v>49.907699999999998</v>
      </c>
      <c r="D1825">
        <v>0.7151153846153846</v>
      </c>
      <c r="E1825">
        <f t="shared" si="85"/>
        <v>3.9101752994703571</v>
      </c>
      <c r="G1825" s="2">
        <f t="shared" si="84"/>
        <v>0.64614442957657015</v>
      </c>
      <c r="J1825" s="20">
        <v>35912</v>
      </c>
    </row>
    <row r="1826" spans="1:10" x14ac:dyDescent="0.3">
      <c r="A1826">
        <v>27.787129999999937</v>
      </c>
      <c r="B1826">
        <v>49.5</v>
      </c>
      <c r="C1826">
        <f t="shared" si="86"/>
        <v>49.961539999999999</v>
      </c>
      <c r="D1826">
        <v>0.7153076923076922</v>
      </c>
      <c r="E1826">
        <f t="shared" si="85"/>
        <v>3.9112535094420346</v>
      </c>
      <c r="G1826" s="2">
        <f t="shared" si="84"/>
        <v>0.6468940881707903</v>
      </c>
      <c r="J1826" s="20">
        <v>35908</v>
      </c>
    </row>
    <row r="1827" spans="1:10" x14ac:dyDescent="0.3">
      <c r="A1827">
        <v>27.802359999999936</v>
      </c>
      <c r="B1827">
        <v>50.076900000000002</v>
      </c>
      <c r="C1827">
        <f t="shared" si="86"/>
        <v>49.95384</v>
      </c>
      <c r="D1827">
        <v>0.71549999999999991</v>
      </c>
      <c r="E1827">
        <f t="shared" si="85"/>
        <v>3.9110993790165636</v>
      </c>
      <c r="G1827" s="2">
        <f t="shared" si="84"/>
        <v>0.64658817834799298</v>
      </c>
      <c r="J1827" s="20">
        <v>35905</v>
      </c>
    </row>
    <row r="1828" spans="1:10" x14ac:dyDescent="0.3">
      <c r="A1828">
        <v>27.817589999999935</v>
      </c>
      <c r="B1828">
        <v>50.5</v>
      </c>
      <c r="C1828">
        <f t="shared" si="86"/>
        <v>49.915379999999999</v>
      </c>
      <c r="D1828">
        <v>0.71569230769230763</v>
      </c>
      <c r="E1828">
        <f t="shared" si="85"/>
        <v>3.9103291717014117</v>
      </c>
      <c r="G1828" s="2">
        <f t="shared" si="84"/>
        <v>0.64575519312087182</v>
      </c>
      <c r="J1828" s="20">
        <v>35902</v>
      </c>
    </row>
    <row r="1829" spans="1:10" x14ac:dyDescent="0.3">
      <c r="A1829">
        <v>27.832819999999934</v>
      </c>
      <c r="B1829">
        <v>50</v>
      </c>
      <c r="C1829">
        <f t="shared" si="86"/>
        <v>49.830759999999998</v>
      </c>
      <c r="D1829">
        <v>0.71588461538461534</v>
      </c>
      <c r="E1829">
        <f t="shared" si="85"/>
        <v>3.9086324640333161</v>
      </c>
      <c r="G1829" s="2">
        <f t="shared" si="84"/>
        <v>0.64413221645342611</v>
      </c>
      <c r="J1829" s="20">
        <v>35899</v>
      </c>
    </row>
    <row r="1830" spans="1:10" x14ac:dyDescent="0.3">
      <c r="A1830">
        <v>27.848049999999933</v>
      </c>
      <c r="B1830">
        <v>49.5</v>
      </c>
      <c r="C1830">
        <f t="shared" si="86"/>
        <v>49.507680000000001</v>
      </c>
      <c r="D1830">
        <v>0.71607692307692294</v>
      </c>
      <c r="E1830">
        <f t="shared" si="85"/>
        <v>3.9021278090550444</v>
      </c>
      <c r="G1830" s="2">
        <f t="shared" si="84"/>
        <v>0.6384338384302165</v>
      </c>
      <c r="J1830" s="20">
        <v>35895</v>
      </c>
    </row>
    <row r="1831" spans="1:10" x14ac:dyDescent="0.3">
      <c r="A1831">
        <v>27.863279999999932</v>
      </c>
      <c r="B1831">
        <v>49.076900000000002</v>
      </c>
      <c r="C1831">
        <f t="shared" si="86"/>
        <v>48.999980000000001</v>
      </c>
      <c r="D1831">
        <v>0.71626923076923066</v>
      </c>
      <c r="E1831">
        <f t="shared" si="85"/>
        <v>3.891819889947278</v>
      </c>
      <c r="G1831" s="2">
        <f t="shared" si="84"/>
        <v>0.62960560358991868</v>
      </c>
      <c r="J1831" s="20">
        <v>35892</v>
      </c>
    </row>
    <row r="1832" spans="1:10" x14ac:dyDescent="0.3">
      <c r="A1832">
        <v>27.878509999999931</v>
      </c>
      <c r="B1832">
        <v>48.461500000000001</v>
      </c>
      <c r="C1832">
        <f t="shared" si="86"/>
        <v>48.553819999999995</v>
      </c>
      <c r="D1832">
        <v>0.71646153846153837</v>
      </c>
      <c r="E1832">
        <f t="shared" si="85"/>
        <v>3.8826728734134552</v>
      </c>
      <c r="G1832" s="2">
        <f t="shared" si="84"/>
        <v>0.6218551455360174</v>
      </c>
      <c r="J1832" s="20">
        <v>35889</v>
      </c>
    </row>
    <row r="1833" spans="1:10" x14ac:dyDescent="0.3">
      <c r="A1833">
        <v>27.89373999999993</v>
      </c>
      <c r="B1833">
        <v>47.961500000000001</v>
      </c>
      <c r="C1833">
        <f t="shared" si="86"/>
        <v>48.261519999999997</v>
      </c>
      <c r="D1833">
        <v>0.71665384615384609</v>
      </c>
      <c r="E1833">
        <f t="shared" si="85"/>
        <v>3.876634555763887</v>
      </c>
      <c r="G1833" s="2">
        <f t="shared" si="84"/>
        <v>0.61673488047900937</v>
      </c>
      <c r="J1833" s="20">
        <v>35886</v>
      </c>
    </row>
    <row r="1834" spans="1:10" x14ac:dyDescent="0.3">
      <c r="A1834">
        <v>27.908969999999929</v>
      </c>
      <c r="B1834">
        <v>47.769199999999998</v>
      </c>
      <c r="C1834">
        <f t="shared" si="86"/>
        <v>48.046140000000001</v>
      </c>
      <c r="D1834">
        <v>0.71684615384615369</v>
      </c>
      <c r="E1834">
        <f t="shared" si="85"/>
        <v>3.8721617992029618</v>
      </c>
      <c r="G1834" s="2">
        <f t="shared" si="84"/>
        <v>0.61292674556468685</v>
      </c>
      <c r="J1834" s="20">
        <v>35883</v>
      </c>
    </row>
    <row r="1835" spans="1:10" x14ac:dyDescent="0.3">
      <c r="A1835">
        <v>27.924199999999928</v>
      </c>
      <c r="B1835">
        <v>48.038499999999999</v>
      </c>
      <c r="C1835">
        <f t="shared" si="86"/>
        <v>47.869219999999999</v>
      </c>
      <c r="D1835">
        <v>0.71703846153846151</v>
      </c>
      <c r="E1835">
        <f t="shared" si="85"/>
        <v>3.8684727091417317</v>
      </c>
      <c r="G1835" s="2">
        <f t="shared" si="84"/>
        <v>0.60977490910756726</v>
      </c>
      <c r="J1835" s="20">
        <v>35879</v>
      </c>
    </row>
    <row r="1836" spans="1:10" x14ac:dyDescent="0.3">
      <c r="A1836">
        <v>27.939429999999927</v>
      </c>
      <c r="B1836">
        <v>48</v>
      </c>
      <c r="C1836">
        <f t="shared" si="86"/>
        <v>47.661540000000002</v>
      </c>
      <c r="D1836">
        <v>0.71723076923076923</v>
      </c>
      <c r="E1836">
        <f t="shared" si="85"/>
        <v>3.864124783360066</v>
      </c>
      <c r="G1836" s="2">
        <f t="shared" si="84"/>
        <v>0.60611006458840266</v>
      </c>
      <c r="J1836" s="20">
        <v>35876</v>
      </c>
    </row>
    <row r="1837" spans="1:10" x14ac:dyDescent="0.3">
      <c r="A1837">
        <v>27.954659999999926</v>
      </c>
      <c r="B1837">
        <v>47.576900000000002</v>
      </c>
      <c r="C1837">
        <f t="shared" si="86"/>
        <v>47.346159999999998</v>
      </c>
      <c r="D1837">
        <v>0.71742307692307683</v>
      </c>
      <c r="E1837">
        <f t="shared" si="85"/>
        <v>3.8574857181385926</v>
      </c>
      <c r="G1837" s="2">
        <f t="shared" si="84"/>
        <v>0.60064139227213353</v>
      </c>
      <c r="J1837" s="20">
        <v>35873</v>
      </c>
    </row>
    <row r="1838" spans="1:10" x14ac:dyDescent="0.3">
      <c r="A1838">
        <v>27.969889999999925</v>
      </c>
      <c r="B1838">
        <v>46.923099999999998</v>
      </c>
      <c r="C1838">
        <f t="shared" si="86"/>
        <v>46.869219999999999</v>
      </c>
      <c r="D1838">
        <v>0.71761538461538454</v>
      </c>
      <c r="E1838">
        <f t="shared" si="85"/>
        <v>3.8473611700210162</v>
      </c>
      <c r="G1838" s="2">
        <f t="shared" si="84"/>
        <v>0.59247996171909167</v>
      </c>
      <c r="J1838" s="20">
        <v>35870</v>
      </c>
    </row>
    <row r="1839" spans="1:10" x14ac:dyDescent="0.3">
      <c r="A1839">
        <v>27.985119999999924</v>
      </c>
      <c r="B1839">
        <v>46.192300000000003</v>
      </c>
      <c r="C1839">
        <f t="shared" si="86"/>
        <v>46.299979999999991</v>
      </c>
      <c r="D1839">
        <v>0.71780769230769226</v>
      </c>
      <c r="E1839">
        <f t="shared" si="85"/>
        <v>3.835141529126652</v>
      </c>
      <c r="G1839" s="2">
        <f t="shared" si="84"/>
        <v>0.58280958848739661</v>
      </c>
      <c r="J1839" s="20">
        <v>35866</v>
      </c>
    </row>
    <row r="1840" spans="1:10" x14ac:dyDescent="0.3">
      <c r="A1840">
        <v>28.000349999999923</v>
      </c>
      <c r="B1840">
        <v>45.653799999999997</v>
      </c>
      <c r="C1840">
        <f t="shared" si="86"/>
        <v>45.707679999999996</v>
      </c>
      <c r="D1840" s="16">
        <v>0.71799999999999997</v>
      </c>
      <c r="E1840">
        <f t="shared" si="85"/>
        <v>3.8222663362973281</v>
      </c>
      <c r="G1840" s="2">
        <f t="shared" si="84"/>
        <v>0.57279941668461343</v>
      </c>
      <c r="J1840" s="20">
        <v>35863</v>
      </c>
    </row>
    <row r="1841" spans="1:10" x14ac:dyDescent="0.3">
      <c r="A1841">
        <v>28.015579999999922</v>
      </c>
      <c r="B1841">
        <v>45.153799999999997</v>
      </c>
      <c r="C1841">
        <f t="shared" si="86"/>
        <v>45.215359999999997</v>
      </c>
      <c r="D1841">
        <v>0.71740909090909089</v>
      </c>
      <c r="E1841">
        <f t="shared" si="85"/>
        <v>3.8114368521202739</v>
      </c>
      <c r="G1841" s="2">
        <f t="shared" si="84"/>
        <v>0.5651052678992502</v>
      </c>
      <c r="J1841" s="20">
        <v>35860</v>
      </c>
    </row>
    <row r="1842" spans="1:10" x14ac:dyDescent="0.3">
      <c r="A1842">
        <v>28.030809999999921</v>
      </c>
      <c r="B1842">
        <v>44.615400000000001</v>
      </c>
      <c r="C1842">
        <f t="shared" si="86"/>
        <v>44.884599999999999</v>
      </c>
      <c r="D1842">
        <v>0.7168181818181818</v>
      </c>
      <c r="E1842">
        <f t="shared" si="85"/>
        <v>3.8040947515058035</v>
      </c>
      <c r="G1842" s="2">
        <f t="shared" si="84"/>
        <v>0.56009657499331877</v>
      </c>
      <c r="J1842" s="20">
        <v>35857</v>
      </c>
    </row>
    <row r="1843" spans="1:10" x14ac:dyDescent="0.3">
      <c r="A1843">
        <v>28.04603999999992</v>
      </c>
      <c r="B1843">
        <v>44.461500000000001</v>
      </c>
      <c r="C1843">
        <f t="shared" si="86"/>
        <v>44.730760000000004</v>
      </c>
      <c r="D1843">
        <v>0.71622727272727271</v>
      </c>
      <c r="E1843">
        <f t="shared" si="85"/>
        <v>3.8006614081343066</v>
      </c>
      <c r="G1843" s="5">
        <f t="shared" si="84"/>
        <v>0.55801476404995765</v>
      </c>
      <c r="H1843" t="s">
        <v>10</v>
      </c>
      <c r="I1843">
        <v>19</v>
      </c>
      <c r="J1843" s="20">
        <v>35854</v>
      </c>
    </row>
    <row r="1844" spans="1:10" x14ac:dyDescent="0.3">
      <c r="A1844">
        <v>28.061269999999919</v>
      </c>
      <c r="B1844">
        <v>44.538499999999999</v>
      </c>
      <c r="C1844">
        <f t="shared" si="86"/>
        <v>44.753840000000004</v>
      </c>
      <c r="D1844">
        <v>0.71563636363636363</v>
      </c>
      <c r="E1844">
        <f t="shared" si="85"/>
        <v>3.8011772510952579</v>
      </c>
      <c r="G1844" s="2">
        <f t="shared" si="84"/>
        <v>0.55885730952371238</v>
      </c>
      <c r="J1844" s="20">
        <v>35846</v>
      </c>
    </row>
    <row r="1845" spans="1:10" x14ac:dyDescent="0.3">
      <c r="A1845">
        <v>28.076499999999918</v>
      </c>
      <c r="B1845">
        <v>44.884599999999999</v>
      </c>
      <c r="C1845">
        <f t="shared" si="86"/>
        <v>45.092300000000002</v>
      </c>
      <c r="D1845">
        <v>0.71504545454545454</v>
      </c>
      <c r="E1845">
        <f t="shared" si="85"/>
        <v>3.8087115002249985</v>
      </c>
      <c r="G1845" s="2">
        <f t="shared" si="84"/>
        <v>0.56492987366912628</v>
      </c>
      <c r="J1845" s="20">
        <v>35838</v>
      </c>
    </row>
    <row r="1846" spans="1:10" x14ac:dyDescent="0.3">
      <c r="A1846">
        <v>28.091729999999917</v>
      </c>
      <c r="B1846">
        <v>45.269199999999998</v>
      </c>
      <c r="C1846">
        <f t="shared" si="86"/>
        <v>45.823079999999997</v>
      </c>
      <c r="D1846">
        <v>0.71445454545454545</v>
      </c>
      <c r="E1846">
        <f t="shared" si="85"/>
        <v>3.8247878943209961</v>
      </c>
      <c r="G1846" s="2">
        <f t="shared" si="84"/>
        <v>0.57756809469596992</v>
      </c>
      <c r="J1846" s="20">
        <v>35830</v>
      </c>
    </row>
    <row r="1847" spans="1:10" x14ac:dyDescent="0.3">
      <c r="A1847">
        <v>28.106959999999916</v>
      </c>
      <c r="B1847">
        <v>46.307699999999997</v>
      </c>
      <c r="C1847">
        <f t="shared" si="86"/>
        <v>46.938459999999999</v>
      </c>
      <c r="D1847">
        <v>0.71386363636363637</v>
      </c>
      <c r="E1847">
        <f t="shared" si="85"/>
        <v>3.8488373820448931</v>
      </c>
      <c r="G1847" s="2">
        <f t="shared" si="84"/>
        <v>0.59675970556678626</v>
      </c>
      <c r="J1847" s="20">
        <v>35822</v>
      </c>
    </row>
    <row r="1848" spans="1:10" x14ac:dyDescent="0.3">
      <c r="A1848">
        <v>28.122189999999915</v>
      </c>
      <c r="B1848">
        <v>48.115400000000001</v>
      </c>
      <c r="C1848">
        <f t="shared" si="86"/>
        <v>48.346159999999998</v>
      </c>
      <c r="D1848">
        <v>0.71327272727272728</v>
      </c>
      <c r="E1848">
        <f t="shared" si="85"/>
        <v>3.8783867978559488</v>
      </c>
      <c r="G1848" s="2">
        <f t="shared" si="84"/>
        <v>0.62109850953119317</v>
      </c>
      <c r="J1848" s="20">
        <v>35814</v>
      </c>
    </row>
    <row r="1849" spans="1:10" x14ac:dyDescent="0.3">
      <c r="A1849">
        <v>28.137419999999914</v>
      </c>
      <c r="B1849">
        <v>50.115400000000001</v>
      </c>
      <c r="C1849">
        <f t="shared" si="86"/>
        <v>50.030780000000007</v>
      </c>
      <c r="D1849">
        <v>0.71268181818181819</v>
      </c>
      <c r="E1849">
        <f t="shared" si="85"/>
        <v>3.9126384160241936</v>
      </c>
      <c r="G1849" s="2">
        <f t="shared" si="84"/>
        <v>0.6504699063568492</v>
      </c>
      <c r="J1849" s="20">
        <v>35806</v>
      </c>
    </row>
    <row r="1850" spans="1:10" x14ac:dyDescent="0.3">
      <c r="A1850">
        <v>28.152649999999912</v>
      </c>
      <c r="B1850">
        <v>51.923099999999998</v>
      </c>
      <c r="C1850">
        <f t="shared" si="86"/>
        <v>51.861540000000005</v>
      </c>
      <c r="D1850">
        <v>0.71209090909090911</v>
      </c>
      <c r="E1850">
        <f t="shared" si="85"/>
        <v>3.9485774750032112</v>
      </c>
      <c r="G1850" s="2">
        <f t="shared" si="84"/>
        <v>0.68275533774066433</v>
      </c>
      <c r="J1850" s="20">
        <v>35798</v>
      </c>
    </row>
    <row r="1851" spans="1:10" x14ac:dyDescent="0.3">
      <c r="A1851">
        <v>28.167879999999911</v>
      </c>
      <c r="B1851">
        <v>53.692300000000003</v>
      </c>
      <c r="C1851">
        <f t="shared" si="86"/>
        <v>53.653840000000002</v>
      </c>
      <c r="D1851">
        <v>0.71149999999999991</v>
      </c>
      <c r="E1851">
        <f t="shared" si="85"/>
        <v>3.9825530415386368</v>
      </c>
      <c r="G1851" s="2">
        <f t="shared" si="84"/>
        <v>0.71478198199528642</v>
      </c>
      <c r="J1851" s="20">
        <v>35790</v>
      </c>
    </row>
    <row r="1852" spans="1:10" x14ac:dyDescent="0.3">
      <c r="A1852">
        <v>28.18310999999991</v>
      </c>
      <c r="B1852">
        <v>55.461500000000001</v>
      </c>
      <c r="C1852">
        <f t="shared" si="86"/>
        <v>55.353840000000005</v>
      </c>
      <c r="D1852">
        <v>0.71090909090909082</v>
      </c>
      <c r="E1852">
        <f t="shared" si="85"/>
        <v>4.0137460334419615</v>
      </c>
      <c r="G1852" s="2">
        <f t="shared" si="84"/>
        <v>0.74555798289678066</v>
      </c>
      <c r="J1852" s="20">
        <v>35782</v>
      </c>
    </row>
    <row r="1853" spans="1:10" x14ac:dyDescent="0.3">
      <c r="A1853">
        <v>28.198339999999909</v>
      </c>
      <c r="B1853">
        <v>57.076900000000002</v>
      </c>
      <c r="C1853">
        <f t="shared" si="86"/>
        <v>57.053840000000001</v>
      </c>
      <c r="D1853">
        <v>0.71031818181818174</v>
      </c>
      <c r="E1853">
        <f t="shared" si="85"/>
        <v>4.0439953834206488</v>
      </c>
      <c r="G1853" s="2">
        <f t="shared" si="84"/>
        <v>0.77668805404560481</v>
      </c>
      <c r="J1853" s="20">
        <v>35774</v>
      </c>
    </row>
    <row r="1854" spans="1:10" x14ac:dyDescent="0.3">
      <c r="A1854">
        <v>28.213569999999908</v>
      </c>
      <c r="B1854">
        <v>58.615400000000001</v>
      </c>
      <c r="C1854">
        <f t="shared" si="86"/>
        <v>58.769219999999997</v>
      </c>
      <c r="D1854">
        <v>0.70972727272727265</v>
      </c>
      <c r="E1854">
        <f t="shared" si="85"/>
        <v>4.0736182484588932</v>
      </c>
      <c r="G1854" s="2">
        <f t="shared" si="84"/>
        <v>0.80844722868679542</v>
      </c>
      <c r="J1854" s="20">
        <v>35766</v>
      </c>
    </row>
    <row r="1855" spans="1:10" x14ac:dyDescent="0.3">
      <c r="A1855">
        <v>28.228799999999907</v>
      </c>
      <c r="B1855">
        <v>60.423099999999998</v>
      </c>
      <c r="C1855">
        <f t="shared" si="86"/>
        <v>60.32307999999999</v>
      </c>
      <c r="D1855">
        <v>0.70913636363636356</v>
      </c>
      <c r="E1855">
        <f t="shared" si="85"/>
        <v>4.0997147834040888</v>
      </c>
      <c r="G1855" s="2">
        <f t="shared" si="84"/>
        <v>0.83758355733467071</v>
      </c>
      <c r="J1855" s="20">
        <v>35758</v>
      </c>
    </row>
    <row r="1856" spans="1:10" x14ac:dyDescent="0.3">
      <c r="A1856">
        <v>28.244029999999906</v>
      </c>
      <c r="B1856">
        <v>62.269199999999998</v>
      </c>
      <c r="C1856">
        <f t="shared" si="86"/>
        <v>61.615400000000001</v>
      </c>
      <c r="D1856">
        <v>0.70854545454545448</v>
      </c>
      <c r="E1856">
        <f t="shared" si="85"/>
        <v>4.1209118392946813</v>
      </c>
      <c r="G1856" s="2">
        <f t="shared" si="84"/>
        <v>0.86215624730011831</v>
      </c>
      <c r="J1856" s="20">
        <v>35750</v>
      </c>
    </row>
    <row r="1857" spans="1:10" x14ac:dyDescent="0.3">
      <c r="A1857">
        <v>28.259259999999905</v>
      </c>
      <c r="B1857">
        <v>63.230800000000002</v>
      </c>
      <c r="C1857">
        <f t="shared" si="86"/>
        <v>62.484619999999993</v>
      </c>
      <c r="D1857">
        <v>0.70795454545454539</v>
      </c>
      <c r="E1857">
        <f t="shared" si="85"/>
        <v>4.134920446459704</v>
      </c>
      <c r="G1857" s="2">
        <f t="shared" si="84"/>
        <v>0.8790391546057873</v>
      </c>
      <c r="J1857" s="20">
        <v>35742</v>
      </c>
    </row>
    <row r="1858" spans="1:10" x14ac:dyDescent="0.3">
      <c r="A1858">
        <v>28.274489999999904</v>
      </c>
      <c r="B1858">
        <v>63.538499999999999</v>
      </c>
      <c r="C1858">
        <f t="shared" si="86"/>
        <v>62.723080000000003</v>
      </c>
      <c r="D1858">
        <v>0.70736363636363631</v>
      </c>
      <c r="E1858">
        <f t="shared" si="85"/>
        <v>4.1387294819792935</v>
      </c>
      <c r="G1858" s="2">
        <f t="shared" ref="G1858:G1921" si="87">(0.0026*(EXP(1.3248*E1858)))/D1858</f>
        <v>0.8842242181497002</v>
      </c>
      <c r="H1858" t="s">
        <v>11</v>
      </c>
      <c r="I1858">
        <v>20</v>
      </c>
      <c r="J1858" s="20">
        <v>35734</v>
      </c>
    </row>
    <row r="1859" spans="1:10" x14ac:dyDescent="0.3">
      <c r="A1859">
        <v>28.289719999999903</v>
      </c>
      <c r="B1859">
        <v>62.961500000000001</v>
      </c>
      <c r="C1859">
        <f t="shared" si="86"/>
        <v>62.084619999999994</v>
      </c>
      <c r="D1859">
        <v>0.70677272727272722</v>
      </c>
      <c r="E1859">
        <f t="shared" ref="E1859:E1922" si="88">LN(C1859)</f>
        <v>4.1284982932090175</v>
      </c>
      <c r="G1859" s="2">
        <f t="shared" si="87"/>
        <v>0.87304937261361204</v>
      </c>
      <c r="J1859" s="20">
        <v>35728</v>
      </c>
    </row>
    <row r="1860" spans="1:10" x14ac:dyDescent="0.3">
      <c r="A1860">
        <v>28.304949999999902</v>
      </c>
      <c r="B1860">
        <v>61.615400000000001</v>
      </c>
      <c r="C1860">
        <f t="shared" si="86"/>
        <v>60.746159999999996</v>
      </c>
      <c r="D1860">
        <v>0.70618181818181813</v>
      </c>
      <c r="E1860">
        <f t="shared" si="88"/>
        <v>4.1067038703462861</v>
      </c>
      <c r="G1860" s="2">
        <f t="shared" si="87"/>
        <v>0.84891178326167638</v>
      </c>
      <c r="J1860" s="20">
        <v>35722</v>
      </c>
    </row>
    <row r="1861" spans="1:10" x14ac:dyDescent="0.3">
      <c r="A1861">
        <v>28.320179999999901</v>
      </c>
      <c r="B1861">
        <v>59.076900000000002</v>
      </c>
      <c r="C1861">
        <f t="shared" si="86"/>
        <v>59.04616</v>
      </c>
      <c r="D1861">
        <v>0.70559090909090905</v>
      </c>
      <c r="E1861">
        <f t="shared" si="88"/>
        <v>4.0783195108929515</v>
      </c>
      <c r="G1861" s="2">
        <f t="shared" si="87"/>
        <v>0.81826708359458389</v>
      </c>
      <c r="J1861" s="20">
        <v>35716</v>
      </c>
    </row>
    <row r="1862" spans="1:10" x14ac:dyDescent="0.3">
      <c r="A1862">
        <v>28.3354099999999</v>
      </c>
      <c r="B1862">
        <v>56.538499999999999</v>
      </c>
      <c r="C1862">
        <f t="shared" si="86"/>
        <v>57.276940000000003</v>
      </c>
      <c r="D1862">
        <v>0.70499999999999996</v>
      </c>
      <c r="E1862">
        <f t="shared" si="88"/>
        <v>4.0478980994376865</v>
      </c>
      <c r="G1862" s="2">
        <f t="shared" si="87"/>
        <v>0.7866035108668652</v>
      </c>
      <c r="J1862" s="20">
        <v>35710</v>
      </c>
    </row>
    <row r="1863" spans="1:10" x14ac:dyDescent="0.3">
      <c r="A1863">
        <v>28.350639999999899</v>
      </c>
      <c r="B1863">
        <v>55.038499999999999</v>
      </c>
      <c r="C1863">
        <f t="shared" ref="C1863:C1926" si="89">AVERAGE(B1861:B1865)</f>
        <v>55.715400000000002</v>
      </c>
      <c r="D1863">
        <v>0.70440909090909087</v>
      </c>
      <c r="E1863">
        <f t="shared" si="88"/>
        <v>4.0202565898683815</v>
      </c>
      <c r="G1863" s="2">
        <f t="shared" si="87"/>
        <v>0.75895567147642884</v>
      </c>
      <c r="J1863" s="20">
        <v>35704</v>
      </c>
    </row>
    <row r="1864" spans="1:10" x14ac:dyDescent="0.3">
      <c r="A1864">
        <v>28.365869999999898</v>
      </c>
      <c r="B1864">
        <v>54.115400000000001</v>
      </c>
      <c r="C1864">
        <f t="shared" si="89"/>
        <v>54.630779999999994</v>
      </c>
      <c r="D1864">
        <v>0.70381818181818179</v>
      </c>
      <c r="E1864">
        <f t="shared" si="88"/>
        <v>4.0005974601750012</v>
      </c>
      <c r="G1864" s="2">
        <f t="shared" si="87"/>
        <v>0.74006511895188232</v>
      </c>
      <c r="J1864" s="20">
        <v>35699</v>
      </c>
    </row>
    <row r="1865" spans="1:10" x14ac:dyDescent="0.3">
      <c r="A1865">
        <v>28.381099999999897</v>
      </c>
      <c r="B1865">
        <v>53.807699999999997</v>
      </c>
      <c r="C1865">
        <f t="shared" si="89"/>
        <v>53.999999999999986</v>
      </c>
      <c r="D1865">
        <v>0.7032272727272727</v>
      </c>
      <c r="E1865">
        <f t="shared" si="88"/>
        <v>3.9889840465642741</v>
      </c>
      <c r="G1865" s="2">
        <f t="shared" si="87"/>
        <v>0.72937839633993296</v>
      </c>
      <c r="J1865" s="20">
        <v>35693</v>
      </c>
    </row>
    <row r="1866" spans="1:10" x14ac:dyDescent="0.3">
      <c r="A1866">
        <v>28.396329999999896</v>
      </c>
      <c r="B1866">
        <v>53.653799999999997</v>
      </c>
      <c r="C1866">
        <f t="shared" si="89"/>
        <v>53.661540000000002</v>
      </c>
      <c r="D1866">
        <v>0.70263636363636361</v>
      </c>
      <c r="E1866">
        <f t="shared" si="88"/>
        <v>3.9826965438029576</v>
      </c>
      <c r="G1866" s="2">
        <f t="shared" si="87"/>
        <v>0.72393644901629217</v>
      </c>
      <c r="J1866" s="20">
        <v>35687</v>
      </c>
    </row>
    <row r="1867" spans="1:10" x14ac:dyDescent="0.3">
      <c r="A1867">
        <v>28.411559999999895</v>
      </c>
      <c r="B1867">
        <v>53.384599999999999</v>
      </c>
      <c r="C1867">
        <f t="shared" si="89"/>
        <v>53.323080000000004</v>
      </c>
      <c r="D1867">
        <v>0.70204545454545453</v>
      </c>
      <c r="E1867">
        <f t="shared" si="88"/>
        <v>3.976369258083317</v>
      </c>
      <c r="G1867" s="2">
        <f t="shared" si="87"/>
        <v>0.71849774362966778</v>
      </c>
      <c r="J1867" s="20">
        <v>35681</v>
      </c>
    </row>
    <row r="1868" spans="1:10" x14ac:dyDescent="0.3">
      <c r="A1868">
        <v>28.426789999999894</v>
      </c>
      <c r="B1868">
        <v>53.346200000000003</v>
      </c>
      <c r="C1868">
        <f t="shared" si="89"/>
        <v>52.853840000000005</v>
      </c>
      <c r="D1868">
        <v>0.70145454545454544</v>
      </c>
      <c r="E1868">
        <f t="shared" si="88"/>
        <v>3.9675303681441085</v>
      </c>
      <c r="G1868" s="2">
        <f t="shared" si="87"/>
        <v>0.71073159463394664</v>
      </c>
      <c r="J1868" s="20">
        <v>35675</v>
      </c>
    </row>
    <row r="1869" spans="1:10" x14ac:dyDescent="0.3">
      <c r="A1869">
        <v>28.442019999999893</v>
      </c>
      <c r="B1869">
        <v>52.423099999999998</v>
      </c>
      <c r="C1869">
        <f t="shared" si="89"/>
        <v>52.307699999999997</v>
      </c>
      <c r="D1869">
        <v>0.70086363636363636</v>
      </c>
      <c r="E1869">
        <f t="shared" si="88"/>
        <v>3.9571435877674284</v>
      </c>
      <c r="G1869" s="2">
        <f t="shared" si="87"/>
        <v>0.70160965914302698</v>
      </c>
      <c r="J1869" s="20">
        <v>35669</v>
      </c>
    </row>
    <row r="1870" spans="1:10" x14ac:dyDescent="0.3">
      <c r="A1870">
        <v>28.457249999999892</v>
      </c>
      <c r="B1870">
        <v>51.461500000000001</v>
      </c>
      <c r="C1870">
        <f t="shared" si="89"/>
        <v>51.684619999999995</v>
      </c>
      <c r="D1870">
        <v>0.70027272727272727</v>
      </c>
      <c r="E1870">
        <f t="shared" si="88"/>
        <v>3.9451602517635664</v>
      </c>
      <c r="G1870" s="2">
        <f t="shared" si="87"/>
        <v>0.69114189913429747</v>
      </c>
      <c r="J1870" s="20">
        <v>35664</v>
      </c>
    </row>
    <row r="1871" spans="1:10" x14ac:dyDescent="0.3">
      <c r="A1871">
        <v>28.472479999999891</v>
      </c>
      <c r="B1871">
        <v>50.923099999999998</v>
      </c>
      <c r="C1871">
        <f t="shared" si="89"/>
        <v>50.823080000000004</v>
      </c>
      <c r="D1871">
        <v>0.69968181818181818</v>
      </c>
      <c r="E1871">
        <f t="shared" si="88"/>
        <v>3.9283505821161513</v>
      </c>
      <c r="G1871" s="2">
        <f t="shared" si="87"/>
        <v>0.6764915041161037</v>
      </c>
      <c r="J1871" s="20">
        <v>35658</v>
      </c>
    </row>
    <row r="1872" spans="1:10" x14ac:dyDescent="0.3">
      <c r="A1872">
        <v>28.48770999999989</v>
      </c>
      <c r="B1872">
        <v>50.269199999999998</v>
      </c>
      <c r="C1872">
        <f t="shared" si="89"/>
        <v>50.1</v>
      </c>
      <c r="D1872">
        <v>0.6990909090909091</v>
      </c>
      <c r="E1872">
        <f t="shared" si="88"/>
        <v>3.9140210080908191</v>
      </c>
      <c r="G1872" s="2">
        <f t="shared" si="87"/>
        <v>0.66433129667798763</v>
      </c>
      <c r="J1872" s="20">
        <v>35652</v>
      </c>
    </row>
    <row r="1873" spans="1:10" x14ac:dyDescent="0.3">
      <c r="A1873">
        <v>28.502939999999889</v>
      </c>
      <c r="B1873">
        <v>49.038499999999999</v>
      </c>
      <c r="C1873">
        <f t="shared" si="89"/>
        <v>49.446159999999999</v>
      </c>
      <c r="D1873">
        <v>0.6984999999999999</v>
      </c>
      <c r="E1873">
        <f t="shared" si="88"/>
        <v>3.9008844008573202</v>
      </c>
      <c r="G1873" s="2">
        <f t="shared" si="87"/>
        <v>0.65342202021329465</v>
      </c>
      <c r="J1873" s="20">
        <v>35646</v>
      </c>
    </row>
    <row r="1874" spans="1:10" x14ac:dyDescent="0.3">
      <c r="A1874">
        <v>28.518169999999888</v>
      </c>
      <c r="B1874">
        <v>48.807699999999997</v>
      </c>
      <c r="C1874">
        <f t="shared" si="89"/>
        <v>49.04616</v>
      </c>
      <c r="D1874">
        <v>0.69790909090909081</v>
      </c>
      <c r="E1874">
        <f t="shared" si="88"/>
        <v>3.8927618954849752</v>
      </c>
      <c r="G1874" s="2">
        <f t="shared" si="87"/>
        <v>0.64697576164564152</v>
      </c>
      <c r="J1874" s="20">
        <v>35640</v>
      </c>
    </row>
    <row r="1875" spans="1:10" x14ac:dyDescent="0.3">
      <c r="A1875">
        <v>28.533399999999887</v>
      </c>
      <c r="B1875">
        <v>48.192300000000003</v>
      </c>
      <c r="C1875">
        <f t="shared" si="89"/>
        <v>48.953859999999999</v>
      </c>
      <c r="D1875">
        <v>0.69731818181818173</v>
      </c>
      <c r="E1875">
        <f t="shared" si="88"/>
        <v>3.8908782218430358</v>
      </c>
      <c r="G1875" s="2">
        <f t="shared" si="87"/>
        <v>0.64591013475582604</v>
      </c>
      <c r="J1875" s="20">
        <v>35634</v>
      </c>
    </row>
    <row r="1876" spans="1:10" x14ac:dyDescent="0.3">
      <c r="A1876">
        <v>28.548629999999886</v>
      </c>
      <c r="B1876">
        <v>48.923099999999998</v>
      </c>
      <c r="C1876">
        <f t="shared" si="89"/>
        <v>49.115400000000001</v>
      </c>
      <c r="D1876">
        <v>0.69672727272727264</v>
      </c>
      <c r="E1876">
        <f t="shared" si="88"/>
        <v>3.8941726312451506</v>
      </c>
      <c r="G1876" s="2">
        <f t="shared" si="87"/>
        <v>0.64928553344314832</v>
      </c>
      <c r="J1876" s="20">
        <v>35629</v>
      </c>
    </row>
    <row r="1877" spans="1:10" x14ac:dyDescent="0.3">
      <c r="A1877">
        <v>28.563859999999885</v>
      </c>
      <c r="B1877">
        <v>49.807699999999997</v>
      </c>
      <c r="C1877">
        <f t="shared" si="89"/>
        <v>49.338479999999997</v>
      </c>
      <c r="D1877">
        <v>0.69613636363636355</v>
      </c>
      <c r="E1877">
        <f t="shared" si="88"/>
        <v>3.898704303978926</v>
      </c>
      <c r="G1877" s="2">
        <f t="shared" si="87"/>
        <v>0.65374974152898102</v>
      </c>
      <c r="J1877" s="20">
        <v>35623</v>
      </c>
    </row>
    <row r="1878" spans="1:10" x14ac:dyDescent="0.3">
      <c r="A1878">
        <v>28.579089999999884</v>
      </c>
      <c r="B1878">
        <v>49.846200000000003</v>
      </c>
      <c r="C1878">
        <f t="shared" si="89"/>
        <v>49.700020000000002</v>
      </c>
      <c r="D1878">
        <v>0.69554545454545447</v>
      </c>
      <c r="E1878">
        <f t="shared" si="88"/>
        <v>3.9060053355169893</v>
      </c>
      <c r="G1878" s="2">
        <f t="shared" si="87"/>
        <v>0.66066455375707966</v>
      </c>
      <c r="J1878" s="20">
        <v>35617</v>
      </c>
    </row>
    <row r="1879" spans="1:10" x14ac:dyDescent="0.3">
      <c r="A1879">
        <v>28.594319999999882</v>
      </c>
      <c r="B1879">
        <v>49.923099999999998</v>
      </c>
      <c r="C1879">
        <f t="shared" si="89"/>
        <v>49.776940000000003</v>
      </c>
      <c r="D1879">
        <v>0.69495454545454538</v>
      </c>
      <c r="E1879">
        <f t="shared" si="88"/>
        <v>3.9075518245799907</v>
      </c>
      <c r="G1879" s="2">
        <f t="shared" si="87"/>
        <v>0.66258240829964099</v>
      </c>
      <c r="J1879" s="20">
        <v>35611</v>
      </c>
    </row>
    <row r="1880" spans="1:10" x14ac:dyDescent="0.3">
      <c r="A1880">
        <v>28.609549999999881</v>
      </c>
      <c r="B1880">
        <v>50</v>
      </c>
      <c r="C1880">
        <f t="shared" si="89"/>
        <v>49.53848</v>
      </c>
      <c r="D1880">
        <v>0.69436363636363629</v>
      </c>
      <c r="E1880">
        <f t="shared" si="88"/>
        <v>3.902749741313555</v>
      </c>
      <c r="G1880" s="2">
        <f t="shared" si="87"/>
        <v>0.65894085859817864</v>
      </c>
      <c r="J1880" s="20">
        <v>35605</v>
      </c>
    </row>
    <row r="1881" spans="1:10" x14ac:dyDescent="0.3">
      <c r="A1881">
        <v>28.62477999999988</v>
      </c>
      <c r="B1881">
        <v>49.307699999999997</v>
      </c>
      <c r="C1881">
        <f t="shared" si="89"/>
        <v>49.199999999999996</v>
      </c>
      <c r="D1881">
        <v>0.69377272727272721</v>
      </c>
      <c r="E1881">
        <f t="shared" si="88"/>
        <v>3.8958936234982624</v>
      </c>
      <c r="G1881" s="2">
        <f t="shared" si="87"/>
        <v>0.65353897511734216</v>
      </c>
      <c r="J1881" s="20">
        <v>35599</v>
      </c>
    </row>
    <row r="1882" spans="1:10" x14ac:dyDescent="0.3">
      <c r="A1882">
        <v>28.640009999999879</v>
      </c>
      <c r="B1882">
        <v>48.615400000000001</v>
      </c>
      <c r="C1882">
        <f t="shared" si="89"/>
        <v>48.776919999999997</v>
      </c>
      <c r="D1882">
        <v>0.69318181818181812</v>
      </c>
      <c r="E1882">
        <f t="shared" si="88"/>
        <v>3.8872572501629143</v>
      </c>
      <c r="G1882" s="2">
        <f t="shared" si="87"/>
        <v>0.6466549213400854</v>
      </c>
      <c r="J1882" s="20">
        <v>35594</v>
      </c>
    </row>
    <row r="1883" spans="1:10" x14ac:dyDescent="0.3">
      <c r="A1883">
        <v>28.655239999999878</v>
      </c>
      <c r="B1883">
        <v>48.153799999999997</v>
      </c>
      <c r="C1883">
        <f t="shared" si="89"/>
        <v>48.246159999999996</v>
      </c>
      <c r="D1883">
        <v>0.69259090909090903</v>
      </c>
      <c r="E1883">
        <f t="shared" si="88"/>
        <v>3.8763162391256736</v>
      </c>
      <c r="G1883" s="2">
        <f t="shared" si="87"/>
        <v>0.63789326396741541</v>
      </c>
      <c r="J1883" s="20">
        <v>35588</v>
      </c>
    </row>
    <row r="1884" spans="1:10" x14ac:dyDescent="0.3">
      <c r="A1884">
        <v>28.670469999999877</v>
      </c>
      <c r="B1884">
        <v>47.807699999999997</v>
      </c>
      <c r="C1884">
        <f t="shared" si="89"/>
        <v>47.769240000000003</v>
      </c>
      <c r="D1884">
        <v>0.69199999999999995</v>
      </c>
      <c r="E1884">
        <f t="shared" si="88"/>
        <v>3.8663819177086385</v>
      </c>
      <c r="G1884" s="2">
        <f t="shared" si="87"/>
        <v>0.63009054606583359</v>
      </c>
      <c r="J1884" s="20">
        <v>35582</v>
      </c>
    </row>
    <row r="1885" spans="1:10" x14ac:dyDescent="0.3">
      <c r="A1885">
        <v>28.685699999999876</v>
      </c>
      <c r="B1885">
        <v>47.346200000000003</v>
      </c>
      <c r="C1885">
        <f t="shared" si="89"/>
        <v>47.376919999999998</v>
      </c>
      <c r="D1885">
        <v>0.69140909090909086</v>
      </c>
      <c r="E1885">
        <f t="shared" si="88"/>
        <v>3.8581351902858505</v>
      </c>
      <c r="G1885" s="2">
        <f t="shared" si="87"/>
        <v>0.62377676012335881</v>
      </c>
      <c r="J1885" s="20">
        <v>35576</v>
      </c>
    </row>
    <row r="1886" spans="1:10" x14ac:dyDescent="0.3">
      <c r="A1886">
        <v>28.700929999999875</v>
      </c>
      <c r="B1886">
        <v>46.923099999999998</v>
      </c>
      <c r="C1886">
        <f t="shared" si="89"/>
        <v>47.02308</v>
      </c>
      <c r="D1886">
        <v>0.69081818181818178</v>
      </c>
      <c r="E1886">
        <f t="shared" si="88"/>
        <v>3.8506385450074609</v>
      </c>
      <c r="G1886" s="2">
        <f t="shared" si="87"/>
        <v>0.61814063887596304</v>
      </c>
      <c r="J1886" s="20">
        <v>35570</v>
      </c>
    </row>
    <row r="1887" spans="1:10" x14ac:dyDescent="0.3">
      <c r="A1887">
        <v>28.716159999999874</v>
      </c>
      <c r="B1887">
        <v>46.653799999999997</v>
      </c>
      <c r="C1887">
        <f t="shared" si="89"/>
        <v>46.669240000000002</v>
      </c>
      <c r="D1887">
        <v>0.69022727272727269</v>
      </c>
      <c r="E1887">
        <f t="shared" si="88"/>
        <v>3.843085275278026</v>
      </c>
      <c r="G1887" s="2">
        <f t="shared" si="87"/>
        <v>0.61250994105213274</v>
      </c>
      <c r="J1887" s="20">
        <v>35564</v>
      </c>
    </row>
    <row r="1888" spans="1:10" x14ac:dyDescent="0.3">
      <c r="A1888">
        <v>28.731389999999873</v>
      </c>
      <c r="B1888">
        <v>46.384599999999999</v>
      </c>
      <c r="C1888">
        <f t="shared" si="89"/>
        <v>46.223079999999996</v>
      </c>
      <c r="D1888">
        <v>0.6896363636363636</v>
      </c>
      <c r="E1888">
        <f t="shared" si="88"/>
        <v>3.8334792404451599</v>
      </c>
      <c r="G1888" s="2">
        <f t="shared" si="87"/>
        <v>0.60528267014784354</v>
      </c>
      <c r="J1888" s="20">
        <v>35559</v>
      </c>
    </row>
    <row r="1889" spans="1:10" x14ac:dyDescent="0.3">
      <c r="A1889">
        <v>28.746619999999872</v>
      </c>
      <c r="B1889">
        <v>46.038499999999999</v>
      </c>
      <c r="C1889">
        <f t="shared" si="89"/>
        <v>45.753839999999997</v>
      </c>
      <c r="D1889">
        <v>0.68904545454545452</v>
      </c>
      <c r="E1889">
        <f t="shared" si="88"/>
        <v>3.8232757226254628</v>
      </c>
      <c r="G1889" s="2">
        <f t="shared" si="87"/>
        <v>0.59766784754065794</v>
      </c>
      <c r="J1889" s="20">
        <v>35553</v>
      </c>
    </row>
    <row r="1890" spans="1:10" x14ac:dyDescent="0.3">
      <c r="A1890">
        <v>28.761849999999871</v>
      </c>
      <c r="B1890">
        <v>45.115400000000001</v>
      </c>
      <c r="C1890">
        <f t="shared" si="89"/>
        <v>45.353839999999998</v>
      </c>
      <c r="D1890">
        <v>0.68845454545454543</v>
      </c>
      <c r="E1890">
        <f t="shared" si="88"/>
        <v>3.8144948477283704</v>
      </c>
      <c r="G1890" s="2">
        <f t="shared" si="87"/>
        <v>0.59126257138487393</v>
      </c>
      <c r="J1890" s="20">
        <v>35547</v>
      </c>
    </row>
    <row r="1891" spans="1:10" x14ac:dyDescent="0.3">
      <c r="A1891">
        <v>28.77707999999987</v>
      </c>
      <c r="B1891">
        <v>44.576900000000002</v>
      </c>
      <c r="C1891">
        <f t="shared" si="89"/>
        <v>44.976919999999993</v>
      </c>
      <c r="D1891">
        <v>0.68786363636363634</v>
      </c>
      <c r="E1891">
        <f t="shared" si="88"/>
        <v>3.8061494693089344</v>
      </c>
      <c r="G1891" s="2">
        <f t="shared" si="87"/>
        <v>0.58526394038227303</v>
      </c>
      <c r="J1891" s="20">
        <v>35541</v>
      </c>
    </row>
    <row r="1892" spans="1:10" x14ac:dyDescent="0.3">
      <c r="A1892">
        <v>28.792309999999869</v>
      </c>
      <c r="B1892">
        <v>44.653799999999997</v>
      </c>
      <c r="C1892">
        <f t="shared" si="89"/>
        <v>44.676920000000003</v>
      </c>
      <c r="D1892">
        <v>0.68727272727272726</v>
      </c>
      <c r="E1892">
        <f t="shared" si="88"/>
        <v>3.7994570371785237</v>
      </c>
      <c r="G1892" s="2">
        <f t="shared" si="87"/>
        <v>0.58059660866605056</v>
      </c>
      <c r="J1892" s="20">
        <v>35535</v>
      </c>
    </row>
    <row r="1893" spans="1:10" x14ac:dyDescent="0.3">
      <c r="A1893">
        <v>28.807539999999868</v>
      </c>
      <c r="B1893">
        <v>44.5</v>
      </c>
      <c r="C1893">
        <f t="shared" si="89"/>
        <v>44.438460000000006</v>
      </c>
      <c r="D1893">
        <v>0.68668181818181817</v>
      </c>
      <c r="E1893">
        <f t="shared" si="88"/>
        <v>3.7941053107056377</v>
      </c>
      <c r="G1893" s="2">
        <f t="shared" si="87"/>
        <v>0.57699084593235672</v>
      </c>
      <c r="J1893" s="20">
        <v>35529</v>
      </c>
    </row>
    <row r="1894" spans="1:10" x14ac:dyDescent="0.3">
      <c r="A1894">
        <v>28.822769999999867</v>
      </c>
      <c r="B1894">
        <v>44.538499999999999</v>
      </c>
      <c r="C1894">
        <f t="shared" si="89"/>
        <v>44.107700000000001</v>
      </c>
      <c r="D1894">
        <v>0.68609090909090908</v>
      </c>
      <c r="E1894">
        <f t="shared" si="88"/>
        <v>3.7866343703860434</v>
      </c>
      <c r="G1894" s="2">
        <f t="shared" si="87"/>
        <v>0.57180029649112485</v>
      </c>
      <c r="J1894" s="20">
        <v>35524</v>
      </c>
    </row>
    <row r="1895" spans="1:10" x14ac:dyDescent="0.3">
      <c r="A1895">
        <v>28.837999999999866</v>
      </c>
      <c r="B1895">
        <v>43.923099999999998</v>
      </c>
      <c r="C1895">
        <f t="shared" si="89"/>
        <v>43.646180000000001</v>
      </c>
      <c r="D1895">
        <v>0.6855</v>
      </c>
      <c r="E1895">
        <f t="shared" si="88"/>
        <v>3.7761157641375678</v>
      </c>
      <c r="G1895" s="2">
        <f t="shared" si="87"/>
        <v>0.56437356940453798</v>
      </c>
      <c r="J1895" s="20">
        <v>35518</v>
      </c>
    </row>
    <row r="1896" spans="1:10" x14ac:dyDescent="0.3">
      <c r="A1896">
        <v>28.853229999999865</v>
      </c>
      <c r="B1896">
        <v>42.923099999999998</v>
      </c>
      <c r="C1896">
        <f t="shared" si="89"/>
        <v>42.969260000000006</v>
      </c>
      <c r="D1896">
        <v>0.68490909090909091</v>
      </c>
      <c r="E1896">
        <f t="shared" si="88"/>
        <v>3.7604849763214174</v>
      </c>
      <c r="G1896" s="2">
        <f t="shared" si="87"/>
        <v>0.55328381913441493</v>
      </c>
      <c r="J1896" s="20">
        <v>35512</v>
      </c>
    </row>
    <row r="1897" spans="1:10" x14ac:dyDescent="0.3">
      <c r="A1897">
        <v>28.868459999999864</v>
      </c>
      <c r="B1897">
        <v>42.346200000000003</v>
      </c>
      <c r="C1897">
        <f t="shared" si="89"/>
        <v>42.092319999999994</v>
      </c>
      <c r="D1897">
        <v>0.68431818181818183</v>
      </c>
      <c r="E1897">
        <f t="shared" si="88"/>
        <v>3.7398653012444218</v>
      </c>
      <c r="G1897" s="2">
        <f t="shared" si="87"/>
        <v>0.53883924924030002</v>
      </c>
      <c r="J1897" s="20">
        <v>35506</v>
      </c>
    </row>
    <row r="1898" spans="1:10" x14ac:dyDescent="0.3">
      <c r="A1898">
        <v>28.883689999999863</v>
      </c>
      <c r="B1898">
        <v>41.115400000000001</v>
      </c>
      <c r="C1898">
        <f t="shared" si="89"/>
        <v>41.215400000000002</v>
      </c>
      <c r="D1898">
        <v>0.68372727272727274</v>
      </c>
      <c r="E1898">
        <f t="shared" si="88"/>
        <v>3.7188119729225115</v>
      </c>
      <c r="G1898" s="2">
        <f t="shared" si="87"/>
        <v>0.52447077770543704</v>
      </c>
      <c r="J1898" s="20">
        <v>35500</v>
      </c>
    </row>
    <row r="1899" spans="1:10" x14ac:dyDescent="0.3">
      <c r="A1899">
        <v>28.898919999999862</v>
      </c>
      <c r="B1899">
        <v>40.153799999999997</v>
      </c>
      <c r="C1899">
        <f t="shared" si="89"/>
        <v>40.55386</v>
      </c>
      <c r="D1899">
        <v>0.68313636363636365</v>
      </c>
      <c r="E1899">
        <f t="shared" si="88"/>
        <v>3.7026309671531061</v>
      </c>
      <c r="G1899" s="2">
        <f t="shared" si="87"/>
        <v>0.51379159997427493</v>
      </c>
      <c r="J1899" s="20">
        <v>35494</v>
      </c>
    </row>
    <row r="1900" spans="1:10" x14ac:dyDescent="0.3">
      <c r="A1900">
        <v>28.914149999999861</v>
      </c>
      <c r="B1900">
        <v>39.538499999999999</v>
      </c>
      <c r="C1900">
        <f t="shared" si="89"/>
        <v>40.123080000000002</v>
      </c>
      <c r="D1900">
        <v>0.68254545454545457</v>
      </c>
      <c r="E1900">
        <f t="shared" si="88"/>
        <v>3.6919517298380202</v>
      </c>
      <c r="G1900" s="5">
        <f t="shared" si="87"/>
        <v>0.50701229347932431</v>
      </c>
      <c r="H1900" t="s">
        <v>10</v>
      </c>
      <c r="I1900">
        <v>20</v>
      </c>
      <c r="J1900" s="20">
        <v>35489</v>
      </c>
    </row>
    <row r="1901" spans="1:10" x14ac:dyDescent="0.3">
      <c r="A1901">
        <v>28.92937999999986</v>
      </c>
      <c r="B1901">
        <v>39.615400000000001</v>
      </c>
      <c r="C1901">
        <f t="shared" si="89"/>
        <v>40.192300000000003</v>
      </c>
      <c r="D1901">
        <v>0.68195454545454548</v>
      </c>
      <c r="E1901">
        <f t="shared" si="88"/>
        <v>3.6936754349898511</v>
      </c>
      <c r="G1901" s="2">
        <f t="shared" si="87"/>
        <v>0.50861173891205513</v>
      </c>
      <c r="J1901" s="20">
        <v>35485</v>
      </c>
    </row>
    <row r="1902" spans="1:10" x14ac:dyDescent="0.3">
      <c r="A1902">
        <v>28.944609999999859</v>
      </c>
      <c r="B1902">
        <v>40.192300000000003</v>
      </c>
      <c r="C1902">
        <f t="shared" si="89"/>
        <v>40.646160000000002</v>
      </c>
      <c r="D1902">
        <v>0.68136363636363639</v>
      </c>
      <c r="E1902">
        <f t="shared" si="88"/>
        <v>3.7049043665870762</v>
      </c>
      <c r="G1902" s="2">
        <f t="shared" si="87"/>
        <v>0.51668215133702344</v>
      </c>
      <c r="J1902" s="20">
        <v>35481</v>
      </c>
    </row>
    <row r="1903" spans="1:10" x14ac:dyDescent="0.3">
      <c r="A1903">
        <v>28.959839999999858</v>
      </c>
      <c r="B1903">
        <v>41.461500000000001</v>
      </c>
      <c r="C1903">
        <f t="shared" si="89"/>
        <v>41.3</v>
      </c>
      <c r="D1903">
        <v>0.68077272727272731</v>
      </c>
      <c r="E1903">
        <f t="shared" si="88"/>
        <v>3.7208624999669868</v>
      </c>
      <c r="G1903" s="2">
        <f t="shared" si="87"/>
        <v>0.52817984821740405</v>
      </c>
      <c r="J1903" s="20">
        <v>35478</v>
      </c>
    </row>
    <row r="1904" spans="1:10" x14ac:dyDescent="0.3">
      <c r="A1904">
        <v>28.975069999999857</v>
      </c>
      <c r="B1904">
        <v>42.423099999999998</v>
      </c>
      <c r="C1904">
        <f t="shared" si="89"/>
        <v>42.123079999999995</v>
      </c>
      <c r="D1904">
        <v>0.68018181818181822</v>
      </c>
      <c r="E1904">
        <f t="shared" si="88"/>
        <v>3.7405958089987732</v>
      </c>
      <c r="G1904" s="2">
        <f t="shared" si="87"/>
        <v>0.54264097296720015</v>
      </c>
      <c r="J1904" s="20">
        <v>35474</v>
      </c>
    </row>
    <row r="1905" spans="1:10" x14ac:dyDescent="0.3">
      <c r="A1905">
        <v>28.990299999999856</v>
      </c>
      <c r="B1905">
        <v>42.807699999999997</v>
      </c>
      <c r="C1905">
        <f t="shared" si="89"/>
        <v>42.861540000000005</v>
      </c>
      <c r="D1905">
        <v>0.67959090909090913</v>
      </c>
      <c r="E1905">
        <f t="shared" si="88"/>
        <v>3.7579749203378681</v>
      </c>
      <c r="G1905" s="2">
        <f t="shared" si="87"/>
        <v>0.55576241157733286</v>
      </c>
      <c r="J1905" s="20">
        <v>35471</v>
      </c>
    </row>
    <row r="1906" spans="1:10" x14ac:dyDescent="0.3">
      <c r="A1906">
        <v>29.005529999999855</v>
      </c>
      <c r="B1906">
        <v>43.730800000000002</v>
      </c>
      <c r="C1906">
        <f t="shared" si="89"/>
        <v>43.376939999999998</v>
      </c>
      <c r="D1906" s="16">
        <v>0.67900000000000005</v>
      </c>
      <c r="E1906">
        <f t="shared" si="88"/>
        <v>3.7699279634916194</v>
      </c>
      <c r="G1906" s="2">
        <f t="shared" si="87"/>
        <v>0.56512455743372181</v>
      </c>
      <c r="J1906" s="20">
        <v>35467</v>
      </c>
    </row>
    <row r="1907" spans="1:10" x14ac:dyDescent="0.3">
      <c r="A1907">
        <v>29.020759999999854</v>
      </c>
      <c r="B1907">
        <v>43.884599999999999</v>
      </c>
      <c r="C1907">
        <f t="shared" si="89"/>
        <v>43.838480000000004</v>
      </c>
      <c r="D1907">
        <v>0.67949999999999999</v>
      </c>
      <c r="E1907">
        <f t="shared" si="88"/>
        <v>3.7805119705058421</v>
      </c>
      <c r="G1907" s="2">
        <f t="shared" si="87"/>
        <v>0.57268266437263127</v>
      </c>
      <c r="J1907" s="20">
        <v>35464</v>
      </c>
    </row>
    <row r="1908" spans="1:10" x14ac:dyDescent="0.3">
      <c r="A1908">
        <v>29.035989999999853</v>
      </c>
      <c r="B1908">
        <v>44.038499999999999</v>
      </c>
      <c r="C1908">
        <f t="shared" si="89"/>
        <v>44.261560000000003</v>
      </c>
      <c r="D1908">
        <v>0.67999999999999994</v>
      </c>
      <c r="E1908">
        <f t="shared" si="88"/>
        <v>3.7901165802737973</v>
      </c>
      <c r="G1908" s="2">
        <f t="shared" si="87"/>
        <v>0.57958966057282701</v>
      </c>
      <c r="J1908" s="20">
        <v>35460</v>
      </c>
    </row>
    <row r="1909" spans="1:10" x14ac:dyDescent="0.3">
      <c r="A1909">
        <v>29.051219999999851</v>
      </c>
      <c r="B1909">
        <v>44.730800000000002</v>
      </c>
      <c r="C1909">
        <f t="shared" si="89"/>
        <v>44.569240000000001</v>
      </c>
      <c r="D1909">
        <v>0.68049999999999999</v>
      </c>
      <c r="E1909">
        <f t="shared" si="88"/>
        <v>3.797043934984496</v>
      </c>
      <c r="G1909" s="2">
        <f t="shared" si="87"/>
        <v>0.5845034638001595</v>
      </c>
      <c r="J1909" s="20">
        <v>35457</v>
      </c>
    </row>
    <row r="1910" spans="1:10" x14ac:dyDescent="0.3">
      <c r="A1910">
        <v>29.06644999999985</v>
      </c>
      <c r="B1910">
        <v>44.923099999999998</v>
      </c>
      <c r="C1910">
        <f t="shared" si="89"/>
        <v>44.946159999999999</v>
      </c>
      <c r="D1910">
        <v>0.68100000000000005</v>
      </c>
      <c r="E1910">
        <f t="shared" si="88"/>
        <v>3.805465329014813</v>
      </c>
      <c r="G1910" s="2">
        <f t="shared" si="87"/>
        <v>0.59062711886560071</v>
      </c>
      <c r="J1910" s="20">
        <v>35453</v>
      </c>
    </row>
    <row r="1911" spans="1:10" x14ac:dyDescent="0.3">
      <c r="A1911">
        <v>29.081679999999849</v>
      </c>
      <c r="B1911">
        <v>45.269199999999998</v>
      </c>
      <c r="C1911">
        <f t="shared" si="89"/>
        <v>45.392299999999999</v>
      </c>
      <c r="D1911">
        <v>0.68149999999999999</v>
      </c>
      <c r="E1911">
        <f t="shared" si="88"/>
        <v>3.8153424871387691</v>
      </c>
      <c r="G1911" s="2">
        <f t="shared" si="87"/>
        <v>0.59796737752836304</v>
      </c>
      <c r="J1911" s="20">
        <v>35450</v>
      </c>
    </row>
    <row r="1912" spans="1:10" x14ac:dyDescent="0.3">
      <c r="A1912">
        <v>29.096909999999848</v>
      </c>
      <c r="B1912">
        <v>45.769199999999998</v>
      </c>
      <c r="C1912">
        <f t="shared" si="89"/>
        <v>45.869219999999999</v>
      </c>
      <c r="D1912">
        <v>0.68200000000000005</v>
      </c>
      <c r="E1912">
        <f t="shared" si="88"/>
        <v>3.8257943038863456</v>
      </c>
      <c r="G1912" s="2">
        <f t="shared" si="87"/>
        <v>0.60586025668941657</v>
      </c>
      <c r="J1912" s="20">
        <v>35446</v>
      </c>
    </row>
    <row r="1913" spans="1:10" x14ac:dyDescent="0.3">
      <c r="A1913">
        <v>29.112139999999847</v>
      </c>
      <c r="B1913">
        <v>46.269199999999998</v>
      </c>
      <c r="C1913">
        <f t="shared" si="89"/>
        <v>46.515359999999994</v>
      </c>
      <c r="D1913">
        <v>0.6825</v>
      </c>
      <c r="E1913">
        <f t="shared" si="88"/>
        <v>3.8397825806294632</v>
      </c>
      <c r="G1913" s="2">
        <f t="shared" si="87"/>
        <v>0.61674038146335886</v>
      </c>
      <c r="J1913" s="20">
        <v>35443</v>
      </c>
    </row>
    <row r="1914" spans="1:10" x14ac:dyDescent="0.3">
      <c r="A1914">
        <v>29.127369999999846</v>
      </c>
      <c r="B1914">
        <v>47.115400000000001</v>
      </c>
      <c r="C1914">
        <f t="shared" si="89"/>
        <v>47.284599999999998</v>
      </c>
      <c r="D1914">
        <v>0.68300000000000005</v>
      </c>
      <c r="E1914">
        <f t="shared" si="88"/>
        <v>3.8561846610894088</v>
      </c>
      <c r="G1914" s="2">
        <f t="shared" si="87"/>
        <v>0.62982707869651866</v>
      </c>
      <c r="J1914" s="20">
        <v>35439</v>
      </c>
    </row>
    <row r="1915" spans="1:10" x14ac:dyDescent="0.3">
      <c r="A1915">
        <v>29.142599999999845</v>
      </c>
      <c r="B1915">
        <v>48.153799999999997</v>
      </c>
      <c r="C1915">
        <f t="shared" si="89"/>
        <v>48.161519999999996</v>
      </c>
      <c r="D1915">
        <v>0.6835</v>
      </c>
      <c r="E1915">
        <f t="shared" si="88"/>
        <v>3.8745603619643072</v>
      </c>
      <c r="G1915" s="2">
        <f t="shared" si="87"/>
        <v>0.64487573245657914</v>
      </c>
      <c r="J1915" s="20">
        <v>35436</v>
      </c>
    </row>
    <row r="1916" spans="1:10" x14ac:dyDescent="0.3">
      <c r="A1916">
        <v>29.157829999999844</v>
      </c>
      <c r="B1916">
        <v>49.115400000000001</v>
      </c>
      <c r="C1916">
        <f t="shared" si="89"/>
        <v>49.053840000000001</v>
      </c>
      <c r="D1916">
        <v>0.68399999999999994</v>
      </c>
      <c r="E1916">
        <f t="shared" si="88"/>
        <v>3.8929184704088424</v>
      </c>
      <c r="G1916" s="2">
        <f t="shared" si="87"/>
        <v>0.66026891300497459</v>
      </c>
      <c r="J1916" s="20">
        <v>35432</v>
      </c>
    </row>
    <row r="1917" spans="1:10" x14ac:dyDescent="0.3">
      <c r="A1917">
        <v>29.173059999999843</v>
      </c>
      <c r="B1917">
        <v>50.153799999999997</v>
      </c>
      <c r="C1917">
        <f t="shared" si="89"/>
        <v>49.830759999999998</v>
      </c>
      <c r="D1917">
        <v>0.6845</v>
      </c>
      <c r="E1917">
        <f t="shared" si="88"/>
        <v>3.9086324640333161</v>
      </c>
      <c r="G1917" s="2">
        <f t="shared" si="87"/>
        <v>0.67366595183725453</v>
      </c>
      <c r="J1917" s="20">
        <v>35429</v>
      </c>
    </row>
    <row r="1918" spans="1:10" x14ac:dyDescent="0.3">
      <c r="A1918">
        <v>29.188289999999842</v>
      </c>
      <c r="B1918">
        <v>50.730800000000002</v>
      </c>
      <c r="C1918">
        <f t="shared" si="89"/>
        <v>50.592300000000002</v>
      </c>
      <c r="D1918">
        <v>0.68500000000000005</v>
      </c>
      <c r="E1918">
        <f t="shared" si="88"/>
        <v>3.9237993908007516</v>
      </c>
      <c r="G1918" s="2">
        <f t="shared" si="87"/>
        <v>0.68683721846475265</v>
      </c>
      <c r="J1918" s="20">
        <v>35425</v>
      </c>
    </row>
    <row r="1919" spans="1:10" x14ac:dyDescent="0.3">
      <c r="A1919">
        <v>29.203519999999841</v>
      </c>
      <c r="B1919">
        <v>51</v>
      </c>
      <c r="C1919">
        <f t="shared" si="89"/>
        <v>51.338459999999998</v>
      </c>
      <c r="D1919">
        <v>0.6855</v>
      </c>
      <c r="E1919">
        <f t="shared" si="88"/>
        <v>3.9384401788887002</v>
      </c>
      <c r="G1919" s="2">
        <f t="shared" si="87"/>
        <v>0.69977844233899711</v>
      </c>
      <c r="J1919" s="20">
        <v>35421</v>
      </c>
    </row>
    <row r="1920" spans="1:10" x14ac:dyDescent="0.3">
      <c r="A1920">
        <v>29.21874999999984</v>
      </c>
      <c r="B1920">
        <v>51.961500000000001</v>
      </c>
      <c r="C1920">
        <f t="shared" si="89"/>
        <v>51.9</v>
      </c>
      <c r="D1920">
        <v>0.68600000000000005</v>
      </c>
      <c r="E1920">
        <f t="shared" si="88"/>
        <v>3.949318790171843</v>
      </c>
      <c r="G1920" s="2">
        <f t="shared" si="87"/>
        <v>0.70941921589426737</v>
      </c>
      <c r="J1920" s="20">
        <v>35418</v>
      </c>
    </row>
    <row r="1921" spans="1:10" x14ac:dyDescent="0.3">
      <c r="A1921">
        <v>29.233979999999839</v>
      </c>
      <c r="B1921">
        <v>52.846200000000003</v>
      </c>
      <c r="C1921">
        <f t="shared" si="89"/>
        <v>52.415380000000006</v>
      </c>
      <c r="D1921">
        <v>0.6865</v>
      </c>
      <c r="E1921">
        <f t="shared" si="88"/>
        <v>3.9592000597113191</v>
      </c>
      <c r="G1921" s="2">
        <f t="shared" si="87"/>
        <v>0.71824356454309413</v>
      </c>
      <c r="J1921" s="20">
        <v>35414</v>
      </c>
    </row>
    <row r="1922" spans="1:10" x14ac:dyDescent="0.3">
      <c r="A1922">
        <v>29.249209999999838</v>
      </c>
      <c r="B1922">
        <v>52.961500000000001</v>
      </c>
      <c r="C1922">
        <f t="shared" si="89"/>
        <v>52.807680000000005</v>
      </c>
      <c r="D1922">
        <v>0.68700000000000006</v>
      </c>
      <c r="E1922">
        <f t="shared" si="88"/>
        <v>3.9666566346801839</v>
      </c>
      <c r="G1922" s="2">
        <f t="shared" ref="G1922:G1985" si="90">(0.0026*(EXP(1.3248*E1922)))/D1922</f>
        <v>0.72484594412377334</v>
      </c>
      <c r="J1922" s="20">
        <v>35411</v>
      </c>
    </row>
    <row r="1923" spans="1:10" x14ac:dyDescent="0.3">
      <c r="A1923">
        <v>29.264439999999837</v>
      </c>
      <c r="B1923">
        <v>53.307699999999997</v>
      </c>
      <c r="C1923">
        <f t="shared" si="89"/>
        <v>53</v>
      </c>
      <c r="D1923">
        <v>0.6875</v>
      </c>
      <c r="E1923">
        <f t="shared" ref="E1923:E1986" si="91">LN(C1923)</f>
        <v>3.970291913552122</v>
      </c>
      <c r="G1923" s="2">
        <f t="shared" si="90"/>
        <v>0.72781552877184696</v>
      </c>
      <c r="J1923" s="20">
        <v>35407</v>
      </c>
    </row>
    <row r="1924" spans="1:10" x14ac:dyDescent="0.3">
      <c r="A1924">
        <v>29.279669999999836</v>
      </c>
      <c r="B1924">
        <v>52.961500000000001</v>
      </c>
      <c r="C1924">
        <f t="shared" si="89"/>
        <v>53.053840000000001</v>
      </c>
      <c r="D1924">
        <v>0.68799999999999994</v>
      </c>
      <c r="E1924">
        <f t="shared" si="91"/>
        <v>3.9713072469832418</v>
      </c>
      <c r="G1924" s="2">
        <f t="shared" si="90"/>
        <v>0.72826553449562459</v>
      </c>
      <c r="J1924" s="20">
        <v>35404</v>
      </c>
    </row>
    <row r="1925" spans="1:10" x14ac:dyDescent="0.3">
      <c r="A1925">
        <v>29.294899999999835</v>
      </c>
      <c r="B1925">
        <v>52.923099999999998</v>
      </c>
      <c r="C1925">
        <f t="shared" si="89"/>
        <v>53.215379999999996</v>
      </c>
      <c r="D1925">
        <v>0.6885</v>
      </c>
      <c r="E1925">
        <f t="shared" si="91"/>
        <v>3.974347452311259</v>
      </c>
      <c r="G1925" s="2">
        <f t="shared" si="90"/>
        <v>0.73067364548951064</v>
      </c>
      <c r="J1925" s="20">
        <v>35400</v>
      </c>
    </row>
    <row r="1926" spans="1:10" x14ac:dyDescent="0.3">
      <c r="A1926">
        <v>29.310129999999834</v>
      </c>
      <c r="B1926">
        <v>53.115400000000001</v>
      </c>
      <c r="C1926">
        <f t="shared" si="89"/>
        <v>53.6</v>
      </c>
      <c r="D1926">
        <v>0.68900000000000006</v>
      </c>
      <c r="E1926">
        <f t="shared" si="91"/>
        <v>3.9815490680767565</v>
      </c>
      <c r="G1926" s="2">
        <f t="shared" si="90"/>
        <v>0.73714281952181904</v>
      </c>
      <c r="J1926" s="20">
        <v>35397</v>
      </c>
    </row>
    <row r="1927" spans="1:10" x14ac:dyDescent="0.3">
      <c r="A1927">
        <v>29.325359999999833</v>
      </c>
      <c r="B1927">
        <v>53.769199999999998</v>
      </c>
      <c r="C1927">
        <f t="shared" ref="C1927:C1990" si="92">AVERAGE(B1925:B1929)</f>
        <v>54.330780000000004</v>
      </c>
      <c r="D1927">
        <v>0.6895</v>
      </c>
      <c r="E1927">
        <f t="shared" si="91"/>
        <v>3.9950909171693758</v>
      </c>
      <c r="G1927" s="2">
        <f t="shared" si="90"/>
        <v>0.74994245269179538</v>
      </c>
      <c r="J1927" s="20">
        <v>35393</v>
      </c>
    </row>
    <row r="1928" spans="1:10" x14ac:dyDescent="0.3">
      <c r="A1928">
        <v>29.340589999999832</v>
      </c>
      <c r="B1928">
        <v>55.230800000000002</v>
      </c>
      <c r="C1928">
        <f t="shared" si="92"/>
        <v>55.269240000000003</v>
      </c>
      <c r="D1928">
        <v>0.69000000000000006</v>
      </c>
      <c r="E1928">
        <f t="shared" si="91"/>
        <v>4.0122165150721427</v>
      </c>
      <c r="G1928" s="2">
        <f t="shared" si="90"/>
        <v>0.76659571674132065</v>
      </c>
      <c r="J1928" s="20">
        <v>35390</v>
      </c>
    </row>
    <row r="1929" spans="1:10" x14ac:dyDescent="0.3">
      <c r="A1929">
        <v>29.355819999999831</v>
      </c>
      <c r="B1929">
        <v>56.615400000000001</v>
      </c>
      <c r="C1929">
        <f t="shared" si="92"/>
        <v>56.192319999999995</v>
      </c>
      <c r="D1929">
        <v>0.6905</v>
      </c>
      <c r="E1929">
        <f t="shared" si="91"/>
        <v>4.0287800927572563</v>
      </c>
      <c r="G1929" s="2">
        <f t="shared" si="90"/>
        <v>0.78303595779408863</v>
      </c>
      <c r="J1929" s="20">
        <v>35386</v>
      </c>
    </row>
    <row r="1930" spans="1:10" x14ac:dyDescent="0.3">
      <c r="A1930">
        <v>29.37104999999983</v>
      </c>
      <c r="B1930">
        <v>57.615400000000001</v>
      </c>
      <c r="C1930">
        <f t="shared" si="92"/>
        <v>57.053860000000007</v>
      </c>
      <c r="D1930">
        <v>0.69100000000000006</v>
      </c>
      <c r="E1930">
        <f t="shared" si="91"/>
        <v>4.0439957339666686</v>
      </c>
      <c r="G1930" s="2">
        <f t="shared" si="90"/>
        <v>0.79840217452814843</v>
      </c>
      <c r="J1930" s="20">
        <v>35383</v>
      </c>
    </row>
    <row r="1931" spans="1:10" x14ac:dyDescent="0.3">
      <c r="A1931">
        <v>29.386279999999829</v>
      </c>
      <c r="B1931">
        <v>57.730800000000002</v>
      </c>
      <c r="C1931">
        <f t="shared" si="92"/>
        <v>57.769240000000003</v>
      </c>
      <c r="D1931">
        <v>0.6915</v>
      </c>
      <c r="E1931">
        <f t="shared" si="91"/>
        <v>4.0564564540895365</v>
      </c>
      <c r="G1931" s="2">
        <f t="shared" si="90"/>
        <v>0.81110464940583882</v>
      </c>
      <c r="J1931" s="20">
        <v>35379</v>
      </c>
    </row>
    <row r="1932" spans="1:10" x14ac:dyDescent="0.3">
      <c r="A1932">
        <v>29.401509999999828</v>
      </c>
      <c r="B1932">
        <v>58.076900000000002</v>
      </c>
      <c r="C1932">
        <f t="shared" si="92"/>
        <v>58.392319999999998</v>
      </c>
      <c r="D1932">
        <v>0.69199999999999995</v>
      </c>
      <c r="E1932">
        <f t="shared" si="91"/>
        <v>4.0671843743370824</v>
      </c>
      <c r="G1932" s="2">
        <f t="shared" si="90"/>
        <v>0.82212021186928175</v>
      </c>
      <c r="J1932" s="20">
        <v>35376</v>
      </c>
    </row>
    <row r="1933" spans="1:10" x14ac:dyDescent="0.3">
      <c r="A1933">
        <v>29.416739999999827</v>
      </c>
      <c r="B1933">
        <v>58.807699999999997</v>
      </c>
      <c r="C1933">
        <f t="shared" si="92"/>
        <v>58.830780000000004</v>
      </c>
      <c r="D1933">
        <v>0.6925</v>
      </c>
      <c r="E1933">
        <f t="shared" si="91"/>
        <v>4.074665187330031</v>
      </c>
      <c r="G1933" s="2">
        <f t="shared" si="90"/>
        <v>0.82970890808259723</v>
      </c>
      <c r="J1933" s="20">
        <v>35372</v>
      </c>
    </row>
    <row r="1934" spans="1:10" x14ac:dyDescent="0.3">
      <c r="A1934">
        <v>29.431969999999826</v>
      </c>
      <c r="B1934">
        <v>59.730800000000002</v>
      </c>
      <c r="C1934">
        <f t="shared" si="92"/>
        <v>59.100000000000009</v>
      </c>
      <c r="D1934">
        <v>0.69299999999999995</v>
      </c>
      <c r="E1934">
        <f t="shared" si="91"/>
        <v>4.0792309244120526</v>
      </c>
      <c r="G1934" s="2">
        <f t="shared" si="90"/>
        <v>0.83414050006912166</v>
      </c>
      <c r="H1934" t="s">
        <v>11</v>
      </c>
      <c r="I1934">
        <v>21</v>
      </c>
      <c r="J1934" s="20">
        <v>35369</v>
      </c>
    </row>
    <row r="1935" spans="1:10" x14ac:dyDescent="0.3">
      <c r="A1935">
        <v>29.447199999999825</v>
      </c>
      <c r="B1935">
        <v>59.807699999999997</v>
      </c>
      <c r="C1935">
        <f t="shared" si="92"/>
        <v>59.130780000000001</v>
      </c>
      <c r="D1935">
        <v>0.69350000000000001</v>
      </c>
      <c r="E1935">
        <f t="shared" si="91"/>
        <v>4.0797516010191996</v>
      </c>
      <c r="G1935" s="2">
        <f t="shared" si="90"/>
        <v>0.83411426826779544</v>
      </c>
      <c r="J1935" s="20">
        <v>35365</v>
      </c>
    </row>
    <row r="1936" spans="1:10" x14ac:dyDescent="0.3">
      <c r="A1936">
        <v>29.462429999999824</v>
      </c>
      <c r="B1936">
        <v>59.076900000000002</v>
      </c>
      <c r="C1936">
        <f t="shared" si="92"/>
        <v>58.730780000000003</v>
      </c>
      <c r="D1936">
        <v>0.69400000000000006</v>
      </c>
      <c r="E1936">
        <f t="shared" si="91"/>
        <v>4.0729639505632109</v>
      </c>
      <c r="G1936" s="2">
        <f t="shared" si="90"/>
        <v>0.82605173539435284</v>
      </c>
      <c r="J1936" s="20">
        <v>35361</v>
      </c>
    </row>
    <row r="1937" spans="1:10" x14ac:dyDescent="0.3">
      <c r="A1937">
        <v>29.477659999999823</v>
      </c>
      <c r="B1937">
        <v>58.230800000000002</v>
      </c>
      <c r="C1937">
        <f t="shared" si="92"/>
        <v>57.869240000000005</v>
      </c>
      <c r="D1937">
        <v>0.69450000000000001</v>
      </c>
      <c r="E1937">
        <f t="shared" si="91"/>
        <v>4.05818598261546</v>
      </c>
      <c r="G1937" s="2">
        <f t="shared" si="90"/>
        <v>0.80945351860311776</v>
      </c>
      <c r="J1937" s="20">
        <v>35357</v>
      </c>
    </row>
    <row r="1938" spans="1:10" x14ac:dyDescent="0.3">
      <c r="A1938">
        <v>29.492889999999822</v>
      </c>
      <c r="B1938">
        <v>56.807699999999997</v>
      </c>
      <c r="C1938">
        <f t="shared" si="92"/>
        <v>56.769240000000003</v>
      </c>
      <c r="D1938">
        <v>0.69500000000000006</v>
      </c>
      <c r="E1938">
        <f t="shared" si="91"/>
        <v>4.0389946297405483</v>
      </c>
      <c r="G1938" s="2">
        <f t="shared" si="90"/>
        <v>0.78856509929325136</v>
      </c>
      <c r="J1938" s="20">
        <v>35354</v>
      </c>
    </row>
    <row r="1939" spans="1:10" x14ac:dyDescent="0.3">
      <c r="A1939">
        <v>29.50811999999982</v>
      </c>
      <c r="B1939">
        <v>55.423099999999998</v>
      </c>
      <c r="C1939">
        <f t="shared" si="92"/>
        <v>55.669240000000002</v>
      </c>
      <c r="D1939">
        <v>0.69550000000000001</v>
      </c>
      <c r="E1939">
        <f t="shared" si="91"/>
        <v>4.0194277502250957</v>
      </c>
      <c r="G1939" s="2">
        <f t="shared" si="90"/>
        <v>0.76783402471874262</v>
      </c>
      <c r="J1939" s="20">
        <v>35350</v>
      </c>
    </row>
    <row r="1940" spans="1:10" x14ac:dyDescent="0.3">
      <c r="A1940">
        <v>29.523349999999819</v>
      </c>
      <c r="B1940">
        <v>54.307699999999997</v>
      </c>
      <c r="C1940">
        <f t="shared" si="92"/>
        <v>54.638459999999995</v>
      </c>
      <c r="D1940">
        <v>0.69599999999999995</v>
      </c>
      <c r="E1940">
        <f t="shared" si="91"/>
        <v>4.0007380303851106</v>
      </c>
      <c r="G1940" s="2">
        <f t="shared" si="90"/>
        <v>0.74851766665703212</v>
      </c>
      <c r="J1940" s="20">
        <v>35346</v>
      </c>
    </row>
    <row r="1941" spans="1:10" x14ac:dyDescent="0.3">
      <c r="A1941">
        <v>29.538579999999818</v>
      </c>
      <c r="B1941">
        <v>53.576900000000002</v>
      </c>
      <c r="C1941">
        <f t="shared" si="92"/>
        <v>53.792299999999997</v>
      </c>
      <c r="D1941">
        <v>0.69650000000000001</v>
      </c>
      <c r="E1941">
        <f t="shared" si="91"/>
        <v>3.9851303342481312</v>
      </c>
      <c r="G1941" s="2">
        <f t="shared" si="90"/>
        <v>0.7326730784850507</v>
      </c>
      <c r="J1941" s="20">
        <v>35343</v>
      </c>
    </row>
    <row r="1942" spans="1:10" x14ac:dyDescent="0.3">
      <c r="A1942">
        <v>29.553809999999817</v>
      </c>
      <c r="B1942">
        <v>53.076900000000002</v>
      </c>
      <c r="C1942">
        <f t="shared" si="92"/>
        <v>53.176919999999996</v>
      </c>
      <c r="D1942">
        <v>0.69699999999999995</v>
      </c>
      <c r="E1942">
        <f t="shared" si="91"/>
        <v>3.9736244676276815</v>
      </c>
      <c r="G1942" s="2">
        <f t="shared" si="90"/>
        <v>0.72107201035410085</v>
      </c>
      <c r="J1942" s="20">
        <v>35339</v>
      </c>
    </row>
    <row r="1943" spans="1:10" x14ac:dyDescent="0.3">
      <c r="A1943">
        <v>29.569039999999816</v>
      </c>
      <c r="B1943">
        <v>52.576900000000002</v>
      </c>
      <c r="C1943">
        <f t="shared" si="92"/>
        <v>52.861540000000005</v>
      </c>
      <c r="D1943">
        <v>0.69750000000000001</v>
      </c>
      <c r="E1943">
        <f t="shared" si="91"/>
        <v>3.9676760423121173</v>
      </c>
      <c r="G1943" s="2">
        <f t="shared" si="90"/>
        <v>0.71489911237809411</v>
      </c>
      <c r="J1943" s="20">
        <v>35335</v>
      </c>
    </row>
    <row r="1944" spans="1:10" x14ac:dyDescent="0.3">
      <c r="A1944">
        <v>29.584269999999815</v>
      </c>
      <c r="B1944">
        <v>52.346200000000003</v>
      </c>
      <c r="C1944">
        <f t="shared" si="92"/>
        <v>52.884619999999998</v>
      </c>
      <c r="D1944">
        <v>0.69800000000000006</v>
      </c>
      <c r="E1944">
        <f t="shared" si="91"/>
        <v>3.9681125593519129</v>
      </c>
      <c r="G1944" s="2">
        <f t="shared" si="90"/>
        <v>0.71480025489153631</v>
      </c>
      <c r="J1944" s="20">
        <v>35332</v>
      </c>
    </row>
    <row r="1945" spans="1:10" x14ac:dyDescent="0.3">
      <c r="A1945">
        <v>29.599499999999814</v>
      </c>
      <c r="B1945">
        <v>52.730800000000002</v>
      </c>
      <c r="C1945">
        <f t="shared" si="92"/>
        <v>53.18462000000001</v>
      </c>
      <c r="D1945">
        <v>0.69850000000000001</v>
      </c>
      <c r="E1945">
        <f t="shared" si="91"/>
        <v>3.9737692568064293</v>
      </c>
      <c r="G1945" s="2">
        <f t="shared" si="90"/>
        <v>0.71966156776220747</v>
      </c>
      <c r="J1945" s="20">
        <v>35328</v>
      </c>
    </row>
    <row r="1946" spans="1:10" x14ac:dyDescent="0.3">
      <c r="A1946">
        <v>29.614729999999813</v>
      </c>
      <c r="B1946">
        <v>53.692300000000003</v>
      </c>
      <c r="C1946">
        <f t="shared" si="92"/>
        <v>53.7</v>
      </c>
      <c r="D1946">
        <v>0.69900000000000007</v>
      </c>
      <c r="E1946">
        <f t="shared" si="91"/>
        <v>3.983413001514819</v>
      </c>
      <c r="G1946" s="2">
        <f t="shared" si="90"/>
        <v>0.72839357432328977</v>
      </c>
      <c r="J1946" s="20">
        <v>35324</v>
      </c>
    </row>
    <row r="1947" spans="1:10" x14ac:dyDescent="0.3">
      <c r="A1947">
        <v>29.629959999999812</v>
      </c>
      <c r="B1947">
        <v>54.576900000000002</v>
      </c>
      <c r="C1947">
        <f t="shared" si="92"/>
        <v>54.284599999999998</v>
      </c>
      <c r="D1947">
        <v>0.69950000000000001</v>
      </c>
      <c r="E1947">
        <f t="shared" si="91"/>
        <v>3.9942405771386609</v>
      </c>
      <c r="G1947" s="2">
        <f t="shared" si="90"/>
        <v>0.73838904466840971</v>
      </c>
      <c r="J1947" s="20">
        <v>35321</v>
      </c>
    </row>
    <row r="1948" spans="1:10" x14ac:dyDescent="0.3">
      <c r="A1948">
        <v>29.645189999999811</v>
      </c>
      <c r="B1948">
        <v>55.153799999999997</v>
      </c>
      <c r="C1948">
        <f t="shared" si="92"/>
        <v>54.876899999999999</v>
      </c>
      <c r="D1948">
        <v>0.7</v>
      </c>
      <c r="E1948">
        <f t="shared" si="91"/>
        <v>4.005092494941719</v>
      </c>
      <c r="G1948" s="2">
        <f t="shared" si="90"/>
        <v>0.74854620064614108</v>
      </c>
      <c r="J1948" s="20">
        <v>35317</v>
      </c>
    </row>
    <row r="1949" spans="1:10" x14ac:dyDescent="0.3">
      <c r="A1949">
        <v>29.66041999999981</v>
      </c>
      <c r="B1949">
        <v>55.269199999999998</v>
      </c>
      <c r="C1949">
        <f t="shared" si="92"/>
        <v>55.307680000000005</v>
      </c>
      <c r="D1949">
        <v>0.70050000000000001</v>
      </c>
      <c r="E1949">
        <f t="shared" si="91"/>
        <v>4.012911777728192</v>
      </c>
      <c r="G1949" s="2">
        <f t="shared" si="90"/>
        <v>0.7558008241636418</v>
      </c>
      <c r="J1949" s="20">
        <v>35313</v>
      </c>
    </row>
    <row r="1950" spans="1:10" x14ac:dyDescent="0.3">
      <c r="A1950">
        <v>29.675649999999809</v>
      </c>
      <c r="B1950">
        <v>55.692300000000003</v>
      </c>
      <c r="C1950">
        <f t="shared" si="92"/>
        <v>55.415380000000006</v>
      </c>
      <c r="D1950">
        <v>0.70099999999999996</v>
      </c>
      <c r="E1950">
        <f t="shared" si="91"/>
        <v>4.0148571725531985</v>
      </c>
      <c r="G1950" s="2">
        <f t="shared" si="90"/>
        <v>0.75721075219389467</v>
      </c>
      <c r="J1950" s="20">
        <v>35310</v>
      </c>
    </row>
    <row r="1951" spans="1:10" x14ac:dyDescent="0.3">
      <c r="A1951">
        <v>29.690879999999808</v>
      </c>
      <c r="B1951">
        <v>55.846200000000003</v>
      </c>
      <c r="C1951">
        <f t="shared" si="92"/>
        <v>55.338459999999998</v>
      </c>
      <c r="D1951">
        <v>0.70150000000000001</v>
      </c>
      <c r="E1951">
        <f t="shared" si="91"/>
        <v>4.0134681459990409</v>
      </c>
      <c r="G1951" s="2">
        <f t="shared" si="90"/>
        <v>0.75527991152826246</v>
      </c>
      <c r="J1951" s="20">
        <v>35306</v>
      </c>
    </row>
    <row r="1952" spans="1:10" x14ac:dyDescent="0.3">
      <c r="A1952">
        <v>29.706109999999807</v>
      </c>
      <c r="B1952">
        <v>55.115400000000001</v>
      </c>
      <c r="C1952">
        <f t="shared" si="92"/>
        <v>55.230779999999996</v>
      </c>
      <c r="D1952">
        <v>0.70200000000000007</v>
      </c>
      <c r="E1952">
        <f t="shared" si="91"/>
        <v>4.0115204065727408</v>
      </c>
      <c r="G1952" s="2">
        <f t="shared" si="90"/>
        <v>0.75279696346699609</v>
      </c>
      <c r="J1952" s="20">
        <v>35302</v>
      </c>
    </row>
    <row r="1953" spans="1:10" x14ac:dyDescent="0.3">
      <c r="A1953">
        <v>29.721339999999806</v>
      </c>
      <c r="B1953">
        <v>54.769199999999998</v>
      </c>
      <c r="C1953">
        <f t="shared" si="92"/>
        <v>55.0077</v>
      </c>
      <c r="D1953">
        <v>0.70250000000000001</v>
      </c>
      <c r="E1953">
        <f t="shared" si="91"/>
        <v>4.0074731754333852</v>
      </c>
      <c r="G1953" s="2">
        <f t="shared" si="90"/>
        <v>0.74823850613249399</v>
      </c>
      <c r="J1953" s="20">
        <v>35299</v>
      </c>
    </row>
    <row r="1954" spans="1:10" x14ac:dyDescent="0.3">
      <c r="A1954">
        <v>29.736569999999805</v>
      </c>
      <c r="B1954">
        <v>54.730800000000002</v>
      </c>
      <c r="C1954">
        <f t="shared" si="92"/>
        <v>54.715380000000003</v>
      </c>
      <c r="D1954">
        <v>0.70300000000000007</v>
      </c>
      <c r="E1954">
        <f t="shared" si="91"/>
        <v>4.002144839925335</v>
      </c>
      <c r="G1954" s="2">
        <f t="shared" si="90"/>
        <v>0.74244687265121401</v>
      </c>
      <c r="J1954" s="20">
        <v>35295</v>
      </c>
    </row>
    <row r="1955" spans="1:10" x14ac:dyDescent="0.3">
      <c r="A1955">
        <v>29.751799999999804</v>
      </c>
      <c r="B1955">
        <v>54.576900000000002</v>
      </c>
      <c r="C1955">
        <f t="shared" si="92"/>
        <v>54.438459999999999</v>
      </c>
      <c r="D1955">
        <v>0.70350000000000001</v>
      </c>
      <c r="E1955">
        <f t="shared" si="91"/>
        <v>3.9970708893596396</v>
      </c>
      <c r="G1955" s="2">
        <f t="shared" si="90"/>
        <v>0.73694875779518876</v>
      </c>
      <c r="J1955" s="20">
        <v>35291</v>
      </c>
    </row>
    <row r="1956" spans="1:10" x14ac:dyDescent="0.3">
      <c r="A1956">
        <v>29.767029999999803</v>
      </c>
      <c r="B1956">
        <v>54.384599999999999</v>
      </c>
      <c r="C1956">
        <f t="shared" si="92"/>
        <v>53.953860000000006</v>
      </c>
      <c r="D1956">
        <v>0.70399999999999996</v>
      </c>
      <c r="E1956">
        <f t="shared" si="91"/>
        <v>3.9881292368741059</v>
      </c>
      <c r="G1956" s="2">
        <f t="shared" si="90"/>
        <v>0.72775320082373463</v>
      </c>
      <c r="J1956" s="20">
        <v>35288</v>
      </c>
    </row>
    <row r="1957" spans="1:10" x14ac:dyDescent="0.3">
      <c r="A1957">
        <v>29.782259999999802</v>
      </c>
      <c r="B1957">
        <v>53.730800000000002</v>
      </c>
      <c r="C1957">
        <f t="shared" si="92"/>
        <v>53.253859999999996</v>
      </c>
      <c r="D1957">
        <v>0.70450000000000002</v>
      </c>
      <c r="E1957">
        <f t="shared" si="91"/>
        <v>3.9750702902252981</v>
      </c>
      <c r="G1957" s="2">
        <f t="shared" si="90"/>
        <v>0.71476335305484817</v>
      </c>
      <c r="J1957" s="20">
        <v>35284</v>
      </c>
    </row>
    <row r="1958" spans="1:10" x14ac:dyDescent="0.3">
      <c r="A1958">
        <v>29.797489999999801</v>
      </c>
      <c r="B1958">
        <v>52.346200000000003</v>
      </c>
      <c r="C1958">
        <f t="shared" si="92"/>
        <v>52.330780000000004</v>
      </c>
      <c r="D1958">
        <v>0.70499999999999996</v>
      </c>
      <c r="E1958">
        <f t="shared" si="91"/>
        <v>3.9575847256810199</v>
      </c>
      <c r="G1958" s="2">
        <f t="shared" si="90"/>
        <v>0.69790093501662787</v>
      </c>
      <c r="J1958" s="20">
        <v>35280</v>
      </c>
    </row>
    <row r="1959" spans="1:10" x14ac:dyDescent="0.3">
      <c r="A1959">
        <v>29.8127199999998</v>
      </c>
      <c r="B1959">
        <v>51.230800000000002</v>
      </c>
      <c r="C1959">
        <f t="shared" si="92"/>
        <v>51.107700000000001</v>
      </c>
      <c r="D1959">
        <v>0.70550000000000002</v>
      </c>
      <c r="E1959">
        <f t="shared" si="91"/>
        <v>3.9339351707893315</v>
      </c>
      <c r="G1959" s="2">
        <f t="shared" si="90"/>
        <v>0.67589468127738095</v>
      </c>
      <c r="J1959" s="20">
        <v>35277</v>
      </c>
    </row>
    <row r="1960" spans="1:10" x14ac:dyDescent="0.3">
      <c r="A1960">
        <v>29.827949999999799</v>
      </c>
      <c r="B1960">
        <v>49.961500000000001</v>
      </c>
      <c r="C1960">
        <f t="shared" si="92"/>
        <v>49.730780000000003</v>
      </c>
      <c r="D1960">
        <v>0.70600000000000007</v>
      </c>
      <c r="E1960">
        <f t="shared" si="91"/>
        <v>3.9066240573010096</v>
      </c>
      <c r="G1960" s="2">
        <f t="shared" si="90"/>
        <v>0.65141507668844822</v>
      </c>
      <c r="J1960" s="20">
        <v>35273</v>
      </c>
    </row>
    <row r="1961" spans="1:10" x14ac:dyDescent="0.3">
      <c r="A1961">
        <v>29.843179999999798</v>
      </c>
      <c r="B1961">
        <v>48.269199999999998</v>
      </c>
      <c r="C1961">
        <f t="shared" si="92"/>
        <v>48.353840000000005</v>
      </c>
      <c r="D1961">
        <v>0.70650000000000002</v>
      </c>
      <c r="E1961">
        <f t="shared" si="91"/>
        <v>3.87854563963498</v>
      </c>
      <c r="G1961" s="2">
        <f t="shared" si="90"/>
        <v>0.62718451853505253</v>
      </c>
      <c r="J1961" s="20">
        <v>35269</v>
      </c>
    </row>
    <row r="1962" spans="1:10" x14ac:dyDescent="0.3">
      <c r="A1962">
        <v>29.858409999999797</v>
      </c>
      <c r="B1962">
        <v>46.846200000000003</v>
      </c>
      <c r="C1962">
        <f t="shared" si="92"/>
        <v>46.94614</v>
      </c>
      <c r="D1962">
        <v>0.70700000000000007</v>
      </c>
      <c r="E1962">
        <f t="shared" si="91"/>
        <v>3.8490009871519528</v>
      </c>
      <c r="G1962" s="2">
        <f t="shared" si="90"/>
        <v>0.60268373057592739</v>
      </c>
      <c r="J1962" s="20">
        <v>35266</v>
      </c>
    </row>
    <row r="1963" spans="1:10" x14ac:dyDescent="0.3">
      <c r="A1963">
        <v>29.873639999999796</v>
      </c>
      <c r="B1963">
        <v>45.461500000000001</v>
      </c>
      <c r="C1963">
        <f t="shared" si="92"/>
        <v>45.592300000000002</v>
      </c>
      <c r="D1963">
        <v>0.70750000000000002</v>
      </c>
      <c r="E1963">
        <f t="shared" si="91"/>
        <v>3.8197388426128218</v>
      </c>
      <c r="G1963" s="2">
        <f t="shared" si="90"/>
        <v>0.5793571421216841</v>
      </c>
      <c r="J1963" s="20">
        <v>35262</v>
      </c>
    </row>
    <row r="1964" spans="1:10" x14ac:dyDescent="0.3">
      <c r="A1964">
        <v>29.888869999999795</v>
      </c>
      <c r="B1964">
        <v>44.192300000000003</v>
      </c>
      <c r="C1964">
        <f t="shared" si="92"/>
        <v>44.4923</v>
      </c>
      <c r="D1964">
        <v>0.70799999999999996</v>
      </c>
      <c r="E1964">
        <f t="shared" si="91"/>
        <v>3.7953161404922704</v>
      </c>
      <c r="G1964" s="2">
        <f t="shared" si="90"/>
        <v>0.56051581233596892</v>
      </c>
      <c r="J1964" s="20">
        <v>35258</v>
      </c>
    </row>
    <row r="1965" spans="1:10" x14ac:dyDescent="0.3">
      <c r="A1965">
        <v>29.904099999999794</v>
      </c>
      <c r="B1965">
        <v>43.192300000000003</v>
      </c>
      <c r="C1965">
        <f t="shared" si="92"/>
        <v>43.646139999999995</v>
      </c>
      <c r="D1965">
        <v>0.70850000000000002</v>
      </c>
      <c r="E1965">
        <f t="shared" si="91"/>
        <v>3.7761148476766464</v>
      </c>
      <c r="G1965" s="2">
        <f t="shared" si="90"/>
        <v>0.54605167552266076</v>
      </c>
      <c r="J1965" s="20">
        <v>35255</v>
      </c>
    </row>
    <row r="1966" spans="1:10" x14ac:dyDescent="0.3">
      <c r="A1966">
        <v>29.919329999999793</v>
      </c>
      <c r="B1966">
        <v>42.769199999999998</v>
      </c>
      <c r="C1966">
        <f t="shared" si="92"/>
        <v>43.123080000000002</v>
      </c>
      <c r="D1966">
        <v>0.70899999999999996</v>
      </c>
      <c r="E1966">
        <f t="shared" si="91"/>
        <v>3.7640583526212712</v>
      </c>
      <c r="G1966" s="2">
        <f t="shared" si="90"/>
        <v>0.53702019615567798</v>
      </c>
      <c r="J1966" s="20">
        <v>35251</v>
      </c>
    </row>
    <row r="1967" spans="1:10" x14ac:dyDescent="0.3">
      <c r="A1967">
        <v>29.934559999999792</v>
      </c>
      <c r="B1967">
        <v>42.615400000000001</v>
      </c>
      <c r="C1967">
        <f t="shared" si="92"/>
        <v>42.853860000000005</v>
      </c>
      <c r="D1967">
        <v>0.70950000000000002</v>
      </c>
      <c r="E1967">
        <f t="shared" si="91"/>
        <v>3.757795722666958</v>
      </c>
      <c r="G1967" s="2">
        <f t="shared" si="90"/>
        <v>0.5322077926652008</v>
      </c>
      <c r="J1967" s="20">
        <v>35247</v>
      </c>
    </row>
    <row r="1968" spans="1:10" x14ac:dyDescent="0.3">
      <c r="A1968">
        <v>29.949789999999791</v>
      </c>
      <c r="B1968">
        <v>42.846200000000003</v>
      </c>
      <c r="C1968">
        <f t="shared" si="92"/>
        <v>42.807700000000004</v>
      </c>
      <c r="D1968">
        <v>0.71000000000000008</v>
      </c>
      <c r="E1968">
        <f t="shared" si="91"/>
        <v>3.7567179929485661</v>
      </c>
      <c r="G1968" s="2">
        <f t="shared" si="90"/>
        <v>0.53107420170274688</v>
      </c>
      <c r="J1968" s="20">
        <v>35244</v>
      </c>
    </row>
    <row r="1969" spans="1:10" x14ac:dyDescent="0.3">
      <c r="A1969">
        <v>29.965019999999789</v>
      </c>
      <c r="B1969">
        <v>42.846200000000003</v>
      </c>
      <c r="C1969">
        <f t="shared" si="92"/>
        <v>42.923100000000005</v>
      </c>
      <c r="D1969">
        <v>0.71050000000000002</v>
      </c>
      <c r="E1969">
        <f t="shared" si="91"/>
        <v>3.7594101425540383</v>
      </c>
      <c r="G1969" s="2">
        <f t="shared" si="90"/>
        <v>0.53259662329910284</v>
      </c>
      <c r="J1969" s="20">
        <v>35240</v>
      </c>
    </row>
    <row r="1970" spans="1:10" x14ac:dyDescent="0.3">
      <c r="A1970">
        <v>29.980249999999788</v>
      </c>
      <c r="B1970">
        <v>42.961500000000001</v>
      </c>
      <c r="C1970">
        <f t="shared" si="92"/>
        <v>43.092320000000008</v>
      </c>
      <c r="D1970">
        <v>0.71100000000000008</v>
      </c>
      <c r="E1970">
        <f t="shared" si="91"/>
        <v>3.7633447909767122</v>
      </c>
      <c r="G1970" s="2">
        <f t="shared" si="90"/>
        <v>0.53500359863410951</v>
      </c>
      <c r="J1970" s="20">
        <v>35236</v>
      </c>
    </row>
    <row r="1971" spans="1:10" x14ac:dyDescent="0.3">
      <c r="A1971">
        <v>29.995479999999787</v>
      </c>
      <c r="B1971">
        <v>43.346200000000003</v>
      </c>
      <c r="C1971">
        <f t="shared" si="92"/>
        <v>43.330780000000004</v>
      </c>
      <c r="D1971">
        <v>0.71150000000000002</v>
      </c>
      <c r="E1971">
        <f t="shared" si="91"/>
        <v>3.768863236974517</v>
      </c>
      <c r="G1971" s="2">
        <f t="shared" si="90"/>
        <v>0.53855052779365253</v>
      </c>
      <c r="J1971" s="20">
        <v>35233</v>
      </c>
    </row>
    <row r="1972" spans="1:10" x14ac:dyDescent="0.3">
      <c r="A1972">
        <v>30.010709999999786</v>
      </c>
      <c r="B1972">
        <v>43.461500000000001</v>
      </c>
      <c r="C1972">
        <f t="shared" si="92"/>
        <v>43.730780000000003</v>
      </c>
      <c r="D1972" s="16">
        <v>0.71199999999999997</v>
      </c>
      <c r="E1972">
        <f t="shared" si="91"/>
        <v>3.7780522019911169</v>
      </c>
      <c r="G1972" s="2">
        <f t="shared" si="90"/>
        <v>0.54476383463070999</v>
      </c>
      <c r="J1972" s="20">
        <v>35229</v>
      </c>
    </row>
    <row r="1973" spans="1:10" x14ac:dyDescent="0.3">
      <c r="A1973">
        <v>30.025939999999785</v>
      </c>
      <c r="B1973">
        <v>44.038499999999999</v>
      </c>
      <c r="C1973">
        <f t="shared" si="92"/>
        <v>44.253860000000003</v>
      </c>
      <c r="D1973">
        <v>0.71203076923076924</v>
      </c>
      <c r="E1973">
        <f t="shared" si="91"/>
        <v>3.7899425992878983</v>
      </c>
      <c r="G1973" s="2">
        <f t="shared" si="90"/>
        <v>0.55338920133632818</v>
      </c>
      <c r="J1973" s="20">
        <v>35225</v>
      </c>
    </row>
    <row r="1974" spans="1:10" x14ac:dyDescent="0.3">
      <c r="A1974">
        <v>30.041169999999784</v>
      </c>
      <c r="B1974">
        <v>44.846200000000003</v>
      </c>
      <c r="C1974">
        <f t="shared" si="92"/>
        <v>44.707700000000003</v>
      </c>
      <c r="D1974">
        <v>0.71206153846153852</v>
      </c>
      <c r="E1974">
        <f t="shared" si="91"/>
        <v>3.800145746292388</v>
      </c>
      <c r="G1974" s="2">
        <f t="shared" si="90"/>
        <v>0.56089598065146951</v>
      </c>
      <c r="J1974" s="20">
        <v>35222</v>
      </c>
    </row>
    <row r="1975" spans="1:10" x14ac:dyDescent="0.3">
      <c r="A1975">
        <v>30.056399999999783</v>
      </c>
      <c r="B1975">
        <v>45.576900000000002</v>
      </c>
      <c r="C1975">
        <f t="shared" si="92"/>
        <v>45.0154</v>
      </c>
      <c r="D1975">
        <v>0.71209230769230769</v>
      </c>
      <c r="E1975">
        <f t="shared" si="91"/>
        <v>3.8070046534478736</v>
      </c>
      <c r="G1975" s="2">
        <f t="shared" si="90"/>
        <v>0.56599143198524371</v>
      </c>
      <c r="J1975" s="20">
        <v>35218</v>
      </c>
    </row>
    <row r="1976" spans="1:10" x14ac:dyDescent="0.3">
      <c r="A1976">
        <v>30.071629999999782</v>
      </c>
      <c r="B1976">
        <v>45.615400000000001</v>
      </c>
      <c r="C1976">
        <f t="shared" si="92"/>
        <v>45.0154</v>
      </c>
      <c r="D1976">
        <v>0.71212307692307697</v>
      </c>
      <c r="E1976">
        <f t="shared" si="91"/>
        <v>3.8070046534478736</v>
      </c>
      <c r="G1976" s="2">
        <f t="shared" si="90"/>
        <v>0.56596697677300789</v>
      </c>
      <c r="J1976" s="20">
        <v>35214</v>
      </c>
    </row>
    <row r="1977" spans="1:10" x14ac:dyDescent="0.3">
      <c r="A1977">
        <v>30.086859999999781</v>
      </c>
      <c r="B1977">
        <v>45</v>
      </c>
      <c r="C1977">
        <f t="shared" si="92"/>
        <v>44.738459999999996</v>
      </c>
      <c r="D1977">
        <v>0.71215384615384614</v>
      </c>
      <c r="E1977">
        <f t="shared" si="91"/>
        <v>3.8008335343698767</v>
      </c>
      <c r="G1977" s="2">
        <f t="shared" si="90"/>
        <v>0.56133452340557577</v>
      </c>
      <c r="J1977" s="20">
        <v>35211</v>
      </c>
    </row>
    <row r="1978" spans="1:10" x14ac:dyDescent="0.3">
      <c r="A1978">
        <v>30.10208999999978</v>
      </c>
      <c r="B1978">
        <v>44.038499999999999</v>
      </c>
      <c r="C1978">
        <f t="shared" si="92"/>
        <v>44.107700000000001</v>
      </c>
      <c r="D1978">
        <v>0.71218461538461542</v>
      </c>
      <c r="E1978">
        <f t="shared" si="91"/>
        <v>3.7866343703860434</v>
      </c>
      <c r="G1978" s="2">
        <f t="shared" si="90"/>
        <v>0.55085012616592643</v>
      </c>
      <c r="J1978" s="20">
        <v>35207</v>
      </c>
    </row>
    <row r="1979" spans="1:10" x14ac:dyDescent="0.3">
      <c r="A1979">
        <v>30.117319999999779</v>
      </c>
      <c r="B1979">
        <v>43.461500000000001</v>
      </c>
      <c r="C1979">
        <f t="shared" si="92"/>
        <v>43.415379999999999</v>
      </c>
      <c r="D1979">
        <v>0.71221538461538469</v>
      </c>
      <c r="E1979">
        <f t="shared" si="91"/>
        <v>3.7708137562095332</v>
      </c>
      <c r="G1979" s="2">
        <f t="shared" si="90"/>
        <v>0.5394016211054522</v>
      </c>
      <c r="J1979" s="20">
        <v>35203</v>
      </c>
    </row>
    <row r="1980" spans="1:10" x14ac:dyDescent="0.3">
      <c r="A1980">
        <v>30.132549999999778</v>
      </c>
      <c r="B1980">
        <v>42.423099999999998</v>
      </c>
      <c r="C1980">
        <f t="shared" si="92"/>
        <v>42.823079999999997</v>
      </c>
      <c r="D1980">
        <v>0.71224615384615386</v>
      </c>
      <c r="E1980">
        <f t="shared" si="91"/>
        <v>3.7570772095799074</v>
      </c>
      <c r="G1980" s="2">
        <f t="shared" si="90"/>
        <v>0.52965139131848682</v>
      </c>
      <c r="J1980" s="20">
        <v>35200</v>
      </c>
    </row>
    <row r="1981" spans="1:10" x14ac:dyDescent="0.3">
      <c r="A1981">
        <v>30.147779999999777</v>
      </c>
      <c r="B1981">
        <v>42.153799999999997</v>
      </c>
      <c r="C1981">
        <f t="shared" si="92"/>
        <v>42.45384</v>
      </c>
      <c r="D1981">
        <v>0.71227692307692314</v>
      </c>
      <c r="E1981">
        <f t="shared" si="91"/>
        <v>3.7484173680301125</v>
      </c>
      <c r="G1981" s="2">
        <f t="shared" si="90"/>
        <v>0.52358703919572092</v>
      </c>
      <c r="J1981" s="20">
        <v>35196</v>
      </c>
    </row>
    <row r="1982" spans="1:10" x14ac:dyDescent="0.3">
      <c r="A1982">
        <v>30.163009999999776</v>
      </c>
      <c r="B1982">
        <v>42.038499999999999</v>
      </c>
      <c r="C1982">
        <f t="shared" si="92"/>
        <v>42.146160000000002</v>
      </c>
      <c r="D1982">
        <v>0.71230769230769231</v>
      </c>
      <c r="E1982">
        <f t="shared" si="91"/>
        <v>3.7411435770948689</v>
      </c>
      <c r="G1982" s="2">
        <f t="shared" si="90"/>
        <v>0.51854341950246563</v>
      </c>
      <c r="J1982" s="20">
        <v>35192</v>
      </c>
    </row>
    <row r="1983" spans="1:10" x14ac:dyDescent="0.3">
      <c r="A1983">
        <v>30.178239999999775</v>
      </c>
      <c r="B1983">
        <v>42.192300000000003</v>
      </c>
      <c r="C1983">
        <f t="shared" si="92"/>
        <v>42.107700000000001</v>
      </c>
      <c r="D1983">
        <v>0.71233846153846148</v>
      </c>
      <c r="E1983">
        <f t="shared" si="91"/>
        <v>3.7402306218267936</v>
      </c>
      <c r="G1983" s="2">
        <f t="shared" si="90"/>
        <v>0.51789425786004062</v>
      </c>
      <c r="J1983" s="20">
        <v>35189</v>
      </c>
    </row>
    <row r="1984" spans="1:10" x14ac:dyDescent="0.3">
      <c r="A1984">
        <v>30.193469999999774</v>
      </c>
      <c r="B1984">
        <v>41.923099999999998</v>
      </c>
      <c r="C1984">
        <f t="shared" si="92"/>
        <v>42.08464</v>
      </c>
      <c r="D1984">
        <v>0.71236923076923075</v>
      </c>
      <c r="E1984">
        <f t="shared" si="91"/>
        <v>3.7396828285102841</v>
      </c>
      <c r="G1984" s="2">
        <f t="shared" si="90"/>
        <v>0.51749619667096192</v>
      </c>
      <c r="J1984" s="20">
        <v>35185</v>
      </c>
    </row>
    <row r="1985" spans="1:10" x14ac:dyDescent="0.3">
      <c r="A1985">
        <v>30.208699999999773</v>
      </c>
      <c r="B1985">
        <v>42.230800000000002</v>
      </c>
      <c r="C1985">
        <f t="shared" si="92"/>
        <v>42.038480000000007</v>
      </c>
      <c r="D1985">
        <v>0.71239999999999992</v>
      </c>
      <c r="E1985">
        <f t="shared" si="91"/>
        <v>3.7385853893132404</v>
      </c>
      <c r="G1985" s="2">
        <f t="shared" si="90"/>
        <v>0.51672204344150308</v>
      </c>
      <c r="J1985" s="20">
        <v>35181</v>
      </c>
    </row>
    <row r="1986" spans="1:10" x14ac:dyDescent="0.3">
      <c r="A1986">
        <v>30.223929999999772</v>
      </c>
      <c r="B1986">
        <v>42.038499999999999</v>
      </c>
      <c r="C1986">
        <f t="shared" si="92"/>
        <v>41.869259999999997</v>
      </c>
      <c r="D1986">
        <v>0.7124307692307692</v>
      </c>
      <c r="E1986">
        <f t="shared" si="91"/>
        <v>3.7345519061227797</v>
      </c>
      <c r="G1986" s="2">
        <f t="shared" ref="G1986:G2049" si="93">(0.0026*(EXP(1.3248*E1986)))/D1986</f>
        <v>0.51394607515980795</v>
      </c>
      <c r="J1986" s="20">
        <v>35178</v>
      </c>
    </row>
    <row r="1987" spans="1:10" x14ac:dyDescent="0.3">
      <c r="A1987">
        <v>30.239159999999771</v>
      </c>
      <c r="B1987">
        <v>41.807699999999997</v>
      </c>
      <c r="C1987">
        <f t="shared" si="92"/>
        <v>41.638480000000001</v>
      </c>
      <c r="D1987">
        <v>0.71246153846153848</v>
      </c>
      <c r="E1987">
        <f t="shared" ref="E1987:E2050" si="94">LN(C1987)</f>
        <v>3.7290247397183522</v>
      </c>
      <c r="G1987" s="2">
        <f t="shared" si="93"/>
        <v>0.51017447222124412</v>
      </c>
      <c r="J1987" s="20">
        <v>35174</v>
      </c>
    </row>
    <row r="1988" spans="1:10" x14ac:dyDescent="0.3">
      <c r="A1988">
        <v>30.25438999999977</v>
      </c>
      <c r="B1988">
        <v>41.346200000000003</v>
      </c>
      <c r="C1988">
        <f t="shared" si="92"/>
        <v>41.315399999999997</v>
      </c>
      <c r="D1988">
        <v>0.71249230769230765</v>
      </c>
      <c r="E1988">
        <f t="shared" si="94"/>
        <v>3.7212353118199433</v>
      </c>
      <c r="G1988" s="2">
        <f t="shared" si="93"/>
        <v>0.50491502573482205</v>
      </c>
      <c r="J1988" s="20">
        <v>35170</v>
      </c>
    </row>
    <row r="1989" spans="1:10" x14ac:dyDescent="0.3">
      <c r="A1989">
        <v>30.269619999999769</v>
      </c>
      <c r="B1989">
        <v>40.769199999999998</v>
      </c>
      <c r="C1989">
        <f t="shared" si="92"/>
        <v>40.953859999999999</v>
      </c>
      <c r="D1989">
        <v>0.71252307692307693</v>
      </c>
      <c r="E1989">
        <f t="shared" si="94"/>
        <v>3.7124460671510229</v>
      </c>
      <c r="G1989" s="2">
        <f t="shared" si="93"/>
        <v>0.49904834433269823</v>
      </c>
      <c r="J1989" s="20">
        <v>35167</v>
      </c>
    </row>
    <row r="1990" spans="1:10" x14ac:dyDescent="0.3">
      <c r="A1990">
        <v>30.284849999999768</v>
      </c>
      <c r="B1990">
        <v>40.615400000000001</v>
      </c>
      <c r="C1990">
        <f t="shared" si="92"/>
        <v>40.638479999999994</v>
      </c>
      <c r="D1990">
        <v>0.71255384615384609</v>
      </c>
      <c r="E1990">
        <f t="shared" si="94"/>
        <v>3.7047154009959669</v>
      </c>
      <c r="G1990" s="2">
        <f t="shared" si="93"/>
        <v>0.49394205088809495</v>
      </c>
      <c r="J1990" s="20">
        <v>35163</v>
      </c>
    </row>
    <row r="1991" spans="1:10" x14ac:dyDescent="0.3">
      <c r="A1991">
        <v>30.300079999999767</v>
      </c>
      <c r="B1991">
        <v>40.230800000000002</v>
      </c>
      <c r="C1991">
        <f t="shared" ref="C1991:C2054" si="95">AVERAGE(B1989:B1993)</f>
        <v>40.192320000000002</v>
      </c>
      <c r="D1991">
        <v>0.71258461538461537</v>
      </c>
      <c r="E1991">
        <f t="shared" si="94"/>
        <v>3.6936759325974782</v>
      </c>
      <c r="G1991" s="2">
        <f t="shared" si="93"/>
        <v>0.48674965525275371</v>
      </c>
      <c r="J1991" s="20">
        <v>35159</v>
      </c>
    </row>
    <row r="1992" spans="1:10" x14ac:dyDescent="0.3">
      <c r="A1992">
        <v>30.315309999999766</v>
      </c>
      <c r="B1992">
        <v>40.230800000000002</v>
      </c>
      <c r="C1992">
        <f t="shared" si="95"/>
        <v>39.746180000000003</v>
      </c>
      <c r="D1992">
        <v>0.71261538461538465</v>
      </c>
      <c r="E1992">
        <f t="shared" si="94"/>
        <v>3.682513735853449</v>
      </c>
      <c r="G1992" s="2">
        <f t="shared" si="93"/>
        <v>0.47958400837084963</v>
      </c>
      <c r="J1992" s="20">
        <v>35156</v>
      </c>
    </row>
    <row r="1993" spans="1:10" x14ac:dyDescent="0.3">
      <c r="A1993">
        <v>30.330539999999765</v>
      </c>
      <c r="B1993">
        <v>39.115400000000001</v>
      </c>
      <c r="C1993">
        <f t="shared" si="95"/>
        <v>39.184640000000002</v>
      </c>
      <c r="D1993">
        <v>0.71264615384615382</v>
      </c>
      <c r="E1993">
        <f t="shared" si="94"/>
        <v>3.66828483327365</v>
      </c>
      <c r="G1993" s="2">
        <f t="shared" si="93"/>
        <v>0.47060798874997617</v>
      </c>
      <c r="J1993" s="20">
        <v>35152</v>
      </c>
    </row>
    <row r="1994" spans="1:10" x14ac:dyDescent="0.3">
      <c r="A1994">
        <v>30.345769999999764</v>
      </c>
      <c r="B1994">
        <v>38.538499999999999</v>
      </c>
      <c r="C1994">
        <f t="shared" si="95"/>
        <v>38.569240000000001</v>
      </c>
      <c r="D1994">
        <v>0.7126769230769231</v>
      </c>
      <c r="E1994">
        <f t="shared" si="94"/>
        <v>3.6524550675925038</v>
      </c>
      <c r="G1994" s="2">
        <f t="shared" si="93"/>
        <v>0.46082160915394854</v>
      </c>
      <c r="J1994" s="20">
        <v>35148</v>
      </c>
    </row>
    <row r="1995" spans="1:10" x14ac:dyDescent="0.3">
      <c r="A1995">
        <v>30.360999999999763</v>
      </c>
      <c r="B1995">
        <v>37.807699999999997</v>
      </c>
      <c r="C1995">
        <f t="shared" si="95"/>
        <v>37.876919999999998</v>
      </c>
      <c r="D1995">
        <v>0.71270769230769226</v>
      </c>
      <c r="E1995">
        <f t="shared" si="94"/>
        <v>3.6343419556139898</v>
      </c>
      <c r="G1995" s="2">
        <f t="shared" si="93"/>
        <v>0.44987581551909472</v>
      </c>
      <c r="J1995" s="20">
        <v>35145</v>
      </c>
    </row>
    <row r="1996" spans="1:10" x14ac:dyDescent="0.3">
      <c r="A1996">
        <v>30.376229999999762</v>
      </c>
      <c r="B1996">
        <v>37.153799999999997</v>
      </c>
      <c r="C1996">
        <f t="shared" si="95"/>
        <v>37.392299999999999</v>
      </c>
      <c r="D1996">
        <v>0.71273846153846154</v>
      </c>
      <c r="E1996">
        <f t="shared" si="94"/>
        <v>3.6214648008708639</v>
      </c>
      <c r="G1996" s="2">
        <f t="shared" si="93"/>
        <v>0.44224709007241902</v>
      </c>
      <c r="J1996" s="20">
        <v>35141</v>
      </c>
    </row>
    <row r="1997" spans="1:10" x14ac:dyDescent="0.3">
      <c r="A1997">
        <v>30.391459999999761</v>
      </c>
      <c r="B1997">
        <v>36.769199999999998</v>
      </c>
      <c r="C1997">
        <f t="shared" si="95"/>
        <v>36.9923</v>
      </c>
      <c r="D1997">
        <v>0.71276923076923082</v>
      </c>
      <c r="E1997">
        <f t="shared" si="94"/>
        <v>3.6107097828786192</v>
      </c>
      <c r="G1997" s="2">
        <f t="shared" si="93"/>
        <v>0.43597170124975188</v>
      </c>
      <c r="J1997" s="20">
        <v>35137</v>
      </c>
    </row>
    <row r="1998" spans="1:10" x14ac:dyDescent="0.3">
      <c r="A1998">
        <v>30.40668999999976</v>
      </c>
      <c r="B1998">
        <v>36.692300000000003</v>
      </c>
      <c r="C1998">
        <f t="shared" si="95"/>
        <v>36.676919999999996</v>
      </c>
      <c r="D1998">
        <v>0.71279999999999999</v>
      </c>
      <c r="E1998">
        <f t="shared" si="94"/>
        <v>3.6021476743969822</v>
      </c>
      <c r="G1998" s="2">
        <f t="shared" si="93"/>
        <v>0.43103577310114577</v>
      </c>
      <c r="J1998" s="20">
        <v>35134</v>
      </c>
    </row>
    <row r="1999" spans="1:10" x14ac:dyDescent="0.3">
      <c r="A1999">
        <v>30.421919999999758</v>
      </c>
      <c r="B1999">
        <v>36.538499999999999</v>
      </c>
      <c r="C1999">
        <f t="shared" si="95"/>
        <v>36.369239999999998</v>
      </c>
      <c r="D1999">
        <v>0.71283076923076927</v>
      </c>
      <c r="E1999">
        <f t="shared" si="94"/>
        <v>3.5937233624374261</v>
      </c>
      <c r="G1999" s="2">
        <f t="shared" si="93"/>
        <v>0.42623353173770107</v>
      </c>
      <c r="J1999" s="20">
        <v>35130</v>
      </c>
    </row>
    <row r="2000" spans="1:10" x14ac:dyDescent="0.3">
      <c r="A2000">
        <v>30.437149999999757</v>
      </c>
      <c r="B2000">
        <v>36.230800000000002</v>
      </c>
      <c r="C2000">
        <f t="shared" si="95"/>
        <v>36.07694</v>
      </c>
      <c r="D2000">
        <v>0.71286153846153844</v>
      </c>
      <c r="E2000">
        <f t="shared" si="94"/>
        <v>3.5856538800677882</v>
      </c>
      <c r="G2000" s="2">
        <f t="shared" si="93"/>
        <v>0.42168297113682801</v>
      </c>
      <c r="J2000" s="20">
        <v>35126</v>
      </c>
    </row>
    <row r="2001" spans="1:10" x14ac:dyDescent="0.3">
      <c r="A2001">
        <v>30.452379999999756</v>
      </c>
      <c r="B2001">
        <v>35.615400000000001</v>
      </c>
      <c r="C2001">
        <f t="shared" si="95"/>
        <v>35.846180000000004</v>
      </c>
      <c r="D2001">
        <v>0.71289230769230771</v>
      </c>
      <c r="E2001">
        <f t="shared" si="94"/>
        <v>3.5792370062775771</v>
      </c>
      <c r="G2001" s="5">
        <f t="shared" si="93"/>
        <v>0.41809536064678293</v>
      </c>
      <c r="H2001" t="s">
        <v>10</v>
      </c>
      <c r="I2001">
        <v>21</v>
      </c>
      <c r="J2001" s="20">
        <v>35123</v>
      </c>
    </row>
    <row r="2002" spans="1:10" x14ac:dyDescent="0.3">
      <c r="A2002">
        <v>30.467609999999755</v>
      </c>
      <c r="B2002">
        <v>35.307699999999997</v>
      </c>
      <c r="C2002">
        <f t="shared" si="95"/>
        <v>35.861560000000004</v>
      </c>
      <c r="D2002">
        <v>0.71292307692307699</v>
      </c>
      <c r="E2002">
        <f t="shared" si="94"/>
        <v>3.5796659697405402</v>
      </c>
      <c r="G2002" s="2">
        <f t="shared" si="93"/>
        <v>0.41831497297470249</v>
      </c>
      <c r="J2002" s="20">
        <v>35116</v>
      </c>
    </row>
    <row r="2003" spans="1:10" x14ac:dyDescent="0.3">
      <c r="A2003">
        <v>30.482839999999754</v>
      </c>
      <c r="B2003">
        <v>35.538499999999999</v>
      </c>
      <c r="C2003">
        <f t="shared" si="95"/>
        <v>36.092320000000001</v>
      </c>
      <c r="D2003">
        <v>0.71295384615384616</v>
      </c>
      <c r="E2003">
        <f t="shared" si="94"/>
        <v>3.5860801003236933</v>
      </c>
      <c r="G2003" s="2">
        <f t="shared" si="93"/>
        <v>0.42186651739173187</v>
      </c>
      <c r="J2003" s="20">
        <v>35110</v>
      </c>
    </row>
    <row r="2004" spans="1:10" x14ac:dyDescent="0.3">
      <c r="A2004">
        <v>30.498069999999753</v>
      </c>
      <c r="B2004">
        <v>36.615400000000001</v>
      </c>
      <c r="C2004">
        <f t="shared" si="95"/>
        <v>36.646160000000002</v>
      </c>
      <c r="D2004">
        <v>0.71298461538461533</v>
      </c>
      <c r="E2004">
        <f t="shared" si="94"/>
        <v>3.6013086479457068</v>
      </c>
      <c r="G2004" s="2">
        <f t="shared" si="93"/>
        <v>0.43044543933033247</v>
      </c>
      <c r="J2004" s="20">
        <v>35104</v>
      </c>
    </row>
    <row r="2005" spans="1:10" x14ac:dyDescent="0.3">
      <c r="A2005">
        <v>30.513299999999752</v>
      </c>
      <c r="B2005">
        <v>37.384599999999999</v>
      </c>
      <c r="C2005">
        <f t="shared" si="95"/>
        <v>37.561540000000001</v>
      </c>
      <c r="D2005">
        <v>0.71301538461538461</v>
      </c>
      <c r="E2005">
        <f t="shared" si="94"/>
        <v>3.6259806545645041</v>
      </c>
      <c r="G2005" s="2">
        <f t="shared" si="93"/>
        <v>0.44472801706159309</v>
      </c>
      <c r="J2005" s="20">
        <v>35097</v>
      </c>
    </row>
    <row r="2006" spans="1:10" x14ac:dyDescent="0.3">
      <c r="A2006">
        <v>30.528529999999751</v>
      </c>
      <c r="B2006">
        <v>38.384599999999999</v>
      </c>
      <c r="C2006">
        <f t="shared" si="95"/>
        <v>38.815380000000005</v>
      </c>
      <c r="D2006">
        <v>0.71304615384615377</v>
      </c>
      <c r="E2006">
        <f t="shared" si="94"/>
        <v>3.6588165598393494</v>
      </c>
      <c r="G2006" s="2">
        <f t="shared" si="93"/>
        <v>0.46448104600414952</v>
      </c>
      <c r="J2006" s="20">
        <v>35091</v>
      </c>
    </row>
    <row r="2007" spans="1:10" x14ac:dyDescent="0.3">
      <c r="A2007">
        <v>30.54375999999975</v>
      </c>
      <c r="B2007">
        <v>39.884599999999999</v>
      </c>
      <c r="C2007">
        <f t="shared" si="95"/>
        <v>40.4</v>
      </c>
      <c r="D2007">
        <v>0.71307692307692305</v>
      </c>
      <c r="E2007">
        <f t="shared" si="94"/>
        <v>3.6988297849671046</v>
      </c>
      <c r="G2007" s="2">
        <f t="shared" si="93"/>
        <v>0.48974611395249451</v>
      </c>
      <c r="J2007" s="20">
        <v>35085</v>
      </c>
    </row>
    <row r="2008" spans="1:10" x14ac:dyDescent="0.3">
      <c r="A2008">
        <v>30.558989999999749</v>
      </c>
      <c r="B2008">
        <v>41.807699999999997</v>
      </c>
      <c r="C2008">
        <f t="shared" si="95"/>
        <v>42.330779999999997</v>
      </c>
      <c r="D2008">
        <v>0.71310769230769222</v>
      </c>
      <c r="E2008">
        <f t="shared" si="94"/>
        <v>3.7455144810108312</v>
      </c>
      <c r="G2008" s="2">
        <f t="shared" si="93"/>
        <v>0.52096968732308957</v>
      </c>
      <c r="J2008" s="20">
        <v>35078</v>
      </c>
    </row>
    <row r="2009" spans="1:10" x14ac:dyDescent="0.3">
      <c r="A2009">
        <v>30.574219999999748</v>
      </c>
      <c r="B2009">
        <v>44.538499999999999</v>
      </c>
      <c r="C2009">
        <f t="shared" si="95"/>
        <v>44.584619999999994</v>
      </c>
      <c r="D2009">
        <v>0.7131384615384615</v>
      </c>
      <c r="E2009">
        <f t="shared" si="94"/>
        <v>3.7973889565046539</v>
      </c>
      <c r="G2009" s="2">
        <f t="shared" si="93"/>
        <v>0.5580072841453716</v>
      </c>
      <c r="J2009" s="20">
        <v>35072</v>
      </c>
    </row>
    <row r="2010" spans="1:10" x14ac:dyDescent="0.3">
      <c r="A2010">
        <v>30.589449999999747</v>
      </c>
      <c r="B2010">
        <v>47.038499999999999</v>
      </c>
      <c r="C2010">
        <f t="shared" si="95"/>
        <v>47.315399999999997</v>
      </c>
      <c r="D2010">
        <v>0.71316923076923078</v>
      </c>
      <c r="E2010">
        <f t="shared" si="94"/>
        <v>3.8568358239031149</v>
      </c>
      <c r="G2010" s="2">
        <f t="shared" si="93"/>
        <v>0.60370404187884241</v>
      </c>
      <c r="J2010" s="20">
        <v>35066</v>
      </c>
    </row>
    <row r="2011" spans="1:10" x14ac:dyDescent="0.3">
      <c r="A2011">
        <v>30.604679999999746</v>
      </c>
      <c r="B2011">
        <v>49.653799999999997</v>
      </c>
      <c r="C2011">
        <f t="shared" si="95"/>
        <v>50.438479999999998</v>
      </c>
      <c r="D2011">
        <v>0.71319999999999995</v>
      </c>
      <c r="E2011">
        <f t="shared" si="94"/>
        <v>3.920754375829016</v>
      </c>
      <c r="G2011" s="2">
        <f t="shared" si="93"/>
        <v>0.65702379475958794</v>
      </c>
      <c r="J2011" s="20">
        <v>35059</v>
      </c>
    </row>
    <row r="2012" spans="1:10" x14ac:dyDescent="0.3">
      <c r="A2012">
        <v>30.619909999999745</v>
      </c>
      <c r="B2012">
        <v>53.538499999999999</v>
      </c>
      <c r="C2012">
        <f t="shared" si="95"/>
        <v>53.538480000000007</v>
      </c>
      <c r="D2012">
        <v>0.71323076923076922</v>
      </c>
      <c r="E2012">
        <f t="shared" si="94"/>
        <v>3.9804006477004097</v>
      </c>
      <c r="G2012" s="2">
        <f t="shared" si="93"/>
        <v>0.71101709600272234</v>
      </c>
      <c r="J2012" s="20">
        <v>35053</v>
      </c>
    </row>
    <row r="2013" spans="1:10" x14ac:dyDescent="0.3">
      <c r="A2013">
        <v>30.635139999999744</v>
      </c>
      <c r="B2013">
        <v>57.423099999999998</v>
      </c>
      <c r="C2013">
        <f t="shared" si="95"/>
        <v>56.523080000000007</v>
      </c>
      <c r="D2013">
        <v>0.71326153846153839</v>
      </c>
      <c r="E2013">
        <f t="shared" si="94"/>
        <v>4.0346490503160135</v>
      </c>
      <c r="G2013" s="2">
        <f t="shared" si="93"/>
        <v>0.76396472650318448</v>
      </c>
      <c r="J2013" s="20">
        <v>35047</v>
      </c>
    </row>
    <row r="2014" spans="1:10" x14ac:dyDescent="0.3">
      <c r="A2014">
        <v>30.650369999999743</v>
      </c>
      <c r="B2014">
        <v>60.038499999999999</v>
      </c>
      <c r="C2014">
        <f t="shared" si="95"/>
        <v>59.269240000000003</v>
      </c>
      <c r="D2014">
        <v>0.71329230769230767</v>
      </c>
      <c r="E2014">
        <f t="shared" si="94"/>
        <v>4.082090453041646</v>
      </c>
      <c r="G2014" s="2">
        <f t="shared" si="93"/>
        <v>0.81348610914000641</v>
      </c>
      <c r="J2014" s="20">
        <v>35040</v>
      </c>
    </row>
    <row r="2015" spans="1:10" x14ac:dyDescent="0.3">
      <c r="A2015">
        <v>30.665599999999742</v>
      </c>
      <c r="B2015">
        <v>61.961500000000001</v>
      </c>
      <c r="C2015">
        <f t="shared" si="95"/>
        <v>61.538460000000008</v>
      </c>
      <c r="D2015">
        <v>0.71332307692307695</v>
      </c>
      <c r="E2015">
        <f t="shared" si="94"/>
        <v>4.1196623452063905</v>
      </c>
      <c r="G2015" s="2">
        <f t="shared" si="93"/>
        <v>0.85496536371367915</v>
      </c>
      <c r="J2015" s="20">
        <v>35034</v>
      </c>
    </row>
    <row r="2016" spans="1:10" x14ac:dyDescent="0.3">
      <c r="A2016">
        <v>30.680829999999741</v>
      </c>
      <c r="B2016">
        <v>63.384599999999999</v>
      </c>
      <c r="C2016">
        <f t="shared" si="95"/>
        <v>63.469219999999993</v>
      </c>
      <c r="D2016">
        <v>0.71335384615384612</v>
      </c>
      <c r="E2016">
        <f t="shared" si="94"/>
        <v>4.1505550639723436</v>
      </c>
      <c r="G2016" s="2">
        <f t="shared" si="93"/>
        <v>0.89064373367305028</v>
      </c>
      <c r="J2016" s="20">
        <v>35028</v>
      </c>
    </row>
    <row r="2017" spans="1:10" x14ac:dyDescent="0.3">
      <c r="A2017">
        <v>30.69605999999974</v>
      </c>
      <c r="B2017">
        <v>64.884600000000006</v>
      </c>
      <c r="C2017">
        <f t="shared" si="95"/>
        <v>64.923059999999992</v>
      </c>
      <c r="D2017">
        <v>0.71338461538461539</v>
      </c>
      <c r="E2017">
        <f t="shared" si="94"/>
        <v>4.1732028764708788</v>
      </c>
      <c r="G2017" s="2">
        <f t="shared" si="93"/>
        <v>0.91773179650959891</v>
      </c>
      <c r="J2017" s="20">
        <v>35021</v>
      </c>
    </row>
    <row r="2018" spans="1:10" x14ac:dyDescent="0.3">
      <c r="A2018">
        <v>30.711289999999739</v>
      </c>
      <c r="B2018">
        <v>67.076899999999995</v>
      </c>
      <c r="C2018">
        <f t="shared" si="95"/>
        <v>65.823059999999998</v>
      </c>
      <c r="D2018">
        <v>0.71341538461538456</v>
      </c>
      <c r="E2018">
        <f t="shared" si="94"/>
        <v>4.186970232862989</v>
      </c>
      <c r="G2018" s="2">
        <f t="shared" si="93"/>
        <v>0.93458357019930149</v>
      </c>
      <c r="J2018" s="20">
        <v>35015</v>
      </c>
    </row>
    <row r="2019" spans="1:10" x14ac:dyDescent="0.3">
      <c r="A2019">
        <v>30.726519999999738</v>
      </c>
      <c r="B2019">
        <v>67.307699999999997</v>
      </c>
      <c r="C2019">
        <f t="shared" si="95"/>
        <v>66.284599999999998</v>
      </c>
      <c r="D2019">
        <v>0.71344615384615384</v>
      </c>
      <c r="E2019">
        <f t="shared" si="94"/>
        <v>4.1939575926848187</v>
      </c>
      <c r="G2019" s="2">
        <f t="shared" si="93"/>
        <v>0.94323435870043826</v>
      </c>
      <c r="J2019" s="20">
        <v>35009</v>
      </c>
    </row>
    <row r="2020" spans="1:10" x14ac:dyDescent="0.3">
      <c r="A2020">
        <v>30.741749999999737</v>
      </c>
      <c r="B2020">
        <v>66.461500000000001</v>
      </c>
      <c r="C2020">
        <f t="shared" si="95"/>
        <v>66.338439999999991</v>
      </c>
      <c r="D2020">
        <v>0.71347692307692312</v>
      </c>
      <c r="E2020">
        <f t="shared" si="94"/>
        <v>4.1947695180178188</v>
      </c>
      <c r="G2020" s="2">
        <f t="shared" si="93"/>
        <v>0.94420876244653495</v>
      </c>
      <c r="H2020" t="s">
        <v>11</v>
      </c>
      <c r="I2020">
        <v>22</v>
      </c>
      <c r="J2020" s="20">
        <v>35003</v>
      </c>
    </row>
    <row r="2021" spans="1:10" x14ac:dyDescent="0.3">
      <c r="A2021">
        <v>30.756979999999736</v>
      </c>
      <c r="B2021">
        <v>65.692300000000003</v>
      </c>
      <c r="C2021">
        <f t="shared" si="95"/>
        <v>65.784599999999998</v>
      </c>
      <c r="D2021">
        <v>0.71350769230769229</v>
      </c>
      <c r="E2021">
        <f t="shared" si="94"/>
        <v>4.1863857683858479</v>
      </c>
      <c r="G2021" s="2">
        <f t="shared" si="93"/>
        <v>0.93373938852506688</v>
      </c>
      <c r="J2021" s="20">
        <v>34998</v>
      </c>
    </row>
    <row r="2022" spans="1:10" x14ac:dyDescent="0.3">
      <c r="A2022">
        <v>30.772209999999735</v>
      </c>
      <c r="B2022">
        <v>65.153800000000004</v>
      </c>
      <c r="C2022">
        <f t="shared" si="95"/>
        <v>65.115359999999995</v>
      </c>
      <c r="D2022">
        <v>0.71353846153846157</v>
      </c>
      <c r="E2022">
        <f t="shared" si="94"/>
        <v>4.1761604660844114</v>
      </c>
      <c r="G2022" s="2">
        <f t="shared" si="93"/>
        <v>0.92113607150742904</v>
      </c>
      <c r="J2022" s="20">
        <v>34993</v>
      </c>
    </row>
    <row r="2023" spans="1:10" x14ac:dyDescent="0.3">
      <c r="A2023">
        <v>30.787439999999734</v>
      </c>
      <c r="B2023">
        <v>64.307699999999997</v>
      </c>
      <c r="C2023">
        <f t="shared" si="95"/>
        <v>64.561520000000002</v>
      </c>
      <c r="D2023">
        <v>0.71356923076923073</v>
      </c>
      <c r="E2023">
        <f t="shared" si="94"/>
        <v>4.1676185676746247</v>
      </c>
      <c r="G2023" s="2">
        <f t="shared" si="93"/>
        <v>0.9107316982589293</v>
      </c>
      <c r="J2023" s="20">
        <v>34989</v>
      </c>
    </row>
    <row r="2024" spans="1:10" x14ac:dyDescent="0.3">
      <c r="A2024">
        <v>30.802669999999733</v>
      </c>
      <c r="B2024">
        <v>63.961500000000001</v>
      </c>
      <c r="C2024">
        <f t="shared" si="95"/>
        <v>63.9923</v>
      </c>
      <c r="D2024">
        <v>0.71360000000000001</v>
      </c>
      <c r="E2024">
        <f t="shared" si="94"/>
        <v>4.1587627636215423</v>
      </c>
      <c r="G2024" s="2">
        <f t="shared" si="93"/>
        <v>0.90007046255692813</v>
      </c>
      <c r="J2024" s="20">
        <v>34984</v>
      </c>
    </row>
    <row r="2025" spans="1:10" x14ac:dyDescent="0.3">
      <c r="A2025">
        <v>30.817899999999732</v>
      </c>
      <c r="B2025">
        <v>63.692300000000003</v>
      </c>
      <c r="C2025">
        <f t="shared" si="95"/>
        <v>63.738459999999996</v>
      </c>
      <c r="D2025">
        <v>0.71363076923076929</v>
      </c>
      <c r="E2025">
        <f t="shared" si="94"/>
        <v>4.1547881480446653</v>
      </c>
      <c r="G2025" s="2">
        <f t="shared" si="93"/>
        <v>0.89530492975574361</v>
      </c>
      <c r="J2025" s="20">
        <v>34980</v>
      </c>
    </row>
    <row r="2026" spans="1:10" x14ac:dyDescent="0.3">
      <c r="A2026">
        <v>30.833129999999731</v>
      </c>
      <c r="B2026">
        <v>62.846200000000003</v>
      </c>
      <c r="C2026">
        <f t="shared" si="95"/>
        <v>63.930759999999999</v>
      </c>
      <c r="D2026">
        <v>0.71366153846153835</v>
      </c>
      <c r="E2026">
        <f t="shared" si="94"/>
        <v>4.157800622710476</v>
      </c>
      <c r="G2026" s="2">
        <f t="shared" si="93"/>
        <v>0.898846410272647</v>
      </c>
      <c r="J2026" s="20">
        <v>34975</v>
      </c>
    </row>
    <row r="2027" spans="1:10" x14ac:dyDescent="0.3">
      <c r="A2027">
        <v>30.84835999999973</v>
      </c>
      <c r="B2027">
        <v>63.884599999999999</v>
      </c>
      <c r="C2027">
        <f t="shared" si="95"/>
        <v>64.338459999999998</v>
      </c>
      <c r="D2027">
        <v>0.71369230769230763</v>
      </c>
      <c r="E2027">
        <f t="shared" si="94"/>
        <v>4.1641575861809379</v>
      </c>
      <c r="G2027" s="2">
        <f t="shared" si="93"/>
        <v>0.90640911536450863</v>
      </c>
      <c r="J2027" s="20">
        <v>34971</v>
      </c>
    </row>
    <row r="2028" spans="1:10" x14ac:dyDescent="0.3">
      <c r="A2028">
        <v>30.863589999999729</v>
      </c>
      <c r="B2028">
        <v>65.269199999999998</v>
      </c>
      <c r="C2028">
        <f t="shared" si="95"/>
        <v>64.815380000000005</v>
      </c>
      <c r="D2028">
        <v>0.7137230769230769</v>
      </c>
      <c r="E2028">
        <f t="shared" si="94"/>
        <v>4.1715429208752122</v>
      </c>
      <c r="G2028" s="2">
        <f t="shared" si="93"/>
        <v>0.91528157110850694</v>
      </c>
      <c r="J2028" s="20">
        <v>34966</v>
      </c>
    </row>
    <row r="2029" spans="1:10" x14ac:dyDescent="0.3">
      <c r="A2029">
        <v>30.878819999999727</v>
      </c>
      <c r="B2029">
        <v>66</v>
      </c>
      <c r="C2029">
        <f t="shared" si="95"/>
        <v>65.415379999999999</v>
      </c>
      <c r="D2029">
        <v>0.71375384615384607</v>
      </c>
      <c r="E2029">
        <f t="shared" si="94"/>
        <v>4.1807573990111662</v>
      </c>
      <c r="G2029" s="2">
        <f t="shared" si="93"/>
        <v>0.92648325911302465</v>
      </c>
      <c r="J2029" s="20">
        <v>34962</v>
      </c>
    </row>
    <row r="2030" spans="1:10" x14ac:dyDescent="0.3">
      <c r="A2030">
        <v>30.894049999999726</v>
      </c>
      <c r="B2030">
        <v>66.076899999999995</v>
      </c>
      <c r="C2030">
        <f t="shared" si="95"/>
        <v>65.661539999999988</v>
      </c>
      <c r="D2030">
        <v>0.71378461538461535</v>
      </c>
      <c r="E2030">
        <f t="shared" si="94"/>
        <v>4.1845133659561844</v>
      </c>
      <c r="G2030" s="2">
        <f t="shared" si="93"/>
        <v>0.93106470325250612</v>
      </c>
      <c r="J2030" s="20">
        <v>34957</v>
      </c>
    </row>
    <row r="2031" spans="1:10" x14ac:dyDescent="0.3">
      <c r="A2031">
        <v>30.909279999999725</v>
      </c>
      <c r="B2031">
        <v>65.846199999999996</v>
      </c>
      <c r="C2031">
        <f t="shared" si="95"/>
        <v>65.323080000000004</v>
      </c>
      <c r="D2031">
        <v>0.71381538461538452</v>
      </c>
      <c r="E2031">
        <f t="shared" si="94"/>
        <v>4.1793454194707191</v>
      </c>
      <c r="G2031" s="2">
        <f t="shared" si="93"/>
        <v>0.92467208483739083</v>
      </c>
      <c r="J2031" s="20">
        <v>34953</v>
      </c>
    </row>
    <row r="2032" spans="1:10" x14ac:dyDescent="0.3">
      <c r="A2032">
        <v>30.924509999999724</v>
      </c>
      <c r="B2032">
        <v>65.115399999999994</v>
      </c>
      <c r="C2032">
        <f t="shared" si="95"/>
        <v>64.438459999999992</v>
      </c>
      <c r="D2032">
        <v>0.7138461538461538</v>
      </c>
      <c r="E2032">
        <f t="shared" si="94"/>
        <v>4.1657106598233309</v>
      </c>
      <c r="G2032" s="2">
        <f t="shared" si="93"/>
        <v>0.90808023371959801</v>
      </c>
      <c r="J2032" s="20">
        <v>34948</v>
      </c>
    </row>
    <row r="2033" spans="1:10" x14ac:dyDescent="0.3">
      <c r="A2033">
        <v>30.939739999999723</v>
      </c>
      <c r="B2033">
        <v>63.576900000000002</v>
      </c>
      <c r="C2033">
        <f t="shared" si="95"/>
        <v>63.25383999999999</v>
      </c>
      <c r="D2033">
        <v>0.71387692307692308</v>
      </c>
      <c r="E2033">
        <f t="shared" si="94"/>
        <v>4.1471558372272135</v>
      </c>
      <c r="G2033" s="2">
        <f t="shared" si="93"/>
        <v>0.88599225260626358</v>
      </c>
      <c r="J2033" s="20">
        <v>34944</v>
      </c>
    </row>
    <row r="2034" spans="1:10" x14ac:dyDescent="0.3">
      <c r="A2034">
        <v>30.954969999999722</v>
      </c>
      <c r="B2034">
        <v>61.576900000000002</v>
      </c>
      <c r="C2034">
        <f t="shared" si="95"/>
        <v>61.953839999999992</v>
      </c>
      <c r="D2034">
        <v>0.71390769230769224</v>
      </c>
      <c r="E2034">
        <f t="shared" si="94"/>
        <v>4.1263895916262863</v>
      </c>
      <c r="G2034" s="2">
        <f t="shared" si="93"/>
        <v>0.86191269488332667</v>
      </c>
      <c r="J2034" s="20">
        <v>34939</v>
      </c>
    </row>
    <row r="2035" spans="1:10" x14ac:dyDescent="0.3">
      <c r="A2035">
        <v>30.970199999999721</v>
      </c>
      <c r="B2035">
        <v>60.153799999999997</v>
      </c>
      <c r="C2035">
        <f t="shared" si="95"/>
        <v>60.7</v>
      </c>
      <c r="D2035">
        <v>0.71393846153846152</v>
      </c>
      <c r="E2035">
        <f t="shared" si="94"/>
        <v>4.1059436980654525</v>
      </c>
      <c r="G2035" s="2">
        <f t="shared" si="93"/>
        <v>0.83884350622438997</v>
      </c>
      <c r="J2035" s="20">
        <v>34934</v>
      </c>
    </row>
    <row r="2036" spans="1:10" x14ac:dyDescent="0.3">
      <c r="A2036">
        <v>30.98542999999972</v>
      </c>
      <c r="B2036">
        <v>59.346200000000003</v>
      </c>
      <c r="C2036">
        <f t="shared" si="95"/>
        <v>59.692319999999995</v>
      </c>
      <c r="D2036">
        <v>0.71396923076923069</v>
      </c>
      <c r="E2036">
        <f t="shared" si="94"/>
        <v>4.0892033689072278</v>
      </c>
      <c r="G2036" s="2">
        <f t="shared" si="93"/>
        <v>0.82040939666058088</v>
      </c>
      <c r="J2036" s="20">
        <v>34930</v>
      </c>
    </row>
    <row r="2037" spans="1:10" x14ac:dyDescent="0.3">
      <c r="A2037">
        <v>31.000659999999719</v>
      </c>
      <c r="B2037">
        <v>58.846200000000003</v>
      </c>
      <c r="C2037">
        <f t="shared" si="95"/>
        <v>59.08464</v>
      </c>
      <c r="D2037" s="16">
        <v>0.71399999999999997</v>
      </c>
      <c r="E2037">
        <f t="shared" si="94"/>
        <v>4.0789709921554334</v>
      </c>
      <c r="G2037" s="2">
        <f t="shared" si="93"/>
        <v>0.80932820910915537</v>
      </c>
      <c r="J2037" s="20">
        <v>34925</v>
      </c>
    </row>
    <row r="2038" spans="1:10" x14ac:dyDescent="0.3">
      <c r="A2038">
        <v>31.015889999999718</v>
      </c>
      <c r="B2038">
        <v>58.538499999999999</v>
      </c>
      <c r="C2038">
        <f t="shared" si="95"/>
        <v>58.77696000000001</v>
      </c>
      <c r="D2038">
        <v>0.7139545454545454</v>
      </c>
      <c r="E2038">
        <f t="shared" si="94"/>
        <v>4.0737499413818146</v>
      </c>
      <c r="G2038" s="2">
        <f t="shared" si="93"/>
        <v>0.80380069597244785</v>
      </c>
      <c r="J2038" s="20">
        <v>34921</v>
      </c>
    </row>
    <row r="2039" spans="1:10" x14ac:dyDescent="0.3">
      <c r="A2039">
        <v>31.031119999999717</v>
      </c>
      <c r="B2039">
        <v>58.538499999999999</v>
      </c>
      <c r="C2039">
        <f t="shared" si="95"/>
        <v>58.746180000000003</v>
      </c>
      <c r="D2039">
        <v>0.71390909090909083</v>
      </c>
      <c r="E2039">
        <f t="shared" si="94"/>
        <v>4.0732261296336976</v>
      </c>
      <c r="G2039" s="2">
        <f t="shared" si="93"/>
        <v>0.80329423778270059</v>
      </c>
      <c r="J2039" s="20">
        <v>34916</v>
      </c>
    </row>
    <row r="2040" spans="1:10" x14ac:dyDescent="0.3">
      <c r="A2040">
        <v>31.046349999999716</v>
      </c>
      <c r="B2040">
        <v>58.615400000000001</v>
      </c>
      <c r="C2040">
        <f t="shared" si="95"/>
        <v>58.853859999999997</v>
      </c>
      <c r="D2040">
        <v>0.71386363636363626</v>
      </c>
      <c r="E2040">
        <f t="shared" si="94"/>
        <v>4.0750574220396061</v>
      </c>
      <c r="G2040" s="2">
        <f t="shared" si="93"/>
        <v>0.80529674604029711</v>
      </c>
      <c r="J2040" s="20">
        <v>34912</v>
      </c>
    </row>
    <row r="2041" spans="1:10" x14ac:dyDescent="0.3">
      <c r="A2041">
        <v>31.061579999999715</v>
      </c>
      <c r="B2041">
        <v>59.192300000000003</v>
      </c>
      <c r="C2041">
        <f t="shared" si="95"/>
        <v>58.984620000000007</v>
      </c>
      <c r="D2041">
        <v>0.7138181818181818</v>
      </c>
      <c r="E2041">
        <f t="shared" si="94"/>
        <v>4.0772767319572107</v>
      </c>
      <c r="G2041" s="2">
        <f t="shared" si="93"/>
        <v>0.80771934744156582</v>
      </c>
      <c r="J2041" s="20">
        <v>34907</v>
      </c>
    </row>
    <row r="2042" spans="1:10" x14ac:dyDescent="0.3">
      <c r="A2042">
        <v>31.076809999999714</v>
      </c>
      <c r="B2042">
        <v>59.384599999999999</v>
      </c>
      <c r="C2042">
        <f t="shared" si="95"/>
        <v>59.146160000000009</v>
      </c>
      <c r="D2042">
        <v>0.71377272727272723</v>
      </c>
      <c r="E2042">
        <f t="shared" si="94"/>
        <v>4.0800116686213324</v>
      </c>
      <c r="G2042" s="2">
        <f t="shared" si="93"/>
        <v>0.81070284400448389</v>
      </c>
      <c r="J2042" s="20">
        <v>34903</v>
      </c>
    </row>
    <row r="2043" spans="1:10" x14ac:dyDescent="0.3">
      <c r="A2043">
        <v>31.092039999999713</v>
      </c>
      <c r="B2043">
        <v>59.192300000000003</v>
      </c>
      <c r="C2043">
        <f t="shared" si="95"/>
        <v>59.276920000000004</v>
      </c>
      <c r="D2043">
        <v>0.71372727272727265</v>
      </c>
      <c r="E2043">
        <f t="shared" si="94"/>
        <v>4.0822200228229146</v>
      </c>
      <c r="G2043" s="2">
        <f t="shared" si="93"/>
        <v>0.81312991338666318</v>
      </c>
      <c r="J2043" s="20">
        <v>34898</v>
      </c>
    </row>
    <row r="2044" spans="1:10" x14ac:dyDescent="0.3">
      <c r="A2044">
        <v>31.107269999999712</v>
      </c>
      <c r="B2044">
        <v>59.346200000000003</v>
      </c>
      <c r="C2044">
        <f t="shared" si="95"/>
        <v>59.123079999999995</v>
      </c>
      <c r="D2044">
        <v>0.71368181818181808</v>
      </c>
      <c r="E2044">
        <f t="shared" si="94"/>
        <v>4.0796213727118804</v>
      </c>
      <c r="G2044" s="2">
        <f t="shared" si="93"/>
        <v>0.81038698137428045</v>
      </c>
      <c r="J2044" s="20">
        <v>34894</v>
      </c>
    </row>
    <row r="2045" spans="1:10" x14ac:dyDescent="0.3">
      <c r="A2045">
        <v>31.122499999999711</v>
      </c>
      <c r="B2045">
        <v>59.269199999999998</v>
      </c>
      <c r="C2045">
        <f t="shared" si="95"/>
        <v>58.815399999999997</v>
      </c>
      <c r="D2045">
        <v>0.71363636363636362</v>
      </c>
      <c r="E2045">
        <f t="shared" si="94"/>
        <v>4.0744037253754213</v>
      </c>
      <c r="G2045" s="2">
        <f t="shared" si="93"/>
        <v>0.80485588891310111</v>
      </c>
      <c r="J2045" s="20">
        <v>34889</v>
      </c>
    </row>
    <row r="2046" spans="1:10" x14ac:dyDescent="0.3">
      <c r="A2046">
        <v>31.13772999999971</v>
      </c>
      <c r="B2046">
        <v>58.423099999999998</v>
      </c>
      <c r="C2046">
        <f t="shared" si="95"/>
        <v>58.269240000000003</v>
      </c>
      <c r="D2046">
        <v>0.71359090909090894</v>
      </c>
      <c r="E2046">
        <f t="shared" si="94"/>
        <v>4.0650743383378165</v>
      </c>
      <c r="G2046" s="2">
        <f t="shared" si="93"/>
        <v>0.79502007488048265</v>
      </c>
      <c r="J2046" s="20">
        <v>34885</v>
      </c>
    </row>
    <row r="2047" spans="1:10" x14ac:dyDescent="0.3">
      <c r="A2047">
        <v>31.152959999999709</v>
      </c>
      <c r="B2047">
        <v>57.846200000000003</v>
      </c>
      <c r="C2047">
        <f t="shared" si="95"/>
        <v>57.423080000000006</v>
      </c>
      <c r="D2047">
        <v>0.71354545454545448</v>
      </c>
      <c r="E2047">
        <f t="shared" si="94"/>
        <v>4.0504463131010962</v>
      </c>
      <c r="G2047" s="2">
        <f t="shared" si="93"/>
        <v>0.77981121495289218</v>
      </c>
      <c r="J2047" s="20">
        <v>34880</v>
      </c>
    </row>
    <row r="2048" spans="1:10" x14ac:dyDescent="0.3">
      <c r="A2048">
        <v>31.168189999999708</v>
      </c>
      <c r="B2048">
        <v>56.461500000000001</v>
      </c>
      <c r="C2048">
        <f t="shared" si="95"/>
        <v>56.346159999999998</v>
      </c>
      <c r="D2048">
        <v>0.71350000000000002</v>
      </c>
      <c r="E2048">
        <f t="shared" si="94"/>
        <v>4.0315140926446968</v>
      </c>
      <c r="G2048" s="2">
        <f t="shared" si="93"/>
        <v>0.76054414475391252</v>
      </c>
      <c r="J2048" s="20">
        <v>34875</v>
      </c>
    </row>
    <row r="2049" spans="1:10" x14ac:dyDescent="0.3">
      <c r="A2049">
        <v>31.183419999999707</v>
      </c>
      <c r="B2049">
        <v>55.115400000000001</v>
      </c>
      <c r="C2049">
        <f t="shared" si="95"/>
        <v>55.169240000000002</v>
      </c>
      <c r="D2049">
        <v>0.71345454545454534</v>
      </c>
      <c r="E2049">
        <f t="shared" si="94"/>
        <v>4.0104055515867723</v>
      </c>
      <c r="G2049" s="2">
        <f t="shared" si="93"/>
        <v>0.73961758108666931</v>
      </c>
      <c r="J2049" s="20">
        <v>34871</v>
      </c>
    </row>
    <row r="2050" spans="1:10" x14ac:dyDescent="0.3">
      <c r="A2050">
        <v>31.198649999999706</v>
      </c>
      <c r="B2050">
        <v>53.884599999999999</v>
      </c>
      <c r="C2050">
        <f t="shared" si="95"/>
        <v>54.069240000000001</v>
      </c>
      <c r="D2050">
        <v>0.71340909090909088</v>
      </c>
      <c r="E2050">
        <f t="shared" si="94"/>
        <v>3.9902654474416059</v>
      </c>
      <c r="G2050" s="2">
        <f t="shared" ref="G2050:G2113" si="96">(0.0026*(EXP(1.3248*E2050)))/D2050</f>
        <v>0.72019022093706553</v>
      </c>
      <c r="J2050" s="20">
        <v>34866</v>
      </c>
    </row>
    <row r="2051" spans="1:10" x14ac:dyDescent="0.3">
      <c r="A2051">
        <v>31.213879999999705</v>
      </c>
      <c r="B2051">
        <v>52.538499999999999</v>
      </c>
      <c r="C2051">
        <f t="shared" si="95"/>
        <v>53.323099999999997</v>
      </c>
      <c r="D2051">
        <v>0.71336363636363631</v>
      </c>
      <c r="E2051">
        <f t="shared" ref="E2051:E2114" si="97">LN(C2051)</f>
        <v>3.9763696331553544</v>
      </c>
      <c r="G2051" s="2">
        <f t="shared" si="96"/>
        <v>0.70709845574795738</v>
      </c>
      <c r="J2051" s="20">
        <v>34862</v>
      </c>
    </row>
    <row r="2052" spans="1:10" x14ac:dyDescent="0.3">
      <c r="A2052">
        <v>31.229109999999704</v>
      </c>
      <c r="B2052">
        <v>52.346200000000003</v>
      </c>
      <c r="C2052">
        <f t="shared" si="95"/>
        <v>52.784640000000003</v>
      </c>
      <c r="D2052">
        <v>0.71331818181818174</v>
      </c>
      <c r="E2052">
        <f t="shared" si="97"/>
        <v>3.9662202392990489</v>
      </c>
      <c r="G2052" s="2">
        <f t="shared" si="96"/>
        <v>0.69769895861889064</v>
      </c>
      <c r="J2052" s="20">
        <v>34857</v>
      </c>
    </row>
    <row r="2053" spans="1:10" x14ac:dyDescent="0.3">
      <c r="A2053">
        <v>31.244339999999703</v>
      </c>
      <c r="B2053">
        <v>52.730800000000002</v>
      </c>
      <c r="C2053">
        <f t="shared" si="95"/>
        <v>52.430799999999998</v>
      </c>
      <c r="D2053">
        <v>0.71327272727272717</v>
      </c>
      <c r="E2053">
        <f t="shared" si="97"/>
        <v>3.9594942049078572</v>
      </c>
      <c r="G2053" s="2">
        <f t="shared" si="96"/>
        <v>0.69155369124764132</v>
      </c>
      <c r="J2053" s="20">
        <v>34853</v>
      </c>
    </row>
    <row r="2054" spans="1:10" x14ac:dyDescent="0.3">
      <c r="A2054">
        <v>31.259569999999702</v>
      </c>
      <c r="B2054">
        <v>52.423099999999998</v>
      </c>
      <c r="C2054">
        <f t="shared" si="95"/>
        <v>52.323099999999997</v>
      </c>
      <c r="D2054">
        <v>0.71322727272727271</v>
      </c>
      <c r="E2054">
        <f t="shared" si="97"/>
        <v>3.9574379561582118</v>
      </c>
      <c r="G2054" s="2">
        <f t="shared" si="96"/>
        <v>0.68971633414469247</v>
      </c>
      <c r="J2054" s="20">
        <v>34848</v>
      </c>
    </row>
    <row r="2055" spans="1:10" x14ac:dyDescent="0.3">
      <c r="A2055">
        <v>31.274799999999701</v>
      </c>
      <c r="B2055">
        <v>52.115400000000001</v>
      </c>
      <c r="C2055">
        <f t="shared" ref="C2055:C2118" si="98">AVERAGE(B2053:B2057)</f>
        <v>52.246159999999996</v>
      </c>
      <c r="D2055">
        <v>0.71318181818181814</v>
      </c>
      <c r="E2055">
        <f t="shared" si="97"/>
        <v>3.9559663953212238</v>
      </c>
      <c r="G2055" s="2">
        <f t="shared" si="96"/>
        <v>0.68841689893013402</v>
      </c>
      <c r="J2055" s="20">
        <v>34844</v>
      </c>
    </row>
    <row r="2056" spans="1:10" x14ac:dyDescent="0.3">
      <c r="A2056">
        <v>31.2900299999997</v>
      </c>
      <c r="B2056">
        <v>52</v>
      </c>
      <c r="C2056">
        <f t="shared" si="98"/>
        <v>52.04616</v>
      </c>
      <c r="D2056">
        <v>0.71313636363636357</v>
      </c>
      <c r="E2056">
        <f t="shared" si="97"/>
        <v>3.9521310171233144</v>
      </c>
      <c r="G2056" s="2">
        <f t="shared" si="96"/>
        <v>0.68497150579666632</v>
      </c>
      <c r="J2056" s="20">
        <v>34839</v>
      </c>
    </row>
    <row r="2057" spans="1:10" x14ac:dyDescent="0.3">
      <c r="A2057">
        <v>31.305259999999699</v>
      </c>
      <c r="B2057">
        <v>51.961500000000001</v>
      </c>
      <c r="C2057">
        <f t="shared" si="98"/>
        <v>51.853840000000005</v>
      </c>
      <c r="D2057">
        <v>0.713090909090909</v>
      </c>
      <c r="E2057">
        <f t="shared" si="97"/>
        <v>3.9484289917210953</v>
      </c>
      <c r="G2057" s="2">
        <f t="shared" si="96"/>
        <v>0.68166377498487329</v>
      </c>
      <c r="J2057" s="20">
        <v>34835</v>
      </c>
    </row>
    <row r="2058" spans="1:10" x14ac:dyDescent="0.3">
      <c r="A2058">
        <v>31.320489999999698</v>
      </c>
      <c r="B2058">
        <v>51.730800000000002</v>
      </c>
      <c r="C2058">
        <f t="shared" si="98"/>
        <v>51.707679999999996</v>
      </c>
      <c r="D2058">
        <v>0.71304545454545454</v>
      </c>
      <c r="E2058">
        <f t="shared" si="97"/>
        <v>3.9456063198050426</v>
      </c>
      <c r="G2058" s="2">
        <f t="shared" si="96"/>
        <v>0.67916276183798052</v>
      </c>
      <c r="J2058" s="20">
        <v>34830</v>
      </c>
    </row>
    <row r="2059" spans="1:10" x14ac:dyDescent="0.3">
      <c r="A2059">
        <v>31.335719999999696</v>
      </c>
      <c r="B2059">
        <v>51.461500000000001</v>
      </c>
      <c r="C2059">
        <f t="shared" si="98"/>
        <v>51.707680000000003</v>
      </c>
      <c r="D2059">
        <v>0.71299999999999997</v>
      </c>
      <c r="E2059">
        <f t="shared" si="97"/>
        <v>3.9456063198050426</v>
      </c>
      <c r="G2059" s="2">
        <f t="shared" si="96"/>
        <v>0.67920605922175192</v>
      </c>
      <c r="J2059" s="20">
        <v>34826</v>
      </c>
    </row>
    <row r="2060" spans="1:10" x14ac:dyDescent="0.3">
      <c r="A2060">
        <v>31.350949999999695</v>
      </c>
      <c r="B2060">
        <v>51.384599999999999</v>
      </c>
      <c r="C2060">
        <f t="shared" si="98"/>
        <v>51.892299999999999</v>
      </c>
      <c r="D2060">
        <v>0.7129545454545454</v>
      </c>
      <c r="E2060">
        <f t="shared" si="97"/>
        <v>3.9491704169300106</v>
      </c>
      <c r="G2060" s="2">
        <f t="shared" si="96"/>
        <v>0.68246416834806056</v>
      </c>
      <c r="J2060" s="20">
        <v>34821</v>
      </c>
    </row>
    <row r="2061" spans="1:10" x14ac:dyDescent="0.3">
      <c r="A2061">
        <v>31.366179999999694</v>
      </c>
      <c r="B2061">
        <v>52</v>
      </c>
      <c r="C2061">
        <f t="shared" si="98"/>
        <v>52.184600000000003</v>
      </c>
      <c r="D2061">
        <v>0.71290909090909094</v>
      </c>
      <c r="E2061">
        <f t="shared" si="97"/>
        <v>3.9547874322047925</v>
      </c>
      <c r="G2061" s="2">
        <f t="shared" si="96"/>
        <v>0.68760545312410504</v>
      </c>
      <c r="J2061" s="20">
        <v>34816</v>
      </c>
    </row>
    <row r="2062" spans="1:10" x14ac:dyDescent="0.3">
      <c r="A2062">
        <v>31.381409999999693</v>
      </c>
      <c r="B2062">
        <v>52.884599999999999</v>
      </c>
      <c r="C2062">
        <f t="shared" si="98"/>
        <v>52.553840000000001</v>
      </c>
      <c r="D2062">
        <v>0.71286363636363625</v>
      </c>
      <c r="E2062">
        <f t="shared" si="97"/>
        <v>3.961838167916798</v>
      </c>
      <c r="G2062" s="2">
        <f t="shared" si="96"/>
        <v>0.6941025943730289</v>
      </c>
      <c r="J2062" s="20">
        <v>34812</v>
      </c>
    </row>
    <row r="2063" spans="1:10" x14ac:dyDescent="0.3">
      <c r="A2063">
        <v>31.396639999999692</v>
      </c>
      <c r="B2063">
        <v>53.192300000000003</v>
      </c>
      <c r="C2063">
        <f t="shared" si="98"/>
        <v>52.907680000000006</v>
      </c>
      <c r="D2063">
        <v>0.7128181818181818</v>
      </c>
      <c r="E2063">
        <f t="shared" si="97"/>
        <v>3.9685485079108389</v>
      </c>
      <c r="G2063" s="2">
        <f t="shared" si="96"/>
        <v>0.70034523327461384</v>
      </c>
      <c r="J2063" s="20">
        <v>34807</v>
      </c>
    </row>
    <row r="2064" spans="1:10" x14ac:dyDescent="0.3">
      <c r="A2064">
        <v>31.411869999999691</v>
      </c>
      <c r="B2064">
        <v>53.307699999999997</v>
      </c>
      <c r="C2064">
        <f t="shared" si="98"/>
        <v>53.115379999999995</v>
      </c>
      <c r="D2064">
        <v>0.71277272727272722</v>
      </c>
      <c r="E2064">
        <f t="shared" si="97"/>
        <v>3.9724665284942509</v>
      </c>
      <c r="G2064" s="2">
        <f t="shared" si="96"/>
        <v>0.70403478604710679</v>
      </c>
      <c r="J2064" s="20">
        <v>34803</v>
      </c>
    </row>
    <row r="2065" spans="1:10" x14ac:dyDescent="0.3">
      <c r="A2065">
        <v>31.42709999999969</v>
      </c>
      <c r="B2065">
        <v>53.153799999999997</v>
      </c>
      <c r="C2065">
        <f t="shared" si="98"/>
        <v>53.246159999999996</v>
      </c>
      <c r="D2065">
        <v>0.71272727272727265</v>
      </c>
      <c r="E2065">
        <f t="shared" si="97"/>
        <v>3.9749256893132339</v>
      </c>
      <c r="G2065" s="2">
        <f t="shared" si="96"/>
        <v>0.70637724536883961</v>
      </c>
      <c r="J2065" s="20">
        <v>34798</v>
      </c>
    </row>
    <row r="2066" spans="1:10" x14ac:dyDescent="0.3">
      <c r="A2066">
        <v>31.442329999999689</v>
      </c>
      <c r="B2066">
        <v>53.038499999999999</v>
      </c>
      <c r="C2066">
        <f t="shared" si="98"/>
        <v>53.261540000000004</v>
      </c>
      <c r="D2066">
        <v>0.71268181818181808</v>
      </c>
      <c r="E2066">
        <f t="shared" si="97"/>
        <v>3.9752144947255545</v>
      </c>
      <c r="G2066" s="2">
        <f t="shared" si="96"/>
        <v>0.70669263334321109</v>
      </c>
      <c r="J2066" s="20">
        <v>34794</v>
      </c>
    </row>
    <row r="2067" spans="1:10" x14ac:dyDescent="0.3">
      <c r="A2067">
        <v>31.457559999999688</v>
      </c>
      <c r="B2067">
        <v>53.538499999999999</v>
      </c>
      <c r="C2067">
        <f t="shared" si="98"/>
        <v>53.1</v>
      </c>
      <c r="D2067">
        <v>0.71263636363636362</v>
      </c>
      <c r="E2067">
        <f t="shared" si="97"/>
        <v>3.9721769282478934</v>
      </c>
      <c r="G2067" s="2">
        <f t="shared" si="96"/>
        <v>0.70389939221636078</v>
      </c>
      <c r="J2067" s="20">
        <v>34789</v>
      </c>
    </row>
    <row r="2068" spans="1:10" x14ac:dyDescent="0.3">
      <c r="A2068">
        <v>31.472789999999687</v>
      </c>
      <c r="B2068">
        <v>53.269199999999998</v>
      </c>
      <c r="C2068">
        <f t="shared" si="98"/>
        <v>52.923080000000006</v>
      </c>
      <c r="D2068">
        <v>0.71259090909090905</v>
      </c>
      <c r="E2068">
        <f t="shared" si="97"/>
        <v>3.9688395386113404</v>
      </c>
      <c r="G2068" s="2">
        <f t="shared" si="96"/>
        <v>0.70083876192011985</v>
      </c>
      <c r="J2068" s="20">
        <v>34785</v>
      </c>
    </row>
    <row r="2069" spans="1:10" x14ac:dyDescent="0.3">
      <c r="A2069">
        <v>31.488019999999686</v>
      </c>
      <c r="B2069">
        <v>52.5</v>
      </c>
      <c r="C2069">
        <f t="shared" si="98"/>
        <v>52.661540000000002</v>
      </c>
      <c r="D2069">
        <v>0.71254545454545448</v>
      </c>
      <c r="E2069">
        <f t="shared" si="97"/>
        <v>3.9638853978486877</v>
      </c>
      <c r="G2069" s="2">
        <f t="shared" si="96"/>
        <v>0.69629846199323575</v>
      </c>
      <c r="J2069" s="20">
        <v>34780</v>
      </c>
    </row>
    <row r="2070" spans="1:10" x14ac:dyDescent="0.3">
      <c r="A2070">
        <v>31.503249999999685</v>
      </c>
      <c r="B2070">
        <v>52.269199999999998</v>
      </c>
      <c r="C2070">
        <f t="shared" si="98"/>
        <v>52.16922000000001</v>
      </c>
      <c r="D2070">
        <v>0.71250000000000002</v>
      </c>
      <c r="E2070">
        <f t="shared" si="97"/>
        <v>3.9544926658011983</v>
      </c>
      <c r="G2070" s="2">
        <f t="shared" si="96"/>
        <v>0.68773163437356455</v>
      </c>
      <c r="J2070" s="20">
        <v>34776</v>
      </c>
    </row>
    <row r="2071" spans="1:10" x14ac:dyDescent="0.3">
      <c r="A2071">
        <v>31.518479999999684</v>
      </c>
      <c r="B2071">
        <v>51.730800000000002</v>
      </c>
      <c r="C2071">
        <f t="shared" si="98"/>
        <v>51.576919999999994</v>
      </c>
      <c r="D2071">
        <v>0.71245454545454545</v>
      </c>
      <c r="E2071">
        <f t="shared" si="97"/>
        <v>3.9430742856032222</v>
      </c>
      <c r="G2071" s="2">
        <f t="shared" si="96"/>
        <v>0.67744977917151605</v>
      </c>
      <c r="J2071" s="20">
        <v>34771</v>
      </c>
    </row>
    <row r="2072" spans="1:10" x14ac:dyDescent="0.3">
      <c r="A2072">
        <v>31.533709999999683</v>
      </c>
      <c r="B2072">
        <v>51.076900000000002</v>
      </c>
      <c r="C2072">
        <f t="shared" si="98"/>
        <v>51.053839999999994</v>
      </c>
      <c r="D2072">
        <v>0.71240909090909088</v>
      </c>
      <c r="E2072">
        <f t="shared" si="97"/>
        <v>3.9328807621539483</v>
      </c>
      <c r="G2072" s="2">
        <f t="shared" si="96"/>
        <v>0.66840537976880832</v>
      </c>
      <c r="J2072" s="20">
        <v>34767</v>
      </c>
    </row>
    <row r="2073" spans="1:10" x14ac:dyDescent="0.3">
      <c r="A2073">
        <v>31.548939999999682</v>
      </c>
      <c r="B2073">
        <v>50.307699999999997</v>
      </c>
      <c r="C2073">
        <f t="shared" si="98"/>
        <v>50.623080000000002</v>
      </c>
      <c r="D2073">
        <v>0.71236363636363631</v>
      </c>
      <c r="E2073">
        <f t="shared" si="97"/>
        <v>3.9244075987815714</v>
      </c>
      <c r="G2073" s="2">
        <f t="shared" si="96"/>
        <v>0.66098649244282337</v>
      </c>
      <c r="J2073" s="20">
        <v>34762</v>
      </c>
    </row>
    <row r="2074" spans="1:10" x14ac:dyDescent="0.3">
      <c r="A2074">
        <v>31.564169999999681</v>
      </c>
      <c r="B2074">
        <v>49.884599999999999</v>
      </c>
      <c r="C2074">
        <f t="shared" si="98"/>
        <v>50.530760000000001</v>
      </c>
      <c r="D2074">
        <v>0.71231818181818185</v>
      </c>
      <c r="E2074">
        <f t="shared" si="97"/>
        <v>3.9225822597606674</v>
      </c>
      <c r="G2074" s="5">
        <f t="shared" si="96"/>
        <v>0.65943209703525485</v>
      </c>
      <c r="H2074" t="s">
        <v>10</v>
      </c>
      <c r="I2074">
        <v>22</v>
      </c>
      <c r="J2074" s="20">
        <v>34758</v>
      </c>
    </row>
    <row r="2075" spans="1:10" x14ac:dyDescent="0.3">
      <c r="A2075">
        <v>31.57939999999968</v>
      </c>
      <c r="B2075">
        <v>50.115400000000001</v>
      </c>
      <c r="C2075">
        <f t="shared" si="98"/>
        <v>50.792299999999997</v>
      </c>
      <c r="D2075">
        <v>0.71227272727272717</v>
      </c>
      <c r="E2075">
        <f t="shared" si="97"/>
        <v>3.9277447682926652</v>
      </c>
      <c r="G2075" s="2">
        <f t="shared" si="96"/>
        <v>0.6639999744861399</v>
      </c>
      <c r="J2075" s="20">
        <v>34750</v>
      </c>
    </row>
    <row r="2076" spans="1:10" x14ac:dyDescent="0.3">
      <c r="A2076">
        <v>31.594629999999679</v>
      </c>
      <c r="B2076">
        <v>51.269199999999998</v>
      </c>
      <c r="C2076">
        <f t="shared" si="98"/>
        <v>51.407680000000006</v>
      </c>
      <c r="D2076">
        <v>0.71222727272727271</v>
      </c>
      <c r="E2076">
        <f t="shared" si="97"/>
        <v>3.9397875776420221</v>
      </c>
      <c r="G2076" s="2">
        <f t="shared" si="96"/>
        <v>0.6747216551747881</v>
      </c>
      <c r="J2076" s="20">
        <v>34743</v>
      </c>
    </row>
    <row r="2077" spans="1:10" x14ac:dyDescent="0.3">
      <c r="A2077">
        <v>31.609859999999678</v>
      </c>
      <c r="B2077">
        <v>52.384599999999999</v>
      </c>
      <c r="C2077">
        <f t="shared" si="98"/>
        <v>52.292299999999997</v>
      </c>
      <c r="D2077">
        <v>0.71218181818181814</v>
      </c>
      <c r="E2077">
        <f t="shared" si="97"/>
        <v>3.956849132698379</v>
      </c>
      <c r="G2077" s="2">
        <f t="shared" si="96"/>
        <v>0.69019020124292363</v>
      </c>
      <c r="J2077" s="20">
        <v>34735</v>
      </c>
    </row>
    <row r="2078" spans="1:10" x14ac:dyDescent="0.3">
      <c r="A2078">
        <v>31.625089999999677</v>
      </c>
      <c r="B2078">
        <v>53.384599999999999</v>
      </c>
      <c r="C2078">
        <f t="shared" si="98"/>
        <v>53.338459999999998</v>
      </c>
      <c r="D2078">
        <v>0.71213636363636357</v>
      </c>
      <c r="E2078">
        <f t="shared" si="97"/>
        <v>3.9766576469460055</v>
      </c>
      <c r="G2078" s="2">
        <f t="shared" si="96"/>
        <v>0.70858736380270559</v>
      </c>
      <c r="J2078" s="20">
        <v>34728</v>
      </c>
    </row>
    <row r="2079" spans="1:10" x14ac:dyDescent="0.3">
      <c r="A2079">
        <v>31.640319999999676</v>
      </c>
      <c r="B2079">
        <v>54.307699999999997</v>
      </c>
      <c r="C2079">
        <f t="shared" si="98"/>
        <v>54.223080000000003</v>
      </c>
      <c r="D2079">
        <v>0.712090909090909</v>
      </c>
      <c r="E2079">
        <f t="shared" si="97"/>
        <v>3.9931066480639292</v>
      </c>
      <c r="G2079" s="2">
        <f t="shared" si="96"/>
        <v>0.72424434373557345</v>
      </c>
      <c r="J2079" s="20">
        <v>34720</v>
      </c>
    </row>
    <row r="2080" spans="1:10" x14ac:dyDescent="0.3">
      <c r="A2080">
        <v>31.655549999999675</v>
      </c>
      <c r="B2080">
        <v>55.346200000000003</v>
      </c>
      <c r="C2080">
        <f t="shared" si="98"/>
        <v>54.992319999999992</v>
      </c>
      <c r="D2080">
        <v>0.71204545454545454</v>
      </c>
      <c r="E2080">
        <f t="shared" si="97"/>
        <v>4.0071935391187701</v>
      </c>
      <c r="G2080" s="2">
        <f t="shared" si="96"/>
        <v>0.73793443161710348</v>
      </c>
      <c r="J2080" s="20">
        <v>34713</v>
      </c>
    </row>
    <row r="2081" spans="1:10" x14ac:dyDescent="0.3">
      <c r="A2081">
        <v>31.670779999999674</v>
      </c>
      <c r="B2081">
        <v>55.692300000000003</v>
      </c>
      <c r="C2081">
        <f t="shared" si="98"/>
        <v>55.630780000000001</v>
      </c>
      <c r="D2081">
        <v>0.71199999999999997</v>
      </c>
      <c r="E2081">
        <f t="shared" si="97"/>
        <v>4.018736645200482</v>
      </c>
      <c r="G2081" s="2">
        <f t="shared" si="96"/>
        <v>0.74935371383890204</v>
      </c>
      <c r="J2081" s="20">
        <v>34705</v>
      </c>
    </row>
    <row r="2082" spans="1:10" x14ac:dyDescent="0.3">
      <c r="A2082">
        <v>31.686009999999673</v>
      </c>
      <c r="B2082">
        <v>56.230800000000002</v>
      </c>
      <c r="C2082">
        <f t="shared" si="98"/>
        <v>56.423079999999992</v>
      </c>
      <c r="D2082">
        <v>0.7119545454545454</v>
      </c>
      <c r="E2082">
        <f t="shared" si="97"/>
        <v>4.0328782946545587</v>
      </c>
      <c r="G2082" s="2">
        <f t="shared" si="96"/>
        <v>0.76357383049890171</v>
      </c>
      <c r="J2082" s="20">
        <v>34698</v>
      </c>
    </row>
    <row r="2083" spans="1:10" x14ac:dyDescent="0.3">
      <c r="A2083">
        <v>31.701239999999672</v>
      </c>
      <c r="B2083">
        <v>56.576900000000002</v>
      </c>
      <c r="C2083">
        <f t="shared" si="98"/>
        <v>57.307680000000005</v>
      </c>
      <c r="D2083">
        <v>0.71190909090909094</v>
      </c>
      <c r="E2083">
        <f t="shared" si="97"/>
        <v>4.0484346461528995</v>
      </c>
      <c r="G2083" s="2">
        <f t="shared" si="96"/>
        <v>0.77952341090553268</v>
      </c>
      <c r="J2083" s="20">
        <v>34690</v>
      </c>
    </row>
    <row r="2084" spans="1:10" x14ac:dyDescent="0.3">
      <c r="A2084">
        <v>31.716469999999671</v>
      </c>
      <c r="B2084">
        <v>58.269199999999998</v>
      </c>
      <c r="C2084">
        <f t="shared" si="98"/>
        <v>58.330760000000012</v>
      </c>
      <c r="D2084">
        <v>0.71186363636363637</v>
      </c>
      <c r="E2084">
        <f t="shared" si="97"/>
        <v>4.0661295699966269</v>
      </c>
      <c r="G2084" s="2">
        <f t="shared" si="96"/>
        <v>0.79806400997405436</v>
      </c>
      <c r="J2084" s="20">
        <v>34683</v>
      </c>
    </row>
    <row r="2085" spans="1:10" x14ac:dyDescent="0.3">
      <c r="A2085">
        <v>31.73169999999967</v>
      </c>
      <c r="B2085">
        <v>59.769199999999998</v>
      </c>
      <c r="C2085">
        <f t="shared" si="98"/>
        <v>59.42306</v>
      </c>
      <c r="D2085">
        <v>0.71181818181818179</v>
      </c>
      <c r="E2085">
        <f t="shared" si="97"/>
        <v>4.0846823665206795</v>
      </c>
      <c r="G2085" s="2">
        <f t="shared" si="96"/>
        <v>0.81797469996778283</v>
      </c>
      <c r="J2085" s="20">
        <v>34675</v>
      </c>
    </row>
    <row r="2086" spans="1:10" x14ac:dyDescent="0.3">
      <c r="A2086">
        <v>31.746929999999669</v>
      </c>
      <c r="B2086">
        <v>60.807699999999997</v>
      </c>
      <c r="C2086">
        <f t="shared" si="98"/>
        <v>60.569219999999994</v>
      </c>
      <c r="D2086">
        <v>0.71177272727272722</v>
      </c>
      <c r="E2086">
        <f t="shared" si="97"/>
        <v>4.1037868432477289</v>
      </c>
      <c r="G2086" s="2">
        <f t="shared" si="96"/>
        <v>0.83899510888742534</v>
      </c>
      <c r="J2086" s="20">
        <v>34668</v>
      </c>
    </row>
    <row r="2087" spans="1:10" x14ac:dyDescent="0.3">
      <c r="A2087">
        <v>31.762159999999668</v>
      </c>
      <c r="B2087">
        <v>61.692300000000003</v>
      </c>
      <c r="C2087">
        <f t="shared" si="98"/>
        <v>61.615380000000002</v>
      </c>
      <c r="D2087">
        <v>0.71172727272727276</v>
      </c>
      <c r="E2087">
        <f t="shared" si="97"/>
        <v>4.1209115147004525</v>
      </c>
      <c r="G2087" s="2">
        <f t="shared" si="96"/>
        <v>0.85830155854634138</v>
      </c>
      <c r="J2087" s="20">
        <v>34660</v>
      </c>
    </row>
    <row r="2088" spans="1:10" x14ac:dyDescent="0.3">
      <c r="A2088">
        <v>31.777389999999667</v>
      </c>
      <c r="B2088">
        <v>62.307699999999997</v>
      </c>
      <c r="C2088">
        <f t="shared" si="98"/>
        <v>62.361540000000005</v>
      </c>
      <c r="D2088">
        <v>0.71168181818181808</v>
      </c>
      <c r="E2088">
        <f t="shared" si="97"/>
        <v>4.1329487392021624</v>
      </c>
      <c r="G2088" s="2">
        <f t="shared" si="96"/>
        <v>0.87215423803766956</v>
      </c>
      <c r="J2088" s="20">
        <v>34653</v>
      </c>
    </row>
    <row r="2089" spans="1:10" x14ac:dyDescent="0.3">
      <c r="A2089">
        <v>31.792619999999665</v>
      </c>
      <c r="B2089">
        <v>63.5</v>
      </c>
      <c r="C2089">
        <f t="shared" si="98"/>
        <v>62.784619999999997</v>
      </c>
      <c r="D2089">
        <v>0.71163636363636362</v>
      </c>
      <c r="E2089">
        <f t="shared" si="97"/>
        <v>4.1397101390215605</v>
      </c>
      <c r="G2089" s="2">
        <f t="shared" si="96"/>
        <v>0.88005786453839185</v>
      </c>
      <c r="J2089" s="20">
        <v>34645</v>
      </c>
    </row>
    <row r="2090" spans="1:10" x14ac:dyDescent="0.3">
      <c r="A2090">
        <v>31.807849999999664</v>
      </c>
      <c r="B2090">
        <v>63.5</v>
      </c>
      <c r="C2090">
        <f t="shared" si="98"/>
        <v>62.823080000000004</v>
      </c>
      <c r="D2090">
        <v>0.71159090909090905</v>
      </c>
      <c r="E2090">
        <f t="shared" si="97"/>
        <v>4.140322521880285</v>
      </c>
      <c r="G2090" s="2">
        <f t="shared" si="96"/>
        <v>0.88082839320938111</v>
      </c>
      <c r="H2090" t="s">
        <v>11</v>
      </c>
      <c r="I2090">
        <v>23</v>
      </c>
      <c r="J2090" s="20">
        <v>34638</v>
      </c>
    </row>
    <row r="2091" spans="1:10" x14ac:dyDescent="0.3">
      <c r="A2091">
        <v>31.823079999999663</v>
      </c>
      <c r="B2091">
        <v>62.923099999999998</v>
      </c>
      <c r="C2091">
        <f t="shared" si="98"/>
        <v>62.523080000000007</v>
      </c>
      <c r="D2091">
        <v>0.71154545454545448</v>
      </c>
      <c r="E2091">
        <f t="shared" si="97"/>
        <v>4.135535768575278</v>
      </c>
      <c r="G2091" s="2">
        <f t="shared" si="96"/>
        <v>0.87531621462161191</v>
      </c>
      <c r="J2091" s="20">
        <v>34634</v>
      </c>
    </row>
    <row r="2092" spans="1:10" x14ac:dyDescent="0.3">
      <c r="A2092">
        <v>31.838309999999662</v>
      </c>
      <c r="B2092">
        <v>61.884599999999999</v>
      </c>
      <c r="C2092">
        <f t="shared" si="98"/>
        <v>61.776920000000004</v>
      </c>
      <c r="D2092">
        <v>0.71150000000000002</v>
      </c>
      <c r="E2092">
        <f t="shared" si="97"/>
        <v>4.1235298319258806</v>
      </c>
      <c r="G2092" s="2">
        <f t="shared" si="96"/>
        <v>0.86155907667174225</v>
      </c>
      <c r="J2092" s="20">
        <v>34630</v>
      </c>
    </row>
    <row r="2093" spans="1:10" x14ac:dyDescent="0.3">
      <c r="A2093">
        <v>31.853539999999661</v>
      </c>
      <c r="B2093">
        <v>60.807699999999997</v>
      </c>
      <c r="C2093">
        <f t="shared" si="98"/>
        <v>60.9</v>
      </c>
      <c r="D2093">
        <v>0.71145454545454545</v>
      </c>
      <c r="E2093">
        <f t="shared" si="97"/>
        <v>4.1092331747158513</v>
      </c>
      <c r="G2093" s="2">
        <f t="shared" si="96"/>
        <v>0.84544854068413955</v>
      </c>
      <c r="J2093" s="20">
        <v>34626</v>
      </c>
    </row>
    <row r="2094" spans="1:10" x14ac:dyDescent="0.3">
      <c r="A2094">
        <v>31.86876999999966</v>
      </c>
      <c r="B2094">
        <v>59.769199999999998</v>
      </c>
      <c r="C2094">
        <f t="shared" si="98"/>
        <v>60.1</v>
      </c>
      <c r="D2094">
        <v>0.71140909090909088</v>
      </c>
      <c r="E2094">
        <f t="shared" si="97"/>
        <v>4.0960098415411617</v>
      </c>
      <c r="G2094" s="2">
        <f t="shared" si="96"/>
        <v>0.83081979965313135</v>
      </c>
      <c r="J2094" s="20">
        <v>34623</v>
      </c>
    </row>
    <row r="2095" spans="1:10" x14ac:dyDescent="0.3">
      <c r="A2095">
        <v>31.883999999999659</v>
      </c>
      <c r="B2095">
        <v>59.115400000000001</v>
      </c>
      <c r="C2095">
        <f t="shared" si="98"/>
        <v>59.561540000000001</v>
      </c>
      <c r="D2095">
        <v>0.71136363636363631</v>
      </c>
      <c r="E2095">
        <f t="shared" si="97"/>
        <v>4.0870100637609221</v>
      </c>
      <c r="G2095" s="2">
        <f t="shared" si="96"/>
        <v>0.82102529081640763</v>
      </c>
      <c r="J2095" s="20">
        <v>34619</v>
      </c>
    </row>
    <row r="2096" spans="1:10" x14ac:dyDescent="0.3">
      <c r="A2096">
        <v>31.899229999999658</v>
      </c>
      <c r="B2096">
        <v>58.923099999999998</v>
      </c>
      <c r="C2096">
        <f t="shared" si="98"/>
        <v>59.276919999999997</v>
      </c>
      <c r="D2096">
        <v>0.71131818181818185</v>
      </c>
      <c r="E2096">
        <f t="shared" si="97"/>
        <v>4.0822200228229146</v>
      </c>
      <c r="G2096" s="2">
        <f t="shared" si="96"/>
        <v>0.81588382005223226</v>
      </c>
      <c r="J2096" s="20">
        <v>34615</v>
      </c>
    </row>
    <row r="2097" spans="1:10" x14ac:dyDescent="0.3">
      <c r="A2097">
        <v>31.914459999999657</v>
      </c>
      <c r="B2097">
        <v>59.192300000000003</v>
      </c>
      <c r="C2097">
        <f t="shared" si="98"/>
        <v>59.146159999999995</v>
      </c>
      <c r="D2097">
        <v>0.71127272727272728</v>
      </c>
      <c r="E2097">
        <f t="shared" si="97"/>
        <v>4.0800116686213324</v>
      </c>
      <c r="G2097" s="2">
        <f t="shared" si="96"/>
        <v>0.81355232358144236</v>
      </c>
      <c r="J2097" s="20">
        <v>34612</v>
      </c>
    </row>
    <row r="2098" spans="1:10" x14ac:dyDescent="0.3">
      <c r="A2098">
        <v>31.929689999999656</v>
      </c>
      <c r="B2098">
        <v>59.384599999999999</v>
      </c>
      <c r="C2098">
        <f t="shared" si="98"/>
        <v>58.984619999999993</v>
      </c>
      <c r="D2098">
        <v>0.71122727272727271</v>
      </c>
      <c r="E2098">
        <f t="shared" si="97"/>
        <v>4.0772767319572107</v>
      </c>
      <c r="G2098" s="2">
        <f t="shared" si="96"/>
        <v>0.81066176469753626</v>
      </c>
      <c r="J2098" s="20">
        <v>34608</v>
      </c>
    </row>
    <row r="2099" spans="1:10" x14ac:dyDescent="0.3">
      <c r="A2099">
        <v>31.944919999999655</v>
      </c>
      <c r="B2099">
        <v>59.115400000000001</v>
      </c>
      <c r="C2099">
        <f t="shared" si="98"/>
        <v>58.669240000000002</v>
      </c>
      <c r="D2099">
        <v>0.71118181818181814</v>
      </c>
      <c r="E2099">
        <f t="shared" si="97"/>
        <v>4.0719155690444246</v>
      </c>
      <c r="G2099" s="2">
        <f t="shared" si="96"/>
        <v>0.80497590958782617</v>
      </c>
      <c r="J2099" s="20">
        <v>34604</v>
      </c>
    </row>
    <row r="2100" spans="1:10" x14ac:dyDescent="0.3">
      <c r="A2100">
        <v>31.960149999999654</v>
      </c>
      <c r="B2100">
        <v>58.307699999999997</v>
      </c>
      <c r="C2100">
        <f t="shared" si="98"/>
        <v>58.07694</v>
      </c>
      <c r="D2100">
        <v>0.71113636363636368</v>
      </c>
      <c r="E2100">
        <f t="shared" si="97"/>
        <v>4.0617686831781743</v>
      </c>
      <c r="G2100" s="2">
        <f t="shared" si="96"/>
        <v>0.79427811662179593</v>
      </c>
      <c r="J2100" s="20">
        <v>34600</v>
      </c>
    </row>
    <row r="2101" spans="1:10" x14ac:dyDescent="0.3">
      <c r="A2101">
        <v>31.975379999999653</v>
      </c>
      <c r="B2101">
        <v>57.346200000000003</v>
      </c>
      <c r="C2101">
        <f t="shared" si="98"/>
        <v>57.21540000000001</v>
      </c>
      <c r="D2101">
        <v>0.711090909090909</v>
      </c>
      <c r="E2101">
        <f t="shared" si="97"/>
        <v>4.0468230929188831</v>
      </c>
      <c r="G2101" s="2">
        <f t="shared" si="96"/>
        <v>0.77875592233041802</v>
      </c>
      <c r="J2101" s="20">
        <v>34597</v>
      </c>
    </row>
    <row r="2102" spans="1:10" x14ac:dyDescent="0.3">
      <c r="A2102">
        <v>31.990609999999652</v>
      </c>
      <c r="B2102">
        <v>56.230800000000002</v>
      </c>
      <c r="C2102">
        <f t="shared" si="98"/>
        <v>56.384619999999998</v>
      </c>
      <c r="D2102">
        <v>0.71104545454545454</v>
      </c>
      <c r="E2102">
        <f t="shared" si="97"/>
        <v>4.0321964262805006</v>
      </c>
      <c r="G2102" s="2">
        <f t="shared" si="96"/>
        <v>0.76385974413819746</v>
      </c>
      <c r="J2102" s="20">
        <v>34593</v>
      </c>
    </row>
    <row r="2103" spans="1:10" x14ac:dyDescent="0.3">
      <c r="A2103">
        <v>32.005839999999651</v>
      </c>
      <c r="B2103">
        <v>55.076900000000002</v>
      </c>
      <c r="C2103">
        <f t="shared" si="98"/>
        <v>55.907699999999998</v>
      </c>
      <c r="D2103" s="16">
        <v>0.71100000000000008</v>
      </c>
      <c r="E2103">
        <f t="shared" si="97"/>
        <v>4.0237021166499032</v>
      </c>
      <c r="G2103" s="2">
        <f t="shared" si="96"/>
        <v>0.75536030331195902</v>
      </c>
      <c r="J2103" s="20">
        <v>34589</v>
      </c>
    </row>
    <row r="2104" spans="1:10" x14ac:dyDescent="0.3">
      <c r="A2104">
        <v>32.021069999999654</v>
      </c>
      <c r="B2104">
        <v>54.961500000000001</v>
      </c>
      <c r="C2104">
        <f t="shared" si="98"/>
        <v>55.807699999999997</v>
      </c>
      <c r="D2104">
        <v>0.71084848484848495</v>
      </c>
      <c r="E2104">
        <f t="shared" si="97"/>
        <v>4.021911852698671</v>
      </c>
      <c r="G2104" s="2">
        <f t="shared" si="96"/>
        <v>0.7537315279306871</v>
      </c>
      <c r="J2104" s="20">
        <v>34586</v>
      </c>
    </row>
    <row r="2105" spans="1:10" x14ac:dyDescent="0.3">
      <c r="A2105">
        <v>32.036299999999656</v>
      </c>
      <c r="B2105">
        <v>55.923099999999998</v>
      </c>
      <c r="C2105">
        <f t="shared" si="98"/>
        <v>55.946159999999999</v>
      </c>
      <c r="D2105">
        <v>0.71069696969696972</v>
      </c>
      <c r="E2105">
        <f t="shared" si="97"/>
        <v>4.024389799694827</v>
      </c>
      <c r="G2105" s="2">
        <f t="shared" si="96"/>
        <v>0.75637114983995912</v>
      </c>
      <c r="J2105" s="20">
        <v>34582</v>
      </c>
    </row>
    <row r="2106" spans="1:10" x14ac:dyDescent="0.3">
      <c r="A2106">
        <v>32.051529999999659</v>
      </c>
      <c r="B2106">
        <v>56.846200000000003</v>
      </c>
      <c r="C2106">
        <f t="shared" si="98"/>
        <v>56.307699999999997</v>
      </c>
      <c r="D2106">
        <v>0.71054545454545459</v>
      </c>
      <c r="E2106">
        <f t="shared" si="97"/>
        <v>4.0308312931117873</v>
      </c>
      <c r="G2106" s="2">
        <f t="shared" si="96"/>
        <v>0.76301607575177122</v>
      </c>
      <c r="J2106" s="20">
        <v>34578</v>
      </c>
    </row>
    <row r="2107" spans="1:10" x14ac:dyDescent="0.3">
      <c r="A2107">
        <v>32.066759999999661</v>
      </c>
      <c r="B2107">
        <v>56.923099999999998</v>
      </c>
      <c r="C2107">
        <f t="shared" si="98"/>
        <v>56.738480000000003</v>
      </c>
      <c r="D2107">
        <v>0.71039393939393947</v>
      </c>
      <c r="E2107">
        <f t="shared" si="97"/>
        <v>4.0384526401604042</v>
      </c>
      <c r="G2107" s="2">
        <f t="shared" si="96"/>
        <v>0.77092348031092262</v>
      </c>
      <c r="J2107" s="20">
        <v>34574</v>
      </c>
    </row>
    <row r="2108" spans="1:10" x14ac:dyDescent="0.3">
      <c r="A2108">
        <v>32.081989999999664</v>
      </c>
      <c r="B2108">
        <v>56.884599999999999</v>
      </c>
      <c r="C2108">
        <f t="shared" si="98"/>
        <v>57.169240000000002</v>
      </c>
      <c r="D2108">
        <v>0.71024242424242434</v>
      </c>
      <c r="E2108">
        <f t="shared" si="97"/>
        <v>4.0460159915020188</v>
      </c>
      <c r="G2108" s="2">
        <f t="shared" si="96"/>
        <v>0.77885302383395616</v>
      </c>
      <c r="J2108" s="20">
        <v>34571</v>
      </c>
    </row>
    <row r="2109" spans="1:10" x14ac:dyDescent="0.3">
      <c r="A2109">
        <v>32.097219999999666</v>
      </c>
      <c r="B2109">
        <v>57.115400000000001</v>
      </c>
      <c r="C2109">
        <f t="shared" si="98"/>
        <v>57.684619999999995</v>
      </c>
      <c r="D2109">
        <v>0.71009090909090911</v>
      </c>
      <c r="E2109">
        <f t="shared" si="97"/>
        <v>4.054990586856472</v>
      </c>
      <c r="G2109" s="2">
        <f t="shared" si="96"/>
        <v>0.78833667461807189</v>
      </c>
      <c r="J2109" s="20">
        <v>34567</v>
      </c>
    </row>
    <row r="2110" spans="1:10" x14ac:dyDescent="0.3">
      <c r="A2110">
        <v>32.112449999999669</v>
      </c>
      <c r="B2110">
        <v>58.076900000000002</v>
      </c>
      <c r="C2110">
        <f t="shared" si="98"/>
        <v>58.430759999999999</v>
      </c>
      <c r="D2110">
        <v>0.70993939393939409</v>
      </c>
      <c r="E2110">
        <f t="shared" si="97"/>
        <v>4.0678424634986987</v>
      </c>
      <c r="G2110" s="2">
        <f t="shared" si="96"/>
        <v>0.80204507851327</v>
      </c>
      <c r="J2110" s="20">
        <v>34563</v>
      </c>
    </row>
    <row r="2111" spans="1:10" x14ac:dyDescent="0.3">
      <c r="A2111">
        <v>32.127679999999671</v>
      </c>
      <c r="B2111">
        <v>59.423099999999998</v>
      </c>
      <c r="C2111">
        <f t="shared" si="98"/>
        <v>59.361539999999991</v>
      </c>
      <c r="D2111">
        <v>0.70978787878787886</v>
      </c>
      <c r="E2111">
        <f t="shared" si="97"/>
        <v>4.083646541918827</v>
      </c>
      <c r="G2111" s="2">
        <f t="shared" si="96"/>
        <v>0.81918955144257788</v>
      </c>
      <c r="J2111" s="20">
        <v>34560</v>
      </c>
    </row>
    <row r="2112" spans="1:10" x14ac:dyDescent="0.3">
      <c r="A2112">
        <v>32.142909999999674</v>
      </c>
      <c r="B2112">
        <v>60.653799999999997</v>
      </c>
      <c r="C2112">
        <f t="shared" si="98"/>
        <v>60.276919999999997</v>
      </c>
      <c r="D2112">
        <v>0.70963636363636362</v>
      </c>
      <c r="E2112">
        <f t="shared" si="97"/>
        <v>4.0989492775623955</v>
      </c>
      <c r="G2112" s="2">
        <f t="shared" si="96"/>
        <v>0.83614500749278542</v>
      </c>
      <c r="J2112" s="20">
        <v>34556</v>
      </c>
    </row>
    <row r="2113" spans="1:10" x14ac:dyDescent="0.3">
      <c r="A2113">
        <v>32.158139999999676</v>
      </c>
      <c r="B2113">
        <v>61.538499999999999</v>
      </c>
      <c r="C2113">
        <f t="shared" si="98"/>
        <v>60.961539999999999</v>
      </c>
      <c r="D2113">
        <v>0.70948484848484861</v>
      </c>
      <c r="E2113">
        <f t="shared" si="97"/>
        <v>4.1102431735264915</v>
      </c>
      <c r="G2113" s="2">
        <f t="shared" si="96"/>
        <v>0.84893085415593328</v>
      </c>
      <c r="J2113" s="20">
        <v>34552</v>
      </c>
    </row>
    <row r="2114" spans="1:10" x14ac:dyDescent="0.3">
      <c r="A2114">
        <v>32.173369999999679</v>
      </c>
      <c r="B2114">
        <v>61.692300000000003</v>
      </c>
      <c r="C2114">
        <f t="shared" si="98"/>
        <v>61.353839999999991</v>
      </c>
      <c r="D2114">
        <v>0.70933333333333337</v>
      </c>
      <c r="E2114">
        <f t="shared" si="97"/>
        <v>4.1166577608851842</v>
      </c>
      <c r="G2114" s="2">
        <f t="shared" ref="G2114:G2177" si="99">(0.0026*(EXP(1.3248*E2114)))/D2114</f>
        <v>0.85635872861319295</v>
      </c>
      <c r="J2114" s="20">
        <v>34548</v>
      </c>
    </row>
    <row r="2115" spans="1:10" x14ac:dyDescent="0.3">
      <c r="A2115">
        <v>32.188599999999681</v>
      </c>
      <c r="B2115">
        <v>61.5</v>
      </c>
      <c r="C2115">
        <f t="shared" si="98"/>
        <v>61.423080000000006</v>
      </c>
      <c r="D2115">
        <v>0.70918181818181825</v>
      </c>
      <c r="E2115">
        <f t="shared" ref="E2115:E2178" si="100">LN(C2115)</f>
        <v>4.1177856602874554</v>
      </c>
      <c r="G2115" s="2">
        <f t="shared" si="99"/>
        <v>0.85782252431004802</v>
      </c>
      <c r="J2115" s="20">
        <v>34545</v>
      </c>
    </row>
    <row r="2116" spans="1:10" x14ac:dyDescent="0.3">
      <c r="A2116">
        <v>32.203829999999684</v>
      </c>
      <c r="B2116">
        <v>61.384599999999999</v>
      </c>
      <c r="C2116">
        <f t="shared" si="98"/>
        <v>61.253840000000004</v>
      </c>
      <c r="D2116">
        <v>0.70903030303030312</v>
      </c>
      <c r="E2116">
        <f t="shared" si="100"/>
        <v>4.1150265413372082</v>
      </c>
      <c r="G2116" s="2">
        <f t="shared" si="99"/>
        <v>0.85487530810878543</v>
      </c>
      <c r="J2116" s="20">
        <v>34541</v>
      </c>
    </row>
    <row r="2117" spans="1:10" x14ac:dyDescent="0.3">
      <c r="A2117">
        <v>32.219059999999686</v>
      </c>
      <c r="B2117">
        <v>61</v>
      </c>
      <c r="C2117">
        <f t="shared" si="98"/>
        <v>61.123080000000002</v>
      </c>
      <c r="D2117">
        <v>0.708878787878788</v>
      </c>
      <c r="E2117">
        <f t="shared" si="100"/>
        <v>4.1128895362587539</v>
      </c>
      <c r="G2117" s="2">
        <f t="shared" si="99"/>
        <v>0.85264069342631277</v>
      </c>
      <c r="J2117" s="20">
        <v>34537</v>
      </c>
    </row>
    <row r="2118" spans="1:10" x14ac:dyDescent="0.3">
      <c r="A2118">
        <v>32.234289999999689</v>
      </c>
      <c r="B2118">
        <v>60.692300000000003</v>
      </c>
      <c r="C2118">
        <f t="shared" si="98"/>
        <v>61.192320000000009</v>
      </c>
      <c r="D2118">
        <v>0.70872727272727276</v>
      </c>
      <c r="E2118">
        <f t="shared" si="100"/>
        <v>4.1140216914476486</v>
      </c>
      <c r="G2118" s="2">
        <f t="shared" si="99"/>
        <v>0.85410306627424337</v>
      </c>
      <c r="J2118" s="20">
        <v>34534</v>
      </c>
    </row>
    <row r="2119" spans="1:10" x14ac:dyDescent="0.3">
      <c r="A2119">
        <v>32.249519999999691</v>
      </c>
      <c r="B2119">
        <v>61.038499999999999</v>
      </c>
      <c r="C2119">
        <f t="shared" ref="C2119:C2182" si="101">AVERAGE(B2117:B2121)</f>
        <v>61.315399999999997</v>
      </c>
      <c r="D2119">
        <v>0.70857575757575764</v>
      </c>
      <c r="E2119">
        <f t="shared" si="100"/>
        <v>4.1160310348818561</v>
      </c>
      <c r="G2119" s="2">
        <f t="shared" si="99"/>
        <v>0.8565628189813973</v>
      </c>
      <c r="J2119" s="20">
        <v>34530</v>
      </c>
    </row>
    <row r="2120" spans="1:10" x14ac:dyDescent="0.3">
      <c r="A2120">
        <v>32.264749999999694</v>
      </c>
      <c r="B2120">
        <v>61.846200000000003</v>
      </c>
      <c r="C2120">
        <f t="shared" si="101"/>
        <v>61.569240000000001</v>
      </c>
      <c r="D2120">
        <v>0.70842424242424251</v>
      </c>
      <c r="E2120">
        <f t="shared" si="100"/>
        <v>4.1201623951730681</v>
      </c>
      <c r="G2120" s="2">
        <f t="shared" si="99"/>
        <v>0.86144803801126946</v>
      </c>
      <c r="J2120" s="20">
        <v>34526</v>
      </c>
    </row>
    <row r="2121" spans="1:10" x14ac:dyDescent="0.3">
      <c r="A2121">
        <v>32.279979999999696</v>
      </c>
      <c r="B2121">
        <v>62</v>
      </c>
      <c r="C2121">
        <f t="shared" si="101"/>
        <v>61.769240000000003</v>
      </c>
      <c r="D2121">
        <v>0.70827272727272728</v>
      </c>
      <c r="E2121">
        <f t="shared" si="100"/>
        <v>4.1234055059248149</v>
      </c>
      <c r="G2121" s="2">
        <f t="shared" si="99"/>
        <v>0.86534226497835509</v>
      </c>
      <c r="J2121" s="20">
        <v>34522</v>
      </c>
    </row>
    <row r="2122" spans="1:10" x14ac:dyDescent="0.3">
      <c r="A2122">
        <v>32.295209999999699</v>
      </c>
      <c r="B2122">
        <v>62.269199999999998</v>
      </c>
      <c r="C2122">
        <f t="shared" si="101"/>
        <v>61.761540000000004</v>
      </c>
      <c r="D2122">
        <v>0.70812121212121215</v>
      </c>
      <c r="E2122">
        <f t="shared" si="100"/>
        <v>4.1232808406388033</v>
      </c>
      <c r="G2122" s="2">
        <f t="shared" si="99"/>
        <v>0.86538448463862538</v>
      </c>
      <c r="J2122" s="20">
        <v>34519</v>
      </c>
    </row>
    <row r="2123" spans="1:10" x14ac:dyDescent="0.3">
      <c r="A2123">
        <v>32.310439999999701</v>
      </c>
      <c r="B2123">
        <v>61.692300000000003</v>
      </c>
      <c r="C2123">
        <f t="shared" si="101"/>
        <v>61.523060000000001</v>
      </c>
      <c r="D2123">
        <v>0.70796969696969703</v>
      </c>
      <c r="E2123">
        <f t="shared" si="100"/>
        <v>4.1194120638823764</v>
      </c>
      <c r="G2123" s="2">
        <f t="shared" si="99"/>
        <v>0.86114468592150195</v>
      </c>
      <c r="J2123" s="20">
        <v>34515</v>
      </c>
    </row>
    <row r="2124" spans="1:10" x14ac:dyDescent="0.3">
      <c r="A2124">
        <v>32.325669999999704</v>
      </c>
      <c r="B2124">
        <v>61</v>
      </c>
      <c r="C2124">
        <f t="shared" si="101"/>
        <v>61.238440000000004</v>
      </c>
      <c r="D2124">
        <v>0.7078181818181819</v>
      </c>
      <c r="E2124">
        <f t="shared" si="100"/>
        <v>4.1147750969183257</v>
      </c>
      <c r="G2124" s="2">
        <f t="shared" si="99"/>
        <v>0.85605405031095227</v>
      </c>
      <c r="J2124" s="20">
        <v>34511</v>
      </c>
    </row>
    <row r="2125" spans="1:10" x14ac:dyDescent="0.3">
      <c r="A2125">
        <v>32.340899999999706</v>
      </c>
      <c r="B2125">
        <v>60.653799999999997</v>
      </c>
      <c r="C2125">
        <f t="shared" si="101"/>
        <v>60.92306</v>
      </c>
      <c r="D2125">
        <v>0.70766666666666667</v>
      </c>
      <c r="E2125">
        <f t="shared" si="100"/>
        <v>4.1096117565750729</v>
      </c>
      <c r="G2125" s="2">
        <f t="shared" si="99"/>
        <v>0.8504003223504274</v>
      </c>
      <c r="J2125" s="20">
        <v>34508</v>
      </c>
    </row>
    <row r="2126" spans="1:10" x14ac:dyDescent="0.3">
      <c r="A2126">
        <v>32.356129999999709</v>
      </c>
      <c r="B2126">
        <v>60.576900000000002</v>
      </c>
      <c r="C2126">
        <f t="shared" si="101"/>
        <v>60.723059999999997</v>
      </c>
      <c r="D2126">
        <v>0.70751515151515165</v>
      </c>
      <c r="E2126">
        <f t="shared" si="100"/>
        <v>4.1063235270744931</v>
      </c>
      <c r="G2126" s="2">
        <f t="shared" si="99"/>
        <v>0.84688514880128829</v>
      </c>
      <c r="J2126" s="20">
        <v>34504</v>
      </c>
    </row>
    <row r="2127" spans="1:10" x14ac:dyDescent="0.3">
      <c r="A2127">
        <v>32.371359999999711</v>
      </c>
      <c r="B2127">
        <v>60.692300000000003</v>
      </c>
      <c r="C2127">
        <f t="shared" si="101"/>
        <v>60.553819999999995</v>
      </c>
      <c r="D2127">
        <v>0.70736363636363642</v>
      </c>
      <c r="E2127">
        <f t="shared" si="100"/>
        <v>4.1035325563658445</v>
      </c>
      <c r="G2127" s="2">
        <f t="shared" si="99"/>
        <v>0.84394032225259008</v>
      </c>
      <c r="J2127" s="20">
        <v>34500</v>
      </c>
    </row>
    <row r="2128" spans="1:10" x14ac:dyDescent="0.3">
      <c r="A2128">
        <v>32.386589999999714</v>
      </c>
      <c r="B2128">
        <v>60.692300000000003</v>
      </c>
      <c r="C2128">
        <f t="shared" si="101"/>
        <v>60.269219999999997</v>
      </c>
      <c r="D2128">
        <v>0.70721212121212118</v>
      </c>
      <c r="E2128">
        <f t="shared" si="100"/>
        <v>4.0988215256491367</v>
      </c>
      <c r="G2128" s="2">
        <f t="shared" si="99"/>
        <v>0.83886923007952707</v>
      </c>
      <c r="J2128" s="20">
        <v>34496</v>
      </c>
    </row>
    <row r="2129" spans="1:10" x14ac:dyDescent="0.3">
      <c r="A2129">
        <v>32.401819999999717</v>
      </c>
      <c r="B2129">
        <v>60.153799999999997</v>
      </c>
      <c r="C2129">
        <f t="shared" si="101"/>
        <v>59.8</v>
      </c>
      <c r="D2129">
        <v>0.70706060606060617</v>
      </c>
      <c r="E2129">
        <f t="shared" si="100"/>
        <v>4.0910056609565864</v>
      </c>
      <c r="G2129" s="2">
        <f t="shared" si="99"/>
        <v>0.83040591757825</v>
      </c>
      <c r="J2129" s="20">
        <v>34493</v>
      </c>
    </row>
    <row r="2130" spans="1:10" x14ac:dyDescent="0.3">
      <c r="A2130">
        <v>32.417049999999719</v>
      </c>
      <c r="B2130">
        <v>59.230800000000002</v>
      </c>
      <c r="C2130">
        <f t="shared" si="101"/>
        <v>59.246159999999996</v>
      </c>
      <c r="D2130">
        <v>0.70690909090909093</v>
      </c>
      <c r="E2130">
        <f t="shared" si="100"/>
        <v>4.0817009677883913</v>
      </c>
      <c r="G2130" s="2">
        <f t="shared" si="99"/>
        <v>0.82040825867652012</v>
      </c>
      <c r="J2130" s="20">
        <v>34489</v>
      </c>
    </row>
    <row r="2131" spans="1:10" x14ac:dyDescent="0.3">
      <c r="A2131">
        <v>32.432279999999722</v>
      </c>
      <c r="B2131">
        <v>58.230800000000002</v>
      </c>
      <c r="C2131">
        <f t="shared" si="101"/>
        <v>58.661540000000002</v>
      </c>
      <c r="D2131">
        <v>0.70675757575757581</v>
      </c>
      <c r="E2131">
        <f t="shared" si="100"/>
        <v>4.071784316187995</v>
      </c>
      <c r="G2131" s="2">
        <f t="shared" si="99"/>
        <v>0.80987415421675346</v>
      </c>
      <c r="J2131" s="20">
        <v>34485</v>
      </c>
    </row>
    <row r="2132" spans="1:10" x14ac:dyDescent="0.3">
      <c r="A2132">
        <v>32.447509999999724</v>
      </c>
      <c r="B2132">
        <v>57.923099999999998</v>
      </c>
      <c r="C2132">
        <f t="shared" si="101"/>
        <v>58.092320000000008</v>
      </c>
      <c r="D2132">
        <v>0.70660606060606068</v>
      </c>
      <c r="E2132">
        <f t="shared" si="100"/>
        <v>4.0620334692341391</v>
      </c>
      <c r="G2132" s="2">
        <f t="shared" si="99"/>
        <v>0.79965097564342402</v>
      </c>
      <c r="J2132" s="20">
        <v>34482</v>
      </c>
    </row>
    <row r="2133" spans="1:10" x14ac:dyDescent="0.3">
      <c r="A2133">
        <v>32.462739999999727</v>
      </c>
      <c r="B2133">
        <v>57.769199999999998</v>
      </c>
      <c r="C2133">
        <f t="shared" si="101"/>
        <v>57.638459999999995</v>
      </c>
      <c r="D2133">
        <v>0.70645454545454556</v>
      </c>
      <c r="E2133">
        <f t="shared" si="100"/>
        <v>4.0541900532171491</v>
      </c>
      <c r="G2133" s="2">
        <f t="shared" si="99"/>
        <v>0.79155458750542929</v>
      </c>
      <c r="J2133" s="20">
        <v>34478</v>
      </c>
    </row>
    <row r="2134" spans="1:10" x14ac:dyDescent="0.3">
      <c r="A2134">
        <v>32.477969999999729</v>
      </c>
      <c r="B2134">
        <v>57.307699999999997</v>
      </c>
      <c r="C2134">
        <f t="shared" si="101"/>
        <v>57.276919999999997</v>
      </c>
      <c r="D2134">
        <v>0.70630303030303032</v>
      </c>
      <c r="E2134">
        <f t="shared" si="100"/>
        <v>4.0478977502569604</v>
      </c>
      <c r="G2134" s="2">
        <f t="shared" si="99"/>
        <v>0.78515197420134519</v>
      </c>
      <c r="J2134" s="20">
        <v>34474</v>
      </c>
    </row>
    <row r="2135" spans="1:10" x14ac:dyDescent="0.3">
      <c r="A2135">
        <v>32.493199999999732</v>
      </c>
      <c r="B2135">
        <v>56.961500000000001</v>
      </c>
      <c r="C2135">
        <f t="shared" si="101"/>
        <v>56.915380000000006</v>
      </c>
      <c r="D2135">
        <v>0.7061515151515152</v>
      </c>
      <c r="E2135">
        <f t="shared" si="100"/>
        <v>4.0415656033779257</v>
      </c>
      <c r="G2135" s="2">
        <f t="shared" si="99"/>
        <v>0.77876007716739604</v>
      </c>
      <c r="J2135" s="20">
        <v>34470</v>
      </c>
    </row>
    <row r="2136" spans="1:10" x14ac:dyDescent="0.3">
      <c r="A2136">
        <v>32.508429999999734</v>
      </c>
      <c r="B2136">
        <v>56.423099999999998</v>
      </c>
      <c r="C2136">
        <f t="shared" si="101"/>
        <v>56.592300000000002</v>
      </c>
      <c r="D2136">
        <v>0.70600000000000007</v>
      </c>
      <c r="E2136">
        <f t="shared" si="100"/>
        <v>4.035872933551703</v>
      </c>
      <c r="G2136" s="2">
        <f t="shared" si="99"/>
        <v>0.77307490755973629</v>
      </c>
      <c r="J2136" s="20">
        <v>34467</v>
      </c>
    </row>
    <row r="2137" spans="1:10" x14ac:dyDescent="0.3">
      <c r="A2137">
        <v>32.523659999999737</v>
      </c>
      <c r="B2137">
        <v>56.115400000000001</v>
      </c>
      <c r="C2137">
        <f t="shared" si="101"/>
        <v>56.269219999999997</v>
      </c>
      <c r="D2137">
        <v>0.70584848484848484</v>
      </c>
      <c r="E2137">
        <f t="shared" si="100"/>
        <v>4.030147671611064</v>
      </c>
      <c r="G2137" s="2">
        <f t="shared" si="99"/>
        <v>0.76739814119229932</v>
      </c>
      <c r="J2137" s="20">
        <v>34463</v>
      </c>
    </row>
    <row r="2138" spans="1:10" x14ac:dyDescent="0.3">
      <c r="A2138">
        <v>32.538889999999739</v>
      </c>
      <c r="B2138">
        <v>56.153799999999997</v>
      </c>
      <c r="C2138">
        <f t="shared" si="101"/>
        <v>55.923079999999992</v>
      </c>
      <c r="D2138">
        <v>0.70569696969696971</v>
      </c>
      <c r="E2138">
        <f t="shared" si="100"/>
        <v>4.0239771750926137</v>
      </c>
      <c r="G2138" s="2">
        <f t="shared" si="99"/>
        <v>0.76131390397810983</v>
      </c>
      <c r="J2138" s="20">
        <v>34459</v>
      </c>
    </row>
    <row r="2139" spans="1:10" x14ac:dyDescent="0.3">
      <c r="A2139">
        <v>32.554119999999742</v>
      </c>
      <c r="B2139">
        <v>55.692300000000003</v>
      </c>
      <c r="C2139">
        <f t="shared" si="101"/>
        <v>55.669219999999996</v>
      </c>
      <c r="D2139">
        <v>0.70554545454545459</v>
      </c>
      <c r="E2139">
        <f t="shared" si="100"/>
        <v>4.0194273909602014</v>
      </c>
      <c r="G2139" s="2">
        <f t="shared" si="99"/>
        <v>0.75690135423364058</v>
      </c>
      <c r="J2139" s="20">
        <v>34456</v>
      </c>
    </row>
    <row r="2140" spans="1:10" x14ac:dyDescent="0.3">
      <c r="A2140">
        <v>32.569349999999744</v>
      </c>
      <c r="B2140">
        <v>55.230800000000002</v>
      </c>
      <c r="C2140">
        <f t="shared" si="101"/>
        <v>55.384599999999999</v>
      </c>
      <c r="D2140">
        <v>0.70539393939393946</v>
      </c>
      <c r="E2140">
        <f t="shared" si="100"/>
        <v>4.0143015767707482</v>
      </c>
      <c r="G2140" s="2">
        <f t="shared" si="99"/>
        <v>0.75194037096772992</v>
      </c>
      <c r="J2140" s="20">
        <v>34452</v>
      </c>
    </row>
    <row r="2141" spans="1:10" x14ac:dyDescent="0.3">
      <c r="A2141">
        <v>32.584579999999747</v>
      </c>
      <c r="B2141">
        <v>55.153799999999997</v>
      </c>
      <c r="C2141">
        <f t="shared" si="101"/>
        <v>54.876920000000005</v>
      </c>
      <c r="D2141">
        <v>0.70524242424242423</v>
      </c>
      <c r="E2141">
        <f t="shared" si="100"/>
        <v>4.0050928593937272</v>
      </c>
      <c r="G2141" s="2">
        <f t="shared" si="99"/>
        <v>0.74298223622541371</v>
      </c>
      <c r="J2141" s="20">
        <v>34448</v>
      </c>
    </row>
    <row r="2142" spans="1:10" x14ac:dyDescent="0.3">
      <c r="A2142">
        <v>32.599809999999749</v>
      </c>
      <c r="B2142">
        <v>54.692300000000003</v>
      </c>
      <c r="C2142">
        <f t="shared" si="101"/>
        <v>54.215380000000003</v>
      </c>
      <c r="D2142">
        <v>0.70509090909090921</v>
      </c>
      <c r="E2142">
        <f t="shared" si="100"/>
        <v>3.9929646320298962</v>
      </c>
      <c r="G2142" s="2">
        <f t="shared" si="99"/>
        <v>0.73129689394272479</v>
      </c>
      <c r="J2142" s="20">
        <v>34444</v>
      </c>
    </row>
    <row r="2143" spans="1:10" x14ac:dyDescent="0.3">
      <c r="A2143">
        <v>32.615039999999752</v>
      </c>
      <c r="B2143">
        <v>53.615400000000001</v>
      </c>
      <c r="C2143">
        <f t="shared" si="101"/>
        <v>53.42306</v>
      </c>
      <c r="D2143">
        <v>0.70493939393939398</v>
      </c>
      <c r="E2143">
        <f t="shared" si="100"/>
        <v>3.9782424879581537</v>
      </c>
      <c r="G2143" s="2">
        <f t="shared" si="99"/>
        <v>0.71732609287219573</v>
      </c>
      <c r="J2143" s="20">
        <v>34441</v>
      </c>
    </row>
    <row r="2144" spans="1:10" x14ac:dyDescent="0.3">
      <c r="A2144">
        <v>32.630269999999754</v>
      </c>
      <c r="B2144">
        <v>52.384599999999999</v>
      </c>
      <c r="C2144">
        <f t="shared" si="101"/>
        <v>52.438459999999999</v>
      </c>
      <c r="D2144">
        <v>0.70478787878787874</v>
      </c>
      <c r="E2144">
        <f t="shared" si="100"/>
        <v>3.9596402915687836</v>
      </c>
      <c r="G2144" s="2">
        <f t="shared" si="99"/>
        <v>0.70001467974891207</v>
      </c>
      <c r="J2144" s="20">
        <v>34437</v>
      </c>
    </row>
    <row r="2145" spans="1:10" x14ac:dyDescent="0.3">
      <c r="A2145">
        <v>32.645499999999757</v>
      </c>
      <c r="B2145">
        <v>51.269199999999998</v>
      </c>
      <c r="C2145">
        <f t="shared" si="101"/>
        <v>51.369240000000005</v>
      </c>
      <c r="D2145">
        <v>0.70463636363636373</v>
      </c>
      <c r="E2145">
        <f t="shared" si="100"/>
        <v>3.9390395497425206</v>
      </c>
      <c r="G2145" s="2">
        <f t="shared" si="99"/>
        <v>0.68131478998832784</v>
      </c>
      <c r="J2145" s="20">
        <v>34433</v>
      </c>
    </row>
    <row r="2146" spans="1:10" x14ac:dyDescent="0.3">
      <c r="A2146">
        <v>32.660729999999759</v>
      </c>
      <c r="B2146">
        <v>50.230800000000002</v>
      </c>
      <c r="C2146">
        <f t="shared" si="101"/>
        <v>50.415399999999998</v>
      </c>
      <c r="D2146">
        <v>0.70448484848484849</v>
      </c>
      <c r="E2146">
        <f t="shared" si="100"/>
        <v>3.9202966839602866</v>
      </c>
      <c r="G2146" s="2">
        <f t="shared" si="99"/>
        <v>0.6647486149638725</v>
      </c>
      <c r="J2146" s="20">
        <v>34430</v>
      </c>
    </row>
    <row r="2147" spans="1:10" x14ac:dyDescent="0.3">
      <c r="A2147">
        <v>32.675959999999762</v>
      </c>
      <c r="B2147">
        <v>49.346200000000003</v>
      </c>
      <c r="C2147">
        <f t="shared" si="101"/>
        <v>49.653860000000002</v>
      </c>
      <c r="D2147">
        <v>0.70433333333333337</v>
      </c>
      <c r="E2147">
        <f t="shared" si="100"/>
        <v>3.9050761316787233</v>
      </c>
      <c r="G2147" s="2">
        <f t="shared" si="99"/>
        <v>0.65161888206581819</v>
      </c>
      <c r="J2147" s="20">
        <v>34426</v>
      </c>
    </row>
    <row r="2148" spans="1:10" x14ac:dyDescent="0.3">
      <c r="A2148">
        <v>32.691189999999764</v>
      </c>
      <c r="B2148">
        <v>48.846200000000003</v>
      </c>
      <c r="C2148">
        <f t="shared" si="101"/>
        <v>49.007719999999999</v>
      </c>
      <c r="D2148">
        <v>0.70418181818181824</v>
      </c>
      <c r="E2148">
        <f t="shared" si="100"/>
        <v>3.8919778367211761</v>
      </c>
      <c r="G2148" s="2">
        <f t="shared" si="99"/>
        <v>0.64054692057545892</v>
      </c>
      <c r="J2148" s="20">
        <v>34422</v>
      </c>
    </row>
    <row r="2149" spans="1:10" x14ac:dyDescent="0.3">
      <c r="A2149">
        <v>32.706419999999767</v>
      </c>
      <c r="B2149">
        <v>48.576900000000002</v>
      </c>
      <c r="C2149">
        <f t="shared" si="101"/>
        <v>48.392319999999998</v>
      </c>
      <c r="D2149">
        <v>0.70403030303030312</v>
      </c>
      <c r="E2149">
        <f t="shared" si="100"/>
        <v>3.8793411234459998</v>
      </c>
      <c r="G2149" s="2">
        <f t="shared" si="99"/>
        <v>0.63004827601312874</v>
      </c>
      <c r="J2149" s="20">
        <v>34418</v>
      </c>
    </row>
    <row r="2150" spans="1:10" x14ac:dyDescent="0.3">
      <c r="A2150">
        <v>32.721649999999769</v>
      </c>
      <c r="B2150">
        <v>48.038499999999999</v>
      </c>
      <c r="C2150">
        <f t="shared" si="101"/>
        <v>47.723079999999996</v>
      </c>
      <c r="D2150">
        <v>0.70387878787878788</v>
      </c>
      <c r="E2150">
        <f t="shared" si="100"/>
        <v>3.8654151383153774</v>
      </c>
      <c r="G2150" s="2">
        <f t="shared" si="99"/>
        <v>0.6186641360444799</v>
      </c>
      <c r="J2150" s="20">
        <v>34415</v>
      </c>
    </row>
    <row r="2151" spans="1:10" x14ac:dyDescent="0.3">
      <c r="A2151">
        <v>32.736879999999772</v>
      </c>
      <c r="B2151">
        <v>47.153799999999997</v>
      </c>
      <c r="C2151">
        <f t="shared" si="101"/>
        <v>46.907679999999992</v>
      </c>
      <c r="D2151">
        <v>0.70372727272727276</v>
      </c>
      <c r="E2151">
        <f t="shared" si="100"/>
        <v>3.8481814147114743</v>
      </c>
      <c r="G2151" s="2">
        <f t="shared" si="99"/>
        <v>0.60482948650152069</v>
      </c>
      <c r="J2151" s="20">
        <v>34411</v>
      </c>
    </row>
    <row r="2152" spans="1:10" x14ac:dyDescent="0.3">
      <c r="A2152">
        <v>32.752109999999774</v>
      </c>
      <c r="B2152">
        <v>46</v>
      </c>
      <c r="C2152">
        <f t="shared" si="101"/>
        <v>46.030760000000001</v>
      </c>
      <c r="D2152">
        <v>0.70357575757575763</v>
      </c>
      <c r="E2152">
        <f t="shared" si="100"/>
        <v>3.8293098686639513</v>
      </c>
      <c r="G2152" s="2">
        <f t="shared" si="99"/>
        <v>0.59002262320746846</v>
      </c>
      <c r="J2152" s="20">
        <v>34407</v>
      </c>
    </row>
    <row r="2153" spans="1:10" x14ac:dyDescent="0.3">
      <c r="A2153">
        <v>32.767339999999777</v>
      </c>
      <c r="B2153">
        <v>44.769199999999998</v>
      </c>
      <c r="C2153">
        <f t="shared" si="101"/>
        <v>45.146139999999995</v>
      </c>
      <c r="D2153">
        <v>0.7034242424242424</v>
      </c>
      <c r="E2153">
        <f t="shared" si="100"/>
        <v>3.8099047834065045</v>
      </c>
      <c r="G2153" s="2">
        <f t="shared" si="99"/>
        <v>0.57517158040297589</v>
      </c>
      <c r="J2153" s="20">
        <v>34404</v>
      </c>
    </row>
    <row r="2154" spans="1:10" x14ac:dyDescent="0.3">
      <c r="A2154">
        <v>32.782569999999779</v>
      </c>
      <c r="B2154">
        <v>44.192300000000003</v>
      </c>
      <c r="C2154">
        <f t="shared" si="101"/>
        <v>44.353840000000005</v>
      </c>
      <c r="D2154">
        <v>0.70327272727272727</v>
      </c>
      <c r="E2154">
        <f t="shared" si="100"/>
        <v>3.792199288998392</v>
      </c>
      <c r="G2154" s="2">
        <f t="shared" si="99"/>
        <v>0.56195826059961662</v>
      </c>
      <c r="J2154" s="20">
        <v>34400</v>
      </c>
    </row>
    <row r="2155" spans="1:10" x14ac:dyDescent="0.3">
      <c r="A2155">
        <v>32.797799999999782</v>
      </c>
      <c r="B2155">
        <v>43.615400000000001</v>
      </c>
      <c r="C2155">
        <f t="shared" si="101"/>
        <v>43.753840000000004</v>
      </c>
      <c r="D2155">
        <v>0.70312121212121215</v>
      </c>
      <c r="E2155">
        <f t="shared" si="100"/>
        <v>3.7785793803805086</v>
      </c>
      <c r="G2155" s="2">
        <f t="shared" si="99"/>
        <v>0.55202834189117245</v>
      </c>
      <c r="J2155" s="20">
        <v>34396</v>
      </c>
    </row>
    <row r="2156" spans="1:10" x14ac:dyDescent="0.3">
      <c r="A2156">
        <v>32.813029999999785</v>
      </c>
      <c r="B2156">
        <v>43.192300000000003</v>
      </c>
      <c r="C2156">
        <f t="shared" si="101"/>
        <v>43.4923</v>
      </c>
      <c r="D2156">
        <v>0.70296969696969702</v>
      </c>
      <c r="E2156">
        <f t="shared" si="100"/>
        <v>3.7725839109320018</v>
      </c>
      <c r="G2156" s="5">
        <f t="shared" si="99"/>
        <v>0.54777910008010788</v>
      </c>
      <c r="H2156" t="s">
        <v>10</v>
      </c>
      <c r="I2156">
        <v>23</v>
      </c>
      <c r="J2156" s="20">
        <v>34393</v>
      </c>
    </row>
    <row r="2157" spans="1:10" x14ac:dyDescent="0.3">
      <c r="A2157">
        <v>32.828259999999787</v>
      </c>
      <c r="B2157">
        <v>43</v>
      </c>
      <c r="C2157">
        <f t="shared" si="101"/>
        <v>43.4923</v>
      </c>
      <c r="D2157">
        <v>0.70281818181818179</v>
      </c>
      <c r="E2157">
        <f t="shared" si="100"/>
        <v>3.7725839109320018</v>
      </c>
      <c r="G2157" s="2">
        <f t="shared" si="99"/>
        <v>0.54789719155168992</v>
      </c>
      <c r="J2157" s="20">
        <v>34388</v>
      </c>
    </row>
    <row r="2158" spans="1:10" x14ac:dyDescent="0.3">
      <c r="A2158">
        <v>32.84348999999979</v>
      </c>
      <c r="B2158">
        <v>43.461500000000001</v>
      </c>
      <c r="C2158">
        <f t="shared" si="101"/>
        <v>43.638459999999995</v>
      </c>
      <c r="D2158">
        <v>0.70266666666666677</v>
      </c>
      <c r="E2158">
        <f t="shared" si="100"/>
        <v>3.7759388716162685</v>
      </c>
      <c r="G2158" s="2">
        <f t="shared" si="99"/>
        <v>0.55045649238535288</v>
      </c>
      <c r="J2158" s="20">
        <v>34383</v>
      </c>
    </row>
    <row r="2159" spans="1:10" x14ac:dyDescent="0.3">
      <c r="A2159">
        <v>32.858719999999792</v>
      </c>
      <c r="B2159">
        <v>44.192300000000003</v>
      </c>
      <c r="C2159">
        <f t="shared" si="101"/>
        <v>43.884619999999998</v>
      </c>
      <c r="D2159">
        <v>0.70251515151515154</v>
      </c>
      <c r="E2159">
        <f t="shared" si="100"/>
        <v>3.7815639170114905</v>
      </c>
      <c r="G2159" s="2">
        <f t="shared" si="99"/>
        <v>0.55469345748343324</v>
      </c>
      <c r="J2159" s="20">
        <v>34379</v>
      </c>
    </row>
    <row r="2160" spans="1:10" x14ac:dyDescent="0.3">
      <c r="A2160">
        <v>32.873949999999795</v>
      </c>
      <c r="B2160">
        <v>44.346200000000003</v>
      </c>
      <c r="C2160">
        <f t="shared" si="101"/>
        <v>44.269240000000003</v>
      </c>
      <c r="D2160">
        <v>0.7023636363636363</v>
      </c>
      <c r="E2160">
        <f t="shared" si="100"/>
        <v>3.7902900792147145</v>
      </c>
      <c r="G2160" s="2">
        <f t="shared" si="99"/>
        <v>0.5612642062417138</v>
      </c>
      <c r="J2160" s="20">
        <v>34374</v>
      </c>
    </row>
    <row r="2161" spans="1:10" x14ac:dyDescent="0.3">
      <c r="A2161">
        <v>32.889179999999797</v>
      </c>
      <c r="B2161">
        <v>44.423099999999998</v>
      </c>
      <c r="C2161">
        <f t="shared" si="101"/>
        <v>44.715400000000002</v>
      </c>
      <c r="D2161">
        <v>0.70221212121212129</v>
      </c>
      <c r="E2161">
        <f t="shared" si="100"/>
        <v>3.8003179613021341</v>
      </c>
      <c r="G2161" s="2">
        <f t="shared" si="99"/>
        <v>0.56889303786410717</v>
      </c>
      <c r="J2161" s="20">
        <v>34369</v>
      </c>
    </row>
    <row r="2162" spans="1:10" x14ac:dyDescent="0.3">
      <c r="A2162">
        <v>32.9044099999998</v>
      </c>
      <c r="B2162">
        <v>44.923099999999998</v>
      </c>
      <c r="C2162">
        <f t="shared" si="101"/>
        <v>45.223100000000002</v>
      </c>
      <c r="D2162">
        <v>0.70206060606060605</v>
      </c>
      <c r="E2162">
        <f t="shared" si="100"/>
        <v>3.8116080182374081</v>
      </c>
      <c r="G2162" s="2">
        <f t="shared" si="99"/>
        <v>0.57759058824231546</v>
      </c>
      <c r="J2162" s="20">
        <v>34365</v>
      </c>
    </row>
    <row r="2163" spans="1:10" x14ac:dyDescent="0.3">
      <c r="A2163">
        <v>32.919639999999802</v>
      </c>
      <c r="B2163">
        <v>45.692300000000003</v>
      </c>
      <c r="C2163">
        <f t="shared" si="101"/>
        <v>45.823099999999997</v>
      </c>
      <c r="D2163">
        <v>0.70190909090909093</v>
      </c>
      <c r="E2163">
        <f t="shared" si="100"/>
        <v>3.8247883307821775</v>
      </c>
      <c r="G2163" s="2">
        <f t="shared" si="99"/>
        <v>0.58789150120921441</v>
      </c>
      <c r="J2163" s="20">
        <v>34360</v>
      </c>
    </row>
    <row r="2164" spans="1:10" x14ac:dyDescent="0.3">
      <c r="A2164">
        <v>32.934869999999805</v>
      </c>
      <c r="B2164">
        <v>46.730800000000002</v>
      </c>
      <c r="C2164">
        <f t="shared" si="101"/>
        <v>46.523100000000007</v>
      </c>
      <c r="D2164">
        <v>0.7017575757575758</v>
      </c>
      <c r="E2164">
        <f t="shared" si="100"/>
        <v>3.8399489634354098</v>
      </c>
      <c r="G2164" s="2">
        <f t="shared" si="99"/>
        <v>0.59994806915562504</v>
      </c>
      <c r="J2164" s="20">
        <v>34356</v>
      </c>
    </row>
    <row r="2165" spans="1:10" x14ac:dyDescent="0.3">
      <c r="A2165">
        <v>32.950099999999807</v>
      </c>
      <c r="B2165">
        <v>47.346200000000003</v>
      </c>
      <c r="C2165">
        <f t="shared" si="101"/>
        <v>47.230780000000003</v>
      </c>
      <c r="D2165">
        <v>0.70160606060606068</v>
      </c>
      <c r="E2165">
        <f t="shared" si="100"/>
        <v>3.8550457986986091</v>
      </c>
      <c r="G2165" s="2">
        <f t="shared" si="99"/>
        <v>0.6122001789641216</v>
      </c>
      <c r="J2165" s="20">
        <v>34351</v>
      </c>
    </row>
    <row r="2166" spans="1:10" x14ac:dyDescent="0.3">
      <c r="A2166">
        <v>32.96532999999981</v>
      </c>
      <c r="B2166">
        <v>47.923099999999998</v>
      </c>
      <c r="C2166">
        <f t="shared" si="101"/>
        <v>47.846159999999998</v>
      </c>
      <c r="D2166">
        <v>0.70145454545454544</v>
      </c>
      <c r="E2166">
        <f t="shared" si="100"/>
        <v>3.8679908638949976</v>
      </c>
      <c r="G2166" s="2">
        <f t="shared" si="99"/>
        <v>0.62292424810667668</v>
      </c>
      <c r="J2166" s="20">
        <v>34346</v>
      </c>
    </row>
    <row r="2167" spans="1:10" x14ac:dyDescent="0.3">
      <c r="A2167">
        <v>32.980559999999812</v>
      </c>
      <c r="B2167">
        <v>48.461500000000001</v>
      </c>
      <c r="C2167">
        <f t="shared" si="101"/>
        <v>48.315379999999998</v>
      </c>
      <c r="D2167">
        <v>0.70130303030303032</v>
      </c>
      <c r="E2167">
        <f t="shared" si="100"/>
        <v>3.8777499364726036</v>
      </c>
      <c r="G2167" s="2">
        <f t="shared" si="99"/>
        <v>0.63116654337556477</v>
      </c>
      <c r="J2167" s="20">
        <v>34342</v>
      </c>
    </row>
    <row r="2168" spans="1:10" x14ac:dyDescent="0.3">
      <c r="A2168">
        <v>32.995789999999815</v>
      </c>
      <c r="B2168">
        <v>48.769199999999998</v>
      </c>
      <c r="C2168">
        <f t="shared" si="101"/>
        <v>48.730759999999997</v>
      </c>
      <c r="D2168">
        <v>0.70115151515151519</v>
      </c>
      <c r="E2168">
        <f t="shared" si="100"/>
        <v>3.886310452875803</v>
      </c>
      <c r="G2168" s="2">
        <f t="shared" si="99"/>
        <v>0.63850327639740256</v>
      </c>
      <c r="J2168" s="20">
        <v>34337</v>
      </c>
    </row>
    <row r="2169" spans="1:10" x14ac:dyDescent="0.3">
      <c r="A2169">
        <v>33.011019999999817</v>
      </c>
      <c r="B2169">
        <v>49.076900000000002</v>
      </c>
      <c r="C2169">
        <f t="shared" si="101"/>
        <v>49.215380000000003</v>
      </c>
      <c r="D2169" s="16">
        <v>0.70099999999999996</v>
      </c>
      <c r="E2169">
        <f t="shared" si="100"/>
        <v>3.8962061762745703</v>
      </c>
      <c r="G2169" s="2">
        <f t="shared" si="99"/>
        <v>0.64706889933560496</v>
      </c>
      <c r="J2169" s="20">
        <v>34333</v>
      </c>
    </row>
    <row r="2170" spans="1:10" x14ac:dyDescent="0.3">
      <c r="A2170">
        <v>33.02624999999982</v>
      </c>
      <c r="B2170">
        <v>49.423099999999998</v>
      </c>
      <c r="C2170">
        <f t="shared" si="101"/>
        <v>49.746160000000003</v>
      </c>
      <c r="D2170">
        <v>0.70053846153846144</v>
      </c>
      <c r="E2170">
        <f t="shared" si="100"/>
        <v>3.9069332746959664</v>
      </c>
      <c r="G2170" s="2">
        <f t="shared" si="99"/>
        <v>0.65676262788373052</v>
      </c>
      <c r="J2170" s="20">
        <v>34328</v>
      </c>
    </row>
    <row r="2171" spans="1:10" x14ac:dyDescent="0.3">
      <c r="A2171">
        <v>33.041479999999822</v>
      </c>
      <c r="B2171">
        <v>50.346200000000003</v>
      </c>
      <c r="C2171">
        <f t="shared" si="101"/>
        <v>50.323079999999997</v>
      </c>
      <c r="D2171">
        <v>0.70007692307692304</v>
      </c>
      <c r="E2171">
        <f t="shared" si="100"/>
        <v>3.918463818786126</v>
      </c>
      <c r="G2171" s="2">
        <f t="shared" si="99"/>
        <v>0.66731177935833796</v>
      </c>
      <c r="J2171" s="20">
        <v>34323</v>
      </c>
    </row>
    <row r="2172" spans="1:10" x14ac:dyDescent="0.3">
      <c r="A2172">
        <v>33.056709999999825</v>
      </c>
      <c r="B2172">
        <v>51.115400000000001</v>
      </c>
      <c r="C2172">
        <f t="shared" si="101"/>
        <v>51.03078</v>
      </c>
      <c r="D2172">
        <v>0.69961538461538453</v>
      </c>
      <c r="E2172">
        <f t="shared" si="100"/>
        <v>3.9324289800854602</v>
      </c>
      <c r="G2172" s="2">
        <f t="shared" si="99"/>
        <v>0.68022110745248765</v>
      </c>
      <c r="J2172" s="20">
        <v>34319</v>
      </c>
    </row>
    <row r="2173" spans="1:10" x14ac:dyDescent="0.3">
      <c r="A2173">
        <v>33.071939999999827</v>
      </c>
      <c r="B2173">
        <v>51.653799999999997</v>
      </c>
      <c r="C2173">
        <f t="shared" si="101"/>
        <v>51.930779999999992</v>
      </c>
      <c r="D2173">
        <v>0.69915384615384613</v>
      </c>
      <c r="E2173">
        <f t="shared" si="100"/>
        <v>3.9499116779629513</v>
      </c>
      <c r="G2173" s="2">
        <f t="shared" si="99"/>
        <v>0.69661918768337328</v>
      </c>
      <c r="J2173" s="20">
        <v>34314</v>
      </c>
    </row>
    <row r="2174" spans="1:10" x14ac:dyDescent="0.3">
      <c r="A2174">
        <v>33.08716999999983</v>
      </c>
      <c r="B2174">
        <v>52.615400000000001</v>
      </c>
      <c r="C2174">
        <f t="shared" si="101"/>
        <v>52.946159999999999</v>
      </c>
      <c r="D2174">
        <v>0.69869230769230761</v>
      </c>
      <c r="E2174">
        <f t="shared" si="100"/>
        <v>3.9692755481711637</v>
      </c>
      <c r="G2174" s="2">
        <f t="shared" si="99"/>
        <v>0.71519305567540536</v>
      </c>
      <c r="J2174" s="20">
        <v>34309</v>
      </c>
    </row>
    <row r="2175" spans="1:10" x14ac:dyDescent="0.3">
      <c r="A2175">
        <v>33.102399999999832</v>
      </c>
      <c r="B2175">
        <v>53.923099999999998</v>
      </c>
      <c r="C2175">
        <f t="shared" si="101"/>
        <v>54.192319999999995</v>
      </c>
      <c r="D2175">
        <v>0.69823076923076921</v>
      </c>
      <c r="E2175">
        <f t="shared" si="100"/>
        <v>3.9925392009885989</v>
      </c>
      <c r="G2175" s="2">
        <f t="shared" si="99"/>
        <v>0.73806581025661544</v>
      </c>
      <c r="J2175" s="20">
        <v>34305</v>
      </c>
    </row>
    <row r="2176" spans="1:10" x14ac:dyDescent="0.3">
      <c r="A2176">
        <v>33.117629999999835</v>
      </c>
      <c r="B2176">
        <v>55.423099999999998</v>
      </c>
      <c r="C2176">
        <f t="shared" si="101"/>
        <v>55.700020000000009</v>
      </c>
      <c r="D2176">
        <v>0.6977692307692307</v>
      </c>
      <c r="E2176">
        <f t="shared" si="100"/>
        <v>4.0199805059996017</v>
      </c>
      <c r="G2176" s="2">
        <f t="shared" si="99"/>
        <v>0.76589758917185569</v>
      </c>
      <c r="J2176" s="20">
        <v>34300</v>
      </c>
    </row>
    <row r="2177" spans="1:10" x14ac:dyDescent="0.3">
      <c r="A2177">
        <v>33.132859999999837</v>
      </c>
      <c r="B2177">
        <v>57.346200000000003</v>
      </c>
      <c r="C2177">
        <f t="shared" si="101"/>
        <v>57.315399999999997</v>
      </c>
      <c r="D2177">
        <v>0.69730769230769218</v>
      </c>
      <c r="E2177">
        <f t="shared" si="100"/>
        <v>4.0485693485184555</v>
      </c>
      <c r="G2177" s="2">
        <f t="shared" si="99"/>
        <v>0.7959884145869115</v>
      </c>
      <c r="J2177" s="20">
        <v>34296</v>
      </c>
    </row>
    <row r="2178" spans="1:10" x14ac:dyDescent="0.3">
      <c r="A2178">
        <v>33.14808999999984</v>
      </c>
      <c r="B2178">
        <v>59.192300000000003</v>
      </c>
      <c r="C2178">
        <f t="shared" si="101"/>
        <v>58.976939999999999</v>
      </c>
      <c r="D2178">
        <v>0.69684615384615378</v>
      </c>
      <c r="E2178">
        <f t="shared" si="100"/>
        <v>4.0771465200473171</v>
      </c>
      <c r="G2178" s="2">
        <f t="shared" ref="G2178:G2241" si="102">(0.0026*(EXP(1.3248*E2178)))/D2178</f>
        <v>0.8272490294367757</v>
      </c>
      <c r="J2178" s="20">
        <v>34291</v>
      </c>
    </row>
    <row r="2179" spans="1:10" x14ac:dyDescent="0.3">
      <c r="A2179">
        <v>33.163319999999842</v>
      </c>
      <c r="B2179">
        <v>60.692300000000003</v>
      </c>
      <c r="C2179">
        <f t="shared" si="101"/>
        <v>60.530779999999993</v>
      </c>
      <c r="D2179">
        <v>0.69638461538461527</v>
      </c>
      <c r="E2179">
        <f t="shared" ref="E2179:E2242" si="103">LN(C2179)</f>
        <v>4.1031519959927154</v>
      </c>
      <c r="G2179" s="2">
        <f t="shared" si="102"/>
        <v>0.85681358308939781</v>
      </c>
      <c r="J2179" s="20">
        <v>34286</v>
      </c>
    </row>
    <row r="2180" spans="1:10" x14ac:dyDescent="0.3">
      <c r="A2180">
        <v>33.178549999999845</v>
      </c>
      <c r="B2180">
        <v>62.230800000000002</v>
      </c>
      <c r="C2180">
        <f t="shared" si="101"/>
        <v>61.769240000000003</v>
      </c>
      <c r="D2180">
        <v>0.69592307692307687</v>
      </c>
      <c r="E2180">
        <f t="shared" si="103"/>
        <v>4.1234055059248149</v>
      </c>
      <c r="G2180" s="2">
        <f t="shared" si="102"/>
        <v>0.8806983794105806</v>
      </c>
      <c r="J2180" s="20">
        <v>34282</v>
      </c>
    </row>
    <row r="2181" spans="1:10" x14ac:dyDescent="0.3">
      <c r="A2181">
        <v>33.193779999999848</v>
      </c>
      <c r="B2181">
        <v>63.192300000000003</v>
      </c>
      <c r="C2181">
        <f t="shared" si="101"/>
        <v>62.338480000000004</v>
      </c>
      <c r="D2181">
        <v>0.69546153846153846</v>
      </c>
      <c r="E2181">
        <f t="shared" si="103"/>
        <v>4.1325788916229422</v>
      </c>
      <c r="G2181" s="2">
        <f t="shared" si="102"/>
        <v>0.89205833672354562</v>
      </c>
      <c r="J2181" s="20">
        <v>34277</v>
      </c>
    </row>
    <row r="2182" spans="1:10" x14ac:dyDescent="0.3">
      <c r="A2182" s="8">
        <v>33.20900999999985</v>
      </c>
      <c r="B2182" s="8">
        <v>63.538499999999999</v>
      </c>
      <c r="C2182">
        <f t="shared" si="101"/>
        <v>62.5154</v>
      </c>
      <c r="D2182">
        <v>0.69499999999999995</v>
      </c>
      <c r="E2182">
        <f t="shared" si="103"/>
        <v>4.1354129263908614</v>
      </c>
      <c r="G2182" s="2">
        <f t="shared" si="102"/>
        <v>0.89600852131632835</v>
      </c>
      <c r="H2182" t="s">
        <v>11</v>
      </c>
      <c r="I2182">
        <v>24</v>
      </c>
      <c r="J2182" s="20">
        <v>34273</v>
      </c>
    </row>
    <row r="2183" spans="1:10" x14ac:dyDescent="0.3">
      <c r="A2183" s="17">
        <v>33.224239999999853</v>
      </c>
      <c r="B2183" s="17">
        <v>62.038499999999999</v>
      </c>
      <c r="C2183">
        <f t="shared" ref="C2183:C2246" si="104">AVERAGE(B2181:B2185)</f>
        <v>62.092319999999994</v>
      </c>
      <c r="D2183">
        <v>0.69453846153846155</v>
      </c>
      <c r="E2183">
        <f t="shared" si="103"/>
        <v>4.1286223097938981</v>
      </c>
      <c r="G2183" s="2">
        <f t="shared" si="102"/>
        <v>0.8885740787402665</v>
      </c>
      <c r="J2183" s="20">
        <v>34269</v>
      </c>
    </row>
    <row r="2184" spans="1:10" x14ac:dyDescent="0.3">
      <c r="A2184">
        <v>33.239469999999855</v>
      </c>
      <c r="B2184">
        <v>61.576900000000002</v>
      </c>
      <c r="C2184">
        <f t="shared" si="104"/>
        <v>61.292319999999997</v>
      </c>
      <c r="D2184">
        <v>0.69407692307692304</v>
      </c>
      <c r="E2184">
        <f t="shared" si="103"/>
        <v>4.115654549612044</v>
      </c>
      <c r="G2184" s="2">
        <f t="shared" si="102"/>
        <v>0.87401984102778008</v>
      </c>
      <c r="J2184" s="20">
        <v>34265</v>
      </c>
    </row>
    <row r="2185" spans="1:10" x14ac:dyDescent="0.3">
      <c r="A2185">
        <v>33.254699999999858</v>
      </c>
      <c r="B2185">
        <v>60.115400000000001</v>
      </c>
      <c r="C2185">
        <f t="shared" si="104"/>
        <v>60.31537999999999</v>
      </c>
      <c r="D2185">
        <v>0.69361538461538452</v>
      </c>
      <c r="E2185">
        <f t="shared" si="103"/>
        <v>4.0995871292544841</v>
      </c>
      <c r="G2185" s="2">
        <f t="shared" si="102"/>
        <v>0.85618129488571804</v>
      </c>
      <c r="J2185" s="20">
        <v>34261</v>
      </c>
    </row>
    <row r="2186" spans="1:10" x14ac:dyDescent="0.3">
      <c r="A2186">
        <v>33.26992999999986</v>
      </c>
      <c r="B2186">
        <v>59.192300000000003</v>
      </c>
      <c r="C2186">
        <f t="shared" si="104"/>
        <v>59.615380000000002</v>
      </c>
      <c r="D2186">
        <v>0.69315384615384601</v>
      </c>
      <c r="E2186">
        <f t="shared" si="103"/>
        <v>4.0879135944724521</v>
      </c>
      <c r="G2186" s="2">
        <f t="shared" si="102"/>
        <v>0.84360356893205668</v>
      </c>
      <c r="J2186" s="20">
        <v>34257</v>
      </c>
    </row>
    <row r="2187" spans="1:10" x14ac:dyDescent="0.3">
      <c r="A2187">
        <v>33.285159999999863</v>
      </c>
      <c r="B2187">
        <v>58.653799999999997</v>
      </c>
      <c r="C2187">
        <f t="shared" si="104"/>
        <v>59</v>
      </c>
      <c r="D2187">
        <v>0.69269230769230761</v>
      </c>
      <c r="E2187">
        <f t="shared" si="103"/>
        <v>4.0775374439057197</v>
      </c>
      <c r="G2187" s="2">
        <f t="shared" si="102"/>
        <v>0.83264087732264347</v>
      </c>
      <c r="J2187" s="20">
        <v>34253</v>
      </c>
    </row>
    <row r="2188" spans="1:10" x14ac:dyDescent="0.3">
      <c r="A2188">
        <v>33.300389999999865</v>
      </c>
      <c r="B2188">
        <v>58.538499999999999</v>
      </c>
      <c r="C2188">
        <f t="shared" si="104"/>
        <v>58.723080000000003</v>
      </c>
      <c r="D2188">
        <v>0.69223076923076921</v>
      </c>
      <c r="E2188">
        <f t="shared" si="103"/>
        <v>4.0728328352467615</v>
      </c>
      <c r="G2188" s="2">
        <f t="shared" si="102"/>
        <v>0.8280191503601354</v>
      </c>
      <c r="J2188" s="20">
        <v>34249</v>
      </c>
    </row>
    <row r="2189" spans="1:10" x14ac:dyDescent="0.3">
      <c r="A2189">
        <v>33.315619999999868</v>
      </c>
      <c r="B2189">
        <v>58.5</v>
      </c>
      <c r="C2189">
        <f t="shared" si="104"/>
        <v>58.592319999999994</v>
      </c>
      <c r="D2189">
        <v>0.69176923076923069</v>
      </c>
      <c r="E2189">
        <f t="shared" si="103"/>
        <v>4.0706036299736361</v>
      </c>
      <c r="G2189" s="2">
        <f t="shared" si="102"/>
        <v>0.82612822251755158</v>
      </c>
      <c r="J2189" s="20">
        <v>34245</v>
      </c>
    </row>
    <row r="2190" spans="1:10" x14ac:dyDescent="0.3">
      <c r="A2190">
        <v>33.33084999999987</v>
      </c>
      <c r="B2190">
        <v>58.730800000000002</v>
      </c>
      <c r="C2190">
        <f t="shared" si="104"/>
        <v>58.376940000000005</v>
      </c>
      <c r="D2190">
        <v>0.69130769230769229</v>
      </c>
      <c r="E2190">
        <f t="shared" si="103"/>
        <v>4.0669209488415552</v>
      </c>
      <c r="G2190" s="2">
        <f t="shared" si="102"/>
        <v>0.82265637556662274</v>
      </c>
      <c r="J2190" s="20">
        <v>34241</v>
      </c>
    </row>
    <row r="2191" spans="1:10" x14ac:dyDescent="0.3">
      <c r="A2191">
        <v>33.346079999999873</v>
      </c>
      <c r="B2191">
        <v>58.538499999999999</v>
      </c>
      <c r="C2191">
        <f t="shared" si="104"/>
        <v>58.0077</v>
      </c>
      <c r="D2191">
        <v>0.69084615384615378</v>
      </c>
      <c r="E2191">
        <f t="shared" si="103"/>
        <v>4.0605757603554631</v>
      </c>
      <c r="G2191" s="2">
        <f t="shared" si="102"/>
        <v>0.81631502059839467</v>
      </c>
      <c r="J2191" s="20">
        <v>34238</v>
      </c>
    </row>
    <row r="2192" spans="1:10" x14ac:dyDescent="0.3">
      <c r="A2192">
        <v>33.361309999999875</v>
      </c>
      <c r="B2192">
        <v>57.576900000000002</v>
      </c>
      <c r="C2192">
        <f t="shared" si="104"/>
        <v>57.561540000000001</v>
      </c>
      <c r="D2192">
        <v>0.69038461538461537</v>
      </c>
      <c r="E2192">
        <f t="shared" si="103"/>
        <v>4.0528546363520244</v>
      </c>
      <c r="G2192" s="2">
        <f t="shared" si="102"/>
        <v>0.80854771207342857</v>
      </c>
      <c r="J2192" s="20">
        <v>34234</v>
      </c>
    </row>
    <row r="2193" spans="1:10" x14ac:dyDescent="0.3">
      <c r="A2193">
        <v>33.376539999999878</v>
      </c>
      <c r="B2193">
        <v>56.692300000000003</v>
      </c>
      <c r="C2193">
        <f t="shared" si="104"/>
        <v>57.030760000000008</v>
      </c>
      <c r="D2193">
        <v>0.68992307692307686</v>
      </c>
      <c r="E2193">
        <f t="shared" si="103"/>
        <v>4.0435907713991339</v>
      </c>
      <c r="G2193" s="2">
        <f t="shared" si="102"/>
        <v>0.79921953425982051</v>
      </c>
      <c r="J2193" s="20">
        <v>34230</v>
      </c>
    </row>
    <row r="2194" spans="1:10" x14ac:dyDescent="0.3">
      <c r="A2194">
        <v>33.39176999999988</v>
      </c>
      <c r="B2194">
        <v>56.269199999999998</v>
      </c>
      <c r="C2194">
        <f t="shared" si="104"/>
        <v>56.576900000000002</v>
      </c>
      <c r="D2194">
        <v>0.68946153846153835</v>
      </c>
      <c r="E2194">
        <f t="shared" si="103"/>
        <v>4.0356007746940801</v>
      </c>
      <c r="G2194" s="2">
        <f t="shared" si="102"/>
        <v>0.79133367354894224</v>
      </c>
      <c r="J2194" s="20">
        <v>34226</v>
      </c>
    </row>
    <row r="2195" spans="1:10" x14ac:dyDescent="0.3">
      <c r="A2195">
        <v>33.406999999999883</v>
      </c>
      <c r="B2195">
        <v>56.076900000000002</v>
      </c>
      <c r="C2195">
        <f t="shared" si="104"/>
        <v>56.284599999999998</v>
      </c>
      <c r="D2195">
        <v>0.68899999999999995</v>
      </c>
      <c r="E2195">
        <f t="shared" si="103"/>
        <v>4.0304209630923431</v>
      </c>
      <c r="G2195" s="2">
        <f t="shared" si="102"/>
        <v>0.78644842491052747</v>
      </c>
      <c r="J2195" s="20">
        <v>34222</v>
      </c>
    </row>
    <row r="2196" spans="1:10" x14ac:dyDescent="0.3">
      <c r="A2196">
        <v>33.422229999999885</v>
      </c>
      <c r="B2196">
        <v>56.269199999999998</v>
      </c>
      <c r="C2196">
        <f t="shared" si="104"/>
        <v>56.184600000000003</v>
      </c>
      <c r="D2196">
        <v>0.68853846153846143</v>
      </c>
      <c r="E2196">
        <f t="shared" si="103"/>
        <v>4.0286426979966219</v>
      </c>
      <c r="G2196" s="2">
        <f t="shared" si="102"/>
        <v>0.78512378316047693</v>
      </c>
      <c r="J2196" s="20">
        <v>34218</v>
      </c>
    </row>
    <row r="2197" spans="1:10" x14ac:dyDescent="0.3">
      <c r="A2197">
        <v>33.437459999999888</v>
      </c>
      <c r="B2197">
        <v>56.115400000000001</v>
      </c>
      <c r="C2197">
        <f t="shared" si="104"/>
        <v>56.31537999999999</v>
      </c>
      <c r="D2197">
        <v>0.68807692307692303</v>
      </c>
      <c r="E2197">
        <f t="shared" si="103"/>
        <v>4.03096767723504</v>
      </c>
      <c r="G2197" s="2">
        <f t="shared" si="102"/>
        <v>0.78807405536305952</v>
      </c>
      <c r="J2197" s="20">
        <v>34214</v>
      </c>
    </row>
    <row r="2198" spans="1:10" x14ac:dyDescent="0.3">
      <c r="A2198">
        <v>33.45268999999989</v>
      </c>
      <c r="B2198">
        <v>56.192300000000003</v>
      </c>
      <c r="C2198">
        <f t="shared" si="104"/>
        <v>56.661540000000002</v>
      </c>
      <c r="D2198">
        <v>0.68761538461538452</v>
      </c>
      <c r="E2198">
        <f t="shared" si="103"/>
        <v>4.0370956737012067</v>
      </c>
      <c r="G2198" s="2">
        <f t="shared" si="102"/>
        <v>0.79503125226164884</v>
      </c>
      <c r="J2198" s="20">
        <v>34210</v>
      </c>
    </row>
    <row r="2199" spans="1:10" x14ac:dyDescent="0.3">
      <c r="A2199">
        <v>33.467919999999893</v>
      </c>
      <c r="B2199">
        <v>56.923099999999998</v>
      </c>
      <c r="C2199">
        <f t="shared" si="104"/>
        <v>56.976939999999999</v>
      </c>
      <c r="D2199">
        <v>0.68715384615384612</v>
      </c>
      <c r="E2199">
        <f t="shared" si="103"/>
        <v>4.0426466245739983</v>
      </c>
      <c r="G2199" s="2">
        <f t="shared" si="102"/>
        <v>0.80143732030616766</v>
      </c>
      <c r="J2199" s="20">
        <v>34206</v>
      </c>
    </row>
    <row r="2200" spans="1:10" x14ac:dyDescent="0.3">
      <c r="A2200">
        <v>33.483149999999895</v>
      </c>
      <c r="B2200">
        <v>57.807699999999997</v>
      </c>
      <c r="C2200">
        <f t="shared" si="104"/>
        <v>57.33077999999999</v>
      </c>
      <c r="D2200">
        <v>0.68669230769230771</v>
      </c>
      <c r="E2200">
        <f t="shared" si="103"/>
        <v>4.0488376522699152</v>
      </c>
      <c r="G2200" s="2">
        <f t="shared" si="102"/>
        <v>0.80858073518268947</v>
      </c>
      <c r="J2200" s="20">
        <v>34203</v>
      </c>
    </row>
    <row r="2201" spans="1:10" x14ac:dyDescent="0.3">
      <c r="A2201">
        <v>33.498379999999898</v>
      </c>
      <c r="B2201">
        <v>57.846200000000003</v>
      </c>
      <c r="C2201">
        <f t="shared" si="104"/>
        <v>57.623080000000002</v>
      </c>
      <c r="D2201">
        <v>0.6862307692307692</v>
      </c>
      <c r="E2201">
        <f t="shared" si="103"/>
        <v>4.0539231818897097</v>
      </c>
      <c r="G2201" s="2">
        <f t="shared" si="102"/>
        <v>0.81459429025278507</v>
      </c>
      <c r="J2201" s="20">
        <v>34199</v>
      </c>
    </row>
    <row r="2202" spans="1:10" x14ac:dyDescent="0.3">
      <c r="A2202">
        <v>33.5136099999999</v>
      </c>
      <c r="B2202">
        <v>57.884599999999999</v>
      </c>
      <c r="C2202">
        <f t="shared" si="104"/>
        <v>57.838459999999998</v>
      </c>
      <c r="D2202">
        <v>0.68576923076923069</v>
      </c>
      <c r="E2202">
        <f t="shared" si="103"/>
        <v>4.0576539523231618</v>
      </c>
      <c r="G2202" s="2">
        <f t="shared" si="102"/>
        <v>0.81918136580920387</v>
      </c>
      <c r="J2202" s="20">
        <v>34195</v>
      </c>
    </row>
    <row r="2203" spans="1:10" x14ac:dyDescent="0.3">
      <c r="A2203">
        <v>33.528839999999903</v>
      </c>
      <c r="B2203">
        <v>57.653799999999997</v>
      </c>
      <c r="C2203">
        <f t="shared" si="104"/>
        <v>57.9</v>
      </c>
      <c r="D2203">
        <v>0.68530769230769217</v>
      </c>
      <c r="E2203">
        <f t="shared" si="103"/>
        <v>4.0587173845789497</v>
      </c>
      <c r="G2203" s="2">
        <f t="shared" si="102"/>
        <v>0.8208887475792388</v>
      </c>
      <c r="J2203" s="20">
        <v>34191</v>
      </c>
    </row>
    <row r="2204" spans="1:10" x14ac:dyDescent="0.3">
      <c r="A2204">
        <v>33.544069999999905</v>
      </c>
      <c r="B2204">
        <v>58</v>
      </c>
      <c r="C2204">
        <f t="shared" si="104"/>
        <v>57.9923</v>
      </c>
      <c r="D2204">
        <v>0.68484615384615377</v>
      </c>
      <c r="E2204">
        <f t="shared" si="103"/>
        <v>4.0603102431125242</v>
      </c>
      <c r="G2204" s="2">
        <f t="shared" si="102"/>
        <v>0.82317722192091058</v>
      </c>
      <c r="J2204" s="20">
        <v>34187</v>
      </c>
    </row>
    <row r="2205" spans="1:10" x14ac:dyDescent="0.3">
      <c r="A2205">
        <v>33.559299999999908</v>
      </c>
      <c r="B2205">
        <v>58.115400000000001</v>
      </c>
      <c r="C2205">
        <f t="shared" si="104"/>
        <v>58.053839999999994</v>
      </c>
      <c r="D2205">
        <v>0.68438461538461537</v>
      </c>
      <c r="E2205">
        <f t="shared" si="103"/>
        <v>4.0613708558268948</v>
      </c>
      <c r="G2205" s="2">
        <f t="shared" si="102"/>
        <v>0.82489059962442646</v>
      </c>
      <c r="J2205" s="20">
        <v>34183</v>
      </c>
    </row>
    <row r="2206" spans="1:10" x14ac:dyDescent="0.3">
      <c r="A2206">
        <v>33.574529999999911</v>
      </c>
      <c r="B2206">
        <v>58.307699999999997</v>
      </c>
      <c r="C2206">
        <f t="shared" si="104"/>
        <v>58.061539999999994</v>
      </c>
      <c r="D2206">
        <v>0.68392307692307686</v>
      </c>
      <c r="E2206">
        <f t="shared" si="103"/>
        <v>4.0615034825299432</v>
      </c>
      <c r="G2206" s="2">
        <f t="shared" si="102"/>
        <v>0.82559231558076118</v>
      </c>
      <c r="J2206" s="20">
        <v>34179</v>
      </c>
    </row>
    <row r="2207" spans="1:10" x14ac:dyDescent="0.3">
      <c r="A2207">
        <v>33.589759999999913</v>
      </c>
      <c r="B2207">
        <v>58.192300000000003</v>
      </c>
      <c r="C2207">
        <f t="shared" si="104"/>
        <v>57.876920000000005</v>
      </c>
      <c r="D2207">
        <v>0.68346153846153845</v>
      </c>
      <c r="E2207">
        <f t="shared" si="103"/>
        <v>4.0583186868021262</v>
      </c>
      <c r="G2207" s="2">
        <f t="shared" si="102"/>
        <v>0.8226714717126975</v>
      </c>
      <c r="J2207" s="20">
        <v>34175</v>
      </c>
    </row>
    <row r="2208" spans="1:10" x14ac:dyDescent="0.3">
      <c r="A2208">
        <v>33.604989999999916</v>
      </c>
      <c r="B2208">
        <v>57.692300000000003</v>
      </c>
      <c r="C2208">
        <f t="shared" si="104"/>
        <v>57.446139999999993</v>
      </c>
      <c r="D2208">
        <v>0.68299999999999994</v>
      </c>
      <c r="E2208">
        <f t="shared" si="103"/>
        <v>4.0508478131776142</v>
      </c>
      <c r="G2208" s="2">
        <f t="shared" si="102"/>
        <v>0.81511976008613807</v>
      </c>
      <c r="J2208" s="20">
        <v>34171</v>
      </c>
    </row>
    <row r="2209" spans="1:10" x14ac:dyDescent="0.3">
      <c r="A2209">
        <v>33.620219999999918</v>
      </c>
      <c r="B2209">
        <v>57.076900000000002</v>
      </c>
      <c r="C2209">
        <f t="shared" si="104"/>
        <v>56.784599999999998</v>
      </c>
      <c r="D2209">
        <v>0.68253846153846154</v>
      </c>
      <c r="E2209">
        <f t="shared" si="103"/>
        <v>4.0392651622050373</v>
      </c>
      <c r="G2209" s="2">
        <f t="shared" si="102"/>
        <v>0.80325026790724419</v>
      </c>
      <c r="J2209" s="20">
        <v>34168</v>
      </c>
    </row>
    <row r="2210" spans="1:10" x14ac:dyDescent="0.3">
      <c r="A2210">
        <v>33.635449999999921</v>
      </c>
      <c r="B2210">
        <v>55.961500000000001</v>
      </c>
      <c r="C2210">
        <f t="shared" si="104"/>
        <v>56.007680000000008</v>
      </c>
      <c r="D2210">
        <v>0.68207692307692303</v>
      </c>
      <c r="E2210">
        <f t="shared" si="103"/>
        <v>4.0254888241890701</v>
      </c>
      <c r="G2210" s="2">
        <f t="shared" si="102"/>
        <v>0.7892569051300613</v>
      </c>
      <c r="J2210" s="20">
        <v>34164</v>
      </c>
    </row>
    <row r="2211" spans="1:10" x14ac:dyDescent="0.3">
      <c r="A2211">
        <v>33.650679999999923</v>
      </c>
      <c r="B2211">
        <v>55</v>
      </c>
      <c r="C2211">
        <f t="shared" si="104"/>
        <v>55.199979999999996</v>
      </c>
      <c r="D2211">
        <v>0.68161538461538451</v>
      </c>
      <c r="E2211">
        <f t="shared" si="103"/>
        <v>4.0109625909641435</v>
      </c>
      <c r="G2211" s="2">
        <f t="shared" si="102"/>
        <v>0.77473762057415463</v>
      </c>
      <c r="J2211" s="20">
        <v>34160</v>
      </c>
    </row>
    <row r="2212" spans="1:10" x14ac:dyDescent="0.3">
      <c r="A2212">
        <v>33.665909999999926</v>
      </c>
      <c r="B2212">
        <v>54.307699999999997</v>
      </c>
      <c r="C2212">
        <f t="shared" si="104"/>
        <v>54.42306</v>
      </c>
      <c r="D2212">
        <v>0.68115384615384611</v>
      </c>
      <c r="E2212">
        <f t="shared" si="103"/>
        <v>3.9967879611017438</v>
      </c>
      <c r="G2212" s="2">
        <f t="shared" si="102"/>
        <v>0.76084010350249387</v>
      </c>
      <c r="J2212" s="20">
        <v>34156</v>
      </c>
    </row>
    <row r="2213" spans="1:10" x14ac:dyDescent="0.3">
      <c r="A2213">
        <v>33.681139999999928</v>
      </c>
      <c r="B2213">
        <v>53.653799999999997</v>
      </c>
      <c r="C2213">
        <f t="shared" si="104"/>
        <v>53.784599999999998</v>
      </c>
      <c r="D2213">
        <v>0.6806923076923076</v>
      </c>
      <c r="E2213">
        <f t="shared" si="103"/>
        <v>3.9849871808385582</v>
      </c>
      <c r="G2213" s="2">
        <f t="shared" si="102"/>
        <v>0.74954575375158206</v>
      </c>
      <c r="J2213" s="20">
        <v>34152</v>
      </c>
    </row>
    <row r="2214" spans="1:10" x14ac:dyDescent="0.3">
      <c r="A2214">
        <v>33.696369999999931</v>
      </c>
      <c r="B2214">
        <v>53.192300000000003</v>
      </c>
      <c r="C2214">
        <f t="shared" si="104"/>
        <v>53.230759999999997</v>
      </c>
      <c r="D2214">
        <v>0.68023076923076919</v>
      </c>
      <c r="E2214">
        <f t="shared" si="103"/>
        <v>3.9746364247457131</v>
      </c>
      <c r="G2214" s="2">
        <f t="shared" si="102"/>
        <v>0.73983926444743708</v>
      </c>
      <c r="J2214" s="20">
        <v>34148</v>
      </c>
    </row>
    <row r="2215" spans="1:10" x14ac:dyDescent="0.3">
      <c r="A2215">
        <v>33.711599999999933</v>
      </c>
      <c r="B2215">
        <v>52.769199999999998</v>
      </c>
      <c r="C2215">
        <f t="shared" si="104"/>
        <v>52.630759999999995</v>
      </c>
      <c r="D2215">
        <v>0.67976923076923068</v>
      </c>
      <c r="E2215">
        <f t="shared" si="103"/>
        <v>3.9633007396946383</v>
      </c>
      <c r="G2215" s="2">
        <f t="shared" si="102"/>
        <v>0.72930656366417279</v>
      </c>
      <c r="J2215" s="20">
        <v>34144</v>
      </c>
    </row>
    <row r="2216" spans="1:10" x14ac:dyDescent="0.3">
      <c r="A2216">
        <v>33.726829999999936</v>
      </c>
      <c r="B2216">
        <v>52.230800000000002</v>
      </c>
      <c r="C2216">
        <f t="shared" si="104"/>
        <v>51.9923</v>
      </c>
      <c r="D2216">
        <v>0.67930769230769228</v>
      </c>
      <c r="E2216">
        <f t="shared" si="103"/>
        <v>3.9510956306938803</v>
      </c>
      <c r="G2216" s="2">
        <f t="shared" si="102"/>
        <v>0.71809655343654344</v>
      </c>
      <c r="J2216" s="20">
        <v>34140</v>
      </c>
    </row>
    <row r="2217" spans="1:10" x14ac:dyDescent="0.3">
      <c r="A2217">
        <v>33.742059999999938</v>
      </c>
      <c r="B2217">
        <v>51.307699999999997</v>
      </c>
      <c r="C2217">
        <f t="shared" si="104"/>
        <v>51.307680000000005</v>
      </c>
      <c r="D2217">
        <v>0.67884615384615388</v>
      </c>
      <c r="E2217">
        <f t="shared" si="103"/>
        <v>3.9378404485739984</v>
      </c>
      <c r="G2217" s="2">
        <f t="shared" si="102"/>
        <v>0.70607624396038482</v>
      </c>
      <c r="J2217" s="20">
        <v>34136</v>
      </c>
    </row>
    <row r="2218" spans="1:10" x14ac:dyDescent="0.3">
      <c r="A2218">
        <v>33.757289999999941</v>
      </c>
      <c r="B2218">
        <v>50.461500000000001</v>
      </c>
      <c r="C2218">
        <f t="shared" si="104"/>
        <v>50.615380000000002</v>
      </c>
      <c r="D2218">
        <v>0.67838461538461536</v>
      </c>
      <c r="E2218">
        <f t="shared" si="103"/>
        <v>3.9242554826783662</v>
      </c>
      <c r="G2218" s="2">
        <f t="shared" si="102"/>
        <v>0.69395421175728489</v>
      </c>
      <c r="J2218" s="20">
        <v>34133</v>
      </c>
    </row>
    <row r="2219" spans="1:10" x14ac:dyDescent="0.3">
      <c r="A2219">
        <v>33.772519999999943</v>
      </c>
      <c r="B2219">
        <v>49.769199999999998</v>
      </c>
      <c r="C2219">
        <f t="shared" si="104"/>
        <v>49.930759999999999</v>
      </c>
      <c r="D2219">
        <v>0.67792307692307685</v>
      </c>
      <c r="E2219">
        <f t="shared" si="103"/>
        <v>3.9106372457065088</v>
      </c>
      <c r="G2219" s="2">
        <f t="shared" si="102"/>
        <v>0.68201054628400148</v>
      </c>
      <c r="J2219" s="20">
        <v>34129</v>
      </c>
    </row>
    <row r="2220" spans="1:10" x14ac:dyDescent="0.3">
      <c r="A2220">
        <v>33.787749999999946</v>
      </c>
      <c r="B2220">
        <v>49.307699999999997</v>
      </c>
      <c r="C2220">
        <f t="shared" si="104"/>
        <v>49.44614</v>
      </c>
      <c r="D2220">
        <v>0.67746153846153834</v>
      </c>
      <c r="E2220">
        <f t="shared" si="103"/>
        <v>3.9008839963768907</v>
      </c>
      <c r="G2220" s="2">
        <f t="shared" si="102"/>
        <v>0.67371357727970327</v>
      </c>
      <c r="J2220" s="20">
        <v>34125</v>
      </c>
    </row>
    <row r="2221" spans="1:10" x14ac:dyDescent="0.3">
      <c r="A2221">
        <v>33.802979999999948</v>
      </c>
      <c r="B2221">
        <v>48.807699999999997</v>
      </c>
      <c r="C2221">
        <f t="shared" si="104"/>
        <v>49.138459999999995</v>
      </c>
      <c r="D2221">
        <v>0.67699999999999994</v>
      </c>
      <c r="E2221">
        <f t="shared" si="103"/>
        <v>3.8946420275706162</v>
      </c>
      <c r="G2221" s="2">
        <f t="shared" si="102"/>
        <v>0.66862088420551935</v>
      </c>
      <c r="J2221" s="20">
        <v>34121</v>
      </c>
    </row>
    <row r="2222" spans="1:10" x14ac:dyDescent="0.3">
      <c r="A2222">
        <v>33.818209999999951</v>
      </c>
      <c r="B2222">
        <v>48.884599999999999</v>
      </c>
      <c r="C2222">
        <f t="shared" si="104"/>
        <v>48.938459999999999</v>
      </c>
      <c r="D2222">
        <v>0.67653846153846142</v>
      </c>
      <c r="E2222">
        <f t="shared" si="103"/>
        <v>3.8905635904168512</v>
      </c>
      <c r="G2222" s="2">
        <f t="shared" si="102"/>
        <v>0.6654716709657692</v>
      </c>
      <c r="J2222" s="20">
        <v>34117</v>
      </c>
    </row>
    <row r="2223" spans="1:10" x14ac:dyDescent="0.3">
      <c r="A2223">
        <v>33.833439999999953</v>
      </c>
      <c r="B2223">
        <v>48.923099999999998</v>
      </c>
      <c r="C2223">
        <f t="shared" si="104"/>
        <v>48.715379999999996</v>
      </c>
      <c r="D2223">
        <v>0.67607692307692302</v>
      </c>
      <c r="E2223">
        <f t="shared" si="103"/>
        <v>3.8859947913190149</v>
      </c>
      <c r="G2223" s="2">
        <f t="shared" si="102"/>
        <v>0.66190746317705718</v>
      </c>
      <c r="J2223" s="20">
        <v>34113</v>
      </c>
    </row>
    <row r="2224" spans="1:10" x14ac:dyDescent="0.3">
      <c r="A2224">
        <v>33.848669999999956</v>
      </c>
      <c r="B2224">
        <v>48.769199999999998</v>
      </c>
      <c r="C2224">
        <f t="shared" si="104"/>
        <v>48.461539999999999</v>
      </c>
      <c r="D2224">
        <v>0.67561538461538462</v>
      </c>
      <c r="E2224">
        <f t="shared" si="103"/>
        <v>3.8807704936700729</v>
      </c>
      <c r="G2224" s="2">
        <f t="shared" si="102"/>
        <v>0.65779117489148897</v>
      </c>
      <c r="J2224" s="20">
        <v>34109</v>
      </c>
    </row>
    <row r="2225" spans="1:10" x14ac:dyDescent="0.3">
      <c r="A2225">
        <v>33.863899999999958</v>
      </c>
      <c r="B2225">
        <v>48.192300000000003</v>
      </c>
      <c r="C2225">
        <f t="shared" si="104"/>
        <v>48.076919999999994</v>
      </c>
      <c r="D2225">
        <v>0.6751538461538461</v>
      </c>
      <c r="E2225">
        <f t="shared" si="103"/>
        <v>3.8728022282748626</v>
      </c>
      <c r="G2225" s="2">
        <f t="shared" si="102"/>
        <v>0.65132876552452712</v>
      </c>
      <c r="J2225" s="20">
        <v>34105</v>
      </c>
    </row>
    <row r="2226" spans="1:10" x14ac:dyDescent="0.3">
      <c r="A2226">
        <v>33.879129999999961</v>
      </c>
      <c r="B2226">
        <v>47.538499999999999</v>
      </c>
      <c r="C2226">
        <f t="shared" si="104"/>
        <v>47.653840000000002</v>
      </c>
      <c r="D2226">
        <v>0.6746923076923077</v>
      </c>
      <c r="E2226">
        <f t="shared" si="103"/>
        <v>3.8639632144712519</v>
      </c>
      <c r="G2226" s="2">
        <f t="shared" si="102"/>
        <v>0.64418660538795625</v>
      </c>
      <c r="J2226" s="20">
        <v>34101</v>
      </c>
    </row>
    <row r="2227" spans="1:10" x14ac:dyDescent="0.3">
      <c r="A2227">
        <v>33.894359999999963</v>
      </c>
      <c r="B2227">
        <v>46.961500000000001</v>
      </c>
      <c r="C2227">
        <f t="shared" si="104"/>
        <v>47.253840000000004</v>
      </c>
      <c r="D2227">
        <v>0.67423076923076919</v>
      </c>
      <c r="E2227">
        <f t="shared" si="103"/>
        <v>3.8555339204788068</v>
      </c>
      <c r="G2227" s="2">
        <f t="shared" si="102"/>
        <v>0.63746898314968703</v>
      </c>
      <c r="J2227" s="20">
        <v>34098</v>
      </c>
    </row>
    <row r="2228" spans="1:10" x14ac:dyDescent="0.3">
      <c r="A2228">
        <v>33.909589999999966</v>
      </c>
      <c r="B2228">
        <v>46.807699999999997</v>
      </c>
      <c r="C2228">
        <f t="shared" si="104"/>
        <v>46.861540000000005</v>
      </c>
      <c r="D2228">
        <v>0.67376923076923068</v>
      </c>
      <c r="E2228">
        <f t="shared" si="103"/>
        <v>3.8471972963894103</v>
      </c>
      <c r="G2228" s="2">
        <f t="shared" si="102"/>
        <v>0.6308991584985375</v>
      </c>
      <c r="J2228" s="20">
        <v>34094</v>
      </c>
    </row>
    <row r="2229" spans="1:10" x14ac:dyDescent="0.3">
      <c r="A2229">
        <v>33.924819999999968</v>
      </c>
      <c r="B2229">
        <v>46.769199999999998</v>
      </c>
      <c r="C2229">
        <f t="shared" si="104"/>
        <v>46.5</v>
      </c>
      <c r="D2229">
        <v>0.67330769230769216</v>
      </c>
      <c r="E2229">
        <f t="shared" si="103"/>
        <v>3.8394523125933104</v>
      </c>
      <c r="G2229" s="2">
        <f t="shared" si="102"/>
        <v>0.62488693380708527</v>
      </c>
      <c r="J2229" s="20">
        <v>34090</v>
      </c>
    </row>
    <row r="2230" spans="1:10" x14ac:dyDescent="0.3">
      <c r="A2230">
        <v>33.940049999999971</v>
      </c>
      <c r="B2230">
        <v>46.230800000000002</v>
      </c>
      <c r="C2230">
        <f t="shared" si="104"/>
        <v>46.361540000000005</v>
      </c>
      <c r="D2230">
        <v>0.67284615384615376</v>
      </c>
      <c r="E2230">
        <f t="shared" si="103"/>
        <v>3.8364702362114667</v>
      </c>
      <c r="G2230" s="2">
        <f t="shared" si="102"/>
        <v>0.62285004213711492</v>
      </c>
      <c r="J2230" s="20">
        <v>34086</v>
      </c>
    </row>
    <row r="2231" spans="1:10" x14ac:dyDescent="0.3">
      <c r="A2231">
        <v>33.955279999999973</v>
      </c>
      <c r="B2231">
        <v>45.730800000000002</v>
      </c>
      <c r="C2231">
        <f t="shared" si="104"/>
        <v>46.3</v>
      </c>
      <c r="D2231">
        <v>0.67238461538461536</v>
      </c>
      <c r="E2231">
        <f t="shared" si="103"/>
        <v>3.8351419610921882</v>
      </c>
      <c r="G2231" s="2">
        <f t="shared" si="102"/>
        <v>0.62218176264079439</v>
      </c>
      <c r="J2231" s="20">
        <v>34082</v>
      </c>
    </row>
    <row r="2232" spans="1:10" x14ac:dyDescent="0.3">
      <c r="A2232">
        <v>33.970509999999976</v>
      </c>
      <c r="B2232">
        <v>46.269199999999998</v>
      </c>
      <c r="C2232">
        <f t="shared" si="104"/>
        <v>46.292319999999997</v>
      </c>
      <c r="D2232">
        <v>0.67192307692307685</v>
      </c>
      <c r="E2232">
        <f t="shared" si="103"/>
        <v>3.8349760726034323</v>
      </c>
      <c r="G2232" s="2">
        <f t="shared" si="102"/>
        <v>0.6224723190047956</v>
      </c>
      <c r="J2232" s="20">
        <v>34078</v>
      </c>
    </row>
    <row r="2233" spans="1:10" x14ac:dyDescent="0.3">
      <c r="A2233">
        <v>33.985739999999979</v>
      </c>
      <c r="B2233">
        <v>46.5</v>
      </c>
      <c r="C2233">
        <f t="shared" si="104"/>
        <v>46.384619999999998</v>
      </c>
      <c r="D2233">
        <v>0.67146153846153844</v>
      </c>
      <c r="E2233">
        <f t="shared" si="103"/>
        <v>3.8369679387681312</v>
      </c>
      <c r="G2233" s="2">
        <f t="shared" si="102"/>
        <v>0.62454607884000146</v>
      </c>
      <c r="J2233" s="20">
        <v>34074</v>
      </c>
    </row>
    <row r="2234" spans="1:10" x14ac:dyDescent="0.3">
      <c r="A2234">
        <v>34.000969999999981</v>
      </c>
      <c r="B2234">
        <v>46.730800000000002</v>
      </c>
      <c r="C2234">
        <f t="shared" si="104"/>
        <v>46.461539999999999</v>
      </c>
      <c r="D2234" s="16">
        <v>0.67099999999999993</v>
      </c>
      <c r="E2234">
        <f t="shared" si="103"/>
        <v>3.8386248735858604</v>
      </c>
      <c r="G2234" s="2">
        <f t="shared" si="102"/>
        <v>0.62634906002112467</v>
      </c>
      <c r="J2234" s="20">
        <v>34070</v>
      </c>
    </row>
    <row r="2235" spans="1:10" x14ac:dyDescent="0.3">
      <c r="A2235">
        <v>34.016199999999984</v>
      </c>
      <c r="B2235">
        <v>46.692300000000003</v>
      </c>
      <c r="C2235">
        <f t="shared" si="104"/>
        <v>46.276940000000003</v>
      </c>
      <c r="D2235">
        <v>0.67142424242424237</v>
      </c>
      <c r="E2235">
        <f t="shared" si="103"/>
        <v>3.834643780865516</v>
      </c>
      <c r="G2235" s="2">
        <f t="shared" si="102"/>
        <v>0.62266061662434369</v>
      </c>
      <c r="J2235" s="20">
        <v>34066</v>
      </c>
    </row>
    <row r="2236" spans="1:10" x14ac:dyDescent="0.3">
      <c r="A2236">
        <v>34.031429999999986</v>
      </c>
      <c r="B2236">
        <v>46.115400000000001</v>
      </c>
      <c r="C2236">
        <f t="shared" si="104"/>
        <v>45.869240000000005</v>
      </c>
      <c r="D2236">
        <v>0.67184848484848481</v>
      </c>
      <c r="E2236">
        <f t="shared" si="103"/>
        <v>3.8257947399084893</v>
      </c>
      <c r="G2236" s="2">
        <f t="shared" si="102"/>
        <v>0.61501505631177644</v>
      </c>
      <c r="J2236" s="20">
        <v>34063</v>
      </c>
    </row>
    <row r="2237" spans="1:10" x14ac:dyDescent="0.3">
      <c r="A2237">
        <v>34.046659999999989</v>
      </c>
      <c r="B2237">
        <v>45.346200000000003</v>
      </c>
      <c r="C2237">
        <f t="shared" si="104"/>
        <v>45.17692000000001</v>
      </c>
      <c r="D2237">
        <v>0.67227272727272713</v>
      </c>
      <c r="E2237">
        <f t="shared" si="103"/>
        <v>3.8105863369586426</v>
      </c>
      <c r="G2237" s="2">
        <f t="shared" si="102"/>
        <v>0.60236730525388604</v>
      </c>
      <c r="J2237" s="20">
        <v>34059</v>
      </c>
    </row>
    <row r="2238" spans="1:10" x14ac:dyDescent="0.3">
      <c r="A2238">
        <v>34.061889999999991</v>
      </c>
      <c r="B2238">
        <v>44.461500000000001</v>
      </c>
      <c r="C2238">
        <f t="shared" si="104"/>
        <v>44.153839999999995</v>
      </c>
      <c r="D2238">
        <v>0.67269696969696968</v>
      </c>
      <c r="E2238">
        <f t="shared" si="103"/>
        <v>3.7876798994851977</v>
      </c>
      <c r="G2238" s="2">
        <f t="shared" si="102"/>
        <v>0.58399364125868669</v>
      </c>
      <c r="J2238" s="20">
        <v>34055</v>
      </c>
    </row>
    <row r="2239" spans="1:10" x14ac:dyDescent="0.3">
      <c r="A2239">
        <v>34.077119999999994</v>
      </c>
      <c r="B2239">
        <v>43.269199999999998</v>
      </c>
      <c r="C2239">
        <f t="shared" si="104"/>
        <v>43.000000000000007</v>
      </c>
      <c r="D2239">
        <v>0.67312121212121201</v>
      </c>
      <c r="E2239">
        <f t="shared" si="103"/>
        <v>3.7612001156935624</v>
      </c>
      <c r="G2239" s="2">
        <f t="shared" si="102"/>
        <v>0.56350669622830096</v>
      </c>
      <c r="J2239" s="20">
        <v>34051</v>
      </c>
    </row>
    <row r="2240" spans="1:10" x14ac:dyDescent="0.3">
      <c r="A2240">
        <v>34.092349999999996</v>
      </c>
      <c r="B2240">
        <v>41.576900000000002</v>
      </c>
      <c r="C2240">
        <f t="shared" si="104"/>
        <v>41.707680000000003</v>
      </c>
      <c r="D2240">
        <v>0.67354545454545456</v>
      </c>
      <c r="E2240">
        <f t="shared" si="103"/>
        <v>3.7306852845089238</v>
      </c>
      <c r="G2240" s="2">
        <f t="shared" si="102"/>
        <v>0.54083979384164849</v>
      </c>
      <c r="J2240" s="20">
        <v>34047</v>
      </c>
    </row>
    <row r="2241" spans="1:10" x14ac:dyDescent="0.3">
      <c r="A2241">
        <v>34.107579999999999</v>
      </c>
      <c r="B2241">
        <v>40.346200000000003</v>
      </c>
      <c r="C2241">
        <f t="shared" si="104"/>
        <v>40.492300000000007</v>
      </c>
      <c r="D2241">
        <v>0.67396969696969689</v>
      </c>
      <c r="E2241">
        <f t="shared" si="103"/>
        <v>3.7011118325799481</v>
      </c>
      <c r="G2241" s="2">
        <f t="shared" si="102"/>
        <v>0.5197326422809081</v>
      </c>
      <c r="J2241" s="20">
        <v>34043</v>
      </c>
    </row>
    <row r="2242" spans="1:10" x14ac:dyDescent="0.3">
      <c r="A2242">
        <v>34.122810000000001</v>
      </c>
      <c r="B2242">
        <v>38.884599999999999</v>
      </c>
      <c r="C2242">
        <f t="shared" si="104"/>
        <v>39.423080000000006</v>
      </c>
      <c r="D2242">
        <v>0.67439393939393932</v>
      </c>
      <c r="E2242">
        <f t="shared" si="103"/>
        <v>3.674351431599804</v>
      </c>
      <c r="G2242" s="2">
        <f t="shared" ref="G2242:G2305" si="105">(0.0026*(EXP(1.3248*E2242)))/D2242</f>
        <v>0.50131421523481801</v>
      </c>
      <c r="J2242" s="20">
        <v>34039</v>
      </c>
    </row>
    <row r="2243" spans="1:10" x14ac:dyDescent="0.3">
      <c r="A2243">
        <v>34.138040000000004</v>
      </c>
      <c r="B2243">
        <v>38.384599999999999</v>
      </c>
      <c r="C2243">
        <f t="shared" si="104"/>
        <v>38.653859999999995</v>
      </c>
      <c r="D2243">
        <v>0.67481818181818176</v>
      </c>
      <c r="E2243">
        <f t="shared" ref="E2243:E2306" si="106">LN(C2243)</f>
        <v>3.6546466406805851</v>
      </c>
      <c r="G2243" s="2">
        <f t="shared" si="105"/>
        <v>0.48808974823631562</v>
      </c>
      <c r="J2243" s="20">
        <v>34035</v>
      </c>
    </row>
    <row r="2244" spans="1:10" x14ac:dyDescent="0.3">
      <c r="A2244">
        <v>34.153270000000006</v>
      </c>
      <c r="B2244">
        <v>37.923099999999998</v>
      </c>
      <c r="C2244">
        <f t="shared" si="104"/>
        <v>38.084619999999994</v>
      </c>
      <c r="D2244">
        <v>0.6752424242424242</v>
      </c>
      <c r="E2244">
        <f t="shared" si="106"/>
        <v>3.6398105260934721</v>
      </c>
      <c r="G2244" s="2">
        <f t="shared" si="105"/>
        <v>0.47828937462204496</v>
      </c>
      <c r="J2244" s="20">
        <v>34031</v>
      </c>
    </row>
    <row r="2245" spans="1:10" x14ac:dyDescent="0.3">
      <c r="A2245">
        <v>34.168500000000009</v>
      </c>
      <c r="B2245">
        <v>37.730800000000002</v>
      </c>
      <c r="C2245">
        <f t="shared" si="104"/>
        <v>37.869240000000005</v>
      </c>
      <c r="D2245">
        <v>0.67566666666666664</v>
      </c>
      <c r="E2245">
        <f t="shared" si="106"/>
        <v>3.6341391730563974</v>
      </c>
      <c r="G2245" s="5">
        <f t="shared" si="105"/>
        <v>0.47441119360351108</v>
      </c>
      <c r="H2245" t="s">
        <v>10</v>
      </c>
      <c r="I2245">
        <v>24</v>
      </c>
      <c r="J2245" s="20">
        <v>34028</v>
      </c>
    </row>
    <row r="2246" spans="1:10" x14ac:dyDescent="0.3">
      <c r="A2246">
        <v>34.183730000000011</v>
      </c>
      <c r="B2246">
        <v>37.5</v>
      </c>
      <c r="C2246">
        <f t="shared" si="104"/>
        <v>37.930779999999992</v>
      </c>
      <c r="D2246">
        <v>0.67609090909090908</v>
      </c>
      <c r="E2246">
        <f t="shared" si="106"/>
        <v>3.6357629196865724</v>
      </c>
      <c r="G2246" s="2">
        <f t="shared" si="105"/>
        <v>0.4751344858683918</v>
      </c>
      <c r="J2246" s="20">
        <v>34024</v>
      </c>
    </row>
    <row r="2247" spans="1:10" x14ac:dyDescent="0.3">
      <c r="A2247">
        <v>34.198960000000014</v>
      </c>
      <c r="B2247">
        <v>37.807699999999997</v>
      </c>
      <c r="C2247">
        <f t="shared" ref="C2247:C2310" si="107">AVERAGE(B2245:B2249)</f>
        <v>38.307699999999997</v>
      </c>
      <c r="D2247">
        <v>0.67651515151515151</v>
      </c>
      <c r="E2247">
        <f t="shared" si="106"/>
        <v>3.6456509203663088</v>
      </c>
      <c r="G2247" s="2">
        <f t="shared" si="105"/>
        <v>0.48109762834027681</v>
      </c>
      <c r="J2247" s="20">
        <v>34020</v>
      </c>
    </row>
    <row r="2248" spans="1:10" x14ac:dyDescent="0.3">
      <c r="A2248">
        <v>34.214190000000016</v>
      </c>
      <c r="B2248">
        <v>38.692300000000003</v>
      </c>
      <c r="C2248">
        <f t="shared" si="107"/>
        <v>38.923080000000006</v>
      </c>
      <c r="D2248">
        <v>0.67693939393939384</v>
      </c>
      <c r="E2248">
        <f t="shared" si="106"/>
        <v>3.6615873908773091</v>
      </c>
      <c r="G2248" s="2">
        <f t="shared" si="105"/>
        <v>0.49105490877767677</v>
      </c>
      <c r="J2248" s="20">
        <v>34016</v>
      </c>
    </row>
    <row r="2249" spans="1:10" x14ac:dyDescent="0.3">
      <c r="A2249">
        <v>34.229420000000019</v>
      </c>
      <c r="B2249">
        <v>39.807699999999997</v>
      </c>
      <c r="C2249">
        <f t="shared" si="107"/>
        <v>39.853839999999998</v>
      </c>
      <c r="D2249">
        <v>0.67736363636363639</v>
      </c>
      <c r="E2249">
        <f t="shared" si="106"/>
        <v>3.6852187619488483</v>
      </c>
      <c r="G2249" s="2">
        <f t="shared" si="105"/>
        <v>0.50635412793684609</v>
      </c>
      <c r="J2249" s="20">
        <v>34013</v>
      </c>
    </row>
    <row r="2250" spans="1:10" x14ac:dyDescent="0.3">
      <c r="A2250">
        <v>34.244650000000021</v>
      </c>
      <c r="B2250">
        <v>40.807699999999997</v>
      </c>
      <c r="C2250">
        <f t="shared" si="107"/>
        <v>40.807679999999998</v>
      </c>
      <c r="D2250">
        <v>0.67778787878787872</v>
      </c>
      <c r="E2250">
        <f t="shared" si="106"/>
        <v>3.7088702989901936</v>
      </c>
      <c r="G2250" s="2">
        <f t="shared" si="105"/>
        <v>0.52214416100799987</v>
      </c>
      <c r="J2250" s="20">
        <v>34009</v>
      </c>
    </row>
    <row r="2251" spans="1:10" x14ac:dyDescent="0.3">
      <c r="A2251">
        <v>34.259880000000024</v>
      </c>
      <c r="B2251">
        <v>42.153799999999997</v>
      </c>
      <c r="C2251">
        <f t="shared" si="107"/>
        <v>41.715379999999996</v>
      </c>
      <c r="D2251">
        <v>0.67821212121212127</v>
      </c>
      <c r="E2251">
        <f t="shared" si="106"/>
        <v>3.7308698857456046</v>
      </c>
      <c r="G2251" s="2">
        <f t="shared" si="105"/>
        <v>0.53724973726820302</v>
      </c>
      <c r="J2251" s="20">
        <v>34005</v>
      </c>
    </row>
    <row r="2252" spans="1:10" x14ac:dyDescent="0.3">
      <c r="A2252">
        <v>34.275110000000026</v>
      </c>
      <c r="B2252">
        <v>42.576900000000002</v>
      </c>
      <c r="C2252">
        <f t="shared" si="107"/>
        <v>42.4923</v>
      </c>
      <c r="D2252">
        <v>0.67863636363636359</v>
      </c>
      <c r="E2252">
        <f t="shared" si="106"/>
        <v>3.7493228830453433</v>
      </c>
      <c r="G2252" s="2">
        <f t="shared" si="105"/>
        <v>0.55020131707179454</v>
      </c>
      <c r="J2252" s="20">
        <v>34001</v>
      </c>
    </row>
    <row r="2253" spans="1:10" x14ac:dyDescent="0.3">
      <c r="A2253">
        <v>34.290340000000029</v>
      </c>
      <c r="B2253">
        <v>43.230800000000002</v>
      </c>
      <c r="C2253">
        <f t="shared" si="107"/>
        <v>43.092300000000002</v>
      </c>
      <c r="D2253">
        <v>0.67906060606060603</v>
      </c>
      <c r="E2253">
        <f t="shared" si="106"/>
        <v>3.7633443268567799</v>
      </c>
      <c r="G2253" s="2">
        <f t="shared" si="105"/>
        <v>0.56016697382614011</v>
      </c>
      <c r="J2253" s="20">
        <v>33998</v>
      </c>
    </row>
    <row r="2254" spans="1:10" x14ac:dyDescent="0.3">
      <c r="A2254">
        <v>34.305570000000031</v>
      </c>
      <c r="B2254">
        <v>43.692300000000003</v>
      </c>
      <c r="C2254">
        <f t="shared" si="107"/>
        <v>43.48462</v>
      </c>
      <c r="D2254">
        <v>0.67948484848484847</v>
      </c>
      <c r="E2254">
        <f t="shared" si="106"/>
        <v>3.7724073123580362</v>
      </c>
      <c r="G2254" s="2">
        <f t="shared" si="105"/>
        <v>0.56657926775894962</v>
      </c>
      <c r="J2254" s="20">
        <v>33994</v>
      </c>
    </row>
    <row r="2255" spans="1:10" x14ac:dyDescent="0.3">
      <c r="A2255">
        <v>34.320800000000034</v>
      </c>
      <c r="B2255">
        <v>43.807699999999997</v>
      </c>
      <c r="C2255">
        <f t="shared" si="107"/>
        <v>43.82307999999999</v>
      </c>
      <c r="D2255">
        <v>0.67990909090909091</v>
      </c>
      <c r="E2255">
        <f t="shared" si="106"/>
        <v>3.7801606192372028</v>
      </c>
      <c r="G2255" s="2">
        <f t="shared" si="105"/>
        <v>0.57207174565543428</v>
      </c>
      <c r="J2255" s="20">
        <v>33990</v>
      </c>
    </row>
    <row r="2256" spans="1:10" x14ac:dyDescent="0.3">
      <c r="A2256">
        <v>34.336030000000036</v>
      </c>
      <c r="B2256">
        <v>44.115400000000001</v>
      </c>
      <c r="C2256">
        <f t="shared" si="107"/>
        <v>44.084619999999994</v>
      </c>
      <c r="D2256">
        <v>0.68033333333333323</v>
      </c>
      <c r="E2256">
        <f t="shared" si="106"/>
        <v>3.7861109687899202</v>
      </c>
      <c r="G2256" s="2">
        <f t="shared" si="105"/>
        <v>0.57623966620709344</v>
      </c>
      <c r="J2256" s="20">
        <v>33986</v>
      </c>
    </row>
    <row r="2257" spans="1:10" x14ac:dyDescent="0.3">
      <c r="A2257">
        <v>34.351260000000039</v>
      </c>
      <c r="B2257">
        <v>44.269199999999998</v>
      </c>
      <c r="C2257">
        <f t="shared" si="107"/>
        <v>44.338459999999998</v>
      </c>
      <c r="D2257">
        <v>0.68075757575757578</v>
      </c>
      <c r="E2257">
        <f t="shared" si="106"/>
        <v>3.7918524719657034</v>
      </c>
      <c r="G2257" s="2">
        <f t="shared" si="105"/>
        <v>0.58027760528295458</v>
      </c>
      <c r="J2257" s="20">
        <v>33983</v>
      </c>
    </row>
    <row r="2258" spans="1:10" x14ac:dyDescent="0.3">
      <c r="A2258">
        <v>34.366490000000042</v>
      </c>
      <c r="B2258">
        <v>44.538499999999999</v>
      </c>
      <c r="C2258">
        <f t="shared" si="107"/>
        <v>44.669220000000003</v>
      </c>
      <c r="D2258">
        <v>0.68118181818181811</v>
      </c>
      <c r="E2258">
        <f t="shared" si="106"/>
        <v>3.799284673828097</v>
      </c>
      <c r="G2258" s="2">
        <f t="shared" si="105"/>
        <v>0.58565436944272908</v>
      </c>
      <c r="J2258" s="20">
        <v>33979</v>
      </c>
    </row>
    <row r="2259" spans="1:10" x14ac:dyDescent="0.3">
      <c r="A2259">
        <v>34.381720000000044</v>
      </c>
      <c r="B2259">
        <v>44.961500000000001</v>
      </c>
      <c r="C2259">
        <f t="shared" si="107"/>
        <v>44.96152</v>
      </c>
      <c r="D2259">
        <v>0.68160606060606055</v>
      </c>
      <c r="E2259">
        <f t="shared" si="106"/>
        <v>3.8058070128431454</v>
      </c>
      <c r="G2259" s="2">
        <f t="shared" si="105"/>
        <v>0.59036913122823198</v>
      </c>
      <c r="J2259" s="20">
        <v>33975</v>
      </c>
    </row>
    <row r="2260" spans="1:10" x14ac:dyDescent="0.3">
      <c r="A2260">
        <v>34.396950000000047</v>
      </c>
      <c r="B2260">
        <v>45.461500000000001</v>
      </c>
      <c r="C2260">
        <f t="shared" si="107"/>
        <v>45.215379999999996</v>
      </c>
      <c r="D2260">
        <v>0.68203030303030299</v>
      </c>
      <c r="E2260">
        <f t="shared" si="106"/>
        <v>3.8114372944477393</v>
      </c>
      <c r="G2260" s="2">
        <f t="shared" si="105"/>
        <v>0.59441918090694035</v>
      </c>
      <c r="J2260" s="20">
        <v>33971</v>
      </c>
    </row>
    <row r="2261" spans="1:10" x14ac:dyDescent="0.3">
      <c r="A2261">
        <v>34.412180000000049</v>
      </c>
      <c r="B2261">
        <v>45.576900000000002</v>
      </c>
      <c r="C2261">
        <f t="shared" si="107"/>
        <v>45.461519999999993</v>
      </c>
      <c r="D2261">
        <v>0.68245454545454542</v>
      </c>
      <c r="E2261">
        <f t="shared" si="106"/>
        <v>3.8168662538531084</v>
      </c>
      <c r="G2261" s="2">
        <f t="shared" si="105"/>
        <v>0.59833764139986223</v>
      </c>
      <c r="J2261" s="20">
        <v>33968</v>
      </c>
    </row>
    <row r="2262" spans="1:10" x14ac:dyDescent="0.3">
      <c r="A2262">
        <v>34.427410000000052</v>
      </c>
      <c r="B2262">
        <v>45.538499999999999</v>
      </c>
      <c r="C2262">
        <f t="shared" si="107"/>
        <v>45.753839999999997</v>
      </c>
      <c r="D2262">
        <v>0.68287878787878786</v>
      </c>
      <c r="E2262">
        <f t="shared" si="106"/>
        <v>3.8232757226254628</v>
      </c>
      <c r="G2262" s="2">
        <f t="shared" si="105"/>
        <v>0.60306502557369646</v>
      </c>
      <c r="J2262" s="20">
        <v>33964</v>
      </c>
    </row>
    <row r="2263" spans="1:10" x14ac:dyDescent="0.3">
      <c r="A2263">
        <v>34.442640000000054</v>
      </c>
      <c r="B2263">
        <v>45.769199999999998</v>
      </c>
      <c r="C2263">
        <f t="shared" si="107"/>
        <v>46.069239999999994</v>
      </c>
      <c r="D2263">
        <v>0.6833030303030303</v>
      </c>
      <c r="E2263">
        <f t="shared" si="106"/>
        <v>3.8301454821761998</v>
      </c>
      <c r="G2263" s="2">
        <f t="shared" si="105"/>
        <v>0.60820075840781351</v>
      </c>
      <c r="J2263" s="20">
        <v>33960</v>
      </c>
    </row>
    <row r="2264" spans="1:10" x14ac:dyDescent="0.3">
      <c r="A2264">
        <v>34.457870000000057</v>
      </c>
      <c r="B2264">
        <v>46.423099999999998</v>
      </c>
      <c r="C2264">
        <f t="shared" si="107"/>
        <v>46.469239999999999</v>
      </c>
      <c r="D2264">
        <v>0.68372727272727274</v>
      </c>
      <c r="E2264">
        <f t="shared" si="106"/>
        <v>3.838790588325748</v>
      </c>
      <c r="G2264" s="2">
        <f t="shared" si="105"/>
        <v>0.61482481981163151</v>
      </c>
      <c r="J2264" s="20">
        <v>33956</v>
      </c>
    </row>
    <row r="2265" spans="1:10" x14ac:dyDescent="0.3">
      <c r="A2265">
        <v>34.473100000000059</v>
      </c>
      <c r="B2265">
        <v>47.038499999999999</v>
      </c>
      <c r="C2265">
        <f t="shared" si="107"/>
        <v>46.992299999999993</v>
      </c>
      <c r="D2265">
        <v>0.68415151515151518</v>
      </c>
      <c r="E2265">
        <f t="shared" si="106"/>
        <v>3.8499837585012591</v>
      </c>
      <c r="G2265" s="2">
        <f t="shared" si="105"/>
        <v>0.62362286385064913</v>
      </c>
      <c r="J2265" s="20">
        <v>33953</v>
      </c>
    </row>
    <row r="2266" spans="1:10" x14ac:dyDescent="0.3">
      <c r="A2266">
        <v>34.488330000000062</v>
      </c>
      <c r="B2266">
        <v>47.576900000000002</v>
      </c>
      <c r="C2266">
        <f t="shared" si="107"/>
        <v>47.646159999999995</v>
      </c>
      <c r="D2266">
        <v>0.68457575757575762</v>
      </c>
      <c r="E2266">
        <f t="shared" si="106"/>
        <v>3.8638020392348063</v>
      </c>
      <c r="G2266" s="2">
        <f t="shared" si="105"/>
        <v>0.63475071765657221</v>
      </c>
      <c r="J2266" s="20">
        <v>33949</v>
      </c>
    </row>
    <row r="2267" spans="1:10" x14ac:dyDescent="0.3">
      <c r="A2267">
        <v>34.503560000000064</v>
      </c>
      <c r="B2267">
        <v>48.153799999999997</v>
      </c>
      <c r="C2267">
        <f t="shared" si="107"/>
        <v>48.384619999999998</v>
      </c>
      <c r="D2267">
        <v>0.68499999999999994</v>
      </c>
      <c r="E2267">
        <f t="shared" si="106"/>
        <v>3.8791819946284063</v>
      </c>
      <c r="G2267" s="2">
        <f t="shared" si="105"/>
        <v>0.64741544115251537</v>
      </c>
      <c r="J2267" s="20">
        <v>33945</v>
      </c>
    </row>
    <row r="2268" spans="1:10" x14ac:dyDescent="0.3">
      <c r="A2268">
        <v>34.518790000000067</v>
      </c>
      <c r="B2268">
        <v>49.038499999999999</v>
      </c>
      <c r="C2268">
        <f t="shared" si="107"/>
        <v>49.407679999999999</v>
      </c>
      <c r="D2268">
        <v>0.68542424242424249</v>
      </c>
      <c r="E2268">
        <f t="shared" si="106"/>
        <v>3.9001058776973991</v>
      </c>
      <c r="G2268" s="2">
        <f t="shared" si="105"/>
        <v>0.6652008414138838</v>
      </c>
      <c r="J2268" s="20">
        <v>33941</v>
      </c>
    </row>
    <row r="2269" spans="1:10" x14ac:dyDescent="0.3">
      <c r="A2269">
        <v>34.534020000000069</v>
      </c>
      <c r="B2269">
        <v>50.115400000000001</v>
      </c>
      <c r="C2269">
        <f t="shared" si="107"/>
        <v>50.684599999999996</v>
      </c>
      <c r="D2269">
        <v>0.68584848484848482</v>
      </c>
      <c r="E2269">
        <f t="shared" si="106"/>
        <v>3.9256221169219945</v>
      </c>
      <c r="G2269" s="2">
        <f t="shared" si="105"/>
        <v>0.68764599870272891</v>
      </c>
      <c r="J2269" s="20">
        <v>33938</v>
      </c>
    </row>
    <row r="2270" spans="1:10" x14ac:dyDescent="0.3">
      <c r="A2270">
        <v>34.549250000000072</v>
      </c>
      <c r="B2270">
        <v>52.153799999999997</v>
      </c>
      <c r="C2270">
        <f t="shared" si="107"/>
        <v>52.230759999999997</v>
      </c>
      <c r="D2270">
        <v>0.68627272727272726</v>
      </c>
      <c r="E2270">
        <f t="shared" si="106"/>
        <v>3.9556715933666577</v>
      </c>
      <c r="G2270" s="2">
        <f t="shared" si="105"/>
        <v>0.71513071242113035</v>
      </c>
      <c r="J2270" s="20">
        <v>33934</v>
      </c>
    </row>
    <row r="2271" spans="1:10" x14ac:dyDescent="0.3">
      <c r="A2271">
        <v>34.564480000000074</v>
      </c>
      <c r="B2271">
        <v>53.961500000000001</v>
      </c>
      <c r="C2271">
        <f t="shared" si="107"/>
        <v>53.999980000000008</v>
      </c>
      <c r="D2271">
        <v>0.68669696969696969</v>
      </c>
      <c r="E2271">
        <f t="shared" si="106"/>
        <v>3.9889836761938358</v>
      </c>
      <c r="G2271" s="2">
        <f t="shared" si="105"/>
        <v>0.7469357684781025</v>
      </c>
      <c r="J2271" s="20">
        <v>33930</v>
      </c>
    </row>
    <row r="2272" spans="1:10" x14ac:dyDescent="0.3">
      <c r="A2272">
        <v>34.579710000000077</v>
      </c>
      <c r="B2272">
        <v>55.884599999999999</v>
      </c>
      <c r="C2272">
        <f t="shared" si="107"/>
        <v>55.899980000000006</v>
      </c>
      <c r="D2272">
        <v>0.68712121212121213</v>
      </c>
      <c r="E2272">
        <f t="shared" si="106"/>
        <v>4.0235640223792366</v>
      </c>
      <c r="G2272" s="2">
        <f t="shared" si="105"/>
        <v>0.78146755082368324</v>
      </c>
      <c r="J2272" s="20">
        <v>33926</v>
      </c>
    </row>
    <row r="2273" spans="1:10" x14ac:dyDescent="0.3">
      <c r="A2273">
        <v>34.594940000000079</v>
      </c>
      <c r="B2273">
        <v>57.884599999999999</v>
      </c>
      <c r="C2273">
        <f t="shared" si="107"/>
        <v>57.776919999999997</v>
      </c>
      <c r="D2273">
        <v>0.68754545454545457</v>
      </c>
      <c r="E2273">
        <f t="shared" si="106"/>
        <v>4.056589387975202</v>
      </c>
      <c r="G2273" s="2">
        <f t="shared" si="105"/>
        <v>0.81591354707676766</v>
      </c>
      <c r="J2273" s="20">
        <v>33923</v>
      </c>
    </row>
    <row r="2274" spans="1:10" x14ac:dyDescent="0.3">
      <c r="A2274">
        <v>34.610170000000082</v>
      </c>
      <c r="B2274">
        <v>59.615400000000001</v>
      </c>
      <c r="C2274">
        <f t="shared" si="107"/>
        <v>59.730780000000003</v>
      </c>
      <c r="D2274">
        <v>0.68796969696969701</v>
      </c>
      <c r="E2274">
        <f t="shared" si="106"/>
        <v>4.0898474654233894</v>
      </c>
      <c r="G2274" s="2">
        <f t="shared" si="105"/>
        <v>0.85214087068481914</v>
      </c>
      <c r="J2274" s="20">
        <v>33919</v>
      </c>
    </row>
    <row r="2275" spans="1:10" x14ac:dyDescent="0.3">
      <c r="A2275">
        <v>34.625400000000084</v>
      </c>
      <c r="B2275">
        <v>61.538499999999999</v>
      </c>
      <c r="C2275">
        <f t="shared" si="107"/>
        <v>61.538480000000007</v>
      </c>
      <c r="D2275">
        <v>0.68839393939393934</v>
      </c>
      <c r="E2275">
        <f t="shared" si="106"/>
        <v>4.1196626702063455</v>
      </c>
      <c r="G2275" s="2">
        <f t="shared" si="105"/>
        <v>0.88592701299487764</v>
      </c>
      <c r="J2275" s="20">
        <v>33915</v>
      </c>
    </row>
    <row r="2276" spans="1:10" x14ac:dyDescent="0.3">
      <c r="A2276">
        <v>34.640630000000087</v>
      </c>
      <c r="B2276">
        <v>63.730800000000002</v>
      </c>
      <c r="C2276">
        <f t="shared" si="107"/>
        <v>62.876940000000005</v>
      </c>
      <c r="D2276">
        <v>0.68881818181818188</v>
      </c>
      <c r="E2276">
        <f t="shared" si="106"/>
        <v>4.1411794828146773</v>
      </c>
      <c r="G2276" s="2">
        <f t="shared" si="105"/>
        <v>0.91098274258895018</v>
      </c>
      <c r="J2276" s="20">
        <v>33911</v>
      </c>
    </row>
    <row r="2277" spans="1:10" x14ac:dyDescent="0.3">
      <c r="A2277">
        <v>34.655860000000089</v>
      </c>
      <c r="B2277">
        <v>64.923100000000005</v>
      </c>
      <c r="C2277">
        <f t="shared" si="107"/>
        <v>63.623100000000001</v>
      </c>
      <c r="D2277">
        <v>0.68924242424242421</v>
      </c>
      <c r="E2277">
        <f t="shared" si="106"/>
        <v>4.1529766119493523</v>
      </c>
      <c r="G2277" s="2">
        <f t="shared" si="105"/>
        <v>0.92476262317323321</v>
      </c>
      <c r="H2277" t="s">
        <v>11</v>
      </c>
      <c r="I2277">
        <v>25</v>
      </c>
      <c r="J2277" s="20">
        <v>33908</v>
      </c>
    </row>
    <row r="2278" spans="1:10" x14ac:dyDescent="0.3">
      <c r="A2278">
        <v>34.671090000000092</v>
      </c>
      <c r="B2278">
        <v>64.576899999999995</v>
      </c>
      <c r="C2278">
        <f t="shared" si="107"/>
        <v>63.500019999999992</v>
      </c>
      <c r="D2278">
        <v>0.68966666666666665</v>
      </c>
      <c r="E2278">
        <f t="shared" si="106"/>
        <v>4.1510402208592261</v>
      </c>
      <c r="G2278" s="2">
        <f t="shared" si="105"/>
        <v>0.92182593911641586</v>
      </c>
      <c r="J2278" s="20">
        <v>33904</v>
      </c>
    </row>
    <row r="2279" spans="1:10" x14ac:dyDescent="0.3">
      <c r="A2279">
        <v>34.686320000000094</v>
      </c>
      <c r="B2279">
        <v>63.346200000000003</v>
      </c>
      <c r="C2279">
        <f t="shared" si="107"/>
        <v>62.392320000000005</v>
      </c>
      <c r="D2279">
        <v>0.69009090909090909</v>
      </c>
      <c r="E2279">
        <f t="shared" si="106"/>
        <v>4.1334421908777195</v>
      </c>
      <c r="G2279" s="2">
        <f t="shared" si="105"/>
        <v>0.90002955103263682</v>
      </c>
      <c r="J2279" s="20">
        <v>33900</v>
      </c>
    </row>
    <row r="2280" spans="1:10" x14ac:dyDescent="0.3">
      <c r="A2280">
        <v>34.701550000000097</v>
      </c>
      <c r="B2280">
        <v>60.923099999999998</v>
      </c>
      <c r="C2280">
        <f t="shared" si="107"/>
        <v>60.561540000000001</v>
      </c>
      <c r="D2280">
        <v>0.69051515151515153</v>
      </c>
      <c r="E2280">
        <f t="shared" si="106"/>
        <v>4.1036600381321611</v>
      </c>
      <c r="G2280" s="2">
        <f t="shared" si="105"/>
        <v>0.86467838375166961</v>
      </c>
      <c r="J2280" s="20">
        <v>33896</v>
      </c>
    </row>
    <row r="2281" spans="1:10" x14ac:dyDescent="0.3">
      <c r="A2281">
        <v>34.716780000000099</v>
      </c>
      <c r="B2281">
        <v>58.192300000000003</v>
      </c>
      <c r="C2281">
        <f t="shared" si="107"/>
        <v>58.5</v>
      </c>
      <c r="D2281">
        <v>0.69093939393939396</v>
      </c>
      <c r="E2281">
        <f t="shared" si="106"/>
        <v>4.0690267542378109</v>
      </c>
      <c r="G2281" s="2">
        <f t="shared" si="105"/>
        <v>0.82539433657197625</v>
      </c>
      <c r="J2281" s="20">
        <v>33892</v>
      </c>
    </row>
    <row r="2282" spans="1:10" x14ac:dyDescent="0.3">
      <c r="A2282">
        <v>34.732010000000102</v>
      </c>
      <c r="B2282">
        <v>55.769199999999998</v>
      </c>
      <c r="C2282">
        <f t="shared" si="107"/>
        <v>56.5</v>
      </c>
      <c r="D2282">
        <v>0.6913636363636364</v>
      </c>
      <c r="E2282">
        <f t="shared" si="106"/>
        <v>4.0342406381523954</v>
      </c>
      <c r="G2282" s="2">
        <f t="shared" si="105"/>
        <v>0.78773582763961347</v>
      </c>
      <c r="J2282" s="20">
        <v>33888</v>
      </c>
    </row>
    <row r="2283" spans="1:10" x14ac:dyDescent="0.3">
      <c r="A2283">
        <v>34.747240000000104</v>
      </c>
      <c r="B2283">
        <v>54.269199999999998</v>
      </c>
      <c r="C2283">
        <f t="shared" si="107"/>
        <v>54.815380000000005</v>
      </c>
      <c r="D2283">
        <v>0.69178787878787884</v>
      </c>
      <c r="E2283">
        <f t="shared" si="106"/>
        <v>4.0039708115114863</v>
      </c>
      <c r="G2283" s="2">
        <f t="shared" si="105"/>
        <v>0.75630737937223202</v>
      </c>
      <c r="J2283" s="20">
        <v>33884</v>
      </c>
    </row>
    <row r="2284" spans="1:10" x14ac:dyDescent="0.3">
      <c r="A2284">
        <v>34.762470000000107</v>
      </c>
      <c r="B2284">
        <v>53.346200000000003</v>
      </c>
      <c r="C2284">
        <f t="shared" si="107"/>
        <v>53.361540000000005</v>
      </c>
      <c r="D2284">
        <v>0.69221212121212128</v>
      </c>
      <c r="E2284">
        <f t="shared" si="106"/>
        <v>3.9770902617606252</v>
      </c>
      <c r="G2284" s="2">
        <f t="shared" si="105"/>
        <v>0.72940086231621259</v>
      </c>
      <c r="J2284" s="20">
        <v>33880</v>
      </c>
    </row>
    <row r="2285" spans="1:10" x14ac:dyDescent="0.3">
      <c r="A2285">
        <v>34.77770000000011</v>
      </c>
      <c r="B2285">
        <v>52.5</v>
      </c>
      <c r="C2285">
        <f t="shared" si="107"/>
        <v>52.023080000000007</v>
      </c>
      <c r="D2285">
        <v>0.69263636363636372</v>
      </c>
      <c r="E2285">
        <f t="shared" si="106"/>
        <v>3.9516874662647057</v>
      </c>
      <c r="G2285" s="2">
        <f t="shared" si="105"/>
        <v>0.70483035710896169</v>
      </c>
      <c r="J2285" s="20">
        <v>33876</v>
      </c>
    </row>
    <row r="2286" spans="1:10" x14ac:dyDescent="0.3">
      <c r="A2286">
        <v>34.792930000000112</v>
      </c>
      <c r="B2286">
        <v>50.923099999999998</v>
      </c>
      <c r="C2286">
        <f t="shared" si="107"/>
        <v>50.8</v>
      </c>
      <c r="D2286">
        <v>0.69306060606060604</v>
      </c>
      <c r="E2286">
        <f t="shared" si="106"/>
        <v>3.9278963545844361</v>
      </c>
      <c r="G2286" s="2">
        <f t="shared" si="105"/>
        <v>0.68254357048789083</v>
      </c>
      <c r="J2286" s="20">
        <v>33872</v>
      </c>
    </row>
    <row r="2287" spans="1:10" x14ac:dyDescent="0.3">
      <c r="A2287">
        <v>34.808160000000115</v>
      </c>
      <c r="B2287">
        <v>49.076900000000002</v>
      </c>
      <c r="C2287">
        <f t="shared" si="107"/>
        <v>49.7</v>
      </c>
      <c r="D2287">
        <v>0.69348484848484859</v>
      </c>
      <c r="E2287">
        <f t="shared" si="106"/>
        <v>3.906004933102583</v>
      </c>
      <c r="G2287" s="2">
        <f t="shared" si="105"/>
        <v>0.66262728503619783</v>
      </c>
      <c r="J2287" s="20">
        <v>33868</v>
      </c>
    </row>
    <row r="2288" spans="1:10" x14ac:dyDescent="0.3">
      <c r="A2288">
        <v>34.823390000000117</v>
      </c>
      <c r="B2288">
        <v>48.153799999999997</v>
      </c>
      <c r="C2288">
        <f t="shared" si="107"/>
        <v>48.723079999999996</v>
      </c>
      <c r="D2288">
        <v>0.69390909090909092</v>
      </c>
      <c r="E2288">
        <f t="shared" si="106"/>
        <v>3.886152839794248</v>
      </c>
      <c r="G2288" s="2">
        <f t="shared" si="105"/>
        <v>0.64503272192065364</v>
      </c>
      <c r="J2288" s="20">
        <v>33865</v>
      </c>
    </row>
    <row r="2289" spans="1:10" x14ac:dyDescent="0.3">
      <c r="A2289">
        <v>34.83862000000012</v>
      </c>
      <c r="B2289">
        <v>47.846200000000003</v>
      </c>
      <c r="C2289">
        <f t="shared" si="107"/>
        <v>48.084619999999994</v>
      </c>
      <c r="D2289">
        <v>0.69433333333333336</v>
      </c>
      <c r="E2289">
        <f t="shared" si="106"/>
        <v>3.8729623754608675</v>
      </c>
      <c r="G2289" s="2">
        <f t="shared" si="105"/>
        <v>0.63347157338076143</v>
      </c>
      <c r="J2289" s="20">
        <v>33861</v>
      </c>
    </row>
    <row r="2290" spans="1:10" x14ac:dyDescent="0.3">
      <c r="A2290">
        <v>34.853850000000122</v>
      </c>
      <c r="B2290">
        <v>47.615400000000001</v>
      </c>
      <c r="C2290">
        <f t="shared" si="107"/>
        <v>47.892319999999998</v>
      </c>
      <c r="D2290">
        <v>0.6947575757575758</v>
      </c>
      <c r="E2290">
        <f t="shared" si="106"/>
        <v>3.8689551575327674</v>
      </c>
      <c r="G2290" s="2">
        <f t="shared" si="105"/>
        <v>0.62973276310939641</v>
      </c>
      <c r="J2290" s="20">
        <v>33857</v>
      </c>
    </row>
    <row r="2291" spans="1:10" x14ac:dyDescent="0.3">
      <c r="A2291">
        <v>34.869080000000125</v>
      </c>
      <c r="B2291">
        <v>47.730800000000002</v>
      </c>
      <c r="C2291">
        <f t="shared" si="107"/>
        <v>47.992319999999999</v>
      </c>
      <c r="D2291">
        <v>0.69518181818181823</v>
      </c>
      <c r="E2291">
        <f t="shared" si="106"/>
        <v>3.8710409981065252</v>
      </c>
      <c r="G2291" s="2">
        <f t="shared" si="105"/>
        <v>0.63108995894127229</v>
      </c>
      <c r="J2291" s="20">
        <v>33853</v>
      </c>
    </row>
    <row r="2292" spans="1:10" x14ac:dyDescent="0.3">
      <c r="A2292">
        <v>34.884310000000127</v>
      </c>
      <c r="B2292">
        <v>48.115400000000001</v>
      </c>
      <c r="C2292">
        <f t="shared" si="107"/>
        <v>48.323079999999997</v>
      </c>
      <c r="D2292">
        <v>0.69560606060606056</v>
      </c>
      <c r="E2292">
        <f t="shared" si="106"/>
        <v>3.8779092933169967</v>
      </c>
      <c r="G2292" s="2">
        <f t="shared" si="105"/>
        <v>0.63647011230493578</v>
      </c>
      <c r="J2292" s="20">
        <v>33849</v>
      </c>
    </row>
    <row r="2293" spans="1:10" x14ac:dyDescent="0.3">
      <c r="A2293">
        <v>34.89954000000013</v>
      </c>
      <c r="B2293">
        <v>48.653799999999997</v>
      </c>
      <c r="C2293">
        <f t="shared" si="107"/>
        <v>48.907699999999998</v>
      </c>
      <c r="D2293">
        <v>0.69603030303030311</v>
      </c>
      <c r="E2293">
        <f t="shared" si="106"/>
        <v>3.8899348482973175</v>
      </c>
      <c r="G2293" s="2">
        <f t="shared" si="105"/>
        <v>0.64629704030290058</v>
      </c>
      <c r="J2293" s="20">
        <v>33845</v>
      </c>
    </row>
    <row r="2294" spans="1:10" x14ac:dyDescent="0.3">
      <c r="A2294">
        <v>34.914770000000132</v>
      </c>
      <c r="B2294">
        <v>49.5</v>
      </c>
      <c r="C2294">
        <f t="shared" si="107"/>
        <v>49.553840000000001</v>
      </c>
      <c r="D2294">
        <v>0.69645454545454544</v>
      </c>
      <c r="E2294">
        <f t="shared" si="106"/>
        <v>3.9030597552505184</v>
      </c>
      <c r="G2294" s="2">
        <f t="shared" si="105"/>
        <v>0.65723244800309999</v>
      </c>
      <c r="J2294" s="20">
        <v>33841</v>
      </c>
    </row>
    <row r="2295" spans="1:10" x14ac:dyDescent="0.3">
      <c r="A2295">
        <v>34.930000000000135</v>
      </c>
      <c r="B2295">
        <v>50.538499999999999</v>
      </c>
      <c r="C2295">
        <f t="shared" si="107"/>
        <v>50.184600000000003</v>
      </c>
      <c r="D2295">
        <v>0.69687878787878788</v>
      </c>
      <c r="E2295">
        <f t="shared" si="106"/>
        <v>3.915708206724883</v>
      </c>
      <c r="G2295" s="2">
        <f t="shared" si="105"/>
        <v>0.66793139497143938</v>
      </c>
      <c r="J2295" s="20">
        <v>33837</v>
      </c>
    </row>
    <row r="2296" spans="1:10" x14ac:dyDescent="0.3">
      <c r="A2296">
        <v>34.945230000000137</v>
      </c>
      <c r="B2296">
        <v>50.961500000000001</v>
      </c>
      <c r="C2296">
        <f t="shared" si="107"/>
        <v>50.830760000000005</v>
      </c>
      <c r="D2296">
        <v>0.69730303030303031</v>
      </c>
      <c r="E2296">
        <f t="shared" si="106"/>
        <v>3.9285016831471524</v>
      </c>
      <c r="G2296" s="2">
        <f t="shared" si="105"/>
        <v>0.67893519003101377</v>
      </c>
      <c r="J2296" s="20">
        <v>33833</v>
      </c>
    </row>
    <row r="2297" spans="1:10" x14ac:dyDescent="0.3">
      <c r="A2297">
        <v>34.96046000000014</v>
      </c>
      <c r="B2297">
        <v>51.269199999999998</v>
      </c>
      <c r="C2297">
        <f t="shared" si="107"/>
        <v>51.3</v>
      </c>
      <c r="D2297">
        <v>0.69772727272727275</v>
      </c>
      <c r="E2297">
        <f t="shared" si="106"/>
        <v>3.9376907521767239</v>
      </c>
      <c r="G2297" s="2">
        <f t="shared" si="105"/>
        <v>0.6868329698100657</v>
      </c>
      <c r="J2297" s="20">
        <v>33829</v>
      </c>
    </row>
    <row r="2298" spans="1:10" x14ac:dyDescent="0.3">
      <c r="A2298">
        <v>34.975690000000142</v>
      </c>
      <c r="B2298">
        <v>51.884599999999999</v>
      </c>
      <c r="C2298">
        <f t="shared" si="107"/>
        <v>51.676919999999996</v>
      </c>
      <c r="D2298">
        <v>0.69815151515151519</v>
      </c>
      <c r="E2298">
        <f t="shared" si="106"/>
        <v>3.9450112601751237</v>
      </c>
      <c r="G2298" s="2">
        <f t="shared" si="105"/>
        <v>0.69310499237707779</v>
      </c>
      <c r="J2298" s="20">
        <v>33826</v>
      </c>
    </row>
    <row r="2299" spans="1:10" x14ac:dyDescent="0.3">
      <c r="A2299">
        <v>34.990920000000145</v>
      </c>
      <c r="B2299">
        <v>51.846200000000003</v>
      </c>
      <c r="C2299">
        <f t="shared" si="107"/>
        <v>52.230780000000003</v>
      </c>
      <c r="D2299">
        <v>0.69857575757575763</v>
      </c>
      <c r="E2299">
        <f t="shared" si="106"/>
        <v>3.9556719762827051</v>
      </c>
      <c r="G2299" s="2">
        <f t="shared" si="105"/>
        <v>0.70253647941725728</v>
      </c>
      <c r="J2299" s="20">
        <v>33822</v>
      </c>
    </row>
    <row r="2300" spans="1:10" x14ac:dyDescent="0.3">
      <c r="A2300">
        <v>35.006150000000147</v>
      </c>
      <c r="B2300">
        <v>52.423099999999998</v>
      </c>
      <c r="C2300">
        <f t="shared" si="107"/>
        <v>52.830780000000004</v>
      </c>
      <c r="D2300" s="16">
        <v>0.69900000000000007</v>
      </c>
      <c r="E2300">
        <f t="shared" si="106"/>
        <v>3.9670939754056769</v>
      </c>
      <c r="G2300" s="2">
        <f t="shared" si="105"/>
        <v>0.71281511454009705</v>
      </c>
      <c r="J2300" s="20">
        <v>33818</v>
      </c>
    </row>
    <row r="2301" spans="1:10" x14ac:dyDescent="0.3">
      <c r="A2301">
        <v>35.02138000000015</v>
      </c>
      <c r="B2301">
        <v>53.730800000000002</v>
      </c>
      <c r="C2301">
        <f t="shared" si="107"/>
        <v>53.261559999999996</v>
      </c>
      <c r="D2301">
        <v>0.6988939393939394</v>
      </c>
      <c r="E2301">
        <f t="shared" si="106"/>
        <v>3.9752148702309613</v>
      </c>
      <c r="G2301" s="2">
        <f t="shared" si="105"/>
        <v>0.72063472436546783</v>
      </c>
      <c r="J2301" s="20">
        <v>33814</v>
      </c>
    </row>
    <row r="2302" spans="1:10" x14ac:dyDescent="0.3">
      <c r="A2302">
        <v>35.036610000000152</v>
      </c>
      <c r="B2302">
        <v>54.269199999999998</v>
      </c>
      <c r="C2302">
        <f t="shared" si="107"/>
        <v>53.753859999999996</v>
      </c>
      <c r="D2302">
        <v>0.69878787878787885</v>
      </c>
      <c r="E2302">
        <f t="shared" si="106"/>
        <v>3.9844154783827621</v>
      </c>
      <c r="G2302" s="2">
        <f t="shared" si="105"/>
        <v>0.72958298494463247</v>
      </c>
      <c r="J2302" s="20">
        <v>33810</v>
      </c>
    </row>
    <row r="2303" spans="1:10" x14ac:dyDescent="0.3">
      <c r="A2303">
        <v>35.051840000000155</v>
      </c>
      <c r="B2303">
        <v>54.038499999999999</v>
      </c>
      <c r="C2303">
        <f t="shared" si="107"/>
        <v>54.215400000000002</v>
      </c>
      <c r="D2303">
        <v>0.69868181818181818</v>
      </c>
      <c r="E2303">
        <f t="shared" si="106"/>
        <v>3.9929650009288378</v>
      </c>
      <c r="G2303" s="2">
        <f t="shared" si="105"/>
        <v>0.73800552747318027</v>
      </c>
      <c r="J2303" s="20">
        <v>33806</v>
      </c>
    </row>
    <row r="2304" spans="1:10" x14ac:dyDescent="0.3">
      <c r="A2304">
        <v>35.067070000000157</v>
      </c>
      <c r="B2304">
        <v>54.307699999999997</v>
      </c>
      <c r="C2304">
        <f t="shared" si="107"/>
        <v>54.723080000000003</v>
      </c>
      <c r="D2304">
        <v>0.69857575757575763</v>
      </c>
      <c r="E2304">
        <f t="shared" si="106"/>
        <v>4.0022855582799739</v>
      </c>
      <c r="G2304" s="2">
        <f t="shared" si="105"/>
        <v>0.74728826027041217</v>
      </c>
      <c r="J2304" s="20">
        <v>33802</v>
      </c>
    </row>
    <row r="2305" spans="1:10" x14ac:dyDescent="0.3">
      <c r="A2305">
        <v>35.08230000000016</v>
      </c>
      <c r="B2305">
        <v>54.730800000000002</v>
      </c>
      <c r="C2305">
        <f t="shared" si="107"/>
        <v>55.346159999999998</v>
      </c>
      <c r="D2305">
        <v>0.69846969696969696</v>
      </c>
      <c r="E2305">
        <f t="shared" si="106"/>
        <v>4.0136072800542051</v>
      </c>
      <c r="G2305" s="2">
        <f t="shared" si="105"/>
        <v>0.75869651873753075</v>
      </c>
      <c r="J2305" s="20">
        <v>33798</v>
      </c>
    </row>
    <row r="2306" spans="1:10" x14ac:dyDescent="0.3">
      <c r="A2306">
        <v>35.097530000000162</v>
      </c>
      <c r="B2306">
        <v>56.269199999999998</v>
      </c>
      <c r="C2306">
        <f t="shared" si="107"/>
        <v>56.138460000000009</v>
      </c>
      <c r="D2306">
        <v>0.6983636363636363</v>
      </c>
      <c r="E2306">
        <f t="shared" si="106"/>
        <v>4.0278211391360417</v>
      </c>
      <c r="G2306" s="2">
        <f t="shared" ref="G2306:G2369" si="108">(0.0026*(EXP(1.3248*E2306)))/D2306</f>
        <v>0.77323594357506586</v>
      </c>
      <c r="J2306" s="20">
        <v>33794</v>
      </c>
    </row>
    <row r="2307" spans="1:10" x14ac:dyDescent="0.3">
      <c r="A2307">
        <v>35.112760000000165</v>
      </c>
      <c r="B2307">
        <v>57.384599999999999</v>
      </c>
      <c r="C2307">
        <f t="shared" si="107"/>
        <v>57.023080000000007</v>
      </c>
      <c r="D2307">
        <v>0.69825757575757574</v>
      </c>
      <c r="E2307">
        <f t="shared" ref="E2307:E2370" si="109">LN(C2307)</f>
        <v>4.0434560981603971</v>
      </c>
      <c r="G2307" s="2">
        <f t="shared" si="108"/>
        <v>0.78953906128567908</v>
      </c>
      <c r="J2307" s="20">
        <v>33790</v>
      </c>
    </row>
    <row r="2308" spans="1:10" x14ac:dyDescent="0.3">
      <c r="A2308">
        <v>35.127990000000167</v>
      </c>
      <c r="B2308">
        <v>58</v>
      </c>
      <c r="C2308">
        <f t="shared" si="107"/>
        <v>57.923079999999992</v>
      </c>
      <c r="D2308">
        <v>0.69815151515151519</v>
      </c>
      <c r="E2308">
        <f t="shared" si="109"/>
        <v>4.0591159234592054</v>
      </c>
      <c r="G2308" s="2">
        <f t="shared" si="108"/>
        <v>0.80621249547256113</v>
      </c>
      <c r="J2308" s="20">
        <v>33786</v>
      </c>
    </row>
    <row r="2309" spans="1:10" x14ac:dyDescent="0.3">
      <c r="A2309">
        <v>35.14322000000017</v>
      </c>
      <c r="B2309">
        <v>58.730800000000002</v>
      </c>
      <c r="C2309">
        <f t="shared" si="107"/>
        <v>58.438480000000006</v>
      </c>
      <c r="D2309">
        <v>0.69804545454545452</v>
      </c>
      <c r="E2309">
        <f t="shared" si="109"/>
        <v>4.0679745769617659</v>
      </c>
      <c r="G2309" s="2">
        <f t="shared" si="108"/>
        <v>0.81585384043042575</v>
      </c>
      <c r="J2309" s="20">
        <v>33783</v>
      </c>
    </row>
    <row r="2310" spans="1:10" x14ac:dyDescent="0.3">
      <c r="A2310">
        <v>35.158450000000173</v>
      </c>
      <c r="B2310">
        <v>59.230800000000002</v>
      </c>
      <c r="C2310">
        <f t="shared" si="107"/>
        <v>58.684640000000002</v>
      </c>
      <c r="D2310">
        <v>0.69793939393939397</v>
      </c>
      <c r="E2310">
        <f t="shared" si="109"/>
        <v>4.07217802308665</v>
      </c>
      <c r="G2310" s="2">
        <f t="shared" si="108"/>
        <v>0.82053445158113869</v>
      </c>
      <c r="J2310" s="20">
        <v>33779</v>
      </c>
    </row>
    <row r="2311" spans="1:10" x14ac:dyDescent="0.3">
      <c r="A2311">
        <v>35.173680000000175</v>
      </c>
      <c r="B2311">
        <v>58.846200000000003</v>
      </c>
      <c r="C2311">
        <f t="shared" ref="C2311:C2374" si="110">AVERAGE(B2309:B2313)</f>
        <v>58.776940000000003</v>
      </c>
      <c r="D2311">
        <v>0.69783333333333331</v>
      </c>
      <c r="E2311">
        <f t="shared" si="109"/>
        <v>4.0737496011123717</v>
      </c>
      <c r="G2311" s="2">
        <f t="shared" si="108"/>
        <v>0.82236957511100151</v>
      </c>
      <c r="J2311" s="20">
        <v>33775</v>
      </c>
    </row>
    <row r="2312" spans="1:10" x14ac:dyDescent="0.3">
      <c r="A2312">
        <v>35.188910000000178</v>
      </c>
      <c r="B2312">
        <v>58.615400000000001</v>
      </c>
      <c r="C2312">
        <f t="shared" si="110"/>
        <v>58.646159999999995</v>
      </c>
      <c r="D2312">
        <v>0.69772727272727275</v>
      </c>
      <c r="E2312">
        <f t="shared" si="109"/>
        <v>4.0715220998102444</v>
      </c>
      <c r="G2312" s="2">
        <f t="shared" si="108"/>
        <v>0.82007098384894939</v>
      </c>
      <c r="J2312" s="20">
        <v>33771</v>
      </c>
    </row>
    <row r="2313" spans="1:10" x14ac:dyDescent="0.3">
      <c r="A2313">
        <v>35.20414000000018</v>
      </c>
      <c r="B2313">
        <v>58.461500000000001</v>
      </c>
      <c r="C2313">
        <f t="shared" si="110"/>
        <v>58.284619999999997</v>
      </c>
      <c r="D2313">
        <v>0.6976212121212122</v>
      </c>
      <c r="E2313">
        <f t="shared" si="109"/>
        <v>4.0653382506628013</v>
      </c>
      <c r="G2313" s="2">
        <f t="shared" si="108"/>
        <v>0.81350376847608108</v>
      </c>
      <c r="J2313" s="20">
        <v>33767</v>
      </c>
    </row>
    <row r="2314" spans="1:10" x14ac:dyDescent="0.3">
      <c r="A2314">
        <v>35.219370000000183</v>
      </c>
      <c r="B2314">
        <v>58.076900000000002</v>
      </c>
      <c r="C2314">
        <f t="shared" si="110"/>
        <v>57.838459999999998</v>
      </c>
      <c r="D2314">
        <v>0.69751515151515153</v>
      </c>
      <c r="E2314">
        <f t="shared" si="109"/>
        <v>4.0576539523231618</v>
      </c>
      <c r="G2314" s="2">
        <f t="shared" si="108"/>
        <v>0.8053866269014841</v>
      </c>
      <c r="J2314" s="20">
        <v>33763</v>
      </c>
    </row>
    <row r="2315" spans="1:10" x14ac:dyDescent="0.3">
      <c r="A2315">
        <v>35.234600000000185</v>
      </c>
      <c r="B2315">
        <v>57.423099999999998</v>
      </c>
      <c r="C2315">
        <f t="shared" si="110"/>
        <v>57.315380000000005</v>
      </c>
      <c r="D2315">
        <v>0.69740909090909098</v>
      </c>
      <c r="E2315">
        <f t="shared" si="109"/>
        <v>4.048568999572038</v>
      </c>
      <c r="G2315" s="2">
        <f t="shared" si="108"/>
        <v>0.79587231529413771</v>
      </c>
      <c r="J2315" s="20">
        <v>33759</v>
      </c>
    </row>
    <row r="2316" spans="1:10" x14ac:dyDescent="0.3">
      <c r="A2316">
        <v>35.249830000000188</v>
      </c>
      <c r="B2316">
        <v>56.615400000000001</v>
      </c>
      <c r="C2316">
        <f t="shared" si="110"/>
        <v>56.792319999999997</v>
      </c>
      <c r="D2316">
        <v>0.69730303030303031</v>
      </c>
      <c r="E2316">
        <f t="shared" si="109"/>
        <v>4.0394011053176326</v>
      </c>
      <c r="G2316" s="2">
        <f t="shared" si="108"/>
        <v>0.7863840044071021</v>
      </c>
      <c r="J2316" s="20">
        <v>33755</v>
      </c>
    </row>
    <row r="2317" spans="1:10" x14ac:dyDescent="0.3">
      <c r="A2317">
        <v>35.26506000000019</v>
      </c>
      <c r="B2317">
        <v>56</v>
      </c>
      <c r="C2317">
        <f t="shared" si="110"/>
        <v>56.230780000000003</v>
      </c>
      <c r="D2317">
        <v>0.69719696969696965</v>
      </c>
      <c r="E2317">
        <f t="shared" si="109"/>
        <v>4.0294642938066909</v>
      </c>
      <c r="G2317" s="2">
        <f t="shared" si="108"/>
        <v>0.77621772415756252</v>
      </c>
      <c r="J2317" s="20">
        <v>33751</v>
      </c>
    </row>
    <row r="2318" spans="1:10" x14ac:dyDescent="0.3">
      <c r="A2318">
        <v>35.280290000000193</v>
      </c>
      <c r="B2318">
        <v>55.846200000000003</v>
      </c>
      <c r="C2318">
        <f t="shared" si="110"/>
        <v>55.761540000000004</v>
      </c>
      <c r="D2318">
        <v>0.69709090909090909</v>
      </c>
      <c r="E2318">
        <f t="shared" si="109"/>
        <v>4.0210843844353077</v>
      </c>
      <c r="G2318" s="2">
        <f t="shared" si="108"/>
        <v>0.76776483754273184</v>
      </c>
      <c r="J2318" s="20">
        <v>33747</v>
      </c>
    </row>
    <row r="2319" spans="1:10" x14ac:dyDescent="0.3">
      <c r="A2319">
        <v>35.295520000000195</v>
      </c>
      <c r="B2319">
        <v>55.269199999999998</v>
      </c>
      <c r="C2319">
        <f t="shared" si="110"/>
        <v>55.423080000000006</v>
      </c>
      <c r="D2319">
        <v>0.69698484848484843</v>
      </c>
      <c r="E2319">
        <f t="shared" si="109"/>
        <v>4.0149961134950409</v>
      </c>
      <c r="G2319" s="2">
        <f t="shared" si="108"/>
        <v>0.7617130445670468</v>
      </c>
      <c r="J2319" s="20">
        <v>33744</v>
      </c>
    </row>
    <row r="2320" spans="1:10" x14ac:dyDescent="0.3">
      <c r="A2320">
        <v>35.310750000000198</v>
      </c>
      <c r="B2320">
        <v>55.076900000000002</v>
      </c>
      <c r="C2320">
        <f t="shared" si="110"/>
        <v>55.138459999999995</v>
      </c>
      <c r="D2320">
        <v>0.69687878787878788</v>
      </c>
      <c r="E2320">
        <f t="shared" si="109"/>
        <v>4.0098474762973977</v>
      </c>
      <c r="G2320" s="2">
        <f t="shared" si="108"/>
        <v>0.75665028398630108</v>
      </c>
      <c r="J2320" s="20">
        <v>33740</v>
      </c>
    </row>
    <row r="2321" spans="1:10" x14ac:dyDescent="0.3">
      <c r="A2321">
        <v>35.3259800000002</v>
      </c>
      <c r="B2321">
        <v>54.923099999999998</v>
      </c>
      <c r="C2321">
        <f t="shared" si="110"/>
        <v>54.907680000000006</v>
      </c>
      <c r="D2321">
        <v>0.69677272727272732</v>
      </c>
      <c r="E2321">
        <f t="shared" si="109"/>
        <v>4.0056532294420748</v>
      </c>
      <c r="G2321" s="2">
        <f t="shared" si="108"/>
        <v>0.7525721237662174</v>
      </c>
      <c r="J2321" s="20">
        <v>33736</v>
      </c>
    </row>
    <row r="2322" spans="1:10" x14ac:dyDescent="0.3">
      <c r="A2322">
        <v>35.341210000000203</v>
      </c>
      <c r="B2322">
        <v>54.576900000000002</v>
      </c>
      <c r="C2322">
        <f t="shared" si="110"/>
        <v>54.746140000000004</v>
      </c>
      <c r="D2322">
        <v>0.69666666666666666</v>
      </c>
      <c r="E2322">
        <f t="shared" si="109"/>
        <v>4.0027068639281023</v>
      </c>
      <c r="G2322" s="2">
        <f t="shared" si="108"/>
        <v>0.74975442610345244</v>
      </c>
      <c r="J2322" s="20">
        <v>33732</v>
      </c>
    </row>
    <row r="2323" spans="1:10" x14ac:dyDescent="0.3">
      <c r="A2323">
        <v>35.356440000000205</v>
      </c>
      <c r="B2323">
        <v>54.692300000000003</v>
      </c>
      <c r="C2323">
        <f t="shared" si="110"/>
        <v>54.623059999999995</v>
      </c>
      <c r="D2323">
        <v>0.6965606060606061</v>
      </c>
      <c r="E2323">
        <f t="shared" si="109"/>
        <v>4.0004561379109438</v>
      </c>
      <c r="G2323" s="2">
        <f t="shared" si="108"/>
        <v>0.74763598684325416</v>
      </c>
      <c r="J2323" s="20">
        <v>33728</v>
      </c>
    </row>
    <row r="2324" spans="1:10" x14ac:dyDescent="0.3">
      <c r="A2324">
        <v>35.371670000000208</v>
      </c>
      <c r="B2324">
        <v>54.461500000000001</v>
      </c>
      <c r="C2324">
        <f t="shared" si="110"/>
        <v>54.66152000000001</v>
      </c>
      <c r="D2324">
        <v>0.69645454545454544</v>
      </c>
      <c r="E2324">
        <f t="shared" si="109"/>
        <v>4.0011599883825806</v>
      </c>
      <c r="G2324" s="2">
        <f t="shared" si="108"/>
        <v>0.74844741451322117</v>
      </c>
      <c r="J2324" s="20">
        <v>33724</v>
      </c>
    </row>
    <row r="2325" spans="1:10" x14ac:dyDescent="0.3">
      <c r="A2325">
        <v>35.38690000000021</v>
      </c>
      <c r="B2325">
        <v>54.461500000000001</v>
      </c>
      <c r="C2325">
        <f t="shared" si="110"/>
        <v>54.976900000000001</v>
      </c>
      <c r="D2325">
        <v>0.69634848484848488</v>
      </c>
      <c r="E2325">
        <f t="shared" si="109"/>
        <v>4.0069130970077671</v>
      </c>
      <c r="G2325" s="2">
        <f t="shared" si="108"/>
        <v>0.75428853202436941</v>
      </c>
      <c r="J2325" s="20">
        <v>33720</v>
      </c>
    </row>
    <row r="2326" spans="1:10" x14ac:dyDescent="0.3">
      <c r="A2326">
        <v>35.402130000000213</v>
      </c>
      <c r="B2326">
        <v>55.115400000000001</v>
      </c>
      <c r="C2326">
        <f t="shared" si="110"/>
        <v>55.515360000000001</v>
      </c>
      <c r="D2326">
        <v>0.69624242424242433</v>
      </c>
      <c r="E2326">
        <f t="shared" si="109"/>
        <v>4.0166597392190591</v>
      </c>
      <c r="G2326" s="2">
        <f t="shared" si="108"/>
        <v>0.76420771932460552</v>
      </c>
      <c r="J2326" s="20">
        <v>33716</v>
      </c>
    </row>
    <row r="2327" spans="1:10" x14ac:dyDescent="0.3">
      <c r="A2327">
        <v>35.417360000000215</v>
      </c>
      <c r="B2327">
        <v>56.153799999999997</v>
      </c>
      <c r="C2327">
        <f t="shared" si="110"/>
        <v>56.253819999999997</v>
      </c>
      <c r="D2327">
        <v>0.69613636363636355</v>
      </c>
      <c r="E2327">
        <f t="shared" si="109"/>
        <v>4.0298739498897858</v>
      </c>
      <c r="G2327" s="2">
        <f t="shared" si="108"/>
        <v>0.77782235833273716</v>
      </c>
      <c r="J2327" s="20">
        <v>33712</v>
      </c>
    </row>
    <row r="2328" spans="1:10" x14ac:dyDescent="0.3">
      <c r="A2328">
        <v>35.432590000000218</v>
      </c>
      <c r="B2328">
        <v>57.384599999999999</v>
      </c>
      <c r="C2328">
        <f t="shared" si="110"/>
        <v>56.938439999999993</v>
      </c>
      <c r="D2328">
        <v>0.696030303030303</v>
      </c>
      <c r="E2328">
        <f t="shared" si="109"/>
        <v>4.0419706842143057</v>
      </c>
      <c r="G2328" s="2">
        <f t="shared" si="108"/>
        <v>0.79050840431173619</v>
      </c>
      <c r="J2328" s="20">
        <v>33708</v>
      </c>
    </row>
    <row r="2329" spans="1:10" x14ac:dyDescent="0.3">
      <c r="A2329">
        <v>35.44782000000022</v>
      </c>
      <c r="B2329">
        <v>58.153799999999997</v>
      </c>
      <c r="C2329">
        <f t="shared" si="110"/>
        <v>57.207659999999997</v>
      </c>
      <c r="D2329">
        <v>0.69592424242424245</v>
      </c>
      <c r="E2329">
        <f t="shared" si="109"/>
        <v>4.0466878055037103</v>
      </c>
      <c r="G2329" s="2">
        <f t="shared" si="108"/>
        <v>0.79558518164447944</v>
      </c>
      <c r="J2329" s="20">
        <v>33704</v>
      </c>
    </row>
    <row r="2330" spans="1:10" x14ac:dyDescent="0.3">
      <c r="A2330">
        <v>35.463050000000223</v>
      </c>
      <c r="B2330">
        <v>57.884599999999999</v>
      </c>
      <c r="C2330">
        <f t="shared" si="110"/>
        <v>57.015360000000001</v>
      </c>
      <c r="D2330">
        <v>0.69581818181818178</v>
      </c>
      <c r="E2330">
        <f t="shared" si="109"/>
        <v>4.0433207052172486</v>
      </c>
      <c r="G2330" s="2">
        <f t="shared" si="108"/>
        <v>0.79216491891773655</v>
      </c>
      <c r="J2330" s="20">
        <v>33701</v>
      </c>
    </row>
    <row r="2331" spans="1:10" x14ac:dyDescent="0.3">
      <c r="A2331">
        <v>35.478280000000225</v>
      </c>
      <c r="B2331">
        <v>56.461500000000001</v>
      </c>
      <c r="C2331">
        <f t="shared" si="110"/>
        <v>56.399980000000006</v>
      </c>
      <c r="D2331">
        <v>0.69571212121212123</v>
      </c>
      <c r="E2331">
        <f t="shared" si="109"/>
        <v>4.0324688038940213</v>
      </c>
      <c r="G2331" s="2">
        <f t="shared" si="108"/>
        <v>0.78097679663653563</v>
      </c>
      <c r="J2331" s="20">
        <v>33697</v>
      </c>
    </row>
    <row r="2332" spans="1:10" x14ac:dyDescent="0.3">
      <c r="A2332">
        <v>35.493510000000228</v>
      </c>
      <c r="B2332">
        <v>55.192300000000003</v>
      </c>
      <c r="C2332">
        <f t="shared" si="110"/>
        <v>55.615380000000002</v>
      </c>
      <c r="D2332">
        <v>0.69560606060606056</v>
      </c>
      <c r="E2332">
        <f t="shared" si="109"/>
        <v>4.018459781709673</v>
      </c>
      <c r="G2332" s="2">
        <f t="shared" si="108"/>
        <v>0.76673308921416972</v>
      </c>
      <c r="J2332" s="20">
        <v>33693</v>
      </c>
    </row>
    <row r="2333" spans="1:10" x14ac:dyDescent="0.3">
      <c r="A2333">
        <v>35.50874000000023</v>
      </c>
      <c r="B2333">
        <v>54.307699999999997</v>
      </c>
      <c r="C2333">
        <f t="shared" si="110"/>
        <v>54.892299999999999</v>
      </c>
      <c r="D2333">
        <v>0.69550000000000001</v>
      </c>
      <c r="E2333">
        <f t="shared" si="109"/>
        <v>4.0053730836697241</v>
      </c>
      <c r="G2333" s="2">
        <f t="shared" si="108"/>
        <v>0.75366952328117987</v>
      </c>
      <c r="J2333" s="20">
        <v>33689</v>
      </c>
    </row>
    <row r="2334" spans="1:10" x14ac:dyDescent="0.3">
      <c r="A2334">
        <v>35.523970000000233</v>
      </c>
      <c r="B2334">
        <v>54.230800000000002</v>
      </c>
      <c r="C2334">
        <f t="shared" si="110"/>
        <v>54.438459999999999</v>
      </c>
      <c r="D2334">
        <v>0.69539393939393945</v>
      </c>
      <c r="E2334">
        <f t="shared" si="109"/>
        <v>3.9970708893596396</v>
      </c>
      <c r="G2334" s="2">
        <f t="shared" si="108"/>
        <v>0.7455392141622017</v>
      </c>
      <c r="J2334" s="20">
        <v>33685</v>
      </c>
    </row>
    <row r="2335" spans="1:10" x14ac:dyDescent="0.3">
      <c r="A2335">
        <v>35.539200000000235</v>
      </c>
      <c r="B2335">
        <v>54.269199999999998</v>
      </c>
      <c r="C2335">
        <f t="shared" si="110"/>
        <v>54.176919999999996</v>
      </c>
      <c r="D2335">
        <v>0.69528787878787879</v>
      </c>
      <c r="E2335">
        <f t="shared" si="109"/>
        <v>3.9922549874958464</v>
      </c>
      <c r="G2335" s="2">
        <f t="shared" si="108"/>
        <v>0.74091073878345315</v>
      </c>
      <c r="J2335" s="20">
        <v>33681</v>
      </c>
    </row>
    <row r="2336" spans="1:10" x14ac:dyDescent="0.3">
      <c r="A2336">
        <v>35.554430000000238</v>
      </c>
      <c r="B2336">
        <v>54.192300000000003</v>
      </c>
      <c r="C2336">
        <f t="shared" si="110"/>
        <v>54.061540000000001</v>
      </c>
      <c r="D2336">
        <v>0.69518181818181823</v>
      </c>
      <c r="E2336">
        <f t="shared" si="109"/>
        <v>3.9901230273090031</v>
      </c>
      <c r="G2336" s="2">
        <f t="shared" si="108"/>
        <v>0.73893376595086713</v>
      </c>
      <c r="J2336" s="20">
        <v>33677</v>
      </c>
    </row>
    <row r="2337" spans="1:10" x14ac:dyDescent="0.3">
      <c r="A2337">
        <v>35.569660000000241</v>
      </c>
      <c r="B2337">
        <v>53.884599999999999</v>
      </c>
      <c r="C2337">
        <f t="shared" si="110"/>
        <v>53.838460000000012</v>
      </c>
      <c r="D2337">
        <v>0.69507575757575757</v>
      </c>
      <c r="E2337">
        <f t="shared" si="109"/>
        <v>3.9859880816584461</v>
      </c>
      <c r="G2337" s="2">
        <f t="shared" si="108"/>
        <v>0.7350091082112733</v>
      </c>
      <c r="J2337" s="20">
        <v>33673</v>
      </c>
    </row>
    <row r="2338" spans="1:10" x14ac:dyDescent="0.3">
      <c r="A2338">
        <v>35.584890000000243</v>
      </c>
      <c r="B2338">
        <v>53.730800000000002</v>
      </c>
      <c r="C2338">
        <f t="shared" si="110"/>
        <v>53.430780000000006</v>
      </c>
      <c r="D2338">
        <v>0.6949696969696969</v>
      </c>
      <c r="E2338">
        <f t="shared" si="109"/>
        <v>3.9783869844032682</v>
      </c>
      <c r="G2338" s="2">
        <f t="shared" si="108"/>
        <v>0.72775580396731798</v>
      </c>
      <c r="J2338" s="20">
        <v>33669</v>
      </c>
    </row>
    <row r="2339" spans="1:10" x14ac:dyDescent="0.3">
      <c r="A2339">
        <v>35.600120000000246</v>
      </c>
      <c r="B2339">
        <v>53.115400000000001</v>
      </c>
      <c r="C2339">
        <f t="shared" si="110"/>
        <v>53.04616</v>
      </c>
      <c r="D2339">
        <v>0.69486363636363635</v>
      </c>
      <c r="E2339">
        <f t="shared" si="109"/>
        <v>3.9711624778972205</v>
      </c>
      <c r="G2339" s="2">
        <f t="shared" si="108"/>
        <v>0.72093368388390178</v>
      </c>
      <c r="J2339" s="20">
        <v>33665</v>
      </c>
    </row>
    <row r="2340" spans="1:10" x14ac:dyDescent="0.3">
      <c r="A2340">
        <v>35.615350000000248</v>
      </c>
      <c r="B2340">
        <v>52.230800000000002</v>
      </c>
      <c r="C2340">
        <f t="shared" si="110"/>
        <v>52.861540000000005</v>
      </c>
      <c r="D2340">
        <v>0.69475757575757568</v>
      </c>
      <c r="E2340">
        <f t="shared" si="109"/>
        <v>3.9676760423121173</v>
      </c>
      <c r="G2340" s="5">
        <f t="shared" si="108"/>
        <v>0.71772104153019511</v>
      </c>
      <c r="H2340" t="s">
        <v>10</v>
      </c>
      <c r="I2340">
        <v>25</v>
      </c>
      <c r="J2340" s="20">
        <v>33662</v>
      </c>
    </row>
    <row r="2341" spans="1:10" x14ac:dyDescent="0.3">
      <c r="A2341">
        <v>35.630580000000251</v>
      </c>
      <c r="B2341">
        <v>52.269199999999998</v>
      </c>
      <c r="C2341">
        <f t="shared" si="110"/>
        <v>52.892299999999999</v>
      </c>
      <c r="D2341">
        <v>0.69465151515151513</v>
      </c>
      <c r="E2341">
        <f t="shared" si="109"/>
        <v>3.9682577706137554</v>
      </c>
      <c r="G2341" s="2">
        <f t="shared" si="108"/>
        <v>0.71838405081028223</v>
      </c>
      <c r="J2341" s="20">
        <v>33653</v>
      </c>
    </row>
    <row r="2342" spans="1:10" x14ac:dyDescent="0.3">
      <c r="A2342">
        <v>35.645810000000253</v>
      </c>
      <c r="B2342">
        <v>52.961500000000001</v>
      </c>
      <c r="C2342">
        <f t="shared" si="110"/>
        <v>53.299980000000005</v>
      </c>
      <c r="D2342">
        <v>0.69454545454545458</v>
      </c>
      <c r="E2342">
        <f t="shared" si="109"/>
        <v>3.9759359559372069</v>
      </c>
      <c r="G2342" s="2">
        <f t="shared" si="108"/>
        <v>0.72583961110346373</v>
      </c>
      <c r="J2342" s="20">
        <v>33644</v>
      </c>
    </row>
    <row r="2343" spans="1:10" x14ac:dyDescent="0.3">
      <c r="A2343">
        <v>35.661040000000256</v>
      </c>
      <c r="B2343">
        <v>53.884599999999999</v>
      </c>
      <c r="C2343">
        <f t="shared" si="110"/>
        <v>54.046119999999995</v>
      </c>
      <c r="D2343">
        <v>0.69443939393939391</v>
      </c>
      <c r="E2343">
        <f t="shared" si="109"/>
        <v>3.9898377561246194</v>
      </c>
      <c r="G2343" s="2">
        <f t="shared" si="108"/>
        <v>0.73944425011105208</v>
      </c>
      <c r="J2343" s="20">
        <v>33636</v>
      </c>
    </row>
    <row r="2344" spans="1:10" x14ac:dyDescent="0.3">
      <c r="A2344">
        <v>35.676270000000258</v>
      </c>
      <c r="B2344">
        <v>55.153799999999997</v>
      </c>
      <c r="C2344">
        <f t="shared" si="110"/>
        <v>54.815359999999998</v>
      </c>
      <c r="D2344">
        <v>0.69433333333333336</v>
      </c>
      <c r="E2344">
        <f t="shared" si="109"/>
        <v>4.0039704466503174</v>
      </c>
      <c r="G2344" s="2">
        <f t="shared" si="108"/>
        <v>0.75353436119157746</v>
      </c>
      <c r="J2344" s="20">
        <v>33627</v>
      </c>
    </row>
    <row r="2345" spans="1:10" x14ac:dyDescent="0.3">
      <c r="A2345">
        <v>35.691500000000261</v>
      </c>
      <c r="B2345">
        <v>55.961500000000001</v>
      </c>
      <c r="C2345">
        <f t="shared" si="110"/>
        <v>55.476900000000001</v>
      </c>
      <c r="D2345">
        <v>0.69422727272727269</v>
      </c>
      <c r="E2345">
        <f t="shared" si="109"/>
        <v>4.0159667178941616</v>
      </c>
      <c r="G2345" s="2">
        <f t="shared" si="108"/>
        <v>0.76572266087808005</v>
      </c>
      <c r="J2345" s="20">
        <v>33619</v>
      </c>
    </row>
    <row r="2346" spans="1:10" x14ac:dyDescent="0.3">
      <c r="A2346">
        <v>35.706730000000263</v>
      </c>
      <c r="B2346">
        <v>56.115400000000001</v>
      </c>
      <c r="C2346">
        <f t="shared" si="110"/>
        <v>56.015360000000001</v>
      </c>
      <c r="D2346">
        <v>0.69412121212121214</v>
      </c>
      <c r="E2346">
        <f t="shared" si="109"/>
        <v>4.0256259388399851</v>
      </c>
      <c r="G2346" s="2">
        <f t="shared" si="108"/>
        <v>0.77570272875976054</v>
      </c>
      <c r="J2346" s="20">
        <v>33610</v>
      </c>
    </row>
    <row r="2347" spans="1:10" x14ac:dyDescent="0.3">
      <c r="A2347">
        <v>35.721960000000266</v>
      </c>
      <c r="B2347">
        <v>56.269199999999998</v>
      </c>
      <c r="C2347">
        <f t="shared" si="110"/>
        <v>56.330759999999998</v>
      </c>
      <c r="D2347">
        <v>0.69401515151515158</v>
      </c>
      <c r="E2347">
        <f t="shared" si="109"/>
        <v>4.0312407447382066</v>
      </c>
      <c r="G2347" s="2">
        <f t="shared" si="108"/>
        <v>0.78161373243190346</v>
      </c>
      <c r="J2347" s="20">
        <v>33602</v>
      </c>
    </row>
    <row r="2348" spans="1:10" x14ac:dyDescent="0.3">
      <c r="A2348">
        <v>35.737190000000268</v>
      </c>
      <c r="B2348">
        <v>56.576900000000002</v>
      </c>
      <c r="C2348">
        <f t="shared" si="110"/>
        <v>56.707700000000003</v>
      </c>
      <c r="D2348">
        <v>0.69390909090909092</v>
      </c>
      <c r="E2348">
        <f t="shared" si="109"/>
        <v>4.037910003982522</v>
      </c>
      <c r="G2348" s="2">
        <f t="shared" si="108"/>
        <v>0.78867075387545427</v>
      </c>
      <c r="J2348" s="20">
        <v>33593</v>
      </c>
    </row>
    <row r="2349" spans="1:10" x14ac:dyDescent="0.3">
      <c r="A2349">
        <v>35.752420000000271</v>
      </c>
      <c r="B2349">
        <v>56.730800000000002</v>
      </c>
      <c r="C2349">
        <f t="shared" si="110"/>
        <v>57.492320000000007</v>
      </c>
      <c r="D2349">
        <v>0.69380303030303025</v>
      </c>
      <c r="E2349">
        <f t="shared" si="109"/>
        <v>4.0516513736652859</v>
      </c>
      <c r="G2349" s="2">
        <f t="shared" si="108"/>
        <v>0.80328242273989048</v>
      </c>
      <c r="J2349" s="20">
        <v>33584</v>
      </c>
    </row>
    <row r="2350" spans="1:10" x14ac:dyDescent="0.3">
      <c r="A2350">
        <v>35.767650000000273</v>
      </c>
      <c r="B2350">
        <v>57.846200000000003</v>
      </c>
      <c r="C2350">
        <f t="shared" si="110"/>
        <v>58.58464</v>
      </c>
      <c r="D2350">
        <v>0.6936969696969697</v>
      </c>
      <c r="E2350">
        <f t="shared" si="109"/>
        <v>4.0704725461835976</v>
      </c>
      <c r="G2350" s="2">
        <f t="shared" si="108"/>
        <v>0.82368941155602471</v>
      </c>
      <c r="J2350" s="20">
        <v>33576</v>
      </c>
    </row>
    <row r="2351" spans="1:10" x14ac:dyDescent="0.3">
      <c r="A2351">
        <v>35.782880000000276</v>
      </c>
      <c r="B2351">
        <v>60.038499999999999</v>
      </c>
      <c r="C2351">
        <f t="shared" si="110"/>
        <v>59.969259999999998</v>
      </c>
      <c r="D2351">
        <v>0.69359090909090904</v>
      </c>
      <c r="E2351">
        <f t="shared" si="109"/>
        <v>4.0938320976012008</v>
      </c>
      <c r="G2351" s="2">
        <f t="shared" si="108"/>
        <v>0.84970834610769774</v>
      </c>
      <c r="J2351" s="20">
        <v>33567</v>
      </c>
    </row>
    <row r="2352" spans="1:10" x14ac:dyDescent="0.3">
      <c r="A2352">
        <v>35.798110000000278</v>
      </c>
      <c r="B2352">
        <v>61.730800000000002</v>
      </c>
      <c r="C2352">
        <f t="shared" si="110"/>
        <v>61.500019999999992</v>
      </c>
      <c r="D2352">
        <v>0.69348484848484848</v>
      </c>
      <c r="E2352">
        <f t="shared" si="109"/>
        <v>4.1190375000156711</v>
      </c>
      <c r="G2352" s="2">
        <f t="shared" si="108"/>
        <v>0.87869531646000421</v>
      </c>
      <c r="J2352" s="20">
        <v>33559</v>
      </c>
    </row>
    <row r="2353" spans="1:10" x14ac:dyDescent="0.3">
      <c r="A2353">
        <v>35.813340000000281</v>
      </c>
      <c r="B2353">
        <v>63.5</v>
      </c>
      <c r="C2353">
        <f t="shared" si="110"/>
        <v>62.692319999999995</v>
      </c>
      <c r="D2353">
        <v>0.69337878787878782</v>
      </c>
      <c r="E2353">
        <f t="shared" si="109"/>
        <v>4.1382389520983249</v>
      </c>
      <c r="G2353" s="2">
        <f t="shared" si="108"/>
        <v>0.90147223764162832</v>
      </c>
      <c r="J2353" s="20">
        <v>33550</v>
      </c>
    </row>
    <row r="2354" spans="1:10" x14ac:dyDescent="0.3">
      <c r="A2354">
        <v>35.828570000000283</v>
      </c>
      <c r="B2354">
        <v>64.384600000000006</v>
      </c>
      <c r="C2354">
        <f t="shared" si="110"/>
        <v>63.069240000000001</v>
      </c>
      <c r="D2354">
        <v>0.69327272727272726</v>
      </c>
      <c r="E2354">
        <f t="shared" si="109"/>
        <v>4.1442331704998967</v>
      </c>
      <c r="G2354" s="2">
        <f t="shared" si="108"/>
        <v>0.9087984665846992</v>
      </c>
      <c r="H2354" t="s">
        <v>11</v>
      </c>
      <c r="I2354">
        <v>26</v>
      </c>
      <c r="J2354" s="20">
        <v>33542</v>
      </c>
    </row>
    <row r="2355" spans="1:10" x14ac:dyDescent="0.3">
      <c r="A2355">
        <v>35.843800000000286</v>
      </c>
      <c r="B2355">
        <v>63.807699999999997</v>
      </c>
      <c r="C2355">
        <f t="shared" si="110"/>
        <v>62.615380000000002</v>
      </c>
      <c r="D2355">
        <v>0.69316666666666671</v>
      </c>
      <c r="E2355">
        <f t="shared" si="109"/>
        <v>4.1370109348309274</v>
      </c>
      <c r="G2355" s="2">
        <f t="shared" si="108"/>
        <v>0.90028226322423954</v>
      </c>
      <c r="J2355" s="20">
        <v>33538</v>
      </c>
    </row>
    <row r="2356" spans="1:10" x14ac:dyDescent="0.3">
      <c r="A2356">
        <v>35.859030000000288</v>
      </c>
      <c r="B2356">
        <v>61.923099999999998</v>
      </c>
      <c r="C2356">
        <f t="shared" si="110"/>
        <v>61.423080000000006</v>
      </c>
      <c r="D2356">
        <v>0.69306060606060604</v>
      </c>
      <c r="E2356">
        <f t="shared" si="109"/>
        <v>4.1177856602874554</v>
      </c>
      <c r="G2356" s="2">
        <f t="shared" si="108"/>
        <v>0.8777762466192145</v>
      </c>
      <c r="J2356" s="20">
        <v>33534</v>
      </c>
    </row>
    <row r="2357" spans="1:10" x14ac:dyDescent="0.3">
      <c r="A2357">
        <v>35.874260000000291</v>
      </c>
      <c r="B2357">
        <v>59.461500000000001</v>
      </c>
      <c r="C2357">
        <f t="shared" si="110"/>
        <v>59.853859999999997</v>
      </c>
      <c r="D2357">
        <v>0.69295454545454549</v>
      </c>
      <c r="E2357">
        <f t="shared" si="109"/>
        <v>4.0919059244940543</v>
      </c>
      <c r="G2357" s="2">
        <f t="shared" si="108"/>
        <v>0.84832115678232356</v>
      </c>
      <c r="J2357" s="20">
        <v>33530</v>
      </c>
    </row>
    <row r="2358" spans="1:10" x14ac:dyDescent="0.3">
      <c r="A2358">
        <v>35.889490000000293</v>
      </c>
      <c r="B2358">
        <v>57.538499999999999</v>
      </c>
      <c r="C2358">
        <f t="shared" si="110"/>
        <v>58.330780000000004</v>
      </c>
      <c r="D2358">
        <v>0.69284848484848482</v>
      </c>
      <c r="E2358">
        <f t="shared" si="109"/>
        <v>4.0661299128688357</v>
      </c>
      <c r="G2358" s="2">
        <f t="shared" si="108"/>
        <v>0.81996716262324043</v>
      </c>
      <c r="J2358" s="20">
        <v>33526</v>
      </c>
    </row>
    <row r="2359" spans="1:10" x14ac:dyDescent="0.3">
      <c r="A2359">
        <v>35.904720000000296</v>
      </c>
      <c r="B2359">
        <v>56.538499999999999</v>
      </c>
      <c r="C2359">
        <f t="shared" si="110"/>
        <v>57.092319999999994</v>
      </c>
      <c r="D2359">
        <v>0.69274242424242427</v>
      </c>
      <c r="E2359">
        <f t="shared" si="109"/>
        <v>4.0446696067402534</v>
      </c>
      <c r="G2359" s="2">
        <f t="shared" si="108"/>
        <v>0.79710528453232887</v>
      </c>
      <c r="J2359" s="20">
        <v>33522</v>
      </c>
    </row>
    <row r="2360" spans="1:10" x14ac:dyDescent="0.3">
      <c r="A2360">
        <v>35.919950000000298</v>
      </c>
      <c r="B2360">
        <v>56.192300000000003</v>
      </c>
      <c r="C2360">
        <f t="shared" si="110"/>
        <v>56.253859999999996</v>
      </c>
      <c r="D2360">
        <v>0.69263636363636361</v>
      </c>
      <c r="E2360">
        <f t="shared" si="109"/>
        <v>4.0298746609523546</v>
      </c>
      <c r="G2360" s="2">
        <f t="shared" si="108"/>
        <v>0.78175355292631754</v>
      </c>
      <c r="J2360" s="20">
        <v>33518</v>
      </c>
    </row>
    <row r="2361" spans="1:10" x14ac:dyDescent="0.3">
      <c r="A2361">
        <v>35.935180000000301</v>
      </c>
      <c r="B2361">
        <v>55.730800000000002</v>
      </c>
      <c r="C2361">
        <f t="shared" si="110"/>
        <v>55.776919999999997</v>
      </c>
      <c r="D2361">
        <v>0.69253030303030294</v>
      </c>
      <c r="E2361">
        <f t="shared" si="109"/>
        <v>4.0213601637512042</v>
      </c>
      <c r="G2361" s="2">
        <f t="shared" si="108"/>
        <v>0.7731032985372317</v>
      </c>
      <c r="J2361" s="20">
        <v>33514</v>
      </c>
    </row>
    <row r="2362" spans="1:10" x14ac:dyDescent="0.3">
      <c r="A2362">
        <v>35.950410000000304</v>
      </c>
      <c r="B2362">
        <v>55.269199999999998</v>
      </c>
      <c r="C2362">
        <f t="shared" si="110"/>
        <v>55.523060000000001</v>
      </c>
      <c r="D2362">
        <v>0.69242424242424239</v>
      </c>
      <c r="E2362">
        <f t="shared" si="109"/>
        <v>4.0167984299535338</v>
      </c>
      <c r="G2362" s="2">
        <f t="shared" si="108"/>
        <v>0.76856293210400317</v>
      </c>
      <c r="J2362" s="20">
        <v>33510</v>
      </c>
    </row>
    <row r="2363" spans="1:10" x14ac:dyDescent="0.3">
      <c r="A2363">
        <v>35.965640000000306</v>
      </c>
      <c r="B2363">
        <v>55.153799999999997</v>
      </c>
      <c r="C2363">
        <f t="shared" si="110"/>
        <v>55.330759999999998</v>
      </c>
      <c r="D2363">
        <v>0.69231818181818183</v>
      </c>
      <c r="E2363">
        <f t="shared" si="109"/>
        <v>4.0133289925828981</v>
      </c>
      <c r="G2363" s="2">
        <f t="shared" si="108"/>
        <v>0.76515568515384402</v>
      </c>
      <c r="J2363" s="20">
        <v>33507</v>
      </c>
    </row>
    <row r="2364" spans="1:10" x14ac:dyDescent="0.3">
      <c r="A2364">
        <v>35.980870000000309</v>
      </c>
      <c r="B2364">
        <v>55.269199999999998</v>
      </c>
      <c r="C2364">
        <f t="shared" si="110"/>
        <v>55.069219999999994</v>
      </c>
      <c r="D2364">
        <v>0.69221212121212117</v>
      </c>
      <c r="E2364">
        <f t="shared" si="109"/>
        <v>4.008590939382545</v>
      </c>
      <c r="G2364" s="2">
        <f t="shared" si="108"/>
        <v>0.76048436931121222</v>
      </c>
      <c r="J2364" s="20">
        <v>33503</v>
      </c>
    </row>
    <row r="2365" spans="1:10" x14ac:dyDescent="0.3">
      <c r="A2365">
        <v>35.996100000000311</v>
      </c>
      <c r="B2365">
        <v>55.230800000000002</v>
      </c>
      <c r="C2365">
        <f t="shared" si="110"/>
        <v>54.738459999999996</v>
      </c>
      <c r="D2365">
        <v>0.69210606060606061</v>
      </c>
      <c r="E2365">
        <f t="shared" si="109"/>
        <v>4.0025665702244657</v>
      </c>
      <c r="G2365" s="2">
        <f t="shared" si="108"/>
        <v>0.75455464844457243</v>
      </c>
      <c r="J2365" s="20">
        <v>33499</v>
      </c>
    </row>
    <row r="2366" spans="1:10" x14ac:dyDescent="0.3">
      <c r="A2366">
        <v>36.011330000000314</v>
      </c>
      <c r="B2366">
        <v>54.423099999999998</v>
      </c>
      <c r="C2366">
        <f t="shared" si="110"/>
        <v>54.276940000000003</v>
      </c>
      <c r="D2366" s="16">
        <v>0.69199999999999995</v>
      </c>
      <c r="E2366">
        <f t="shared" si="109"/>
        <v>3.9940994590223795</v>
      </c>
      <c r="G2366" s="2">
        <f t="shared" si="108"/>
        <v>0.74625228875072303</v>
      </c>
      <c r="J2366" s="20">
        <v>33495</v>
      </c>
    </row>
    <row r="2367" spans="1:10" x14ac:dyDescent="0.3">
      <c r="A2367">
        <v>36.026560000000316</v>
      </c>
      <c r="B2367">
        <v>53.615400000000001</v>
      </c>
      <c r="C2367">
        <f t="shared" si="110"/>
        <v>53.638480000000001</v>
      </c>
      <c r="D2367">
        <v>0.69206153846153851</v>
      </c>
      <c r="E2367">
        <f t="shared" si="109"/>
        <v>3.9822667209500815</v>
      </c>
      <c r="G2367" s="2">
        <f t="shared" si="108"/>
        <v>0.73457991811928181</v>
      </c>
      <c r="J2367" s="20">
        <v>33491</v>
      </c>
    </row>
    <row r="2368" spans="1:10" x14ac:dyDescent="0.3">
      <c r="A2368">
        <v>36.041790000000319</v>
      </c>
      <c r="B2368">
        <v>52.846200000000003</v>
      </c>
      <c r="C2368">
        <f t="shared" si="110"/>
        <v>52.861559999999997</v>
      </c>
      <c r="D2368">
        <v>0.69212307692307695</v>
      </c>
      <c r="E2368">
        <f t="shared" si="109"/>
        <v>3.9676764206589499</v>
      </c>
      <c r="G2368" s="2">
        <f t="shared" si="108"/>
        <v>0.72045333763020103</v>
      </c>
      <c r="J2368" s="20">
        <v>33487</v>
      </c>
    </row>
    <row r="2369" spans="1:10" x14ac:dyDescent="0.3">
      <c r="A2369">
        <v>36.057020000000321</v>
      </c>
      <c r="B2369">
        <v>52.076900000000002</v>
      </c>
      <c r="C2369">
        <f t="shared" si="110"/>
        <v>52.107700000000001</v>
      </c>
      <c r="D2369">
        <v>0.6921846153846154</v>
      </c>
      <c r="E2369">
        <f t="shared" si="109"/>
        <v>3.953312730545389</v>
      </c>
      <c r="G2369" s="2">
        <f t="shared" si="108"/>
        <v>0.70681059056971529</v>
      </c>
      <c r="J2369" s="20">
        <v>33483</v>
      </c>
    </row>
    <row r="2370" spans="1:10" x14ac:dyDescent="0.3">
      <c r="A2370">
        <v>36.072250000000324</v>
      </c>
      <c r="B2370">
        <v>51.346200000000003</v>
      </c>
      <c r="C2370">
        <f t="shared" si="110"/>
        <v>51.369240000000005</v>
      </c>
      <c r="D2370">
        <v>0.69224615384615384</v>
      </c>
      <c r="E2370">
        <f t="shared" si="109"/>
        <v>3.9390395497425206</v>
      </c>
      <c r="G2370" s="2">
        <f t="shared" ref="G2370:G2433" si="111">(0.0026*(EXP(1.3248*E2370)))/D2370</f>
        <v>0.69350934409921172</v>
      </c>
      <c r="J2370" s="20">
        <v>33479</v>
      </c>
    </row>
    <row r="2371" spans="1:10" x14ac:dyDescent="0.3">
      <c r="A2371">
        <v>36.087480000000326</v>
      </c>
      <c r="B2371">
        <v>50.653799999999997</v>
      </c>
      <c r="C2371">
        <f t="shared" si="110"/>
        <v>50.646159999999995</v>
      </c>
      <c r="D2371">
        <v>0.69230769230769229</v>
      </c>
      <c r="E2371">
        <f t="shared" ref="E2371:E2434" si="112">LN(C2371)</f>
        <v>3.9248634134079987</v>
      </c>
      <c r="G2371" s="2">
        <f t="shared" si="111"/>
        <v>0.68054590341274135</v>
      </c>
      <c r="J2371" s="20">
        <v>33475</v>
      </c>
    </row>
    <row r="2372" spans="1:10" x14ac:dyDescent="0.3">
      <c r="A2372">
        <v>36.102710000000329</v>
      </c>
      <c r="B2372">
        <v>49.923099999999998</v>
      </c>
      <c r="C2372">
        <f t="shared" si="110"/>
        <v>50.069240000000001</v>
      </c>
      <c r="D2372">
        <v>0.69236923076923074</v>
      </c>
      <c r="E2372">
        <f t="shared" si="112"/>
        <v>3.9134068474769048</v>
      </c>
      <c r="G2372" s="2">
        <f t="shared" si="111"/>
        <v>0.67023522425736815</v>
      </c>
      <c r="J2372" s="20">
        <v>33472</v>
      </c>
    </row>
    <row r="2373" spans="1:10" x14ac:dyDescent="0.3">
      <c r="A2373">
        <v>36.117940000000331</v>
      </c>
      <c r="B2373">
        <v>49.230800000000002</v>
      </c>
      <c r="C2373">
        <f t="shared" si="110"/>
        <v>49.753840000000004</v>
      </c>
      <c r="D2373">
        <v>0.69243076923076918</v>
      </c>
      <c r="E2373">
        <f t="shared" si="112"/>
        <v>3.9070876465555693</v>
      </c>
      <c r="G2373" s="2">
        <f t="shared" si="111"/>
        <v>0.66458858320840919</v>
      </c>
      <c r="J2373" s="20">
        <v>33468</v>
      </c>
    </row>
    <row r="2374" spans="1:10" x14ac:dyDescent="0.3">
      <c r="A2374">
        <v>36.133170000000334</v>
      </c>
      <c r="B2374">
        <v>49.192300000000003</v>
      </c>
      <c r="C2374">
        <f t="shared" si="110"/>
        <v>49.815380000000005</v>
      </c>
      <c r="D2374">
        <v>0.69249230769230763</v>
      </c>
      <c r="E2374">
        <f t="shared" si="112"/>
        <v>3.9083237716921553</v>
      </c>
      <c r="G2374" s="2">
        <f t="shared" si="111"/>
        <v>0.665618661865923</v>
      </c>
      <c r="J2374" s="20">
        <v>33464</v>
      </c>
    </row>
    <row r="2375" spans="1:10" x14ac:dyDescent="0.3">
      <c r="A2375">
        <v>36.148400000000336</v>
      </c>
      <c r="B2375">
        <v>49.769199999999998</v>
      </c>
      <c r="C2375">
        <f t="shared" ref="C2375:C2438" si="113">AVERAGE(B2373:B2377)</f>
        <v>50.2</v>
      </c>
      <c r="D2375">
        <v>0.69255384615384608</v>
      </c>
      <c r="E2375">
        <f t="shared" si="112"/>
        <v>3.9160150266976834</v>
      </c>
      <c r="G2375" s="2">
        <f t="shared" si="111"/>
        <v>0.67237582000738616</v>
      </c>
      <c r="J2375" s="20">
        <v>33460</v>
      </c>
    </row>
    <row r="2376" spans="1:10" x14ac:dyDescent="0.3">
      <c r="A2376">
        <v>36.163630000000339</v>
      </c>
      <c r="B2376">
        <v>50.961500000000001</v>
      </c>
      <c r="C2376">
        <f t="shared" si="113"/>
        <v>50.938460000000006</v>
      </c>
      <c r="D2376">
        <v>0.69261538461538463</v>
      </c>
      <c r="E2376">
        <f t="shared" si="112"/>
        <v>3.9306182374492531</v>
      </c>
      <c r="G2376" s="2">
        <f t="shared" si="111"/>
        <v>0.68544956373544341</v>
      </c>
      <c r="J2376" s="20">
        <v>33456</v>
      </c>
    </row>
    <row r="2377" spans="1:10" x14ac:dyDescent="0.3">
      <c r="A2377">
        <v>36.178860000000341</v>
      </c>
      <c r="B2377">
        <v>51.846200000000003</v>
      </c>
      <c r="C2377">
        <f t="shared" si="113"/>
        <v>51.869240000000005</v>
      </c>
      <c r="D2377">
        <v>0.69267692307692308</v>
      </c>
      <c r="E2377">
        <f t="shared" si="112"/>
        <v>3.9487259362413152</v>
      </c>
      <c r="G2377" s="2">
        <f t="shared" si="111"/>
        <v>0.70202930932087204</v>
      </c>
      <c r="J2377" s="20">
        <v>33452</v>
      </c>
    </row>
    <row r="2378" spans="1:10" x14ac:dyDescent="0.3">
      <c r="A2378">
        <v>36.194090000000344</v>
      </c>
      <c r="B2378">
        <v>52.923099999999998</v>
      </c>
      <c r="C2378">
        <f t="shared" si="113"/>
        <v>52.869240000000005</v>
      </c>
      <c r="D2378">
        <v>0.69273846153846153</v>
      </c>
      <c r="E2378">
        <f t="shared" si="112"/>
        <v>3.9678216952622538</v>
      </c>
      <c r="G2378" s="2">
        <f t="shared" si="111"/>
        <v>0.71995188134676258</v>
      </c>
      <c r="J2378" s="20">
        <v>33448</v>
      </c>
    </row>
    <row r="2379" spans="1:10" x14ac:dyDescent="0.3">
      <c r="A2379">
        <v>36.209320000000346</v>
      </c>
      <c r="B2379">
        <v>53.846200000000003</v>
      </c>
      <c r="C2379">
        <f t="shared" si="113"/>
        <v>53.815399999999997</v>
      </c>
      <c r="D2379">
        <v>0.69279999999999997</v>
      </c>
      <c r="E2379">
        <f t="shared" si="112"/>
        <v>3.9855596715605137</v>
      </c>
      <c r="G2379" s="2">
        <f t="shared" si="111"/>
        <v>0.73700510555229914</v>
      </c>
      <c r="J2379" s="20">
        <v>33444</v>
      </c>
    </row>
    <row r="2380" spans="1:10" x14ac:dyDescent="0.3">
      <c r="A2380">
        <v>36.224550000000349</v>
      </c>
      <c r="B2380">
        <v>54.769199999999998</v>
      </c>
      <c r="C2380">
        <f t="shared" si="113"/>
        <v>54.676919999999996</v>
      </c>
      <c r="D2380">
        <v>0.69286153846153842</v>
      </c>
      <c r="E2380">
        <f t="shared" si="112"/>
        <v>4.0014416825443373</v>
      </c>
      <c r="G2380" s="2">
        <f t="shared" si="111"/>
        <v>0.75260948873343836</v>
      </c>
      <c r="J2380" s="20">
        <v>33440</v>
      </c>
    </row>
    <row r="2381" spans="1:10" x14ac:dyDescent="0.3">
      <c r="A2381">
        <v>36.239780000000351</v>
      </c>
      <c r="B2381">
        <v>55.692300000000003</v>
      </c>
      <c r="C2381">
        <f t="shared" si="113"/>
        <v>55.315380000000005</v>
      </c>
      <c r="D2381">
        <v>0.69292307692307697</v>
      </c>
      <c r="E2381">
        <f t="shared" si="112"/>
        <v>4.0130509892092778</v>
      </c>
      <c r="G2381" s="2">
        <f t="shared" si="111"/>
        <v>0.76420622564430885</v>
      </c>
      <c r="J2381" s="20">
        <v>33437</v>
      </c>
    </row>
    <row r="2382" spans="1:10" x14ac:dyDescent="0.3">
      <c r="A2382">
        <v>36.255010000000354</v>
      </c>
      <c r="B2382">
        <v>56.153799999999997</v>
      </c>
      <c r="C2382">
        <f t="shared" si="113"/>
        <v>55.630759999999995</v>
      </c>
      <c r="D2382">
        <v>0.69298461538461542</v>
      </c>
      <c r="E2382">
        <f t="shared" si="112"/>
        <v>4.0187362856872122</v>
      </c>
      <c r="G2382" s="2">
        <f t="shared" si="111"/>
        <v>0.7699154906075133</v>
      </c>
      <c r="J2382" s="20">
        <v>33433</v>
      </c>
    </row>
    <row r="2383" spans="1:10" x14ac:dyDescent="0.3">
      <c r="A2383">
        <v>36.270240000000356</v>
      </c>
      <c r="B2383">
        <v>56.115400000000001</v>
      </c>
      <c r="C2383">
        <f t="shared" si="113"/>
        <v>55.538460000000001</v>
      </c>
      <c r="D2383">
        <v>0.69304615384615387</v>
      </c>
      <c r="E2383">
        <f t="shared" si="112"/>
        <v>4.0170757537304578</v>
      </c>
      <c r="G2383" s="2">
        <f t="shared" si="111"/>
        <v>0.76815542234097811</v>
      </c>
      <c r="J2383" s="20">
        <v>33429</v>
      </c>
    </row>
    <row r="2384" spans="1:10" x14ac:dyDescent="0.3">
      <c r="A2384">
        <v>36.285470000000359</v>
      </c>
      <c r="B2384">
        <v>55.423099999999998</v>
      </c>
      <c r="C2384">
        <f t="shared" si="113"/>
        <v>55.161540000000002</v>
      </c>
      <c r="D2384">
        <v>0.69310769230769231</v>
      </c>
      <c r="E2384">
        <f t="shared" si="112"/>
        <v>4.0102659713171054</v>
      </c>
      <c r="G2384" s="2">
        <f t="shared" si="111"/>
        <v>0.76118900844006132</v>
      </c>
      <c r="J2384" s="20">
        <v>33425</v>
      </c>
    </row>
    <row r="2385" spans="1:10" x14ac:dyDescent="0.3">
      <c r="A2385">
        <v>36.300700000000361</v>
      </c>
      <c r="B2385">
        <v>54.307699999999997</v>
      </c>
      <c r="C2385">
        <f t="shared" si="113"/>
        <v>54.776940000000003</v>
      </c>
      <c r="D2385">
        <v>0.69316923076923076</v>
      </c>
      <c r="E2385">
        <f t="shared" si="112"/>
        <v>4.0032693024718675</v>
      </c>
      <c r="G2385" s="2">
        <f t="shared" si="111"/>
        <v>0.75409905065930005</v>
      </c>
      <c r="J2385" s="20">
        <v>33421</v>
      </c>
    </row>
    <row r="2386" spans="1:10" x14ac:dyDescent="0.3">
      <c r="A2386">
        <v>36.315930000000364</v>
      </c>
      <c r="B2386">
        <v>53.807699999999997</v>
      </c>
      <c r="C2386">
        <f t="shared" si="113"/>
        <v>54.607700000000001</v>
      </c>
      <c r="D2386">
        <v>0.69323076923076921</v>
      </c>
      <c r="E2386">
        <f t="shared" si="112"/>
        <v>4.0001748984487042</v>
      </c>
      <c r="G2386" s="2">
        <f t="shared" si="111"/>
        <v>0.75094730689704614</v>
      </c>
      <c r="J2386" s="20">
        <v>33417</v>
      </c>
    </row>
    <row r="2387" spans="1:10" x14ac:dyDescent="0.3">
      <c r="A2387">
        <v>36.331160000000366</v>
      </c>
      <c r="B2387">
        <v>54.230800000000002</v>
      </c>
      <c r="C2387">
        <f t="shared" si="113"/>
        <v>54.653840000000002</v>
      </c>
      <c r="D2387">
        <v>0.69329230769230765</v>
      </c>
      <c r="E2387">
        <f t="shared" si="112"/>
        <v>4.0010194774788497</v>
      </c>
      <c r="G2387" s="2">
        <f t="shared" si="111"/>
        <v>0.75172128010976869</v>
      </c>
      <c r="J2387" s="20">
        <v>33413</v>
      </c>
    </row>
    <row r="2388" spans="1:10" x14ac:dyDescent="0.3">
      <c r="A2388">
        <v>36.346390000000369</v>
      </c>
      <c r="B2388">
        <v>55.269199999999998</v>
      </c>
      <c r="C2388">
        <f t="shared" si="113"/>
        <v>55.061540000000001</v>
      </c>
      <c r="D2388">
        <v>0.6933538461538461</v>
      </c>
      <c r="E2388">
        <f t="shared" si="112"/>
        <v>4.0084514688111543</v>
      </c>
      <c r="G2388" s="2">
        <f t="shared" si="111"/>
        <v>0.75909183173279693</v>
      </c>
      <c r="J2388" s="20">
        <v>33409</v>
      </c>
    </row>
    <row r="2389" spans="1:10" x14ac:dyDescent="0.3">
      <c r="A2389">
        <v>36.361620000000372</v>
      </c>
      <c r="B2389">
        <v>55.653799999999997</v>
      </c>
      <c r="C2389">
        <f t="shared" si="113"/>
        <v>55.576919999999994</v>
      </c>
      <c r="D2389">
        <v>0.69341538461538454</v>
      </c>
      <c r="E2389">
        <f t="shared" si="112"/>
        <v>4.0177680071617274</v>
      </c>
      <c r="G2389" s="2">
        <f t="shared" si="111"/>
        <v>0.76845081503663171</v>
      </c>
      <c r="J2389" s="20">
        <v>33405</v>
      </c>
    </row>
    <row r="2390" spans="1:10" x14ac:dyDescent="0.3">
      <c r="A2390">
        <v>36.376850000000374</v>
      </c>
      <c r="B2390">
        <v>56.346200000000003</v>
      </c>
      <c r="C2390">
        <f t="shared" si="113"/>
        <v>56.015380000000007</v>
      </c>
      <c r="D2390">
        <v>0.6934769230769231</v>
      </c>
      <c r="E2390">
        <f t="shared" si="112"/>
        <v>4.0256262958848463</v>
      </c>
      <c r="G2390" s="2">
        <f t="shared" si="111"/>
        <v>0.7764237786439101</v>
      </c>
      <c r="J2390" s="20">
        <v>33402</v>
      </c>
    </row>
    <row r="2391" spans="1:10" x14ac:dyDescent="0.3">
      <c r="A2391">
        <v>36.392080000000377</v>
      </c>
      <c r="B2391">
        <v>56.384599999999999</v>
      </c>
      <c r="C2391">
        <f t="shared" si="113"/>
        <v>56.353840000000005</v>
      </c>
      <c r="D2391">
        <v>0.69353846153846155</v>
      </c>
      <c r="E2391">
        <f t="shared" si="112"/>
        <v>4.0316503836830622</v>
      </c>
      <c r="G2391" s="2">
        <f t="shared" si="111"/>
        <v>0.7825755396546239</v>
      </c>
      <c r="J2391" s="20">
        <v>33398</v>
      </c>
    </row>
    <row r="2392" spans="1:10" x14ac:dyDescent="0.3">
      <c r="A2392">
        <v>36.407310000000379</v>
      </c>
      <c r="B2392">
        <v>56.423099999999998</v>
      </c>
      <c r="C2392">
        <f t="shared" si="113"/>
        <v>56.769240000000003</v>
      </c>
      <c r="D2392">
        <v>0.69359999999999999</v>
      </c>
      <c r="E2392">
        <f t="shared" si="112"/>
        <v>4.0389946297405483</v>
      </c>
      <c r="G2392" s="2">
        <f t="shared" si="111"/>
        <v>0.79015678201962192</v>
      </c>
      <c r="J2392" s="20">
        <v>33394</v>
      </c>
    </row>
    <row r="2393" spans="1:10" x14ac:dyDescent="0.3">
      <c r="A2393">
        <v>36.422540000000382</v>
      </c>
      <c r="B2393">
        <v>56.961500000000001</v>
      </c>
      <c r="C2393">
        <f t="shared" si="113"/>
        <v>57.107700000000001</v>
      </c>
      <c r="D2393">
        <v>0.69366153846153844</v>
      </c>
      <c r="E2393">
        <f t="shared" si="112"/>
        <v>4.0449389587087206</v>
      </c>
      <c r="G2393" s="2">
        <f t="shared" si="111"/>
        <v>0.79633321630930509</v>
      </c>
      <c r="J2393" s="20">
        <v>33390</v>
      </c>
    </row>
    <row r="2394" spans="1:10" x14ac:dyDescent="0.3">
      <c r="A2394">
        <v>36.437770000000384</v>
      </c>
      <c r="B2394">
        <v>57.730800000000002</v>
      </c>
      <c r="C2394">
        <f t="shared" si="113"/>
        <v>57.423080000000006</v>
      </c>
      <c r="D2394">
        <v>0.69372307692307689</v>
      </c>
      <c r="E2394">
        <f t="shared" si="112"/>
        <v>4.0504463131010962</v>
      </c>
      <c r="G2394" s="2">
        <f t="shared" si="111"/>
        <v>0.80209346689342453</v>
      </c>
      <c r="J2394" s="20">
        <v>33386</v>
      </c>
    </row>
    <row r="2395" spans="1:10" x14ac:dyDescent="0.3">
      <c r="A2395">
        <v>36.453000000000387</v>
      </c>
      <c r="B2395">
        <v>58.038499999999999</v>
      </c>
      <c r="C2395">
        <f t="shared" si="113"/>
        <v>57.792299999999997</v>
      </c>
      <c r="D2395">
        <v>0.69378461538461544</v>
      </c>
      <c r="E2395">
        <f t="shared" si="112"/>
        <v>4.0568555488109475</v>
      </c>
      <c r="G2395" s="2">
        <f t="shared" si="111"/>
        <v>0.80886125072299775</v>
      </c>
      <c r="J2395" s="20">
        <v>33382</v>
      </c>
    </row>
    <row r="2396" spans="1:10" x14ac:dyDescent="0.3">
      <c r="A2396">
        <v>36.468230000000389</v>
      </c>
      <c r="B2396">
        <v>57.961500000000001</v>
      </c>
      <c r="C2396">
        <f t="shared" si="113"/>
        <v>58.069240000000001</v>
      </c>
      <c r="D2396">
        <v>0.69384615384615389</v>
      </c>
      <c r="E2396">
        <f t="shared" si="112"/>
        <v>4.0616360916454815</v>
      </c>
      <c r="G2396" s="2">
        <f t="shared" si="111"/>
        <v>0.81392804283247633</v>
      </c>
      <c r="J2396" s="20">
        <v>33378</v>
      </c>
    </row>
    <row r="2397" spans="1:10" x14ac:dyDescent="0.3">
      <c r="A2397">
        <v>36.483460000000392</v>
      </c>
      <c r="B2397">
        <v>58.269199999999998</v>
      </c>
      <c r="C2397">
        <f t="shared" si="113"/>
        <v>58.161540000000002</v>
      </c>
      <c r="D2397">
        <v>0.69390769230769234</v>
      </c>
      <c r="E2397">
        <f t="shared" si="112"/>
        <v>4.0632243115542144</v>
      </c>
      <c r="G2397" s="2">
        <f t="shared" si="111"/>
        <v>0.81557007602024301</v>
      </c>
      <c r="J2397" s="20">
        <v>33374</v>
      </c>
    </row>
    <row r="2398" spans="1:10" x14ac:dyDescent="0.3">
      <c r="A2398">
        <v>36.498690000000394</v>
      </c>
      <c r="B2398">
        <v>58.346200000000003</v>
      </c>
      <c r="C2398">
        <f t="shared" si="113"/>
        <v>58.3</v>
      </c>
      <c r="D2398">
        <v>0.69396923076923067</v>
      </c>
      <c r="E2398">
        <f t="shared" si="112"/>
        <v>4.0656020933564463</v>
      </c>
      <c r="G2398" s="2">
        <f t="shared" si="111"/>
        <v>0.81807069234771868</v>
      </c>
      <c r="J2398" s="20">
        <v>33370</v>
      </c>
    </row>
    <row r="2399" spans="1:10" x14ac:dyDescent="0.3">
      <c r="A2399">
        <v>36.513920000000397</v>
      </c>
      <c r="B2399">
        <v>58.192300000000003</v>
      </c>
      <c r="C2399">
        <f t="shared" si="113"/>
        <v>58.530780000000007</v>
      </c>
      <c r="D2399">
        <v>0.69403076923076923</v>
      </c>
      <c r="E2399">
        <f t="shared" si="112"/>
        <v>4.0695527697135638</v>
      </c>
      <c r="G2399" s="2">
        <f t="shared" si="111"/>
        <v>0.82229066345970292</v>
      </c>
      <c r="J2399" s="20">
        <v>33367</v>
      </c>
    </row>
    <row r="2400" spans="1:10" x14ac:dyDescent="0.3">
      <c r="A2400">
        <v>36.529150000000399</v>
      </c>
      <c r="B2400">
        <v>58.730800000000002</v>
      </c>
      <c r="C2400">
        <f t="shared" si="113"/>
        <v>58.807699999999997</v>
      </c>
      <c r="D2400">
        <v>0.69409230769230768</v>
      </c>
      <c r="E2400">
        <f t="shared" si="112"/>
        <v>4.0742727987120189</v>
      </c>
      <c r="G2400" s="2">
        <f t="shared" si="111"/>
        <v>0.82737527257046395</v>
      </c>
      <c r="J2400" s="20">
        <v>33363</v>
      </c>
    </row>
    <row r="2401" spans="1:10" x14ac:dyDescent="0.3">
      <c r="A2401">
        <v>36.544380000000402</v>
      </c>
      <c r="B2401">
        <v>59.115400000000001</v>
      </c>
      <c r="C2401">
        <f t="shared" si="113"/>
        <v>59.130759999999995</v>
      </c>
      <c r="D2401">
        <v>0.69415384615384612</v>
      </c>
      <c r="E2401">
        <f t="shared" si="112"/>
        <v>4.0797512627858232</v>
      </c>
      <c r="G2401" s="2">
        <f t="shared" si="111"/>
        <v>0.83332821541883739</v>
      </c>
      <c r="J2401" s="20">
        <v>33359</v>
      </c>
    </row>
    <row r="2402" spans="1:10" x14ac:dyDescent="0.3">
      <c r="A2402">
        <v>36.559610000000404</v>
      </c>
      <c r="B2402">
        <v>59.653799999999997</v>
      </c>
      <c r="C2402">
        <f t="shared" si="113"/>
        <v>59.6</v>
      </c>
      <c r="D2402">
        <v>0.69421538461538457</v>
      </c>
      <c r="E2402">
        <f t="shared" si="112"/>
        <v>4.0876555740713041</v>
      </c>
      <c r="G2402" s="2">
        <f t="shared" si="111"/>
        <v>0.84202572304474466</v>
      </c>
      <c r="J2402" s="20">
        <v>33355</v>
      </c>
    </row>
    <row r="2403" spans="1:10" x14ac:dyDescent="0.3">
      <c r="A2403">
        <v>36.574840000000407</v>
      </c>
      <c r="B2403">
        <v>59.961500000000001</v>
      </c>
      <c r="C2403">
        <f t="shared" si="113"/>
        <v>60.084600000000002</v>
      </c>
      <c r="D2403">
        <v>0.69427692307692301</v>
      </c>
      <c r="E2403">
        <f t="shared" si="112"/>
        <v>4.0957535691055211</v>
      </c>
      <c r="G2403" s="2">
        <f t="shared" si="111"/>
        <v>0.8510323541568493</v>
      </c>
      <c r="J2403" s="20">
        <v>33351</v>
      </c>
    </row>
    <row r="2404" spans="1:10" x14ac:dyDescent="0.3">
      <c r="A2404">
        <v>36.590070000000409</v>
      </c>
      <c r="B2404">
        <v>60.538499999999999</v>
      </c>
      <c r="C2404">
        <f t="shared" si="113"/>
        <v>60.530760000000001</v>
      </c>
      <c r="D2404">
        <v>0.69433846153846157</v>
      </c>
      <c r="E2404">
        <f t="shared" si="112"/>
        <v>4.1031516655822484</v>
      </c>
      <c r="G2404" s="2">
        <f t="shared" si="111"/>
        <v>0.85933816054809509</v>
      </c>
      <c r="J2404" s="20">
        <v>33347</v>
      </c>
    </row>
    <row r="2405" spans="1:10" x14ac:dyDescent="0.3">
      <c r="A2405">
        <v>36.605300000000412</v>
      </c>
      <c r="B2405">
        <v>61.153799999999997</v>
      </c>
      <c r="C2405">
        <f t="shared" si="113"/>
        <v>60.853840000000005</v>
      </c>
      <c r="D2405">
        <v>0.69440000000000002</v>
      </c>
      <c r="E2405">
        <f t="shared" si="112"/>
        <v>4.1084749234407933</v>
      </c>
      <c r="G2405" s="2">
        <f t="shared" si="111"/>
        <v>0.86534315499329706</v>
      </c>
      <c r="J2405" s="20">
        <v>33343</v>
      </c>
    </row>
    <row r="2406" spans="1:10" x14ac:dyDescent="0.3">
      <c r="A2406">
        <v>36.620530000000414</v>
      </c>
      <c r="B2406">
        <v>61.346200000000003</v>
      </c>
      <c r="C2406">
        <f t="shared" si="113"/>
        <v>60.9923</v>
      </c>
      <c r="D2406">
        <v>0.69446153846153846</v>
      </c>
      <c r="E2406">
        <f t="shared" si="112"/>
        <v>4.1107476266975</v>
      </c>
      <c r="G2406" s="2">
        <f t="shared" si="111"/>
        <v>0.86787561125247081</v>
      </c>
      <c r="J2406" s="20">
        <v>33339</v>
      </c>
    </row>
    <row r="2407" spans="1:10" x14ac:dyDescent="0.3">
      <c r="A2407">
        <v>36.635760000000417</v>
      </c>
      <c r="B2407">
        <v>61.269199999999998</v>
      </c>
      <c r="C2407">
        <f t="shared" si="113"/>
        <v>60.823059999999998</v>
      </c>
      <c r="D2407">
        <v>0.69452307692307691</v>
      </c>
      <c r="E2407">
        <f t="shared" si="112"/>
        <v>4.1079689933808297</v>
      </c>
      <c r="G2407" s="2">
        <f t="shared" si="111"/>
        <v>0.86461010243762593</v>
      </c>
      <c r="J2407" s="20">
        <v>33335</v>
      </c>
    </row>
    <row r="2408" spans="1:10" x14ac:dyDescent="0.3">
      <c r="A2408">
        <v>36.650990000000419</v>
      </c>
      <c r="B2408">
        <v>60.653799999999997</v>
      </c>
      <c r="C2408">
        <f t="shared" si="113"/>
        <v>60.261540000000004</v>
      </c>
      <c r="D2408">
        <v>0.69458461538461536</v>
      </c>
      <c r="E2408">
        <f t="shared" si="112"/>
        <v>4.0986940892999364</v>
      </c>
      <c r="G2408" s="2">
        <f t="shared" si="111"/>
        <v>0.85397563448560365</v>
      </c>
      <c r="J2408" s="20">
        <v>33332</v>
      </c>
    </row>
    <row r="2409" spans="1:10" x14ac:dyDescent="0.3">
      <c r="A2409">
        <v>36.666220000000422</v>
      </c>
      <c r="B2409">
        <v>59.692300000000003</v>
      </c>
      <c r="C2409">
        <f t="shared" si="113"/>
        <v>59.44614</v>
      </c>
      <c r="D2409">
        <v>0.69464615384615391</v>
      </c>
      <c r="E2409">
        <f t="shared" si="112"/>
        <v>4.0850706925174896</v>
      </c>
      <c r="G2409" s="2">
        <f t="shared" si="111"/>
        <v>0.83862680037616155</v>
      </c>
      <c r="J2409" s="20">
        <v>33328</v>
      </c>
    </row>
    <row r="2410" spans="1:10" x14ac:dyDescent="0.3">
      <c r="A2410">
        <v>36.681450000000424</v>
      </c>
      <c r="B2410">
        <v>58.346200000000003</v>
      </c>
      <c r="C2410">
        <f t="shared" si="113"/>
        <v>58.507680000000008</v>
      </c>
      <c r="D2410">
        <v>0.69470769230769236</v>
      </c>
      <c r="E2410">
        <f t="shared" si="112"/>
        <v>4.0691580276723585</v>
      </c>
      <c r="G2410" s="2">
        <f t="shared" si="111"/>
        <v>0.82105993447466918</v>
      </c>
      <c r="J2410" s="20">
        <v>33324</v>
      </c>
    </row>
    <row r="2411" spans="1:10" x14ac:dyDescent="0.3">
      <c r="A2411">
        <v>36.696680000000427</v>
      </c>
      <c r="B2411">
        <v>57.269199999999998</v>
      </c>
      <c r="C2411">
        <f t="shared" si="113"/>
        <v>57.561540000000001</v>
      </c>
      <c r="D2411">
        <v>0.69476923076923069</v>
      </c>
      <c r="E2411">
        <f t="shared" si="112"/>
        <v>4.0528546363520244</v>
      </c>
      <c r="G2411" s="2">
        <f t="shared" si="111"/>
        <v>0.80344505268589705</v>
      </c>
      <c r="J2411" s="20">
        <v>33320</v>
      </c>
    </row>
    <row r="2412" spans="1:10" x14ac:dyDescent="0.3">
      <c r="A2412">
        <v>36.711910000000429</v>
      </c>
      <c r="B2412">
        <v>56.576900000000002</v>
      </c>
      <c r="C2412">
        <f t="shared" si="113"/>
        <v>56.607700000000001</v>
      </c>
      <c r="D2412">
        <v>0.69483076923076914</v>
      </c>
      <c r="E2412">
        <f t="shared" si="112"/>
        <v>4.0361450183590355</v>
      </c>
      <c r="G2412" s="2">
        <f t="shared" si="111"/>
        <v>0.78578508471655106</v>
      </c>
      <c r="J2412" s="20">
        <v>33316</v>
      </c>
    </row>
    <row r="2413" spans="1:10" x14ac:dyDescent="0.3">
      <c r="A2413">
        <v>36.727140000000432</v>
      </c>
      <c r="B2413">
        <v>55.923099999999998</v>
      </c>
      <c r="C2413">
        <f t="shared" si="113"/>
        <v>55.761540000000004</v>
      </c>
      <c r="D2413">
        <v>0.6948923076923077</v>
      </c>
      <c r="E2413">
        <f t="shared" si="112"/>
        <v>4.0210843844353077</v>
      </c>
      <c r="G2413" s="2">
        <f t="shared" si="111"/>
        <v>0.77019400365513879</v>
      </c>
      <c r="J2413" s="20">
        <v>33312</v>
      </c>
    </row>
    <row r="2414" spans="1:10" x14ac:dyDescent="0.3">
      <c r="A2414">
        <v>36.742370000000435</v>
      </c>
      <c r="B2414">
        <v>54.923099999999998</v>
      </c>
      <c r="C2414">
        <f t="shared" si="113"/>
        <v>54.976939999999999</v>
      </c>
      <c r="D2414">
        <v>0.69495384615384614</v>
      </c>
      <c r="E2414">
        <f t="shared" si="112"/>
        <v>4.0069138245858129</v>
      </c>
      <c r="G2414" s="2">
        <f t="shared" si="111"/>
        <v>0.75580297253515871</v>
      </c>
      <c r="J2414" s="20">
        <v>33308</v>
      </c>
    </row>
    <row r="2415" spans="1:10" x14ac:dyDescent="0.3">
      <c r="A2415">
        <v>36.757600000000437</v>
      </c>
      <c r="B2415">
        <v>54.115400000000001</v>
      </c>
      <c r="C2415">
        <f t="shared" si="113"/>
        <v>54.338480000000004</v>
      </c>
      <c r="D2415">
        <v>0.69501538461538459</v>
      </c>
      <c r="E2415">
        <f t="shared" si="112"/>
        <v>3.9952326315790052</v>
      </c>
      <c r="G2415" s="2">
        <f t="shared" si="111"/>
        <v>0.7441308796486712</v>
      </c>
      <c r="J2415" s="20">
        <v>33304</v>
      </c>
    </row>
    <row r="2416" spans="1:10" x14ac:dyDescent="0.3">
      <c r="A2416">
        <v>36.77283000000044</v>
      </c>
      <c r="B2416">
        <v>53.346200000000003</v>
      </c>
      <c r="C2416">
        <f t="shared" si="113"/>
        <v>53.846160000000012</v>
      </c>
      <c r="D2416">
        <v>0.69507692307692304</v>
      </c>
      <c r="E2416">
        <f t="shared" si="112"/>
        <v>3.9861310918675761</v>
      </c>
      <c r="G2416" s="2">
        <f t="shared" si="111"/>
        <v>0.73514714348150512</v>
      </c>
      <c r="J2416" s="20">
        <v>33300</v>
      </c>
    </row>
    <row r="2417" spans="1:10" x14ac:dyDescent="0.3">
      <c r="A2417">
        <v>36.788060000000442</v>
      </c>
      <c r="B2417">
        <v>53.384599999999999</v>
      </c>
      <c r="C2417">
        <f t="shared" si="113"/>
        <v>53.630780000000001</v>
      </c>
      <c r="D2417">
        <v>0.69513846153846148</v>
      </c>
      <c r="E2417">
        <f t="shared" si="112"/>
        <v>3.9821231569875217</v>
      </c>
      <c r="G2417" s="5">
        <f t="shared" si="111"/>
        <v>0.73118933281263787</v>
      </c>
      <c r="H2417" t="s">
        <v>10</v>
      </c>
      <c r="I2417">
        <v>26</v>
      </c>
      <c r="J2417" s="20">
        <v>33297</v>
      </c>
    </row>
    <row r="2418" spans="1:10" x14ac:dyDescent="0.3">
      <c r="A2418">
        <v>36.803290000000445</v>
      </c>
      <c r="B2418">
        <v>53.461500000000001</v>
      </c>
      <c r="C2418">
        <f t="shared" si="113"/>
        <v>53.646159999999995</v>
      </c>
      <c r="D2418">
        <v>0.69520000000000004</v>
      </c>
      <c r="E2418">
        <f t="shared" si="112"/>
        <v>3.9824098914917938</v>
      </c>
      <c r="G2418" s="2">
        <f t="shared" si="111"/>
        <v>0.731402390651685</v>
      </c>
      <c r="J2418" s="20">
        <v>33289</v>
      </c>
    </row>
    <row r="2419" spans="1:10" x14ac:dyDescent="0.3">
      <c r="A2419">
        <v>36.818520000000447</v>
      </c>
      <c r="B2419">
        <v>53.846200000000003</v>
      </c>
      <c r="C2419">
        <f t="shared" si="113"/>
        <v>53.815380000000005</v>
      </c>
      <c r="D2419">
        <v>0.69526153846153849</v>
      </c>
      <c r="E2419">
        <f t="shared" si="112"/>
        <v>3.9855592999196134</v>
      </c>
      <c r="G2419" s="2">
        <f t="shared" si="111"/>
        <v>0.73439541451423052</v>
      </c>
      <c r="J2419" s="20">
        <v>33282</v>
      </c>
    </row>
    <row r="2420" spans="1:10" x14ac:dyDescent="0.3">
      <c r="A2420">
        <v>36.83375000000045</v>
      </c>
      <c r="B2420">
        <v>54.192300000000003</v>
      </c>
      <c r="C2420">
        <f t="shared" si="113"/>
        <v>54.0077</v>
      </c>
      <c r="D2420">
        <v>0.69532307692307693</v>
      </c>
      <c r="E2420">
        <f t="shared" si="112"/>
        <v>3.9891266289915097</v>
      </c>
      <c r="G2420" s="2">
        <f t="shared" si="111"/>
        <v>0.73780907536578566</v>
      </c>
      <c r="J2420" s="20">
        <v>33274</v>
      </c>
    </row>
    <row r="2421" spans="1:10" x14ac:dyDescent="0.3">
      <c r="A2421">
        <v>36.848980000000452</v>
      </c>
      <c r="B2421">
        <v>54.192300000000003</v>
      </c>
      <c r="C2421">
        <f t="shared" si="113"/>
        <v>54.238480000000003</v>
      </c>
      <c r="D2421">
        <v>0.69538461538461538</v>
      </c>
      <c r="E2421">
        <f t="shared" si="112"/>
        <v>3.9933906196406519</v>
      </c>
      <c r="G2421" s="2">
        <f t="shared" si="111"/>
        <v>0.74192304213173033</v>
      </c>
      <c r="J2421" s="20">
        <v>33267</v>
      </c>
    </row>
    <row r="2422" spans="1:10" x14ac:dyDescent="0.3">
      <c r="A2422">
        <v>36.864210000000455</v>
      </c>
      <c r="B2422">
        <v>54.346200000000003</v>
      </c>
      <c r="C2422">
        <f t="shared" si="113"/>
        <v>54.438480000000006</v>
      </c>
      <c r="D2422">
        <v>0.69544615384615383</v>
      </c>
      <c r="E2422">
        <f t="shared" si="112"/>
        <v>3.9970712567468936</v>
      </c>
      <c r="G2422" s="2">
        <f t="shared" si="111"/>
        <v>0.74548360153513904</v>
      </c>
      <c r="J2422" s="20">
        <v>33259</v>
      </c>
    </row>
    <row r="2423" spans="1:10" x14ac:dyDescent="0.3">
      <c r="A2423">
        <v>36.879440000000457</v>
      </c>
      <c r="B2423">
        <v>54.615400000000001</v>
      </c>
      <c r="C2423">
        <f t="shared" si="113"/>
        <v>54.630780000000001</v>
      </c>
      <c r="D2423">
        <v>0.69550769230769238</v>
      </c>
      <c r="E2423">
        <f t="shared" si="112"/>
        <v>4.0005974601750012</v>
      </c>
      <c r="G2423" s="2">
        <f t="shared" si="111"/>
        <v>0.74890801670290796</v>
      </c>
      <c r="J2423" s="20">
        <v>33252</v>
      </c>
    </row>
    <row r="2424" spans="1:10" x14ac:dyDescent="0.3">
      <c r="A2424">
        <v>36.89467000000046</v>
      </c>
      <c r="B2424">
        <v>54.846200000000003</v>
      </c>
      <c r="C2424">
        <f t="shared" si="113"/>
        <v>54.830780000000004</v>
      </c>
      <c r="D2424">
        <v>0.69556923076923072</v>
      </c>
      <c r="E2424">
        <f t="shared" si="112"/>
        <v>4.0042517151035737</v>
      </c>
      <c r="G2424" s="2">
        <f t="shared" si="111"/>
        <v>0.75247580912477607</v>
      </c>
      <c r="J2424" s="20">
        <v>33244</v>
      </c>
    </row>
    <row r="2425" spans="1:10" x14ac:dyDescent="0.3">
      <c r="A2425">
        <v>36.909900000000462</v>
      </c>
      <c r="B2425">
        <v>55.153799999999997</v>
      </c>
      <c r="C2425">
        <f t="shared" si="113"/>
        <v>55.069240000000001</v>
      </c>
      <c r="D2425">
        <v>0.69563076923076916</v>
      </c>
      <c r="E2425">
        <f t="shared" si="112"/>
        <v>4.008591302561765</v>
      </c>
      <c r="G2425" s="2">
        <f t="shared" si="111"/>
        <v>0.75674736511683538</v>
      </c>
      <c r="J2425" s="20">
        <v>33237</v>
      </c>
    </row>
    <row r="2426" spans="1:10" x14ac:dyDescent="0.3">
      <c r="A2426">
        <v>36.925130000000465</v>
      </c>
      <c r="B2426">
        <v>55.192300000000003</v>
      </c>
      <c r="C2426">
        <f t="shared" si="113"/>
        <v>55.346159999999998</v>
      </c>
      <c r="D2426">
        <v>0.69569230769230761</v>
      </c>
      <c r="E2426">
        <f t="shared" si="112"/>
        <v>4.0136072800542051</v>
      </c>
      <c r="G2426" s="2">
        <f t="shared" si="111"/>
        <v>0.76172543763261535</v>
      </c>
      <c r="J2426" s="20">
        <v>33229</v>
      </c>
    </row>
    <row r="2427" spans="1:10" x14ac:dyDescent="0.3">
      <c r="A2427">
        <v>36.940360000000467</v>
      </c>
      <c r="B2427">
        <v>55.538499999999999</v>
      </c>
      <c r="C2427">
        <f t="shared" si="113"/>
        <v>55.807680000000005</v>
      </c>
      <c r="D2427">
        <v>0.69575384615384617</v>
      </c>
      <c r="E2427">
        <f t="shared" si="112"/>
        <v>4.0219114943251215</v>
      </c>
      <c r="G2427" s="2">
        <f t="shared" si="111"/>
        <v>0.7700836483991047</v>
      </c>
      <c r="J2427" s="20">
        <v>33222</v>
      </c>
    </row>
    <row r="2428" spans="1:10" x14ac:dyDescent="0.3">
      <c r="A2428">
        <v>36.95559000000047</v>
      </c>
      <c r="B2428">
        <v>56</v>
      </c>
      <c r="C2428">
        <f t="shared" si="113"/>
        <v>56.576919999999994</v>
      </c>
      <c r="D2428">
        <v>0.69581538461538461</v>
      </c>
      <c r="E2428">
        <f t="shared" si="112"/>
        <v>4.0356011281951814</v>
      </c>
      <c r="G2428" s="2">
        <f t="shared" si="111"/>
        <v>0.78410796825771345</v>
      </c>
      <c r="J2428" s="20">
        <v>33214</v>
      </c>
    </row>
    <row r="2429" spans="1:10" x14ac:dyDescent="0.3">
      <c r="A2429">
        <v>36.970820000000472</v>
      </c>
      <c r="B2429">
        <v>57.153799999999997</v>
      </c>
      <c r="C2429">
        <f t="shared" si="113"/>
        <v>57.684619999999995</v>
      </c>
      <c r="D2429">
        <v>0.69587692307692306</v>
      </c>
      <c r="E2429">
        <f t="shared" si="112"/>
        <v>4.054990586856472</v>
      </c>
      <c r="G2429" s="2">
        <f t="shared" si="111"/>
        <v>0.80443924404627931</v>
      </c>
      <c r="J2429" s="20">
        <v>33207</v>
      </c>
    </row>
    <row r="2430" spans="1:10" x14ac:dyDescent="0.3">
      <c r="A2430">
        <v>36.986050000000475</v>
      </c>
      <c r="B2430">
        <v>59</v>
      </c>
      <c r="C2430">
        <f t="shared" si="113"/>
        <v>59.061539999999994</v>
      </c>
      <c r="D2430">
        <v>0.69593846153846151</v>
      </c>
      <c r="E2430">
        <f t="shared" si="112"/>
        <v>4.0785799511536105</v>
      </c>
      <c r="G2430" s="2">
        <f t="shared" si="111"/>
        <v>0.82990248356070784</v>
      </c>
      <c r="J2430" s="20">
        <v>33199</v>
      </c>
    </row>
    <row r="2431" spans="1:10" x14ac:dyDescent="0.3">
      <c r="A2431">
        <v>37.001280000000477</v>
      </c>
      <c r="B2431">
        <v>60.730800000000002</v>
      </c>
      <c r="C2431">
        <f t="shared" si="113"/>
        <v>60.676919999999996</v>
      </c>
      <c r="D2431" s="16">
        <v>0.69599999999999995</v>
      </c>
      <c r="E2431">
        <f t="shared" si="112"/>
        <v>4.1055633951169481</v>
      </c>
      <c r="G2431" s="2">
        <f t="shared" si="111"/>
        <v>0.86003015236811053</v>
      </c>
      <c r="J2431" s="20">
        <v>33192</v>
      </c>
    </row>
    <row r="2432" spans="1:10" x14ac:dyDescent="0.3">
      <c r="A2432">
        <v>37.01651000000048</v>
      </c>
      <c r="B2432">
        <v>62.423099999999998</v>
      </c>
      <c r="C2432">
        <f t="shared" si="113"/>
        <v>62.261539999999989</v>
      </c>
      <c r="D2432">
        <v>0.69587878787878787</v>
      </c>
      <c r="E2432">
        <f t="shared" si="112"/>
        <v>4.1313438996898899</v>
      </c>
      <c r="G2432" s="2">
        <f t="shared" si="111"/>
        <v>0.89006601354471548</v>
      </c>
      <c r="J2432" s="20">
        <v>33184</v>
      </c>
    </row>
    <row r="2433" spans="1:10" x14ac:dyDescent="0.3">
      <c r="A2433">
        <v>37.031740000000482</v>
      </c>
      <c r="B2433">
        <v>64.076899999999995</v>
      </c>
      <c r="C2433">
        <f t="shared" si="113"/>
        <v>62.292299999999997</v>
      </c>
      <c r="D2433">
        <v>0.69575757575757569</v>
      </c>
      <c r="E2433">
        <f t="shared" si="112"/>
        <v>4.1318378226492358</v>
      </c>
      <c r="G2433" s="2">
        <f t="shared" si="111"/>
        <v>0.89080378332920929</v>
      </c>
      <c r="H2433" t="s">
        <v>11</v>
      </c>
      <c r="I2433">
        <v>27</v>
      </c>
      <c r="J2433" s="20">
        <v>33177</v>
      </c>
    </row>
    <row r="2434" spans="1:10" x14ac:dyDescent="0.3">
      <c r="A2434" s="8">
        <v>37.046970000000485</v>
      </c>
      <c r="B2434" s="8">
        <v>65.076899999999995</v>
      </c>
      <c r="C2434">
        <f t="shared" si="113"/>
        <v>61.807679999999991</v>
      </c>
      <c r="D2434">
        <v>0.69563636363636361</v>
      </c>
      <c r="E2434">
        <f t="shared" si="112"/>
        <v>4.1240276285871991</v>
      </c>
      <c r="G2434" s="2">
        <f t="shared" ref="G2434:G2497" si="114">(0.0026*(EXP(1.3248*E2434)))/D2434</f>
        <v>0.88178782743136463</v>
      </c>
      <c r="J2434" s="20">
        <v>33172</v>
      </c>
    </row>
    <row r="2435" spans="1:10" x14ac:dyDescent="0.3">
      <c r="A2435" s="17">
        <v>37.062200000000487</v>
      </c>
      <c r="B2435" s="17">
        <v>59.153799999999997</v>
      </c>
      <c r="C2435">
        <f t="shared" si="113"/>
        <v>60.769219999999997</v>
      </c>
      <c r="D2435">
        <v>0.69551515151515153</v>
      </c>
      <c r="E2435">
        <f t="shared" ref="E2435:E2498" si="115">LN(C2435)</f>
        <v>4.107083410784325</v>
      </c>
      <c r="G2435" s="2">
        <f t="shared" si="114"/>
        <v>0.86236449595327913</v>
      </c>
      <c r="J2435" s="20">
        <v>33168</v>
      </c>
    </row>
    <row r="2436" spans="1:10" x14ac:dyDescent="0.3">
      <c r="A2436">
        <v>37.07743000000049</v>
      </c>
      <c r="B2436">
        <v>58.307699999999997</v>
      </c>
      <c r="C2436">
        <f t="shared" si="113"/>
        <v>59.099999999999987</v>
      </c>
      <c r="D2436">
        <v>0.69539393939393945</v>
      </c>
      <c r="E2436">
        <f t="shared" si="115"/>
        <v>4.0792309244120526</v>
      </c>
      <c r="G2436" s="2">
        <f t="shared" si="114"/>
        <v>0.83126891651040347</v>
      </c>
      <c r="J2436" s="20">
        <v>33164</v>
      </c>
    </row>
    <row r="2437" spans="1:10" x14ac:dyDescent="0.3">
      <c r="A2437">
        <v>37.092660000000492</v>
      </c>
      <c r="B2437">
        <v>57.230800000000002</v>
      </c>
      <c r="C2437">
        <f t="shared" si="113"/>
        <v>57.092319999999994</v>
      </c>
      <c r="D2437">
        <v>0.69527272727272726</v>
      </c>
      <c r="E2437">
        <f t="shared" si="115"/>
        <v>4.0446696067402534</v>
      </c>
      <c r="G2437" s="2">
        <f t="shared" si="114"/>
        <v>0.79420438271667126</v>
      </c>
      <c r="J2437" s="20">
        <v>33160</v>
      </c>
    </row>
    <row r="2438" spans="1:10" x14ac:dyDescent="0.3">
      <c r="A2438">
        <v>37.107890000000495</v>
      </c>
      <c r="B2438">
        <v>55.730800000000002</v>
      </c>
      <c r="C2438">
        <f t="shared" si="113"/>
        <v>56.200019999999995</v>
      </c>
      <c r="D2438">
        <v>0.69515151515151508</v>
      </c>
      <c r="E2438">
        <f t="shared" si="115"/>
        <v>4.0289171127714685</v>
      </c>
      <c r="G2438" s="2">
        <f t="shared" si="114"/>
        <v>0.77793757704003907</v>
      </c>
      <c r="J2438" s="20">
        <v>33156</v>
      </c>
    </row>
    <row r="2439" spans="1:10" x14ac:dyDescent="0.3">
      <c r="A2439">
        <v>37.123120000000497</v>
      </c>
      <c r="B2439">
        <v>55.038499999999999</v>
      </c>
      <c r="C2439">
        <f t="shared" ref="C2439:C2502" si="116">AVERAGE(B2437:B2441)</f>
        <v>55.569240000000001</v>
      </c>
      <c r="D2439">
        <v>0.695030303030303</v>
      </c>
      <c r="E2439">
        <f t="shared" si="115"/>
        <v>4.0176298107541824</v>
      </c>
      <c r="G2439" s="2">
        <f t="shared" si="114"/>
        <v>0.76652495219487493</v>
      </c>
      <c r="J2439" s="20">
        <v>33152</v>
      </c>
    </row>
    <row r="2440" spans="1:10" x14ac:dyDescent="0.3">
      <c r="A2440">
        <v>37.1383500000005</v>
      </c>
      <c r="B2440">
        <v>54.692300000000003</v>
      </c>
      <c r="C2440">
        <f t="shared" si="116"/>
        <v>55.292319999999997</v>
      </c>
      <c r="D2440">
        <v>0.69490909090909092</v>
      </c>
      <c r="E2440">
        <f t="shared" si="115"/>
        <v>4.0126340200410535</v>
      </c>
      <c r="G2440" s="2">
        <f t="shared" si="114"/>
        <v>0.76160133868149926</v>
      </c>
      <c r="J2440" s="20">
        <v>33148</v>
      </c>
    </row>
    <row r="2441" spans="1:10" x14ac:dyDescent="0.3">
      <c r="A2441">
        <v>37.153580000000503</v>
      </c>
      <c r="B2441">
        <v>55.153799999999997</v>
      </c>
      <c r="C2441">
        <f t="shared" si="116"/>
        <v>55.453860000000006</v>
      </c>
      <c r="D2441">
        <v>0.69478787878787873</v>
      </c>
      <c r="E2441">
        <f t="shared" si="115"/>
        <v>4.0155513236368554</v>
      </c>
      <c r="G2441" s="2">
        <f t="shared" si="114"/>
        <v>0.76468388710878576</v>
      </c>
      <c r="J2441" s="20">
        <v>33144</v>
      </c>
    </row>
    <row r="2442" spans="1:10" x14ac:dyDescent="0.3">
      <c r="A2442">
        <v>37.168810000000505</v>
      </c>
      <c r="B2442">
        <v>55.846200000000003</v>
      </c>
      <c r="C2442">
        <f t="shared" si="116"/>
        <v>55.961539999999999</v>
      </c>
      <c r="D2442">
        <v>0.69466666666666665</v>
      </c>
      <c r="E2442">
        <f t="shared" si="115"/>
        <v>4.024664669075519</v>
      </c>
      <c r="G2442" s="2">
        <f t="shared" si="114"/>
        <v>0.7741071985325827</v>
      </c>
      <c r="J2442" s="20">
        <v>33140</v>
      </c>
    </row>
    <row r="2443" spans="1:10" x14ac:dyDescent="0.3">
      <c r="A2443">
        <v>37.184040000000508</v>
      </c>
      <c r="B2443">
        <v>56.538499999999999</v>
      </c>
      <c r="C2443">
        <f t="shared" si="116"/>
        <v>56.746159999999996</v>
      </c>
      <c r="D2443">
        <v>0.69454545454545458</v>
      </c>
      <c r="E2443">
        <f t="shared" si="115"/>
        <v>4.0385879888738812</v>
      </c>
      <c r="G2443" s="2">
        <f t="shared" si="114"/>
        <v>0.78865619831967204</v>
      </c>
      <c r="J2443" s="20">
        <v>33136</v>
      </c>
    </row>
    <row r="2444" spans="1:10" x14ac:dyDescent="0.3">
      <c r="A2444">
        <v>37.19927000000051</v>
      </c>
      <c r="B2444">
        <v>57.576900000000002</v>
      </c>
      <c r="C2444">
        <f t="shared" si="116"/>
        <v>57.58464</v>
      </c>
      <c r="D2444">
        <v>0.69442424242424239</v>
      </c>
      <c r="E2444">
        <f t="shared" si="115"/>
        <v>4.0532558654733011</v>
      </c>
      <c r="G2444" s="2">
        <f t="shared" si="114"/>
        <v>0.80427159794721326</v>
      </c>
      <c r="J2444" s="20">
        <v>33132</v>
      </c>
    </row>
    <row r="2445" spans="1:10" x14ac:dyDescent="0.3">
      <c r="A2445">
        <v>37.214500000000513</v>
      </c>
      <c r="B2445">
        <v>58.615400000000001</v>
      </c>
      <c r="C2445">
        <f t="shared" si="116"/>
        <v>58.423099999999998</v>
      </c>
      <c r="D2445">
        <v>0.6943030303030302</v>
      </c>
      <c r="E2445">
        <f t="shared" si="115"/>
        <v>4.0677113595709216</v>
      </c>
      <c r="G2445" s="2">
        <f t="shared" si="114"/>
        <v>0.81996546611309951</v>
      </c>
      <c r="J2445" s="20">
        <v>33128</v>
      </c>
    </row>
    <row r="2446" spans="1:10" x14ac:dyDescent="0.3">
      <c r="A2446">
        <v>37.229730000000515</v>
      </c>
      <c r="B2446">
        <v>59.346200000000003</v>
      </c>
      <c r="C2446">
        <f t="shared" si="116"/>
        <v>59.330780000000004</v>
      </c>
      <c r="D2446">
        <v>0.69418181818181812</v>
      </c>
      <c r="E2446">
        <f t="shared" si="115"/>
        <v>4.0831282269901337</v>
      </c>
      <c r="G2446" s="2">
        <f t="shared" si="114"/>
        <v>0.83703098345874127</v>
      </c>
      <c r="J2446" s="20">
        <v>33124</v>
      </c>
    </row>
    <row r="2447" spans="1:10" x14ac:dyDescent="0.3">
      <c r="A2447">
        <v>37.244960000000518</v>
      </c>
      <c r="B2447">
        <v>60.038499999999999</v>
      </c>
      <c r="C2447">
        <f t="shared" si="116"/>
        <v>60.230780000000003</v>
      </c>
      <c r="D2447">
        <v>0.69406060606060604</v>
      </c>
      <c r="E2447">
        <f t="shared" si="115"/>
        <v>4.0981835173287395</v>
      </c>
      <c r="G2447" s="2">
        <f t="shared" si="114"/>
        <v>0.85404250349897903</v>
      </c>
      <c r="J2447" s="20">
        <v>33120</v>
      </c>
    </row>
    <row r="2448" spans="1:10" x14ac:dyDescent="0.3">
      <c r="A2448">
        <v>37.26019000000052</v>
      </c>
      <c r="B2448">
        <v>61.076900000000002</v>
      </c>
      <c r="C2448">
        <f t="shared" si="116"/>
        <v>61.07694</v>
      </c>
      <c r="D2448">
        <v>0.69393939393939397</v>
      </c>
      <c r="E2448">
        <f t="shared" si="115"/>
        <v>4.1121343808636466</v>
      </c>
      <c r="G2448" s="2">
        <f t="shared" si="114"/>
        <v>0.87012573457119124</v>
      </c>
      <c r="J2448" s="20">
        <v>33116</v>
      </c>
    </row>
    <row r="2449" spans="1:10" x14ac:dyDescent="0.3">
      <c r="A2449">
        <v>37.275420000000523</v>
      </c>
      <c r="B2449">
        <v>62.076900000000002</v>
      </c>
      <c r="C2449">
        <f t="shared" si="116"/>
        <v>61.846159999999998</v>
      </c>
      <c r="D2449">
        <v>0.69381818181818178</v>
      </c>
      <c r="E2449">
        <f t="shared" si="115"/>
        <v>4.124650011219912</v>
      </c>
      <c r="G2449" s="2">
        <f t="shared" si="114"/>
        <v>0.88482786082274334</v>
      </c>
      <c r="J2449" s="20">
        <v>33112</v>
      </c>
    </row>
    <row r="2450" spans="1:10" x14ac:dyDescent="0.3">
      <c r="A2450">
        <v>37.290650000000525</v>
      </c>
      <c r="B2450">
        <v>62.846200000000003</v>
      </c>
      <c r="C2450">
        <f t="shared" si="116"/>
        <v>62.630759999999995</v>
      </c>
      <c r="D2450">
        <v>0.6936969696969697</v>
      </c>
      <c r="E2450">
        <f t="shared" si="115"/>
        <v>4.1372565312233958</v>
      </c>
      <c r="G2450" s="2">
        <f t="shared" si="114"/>
        <v>0.89988677919099092</v>
      </c>
      <c r="J2450" s="20">
        <v>33108</v>
      </c>
    </row>
    <row r="2451" spans="1:10" x14ac:dyDescent="0.3">
      <c r="A2451">
        <v>37.305880000000528</v>
      </c>
      <c r="B2451">
        <v>63.192300000000003</v>
      </c>
      <c r="C2451">
        <f t="shared" si="116"/>
        <v>63.18462000000001</v>
      </c>
      <c r="D2451">
        <v>0.69357575757575751</v>
      </c>
      <c r="E2451">
        <f t="shared" si="115"/>
        <v>4.1460609171069382</v>
      </c>
      <c r="G2451" s="2">
        <f t="shared" si="114"/>
        <v>0.91060367048000912</v>
      </c>
      <c r="J2451" s="20">
        <v>33104</v>
      </c>
    </row>
    <row r="2452" spans="1:10" x14ac:dyDescent="0.3">
      <c r="A2452">
        <v>37.32111000000053</v>
      </c>
      <c r="B2452">
        <v>63.961500000000001</v>
      </c>
      <c r="C2452">
        <f t="shared" si="116"/>
        <v>63.530780000000007</v>
      </c>
      <c r="D2452">
        <v>0.69345454545454543</v>
      </c>
      <c r="E2452">
        <f t="shared" si="115"/>
        <v>4.1515245128671676</v>
      </c>
      <c r="G2452" s="2">
        <f t="shared" si="114"/>
        <v>0.91737901248669373</v>
      </c>
      <c r="J2452" s="20">
        <v>33100</v>
      </c>
    </row>
    <row r="2453" spans="1:10" x14ac:dyDescent="0.3">
      <c r="A2453">
        <v>37.336340000000533</v>
      </c>
      <c r="B2453">
        <v>63.846200000000003</v>
      </c>
      <c r="C2453">
        <f t="shared" si="116"/>
        <v>63.561540000000001</v>
      </c>
      <c r="D2453">
        <v>0.69333333333333325</v>
      </c>
      <c r="E2453">
        <f t="shared" si="115"/>
        <v>4.1520085704498859</v>
      </c>
      <c r="G2453" s="2">
        <f t="shared" si="114"/>
        <v>0.91812798132765838</v>
      </c>
      <c r="J2453" s="20">
        <v>33096</v>
      </c>
    </row>
    <row r="2454" spans="1:10" x14ac:dyDescent="0.3">
      <c r="A2454">
        <v>37.351570000000535</v>
      </c>
      <c r="B2454">
        <v>63.807699999999997</v>
      </c>
      <c r="C2454">
        <f t="shared" si="116"/>
        <v>63.169240000000002</v>
      </c>
      <c r="D2454">
        <v>0.69321212121212117</v>
      </c>
      <c r="E2454">
        <f t="shared" si="115"/>
        <v>4.1458174738108493</v>
      </c>
      <c r="G2454" s="2">
        <f t="shared" si="114"/>
        <v>0.9107875545093217</v>
      </c>
      <c r="J2454" s="20">
        <v>33092</v>
      </c>
    </row>
    <row r="2455" spans="1:10" x14ac:dyDescent="0.3">
      <c r="A2455">
        <v>37.366800000000538</v>
      </c>
      <c r="B2455">
        <v>63</v>
      </c>
      <c r="C2455">
        <f t="shared" si="116"/>
        <v>62.223100000000002</v>
      </c>
      <c r="D2455">
        <v>0.69309090909090909</v>
      </c>
      <c r="E2455">
        <f t="shared" si="115"/>
        <v>4.1307263134363277</v>
      </c>
      <c r="G2455" s="2">
        <f t="shared" si="114"/>
        <v>0.89291533925298217</v>
      </c>
      <c r="J2455" s="20">
        <v>33088</v>
      </c>
    </row>
    <row r="2456" spans="1:10" x14ac:dyDescent="0.3">
      <c r="A2456">
        <v>37.38203000000054</v>
      </c>
      <c r="B2456">
        <v>61.230800000000002</v>
      </c>
      <c r="C2456">
        <f t="shared" si="116"/>
        <v>60.984619999999993</v>
      </c>
      <c r="D2456">
        <v>0.69296969696969701</v>
      </c>
      <c r="E2456">
        <f t="shared" si="115"/>
        <v>4.1106217012353685</v>
      </c>
      <c r="G2456" s="2">
        <f t="shared" si="114"/>
        <v>0.86959891046302296</v>
      </c>
      <c r="J2456" s="20">
        <v>33084</v>
      </c>
    </row>
    <row r="2457" spans="1:10" x14ac:dyDescent="0.3">
      <c r="A2457">
        <v>37.397260000000543</v>
      </c>
      <c r="B2457">
        <v>59.230800000000002</v>
      </c>
      <c r="C2457">
        <f t="shared" si="116"/>
        <v>59.469239999999999</v>
      </c>
      <c r="D2457">
        <v>0.69284848484848482</v>
      </c>
      <c r="E2457">
        <f t="shared" si="115"/>
        <v>4.0854592040841275</v>
      </c>
      <c r="G2457" s="2">
        <f t="shared" si="114"/>
        <v>0.84123557934721849</v>
      </c>
      <c r="J2457" s="20">
        <v>33080</v>
      </c>
    </row>
    <row r="2458" spans="1:10" x14ac:dyDescent="0.3">
      <c r="A2458">
        <v>37.412490000000545</v>
      </c>
      <c r="B2458">
        <v>57.653799999999997</v>
      </c>
      <c r="C2458">
        <f t="shared" si="116"/>
        <v>57.784620000000004</v>
      </c>
      <c r="D2458">
        <v>0.69272727272727264</v>
      </c>
      <c r="E2458">
        <f t="shared" si="115"/>
        <v>4.0567226503047173</v>
      </c>
      <c r="G2458" s="2">
        <f t="shared" si="114"/>
        <v>0.80995323809326203</v>
      </c>
      <c r="J2458" s="20">
        <v>33076</v>
      </c>
    </row>
    <row r="2459" spans="1:10" x14ac:dyDescent="0.3">
      <c r="A2459">
        <v>37.427720000000548</v>
      </c>
      <c r="B2459">
        <v>56.230800000000002</v>
      </c>
      <c r="C2459">
        <f t="shared" si="116"/>
        <v>56.1</v>
      </c>
      <c r="D2459">
        <v>0.69260606060606056</v>
      </c>
      <c r="E2459">
        <f t="shared" si="115"/>
        <v>4.0271358125286509</v>
      </c>
      <c r="G2459" s="2">
        <f t="shared" si="114"/>
        <v>0.77895623711264483</v>
      </c>
      <c r="J2459" s="20">
        <v>33072</v>
      </c>
    </row>
    <row r="2460" spans="1:10" x14ac:dyDescent="0.3">
      <c r="A2460">
        <v>37.44295000000055</v>
      </c>
      <c r="B2460">
        <v>54.576900000000002</v>
      </c>
      <c r="C2460">
        <f t="shared" si="116"/>
        <v>54.430759999999999</v>
      </c>
      <c r="D2460">
        <v>0.69248484848484848</v>
      </c>
      <c r="E2460">
        <f t="shared" si="115"/>
        <v>3.9969294352367415</v>
      </c>
      <c r="G2460" s="2">
        <f t="shared" si="114"/>
        <v>0.74853089690154884</v>
      </c>
      <c r="J2460" s="20">
        <v>33068</v>
      </c>
    </row>
    <row r="2461" spans="1:10" x14ac:dyDescent="0.3">
      <c r="A2461">
        <v>37.458180000000553</v>
      </c>
      <c r="B2461">
        <v>52.807699999999997</v>
      </c>
      <c r="C2461">
        <f t="shared" si="116"/>
        <v>52.807699999999997</v>
      </c>
      <c r="D2461">
        <v>0.69236363636363629</v>
      </c>
      <c r="E2461">
        <f t="shared" si="115"/>
        <v>3.9666570134129024</v>
      </c>
      <c r="G2461" s="2">
        <f t="shared" si="114"/>
        <v>0.7192310331057693</v>
      </c>
      <c r="J2461" s="20">
        <v>33064</v>
      </c>
    </row>
    <row r="2462" spans="1:10" x14ac:dyDescent="0.3">
      <c r="A2462">
        <v>37.473410000000555</v>
      </c>
      <c r="B2462">
        <v>50.884599999999999</v>
      </c>
      <c r="C2462">
        <f t="shared" si="116"/>
        <v>51.3</v>
      </c>
      <c r="D2462">
        <v>0.69224242424242421</v>
      </c>
      <c r="E2462">
        <f t="shared" si="115"/>
        <v>3.9376907521767239</v>
      </c>
      <c r="G2462" s="2">
        <f t="shared" si="114"/>
        <v>0.69227495753268964</v>
      </c>
      <c r="J2462" s="20">
        <v>33060</v>
      </c>
    </row>
    <row r="2463" spans="1:10" x14ac:dyDescent="0.3">
      <c r="A2463">
        <v>37.488640000000558</v>
      </c>
      <c r="B2463">
        <v>49.538499999999999</v>
      </c>
      <c r="C2463">
        <f t="shared" si="116"/>
        <v>50.038460000000001</v>
      </c>
      <c r="D2463">
        <v>0.69212121212121214</v>
      </c>
      <c r="E2463">
        <f t="shared" si="115"/>
        <v>3.9127919097454424</v>
      </c>
      <c r="G2463" s="2">
        <f t="shared" si="114"/>
        <v>0.66992940672496859</v>
      </c>
      <c r="J2463" s="20">
        <v>33056</v>
      </c>
    </row>
    <row r="2464" spans="1:10" x14ac:dyDescent="0.3">
      <c r="A2464">
        <v>37.50387000000056</v>
      </c>
      <c r="B2464">
        <v>48.692300000000003</v>
      </c>
      <c r="C2464">
        <f t="shared" si="116"/>
        <v>49.015380000000007</v>
      </c>
      <c r="D2464">
        <v>0.69199999999999995</v>
      </c>
      <c r="E2464">
        <f t="shared" si="115"/>
        <v>3.8921341264123939</v>
      </c>
      <c r="G2464" s="2">
        <f t="shared" si="114"/>
        <v>0.65195794548925923</v>
      </c>
      <c r="J2464" s="20">
        <v>33052</v>
      </c>
    </row>
    <row r="2465" spans="1:10" x14ac:dyDescent="0.3">
      <c r="A2465">
        <v>37.519100000000563</v>
      </c>
      <c r="B2465">
        <v>48.269199999999998</v>
      </c>
      <c r="C2465">
        <f t="shared" si="116"/>
        <v>48.261539999999997</v>
      </c>
      <c r="D2465">
        <v>0.69187878787878787</v>
      </c>
      <c r="E2465">
        <f t="shared" si="115"/>
        <v>3.8766349701726304</v>
      </c>
      <c r="G2465" s="2">
        <f t="shared" si="114"/>
        <v>0.63881950791047837</v>
      </c>
      <c r="J2465" s="20">
        <v>33048</v>
      </c>
    </row>
    <row r="2466" spans="1:10" x14ac:dyDescent="0.3">
      <c r="A2466">
        <v>37.534330000000566</v>
      </c>
      <c r="B2466">
        <v>47.692300000000003</v>
      </c>
      <c r="C2466">
        <f t="shared" si="116"/>
        <v>47.838459999999998</v>
      </c>
      <c r="D2466">
        <v>0.69175757575757568</v>
      </c>
      <c r="E2466">
        <f t="shared" si="115"/>
        <v>3.8678299184887952</v>
      </c>
      <c r="G2466" s="2">
        <f t="shared" si="114"/>
        <v>0.63152165327029108</v>
      </c>
      <c r="J2466" s="20">
        <v>33044</v>
      </c>
    </row>
    <row r="2467" spans="1:10" x14ac:dyDescent="0.3">
      <c r="A2467">
        <v>37.549560000000568</v>
      </c>
      <c r="B2467">
        <v>47.115400000000001</v>
      </c>
      <c r="C2467">
        <f t="shared" si="116"/>
        <v>47.746159999999996</v>
      </c>
      <c r="D2467">
        <v>0.6916363636363636</v>
      </c>
      <c r="E2467">
        <f t="shared" si="115"/>
        <v>3.8658986448448025</v>
      </c>
      <c r="G2467" s="2">
        <f t="shared" si="114"/>
        <v>0.6300183319358551</v>
      </c>
      <c r="J2467" s="20">
        <v>33040</v>
      </c>
    </row>
    <row r="2468" spans="1:10" x14ac:dyDescent="0.3">
      <c r="A2468">
        <v>37.564790000000571</v>
      </c>
      <c r="B2468">
        <v>47.423099999999998</v>
      </c>
      <c r="C2468">
        <f t="shared" si="116"/>
        <v>47.823080000000004</v>
      </c>
      <c r="D2468">
        <v>0.69151515151515153</v>
      </c>
      <c r="E2468">
        <f t="shared" si="115"/>
        <v>3.8675083681534668</v>
      </c>
      <c r="G2468" s="2">
        <f t="shared" si="114"/>
        <v>0.63147398677685851</v>
      </c>
      <c r="J2468" s="20">
        <v>33036</v>
      </c>
    </row>
    <row r="2469" spans="1:10" x14ac:dyDescent="0.3">
      <c r="A2469">
        <v>37.580020000000573</v>
      </c>
      <c r="B2469">
        <v>48.230800000000002</v>
      </c>
      <c r="C2469">
        <f t="shared" si="116"/>
        <v>48.007699999999993</v>
      </c>
      <c r="D2469">
        <v>0.69139393939393945</v>
      </c>
      <c r="E2469">
        <f t="shared" si="115"/>
        <v>3.8713614147091797</v>
      </c>
      <c r="G2469" s="2">
        <f t="shared" si="114"/>
        <v>0.6348168705524867</v>
      </c>
      <c r="J2469" s="20">
        <v>33032</v>
      </c>
    </row>
    <row r="2470" spans="1:10" x14ac:dyDescent="0.3">
      <c r="A2470">
        <v>37.595250000000576</v>
      </c>
      <c r="B2470">
        <v>48.653799999999997</v>
      </c>
      <c r="C2470">
        <f t="shared" si="116"/>
        <v>48.246159999999996</v>
      </c>
      <c r="D2470">
        <v>0.69127272727272726</v>
      </c>
      <c r="E2470">
        <f t="shared" si="115"/>
        <v>3.8763162391256736</v>
      </c>
      <c r="G2470" s="2">
        <f t="shared" si="114"/>
        <v>0.63910965696156674</v>
      </c>
      <c r="J2470" s="20">
        <v>33028</v>
      </c>
    </row>
    <row r="2471" spans="1:10" x14ac:dyDescent="0.3">
      <c r="A2471">
        <v>37.610480000000578</v>
      </c>
      <c r="B2471">
        <v>48.615400000000001</v>
      </c>
      <c r="C2471">
        <f t="shared" si="116"/>
        <v>48.369240000000005</v>
      </c>
      <c r="D2471">
        <v>0.69115151515151507</v>
      </c>
      <c r="E2471">
        <f t="shared" si="115"/>
        <v>3.8788640744931366</v>
      </c>
      <c r="G2471" s="2">
        <f t="shared" si="114"/>
        <v>0.64138299896455742</v>
      </c>
      <c r="J2471" s="20">
        <v>33024</v>
      </c>
    </row>
    <row r="2472" spans="1:10" x14ac:dyDescent="0.3">
      <c r="A2472">
        <v>37.625710000000581</v>
      </c>
      <c r="B2472">
        <v>48.307699999999997</v>
      </c>
      <c r="C2472">
        <f t="shared" si="116"/>
        <v>48.184619999999995</v>
      </c>
      <c r="D2472">
        <v>0.69103030303030299</v>
      </c>
      <c r="E2472">
        <f t="shared" si="115"/>
        <v>3.8750398830004924</v>
      </c>
      <c r="G2472" s="2">
        <f t="shared" si="114"/>
        <v>0.63825371986079205</v>
      </c>
      <c r="J2472" s="20">
        <v>33020</v>
      </c>
    </row>
    <row r="2473" spans="1:10" x14ac:dyDescent="0.3">
      <c r="A2473">
        <v>37.640940000000583</v>
      </c>
      <c r="B2473">
        <v>48.038499999999999</v>
      </c>
      <c r="C2473">
        <f t="shared" si="116"/>
        <v>47.723100000000002</v>
      </c>
      <c r="D2473">
        <v>0.69090909090909092</v>
      </c>
      <c r="E2473">
        <f t="shared" si="115"/>
        <v>3.8654155573997242</v>
      </c>
      <c r="G2473" s="2">
        <f t="shared" si="114"/>
        <v>0.63027800572338577</v>
      </c>
      <c r="J2473" s="20">
        <v>33016</v>
      </c>
    </row>
    <row r="2474" spans="1:10" x14ac:dyDescent="0.3">
      <c r="A2474">
        <v>37.656170000000586</v>
      </c>
      <c r="B2474">
        <v>47.307699999999997</v>
      </c>
      <c r="C2474">
        <f t="shared" si="116"/>
        <v>47.192320000000002</v>
      </c>
      <c r="D2474">
        <v>0.69078787878787873</v>
      </c>
      <c r="E2474">
        <f t="shared" si="115"/>
        <v>3.8542311674880914</v>
      </c>
      <c r="G2474" s="2">
        <f t="shared" si="114"/>
        <v>0.62111694113360771</v>
      </c>
      <c r="J2474" s="20">
        <v>33012</v>
      </c>
    </row>
    <row r="2475" spans="1:10" x14ac:dyDescent="0.3">
      <c r="A2475">
        <v>37.671400000000588</v>
      </c>
      <c r="B2475">
        <v>46.346200000000003</v>
      </c>
      <c r="C2475">
        <f t="shared" si="116"/>
        <v>46.776940000000003</v>
      </c>
      <c r="D2475">
        <v>0.69066666666666665</v>
      </c>
      <c r="E2475">
        <f t="shared" si="115"/>
        <v>3.8453903464470636</v>
      </c>
      <c r="G2475" s="2">
        <f t="shared" si="114"/>
        <v>0.61399239389139315</v>
      </c>
      <c r="J2475" s="20">
        <v>33008</v>
      </c>
    </row>
    <row r="2476" spans="1:10" x14ac:dyDescent="0.3">
      <c r="A2476">
        <v>37.686630000000591</v>
      </c>
      <c r="B2476">
        <v>45.961500000000001</v>
      </c>
      <c r="C2476">
        <f t="shared" si="116"/>
        <v>46.538480000000007</v>
      </c>
      <c r="D2476">
        <v>0.69054545454545457</v>
      </c>
      <c r="E2476">
        <f t="shared" si="115"/>
        <v>3.8402794972634409</v>
      </c>
      <c r="G2476" s="2">
        <f t="shared" si="114"/>
        <v>0.60995623143695077</v>
      </c>
      <c r="J2476" s="20">
        <v>33004</v>
      </c>
    </row>
    <row r="2477" spans="1:10" x14ac:dyDescent="0.3">
      <c r="A2477">
        <v>37.701860000000593</v>
      </c>
      <c r="B2477">
        <v>46.230800000000002</v>
      </c>
      <c r="C2477">
        <f t="shared" si="116"/>
        <v>46.600020000000001</v>
      </c>
      <c r="D2477">
        <v>0.69042424242424238</v>
      </c>
      <c r="E2477">
        <f t="shared" si="115"/>
        <v>3.8416009703160574</v>
      </c>
      <c r="G2477" s="2">
        <f t="shared" si="114"/>
        <v>0.61113228211126158</v>
      </c>
      <c r="J2477" s="20">
        <v>33000</v>
      </c>
    </row>
    <row r="2478" spans="1:10" x14ac:dyDescent="0.3">
      <c r="A2478">
        <v>37.717090000000596</v>
      </c>
      <c r="B2478">
        <v>46.846200000000003</v>
      </c>
      <c r="C2478">
        <f t="shared" si="116"/>
        <v>47.061539999999994</v>
      </c>
      <c r="D2478">
        <v>0.6903030303030302</v>
      </c>
      <c r="E2478">
        <f t="shared" si="115"/>
        <v>3.8514561069456872</v>
      </c>
      <c r="G2478" s="2">
        <f t="shared" si="114"/>
        <v>0.61927231234299662</v>
      </c>
      <c r="J2478" s="20">
        <v>32996</v>
      </c>
    </row>
    <row r="2479" spans="1:10" x14ac:dyDescent="0.3">
      <c r="A2479">
        <v>37.732320000000598</v>
      </c>
      <c r="B2479">
        <v>47.615400000000001</v>
      </c>
      <c r="C2479">
        <f t="shared" si="116"/>
        <v>47.923079999999992</v>
      </c>
      <c r="D2479">
        <v>0.69018181818181812</v>
      </c>
      <c r="E2479">
        <f t="shared" si="115"/>
        <v>3.8695972255313715</v>
      </c>
      <c r="G2479" s="2">
        <f t="shared" si="114"/>
        <v>0.63444719514032066</v>
      </c>
      <c r="J2479" s="20">
        <v>32992</v>
      </c>
    </row>
    <row r="2480" spans="1:10" x14ac:dyDescent="0.3">
      <c r="A2480">
        <v>37.747550000000601</v>
      </c>
      <c r="B2480">
        <v>48.653799999999997</v>
      </c>
      <c r="C2480">
        <f t="shared" si="116"/>
        <v>49.092299999999994</v>
      </c>
      <c r="D2480">
        <v>0.69006060606060604</v>
      </c>
      <c r="E2480">
        <f t="shared" si="115"/>
        <v>3.8937021996919015</v>
      </c>
      <c r="G2480" s="2">
        <f t="shared" si="114"/>
        <v>0.65514983785453407</v>
      </c>
      <c r="J2480" s="20">
        <v>32988</v>
      </c>
    </row>
    <row r="2481" spans="1:10" x14ac:dyDescent="0.3">
      <c r="A2481">
        <v>37.762780000000603</v>
      </c>
      <c r="B2481">
        <v>50.269199999999998</v>
      </c>
      <c r="C2481">
        <f t="shared" si="116"/>
        <v>50.4846</v>
      </c>
      <c r="D2481">
        <v>0.68993939393939396</v>
      </c>
      <c r="E2481">
        <f t="shared" si="115"/>
        <v>3.9216683392794072</v>
      </c>
      <c r="G2481" s="2">
        <f t="shared" si="114"/>
        <v>0.67999754034491389</v>
      </c>
      <c r="J2481" s="20">
        <v>32984</v>
      </c>
    </row>
    <row r="2482" spans="1:10" x14ac:dyDescent="0.3">
      <c r="A2482">
        <v>37.778010000000606</v>
      </c>
      <c r="B2482">
        <v>52.076900000000002</v>
      </c>
      <c r="C2482">
        <f t="shared" si="116"/>
        <v>51.946139999999993</v>
      </c>
      <c r="D2482">
        <v>0.68981818181818177</v>
      </c>
      <c r="E2482">
        <f t="shared" si="115"/>
        <v>3.9502074125710229</v>
      </c>
      <c r="G2482" s="2">
        <f t="shared" si="114"/>
        <v>0.70632356927975015</v>
      </c>
      <c r="J2482" s="20">
        <v>32980</v>
      </c>
    </row>
    <row r="2483" spans="1:10" x14ac:dyDescent="0.3">
      <c r="A2483">
        <v>37.793240000000608</v>
      </c>
      <c r="B2483">
        <v>53.807699999999997</v>
      </c>
      <c r="C2483">
        <f t="shared" si="116"/>
        <v>53.330759999999998</v>
      </c>
      <c r="D2483">
        <v>0.6896969696969697</v>
      </c>
      <c r="E2483">
        <f t="shared" si="115"/>
        <v>3.9765132754016483</v>
      </c>
      <c r="G2483" s="2">
        <f t="shared" si="114"/>
        <v>0.73150143668768131</v>
      </c>
      <c r="J2483" s="20">
        <v>32976</v>
      </c>
    </row>
    <row r="2484" spans="1:10" x14ac:dyDescent="0.3">
      <c r="A2484">
        <v>37.808470000000611</v>
      </c>
      <c r="B2484">
        <v>54.923099999999998</v>
      </c>
      <c r="C2484">
        <f t="shared" si="116"/>
        <v>54.407680000000006</v>
      </c>
      <c r="D2484">
        <v>0.68957575757575751</v>
      </c>
      <c r="E2484">
        <f t="shared" si="115"/>
        <v>3.996505320368025</v>
      </c>
      <c r="G2484" s="2">
        <f t="shared" si="114"/>
        <v>0.75126646921798779</v>
      </c>
      <c r="J2484" s="20">
        <v>32972</v>
      </c>
    </row>
    <row r="2485" spans="1:10" x14ac:dyDescent="0.3">
      <c r="A2485">
        <v>37.823700000000613</v>
      </c>
      <c r="B2485">
        <v>55.576900000000002</v>
      </c>
      <c r="C2485">
        <f t="shared" si="116"/>
        <v>55.061539999999994</v>
      </c>
      <c r="D2485">
        <v>0.68945454545454543</v>
      </c>
      <c r="E2485">
        <f t="shared" si="115"/>
        <v>4.0084514688111534</v>
      </c>
      <c r="G2485" s="2">
        <f t="shared" si="114"/>
        <v>0.76338497524722126</v>
      </c>
      <c r="J2485" s="20">
        <v>32968</v>
      </c>
    </row>
    <row r="2486" spans="1:10" x14ac:dyDescent="0.3">
      <c r="A2486">
        <v>37.838930000000616</v>
      </c>
      <c r="B2486">
        <v>55.653799999999997</v>
      </c>
      <c r="C2486">
        <f t="shared" si="116"/>
        <v>55.269240000000003</v>
      </c>
      <c r="D2486">
        <v>0.68933333333333324</v>
      </c>
      <c r="E2486">
        <f t="shared" si="115"/>
        <v>4.0122165150721427</v>
      </c>
      <c r="G2486" s="2">
        <f t="shared" si="114"/>
        <v>0.7673371052488076</v>
      </c>
      <c r="J2486" s="20">
        <v>32964</v>
      </c>
    </row>
    <row r="2487" spans="1:10" x14ac:dyDescent="0.3">
      <c r="A2487">
        <v>37.854160000000618</v>
      </c>
      <c r="B2487">
        <v>55.346200000000003</v>
      </c>
      <c r="C2487">
        <f t="shared" si="116"/>
        <v>55.107700000000001</v>
      </c>
      <c r="D2487">
        <v>0.68921212121212116</v>
      </c>
      <c r="E2487">
        <f t="shared" si="115"/>
        <v>4.0092894523118332</v>
      </c>
      <c r="G2487" s="2">
        <f t="shared" si="114"/>
        <v>0.76450173786247133</v>
      </c>
      <c r="J2487" s="20">
        <v>32960</v>
      </c>
    </row>
    <row r="2488" spans="1:10" x14ac:dyDescent="0.3">
      <c r="A2488">
        <v>37.869390000000621</v>
      </c>
      <c r="B2488">
        <v>54.846200000000003</v>
      </c>
      <c r="C2488">
        <f t="shared" si="116"/>
        <v>54.623080000000002</v>
      </c>
      <c r="D2488">
        <v>0.68909090909090909</v>
      </c>
      <c r="E2488">
        <f t="shared" si="115"/>
        <v>4.0004565040566042</v>
      </c>
      <c r="G2488" s="2">
        <f t="shared" si="114"/>
        <v>0.75574067492338715</v>
      </c>
      <c r="J2488" s="20">
        <v>32956</v>
      </c>
    </row>
    <row r="2489" spans="1:10" x14ac:dyDescent="0.3">
      <c r="A2489">
        <v>37.884620000000623</v>
      </c>
      <c r="B2489">
        <v>54.115400000000001</v>
      </c>
      <c r="C2489">
        <f t="shared" si="116"/>
        <v>54.038480000000007</v>
      </c>
      <c r="D2489">
        <v>0.68896969696969701</v>
      </c>
      <c r="E2489">
        <f t="shared" si="115"/>
        <v>3.9896963853833167</v>
      </c>
      <c r="G2489" s="2">
        <f t="shared" si="114"/>
        <v>0.74517508671683863</v>
      </c>
      <c r="J2489" s="20">
        <v>32952</v>
      </c>
    </row>
    <row r="2490" spans="1:10" x14ac:dyDescent="0.3">
      <c r="A2490">
        <v>37.899850000000626</v>
      </c>
      <c r="B2490">
        <v>53.153799999999997</v>
      </c>
      <c r="C2490">
        <f t="shared" si="116"/>
        <v>53.430780000000006</v>
      </c>
      <c r="D2490">
        <v>0.68884848484848482</v>
      </c>
      <c r="E2490">
        <f t="shared" si="115"/>
        <v>3.9783869844032682</v>
      </c>
      <c r="G2490" s="2">
        <f t="shared" si="114"/>
        <v>0.73422275242769963</v>
      </c>
      <c r="J2490" s="20">
        <v>32948</v>
      </c>
    </row>
    <row r="2491" spans="1:10" x14ac:dyDescent="0.3">
      <c r="A2491">
        <v>37.915080000000629</v>
      </c>
      <c r="B2491">
        <v>52.730800000000002</v>
      </c>
      <c r="C2491">
        <f t="shared" si="116"/>
        <v>52.853840000000005</v>
      </c>
      <c r="D2491">
        <v>0.68872727272727263</v>
      </c>
      <c r="E2491">
        <f t="shared" si="115"/>
        <v>3.9675303681441085</v>
      </c>
      <c r="G2491" s="2">
        <f t="shared" si="114"/>
        <v>0.7238654942179954</v>
      </c>
      <c r="J2491" s="20">
        <v>32944</v>
      </c>
    </row>
    <row r="2492" spans="1:10" x14ac:dyDescent="0.3">
      <c r="A2492">
        <v>37.930310000000631</v>
      </c>
      <c r="B2492">
        <v>52.307699999999997</v>
      </c>
      <c r="C2492">
        <f t="shared" si="116"/>
        <v>52.461519999999993</v>
      </c>
      <c r="D2492">
        <v>0.68860606060606055</v>
      </c>
      <c r="E2492">
        <f t="shared" si="115"/>
        <v>3.960079948475705</v>
      </c>
      <c r="G2492" s="2">
        <f t="shared" si="114"/>
        <v>0.71688202516282773</v>
      </c>
      <c r="J2492" s="20">
        <v>32940</v>
      </c>
    </row>
    <row r="2493" spans="1:10" x14ac:dyDescent="0.3">
      <c r="A2493">
        <v>37.945540000000634</v>
      </c>
      <c r="B2493">
        <v>51.961500000000001</v>
      </c>
      <c r="C2493">
        <f t="shared" si="116"/>
        <v>52.353840000000005</v>
      </c>
      <c r="D2493">
        <v>0.68848484848484848</v>
      </c>
      <c r="E2493">
        <f t="shared" si="115"/>
        <v>3.9580252870619179</v>
      </c>
      <c r="G2493" s="2">
        <f t="shared" si="114"/>
        <v>0.71505918317557915</v>
      </c>
      <c r="J2493" s="20">
        <v>32936</v>
      </c>
    </row>
    <row r="2494" spans="1:10" x14ac:dyDescent="0.3">
      <c r="A2494">
        <v>37.960770000000636</v>
      </c>
      <c r="B2494">
        <v>52.153799999999997</v>
      </c>
      <c r="C2494">
        <f t="shared" si="116"/>
        <v>52.330759999999998</v>
      </c>
      <c r="D2494">
        <v>0.68836363636363629</v>
      </c>
      <c r="E2494">
        <f t="shared" si="115"/>
        <v>3.9575843434966949</v>
      </c>
      <c r="G2494" s="5">
        <f t="shared" si="114"/>
        <v>0.71476743406635845</v>
      </c>
      <c r="H2494" t="s">
        <v>10</v>
      </c>
      <c r="I2494">
        <v>27</v>
      </c>
      <c r="J2494" s="20">
        <v>32932</v>
      </c>
    </row>
    <row r="2495" spans="1:10" x14ac:dyDescent="0.3">
      <c r="A2495">
        <v>37.976000000000639</v>
      </c>
      <c r="B2495">
        <v>52.615400000000001</v>
      </c>
      <c r="C2495">
        <f t="shared" si="116"/>
        <v>52.330759999999998</v>
      </c>
      <c r="D2495">
        <v>0.68824242424242421</v>
      </c>
      <c r="E2495">
        <f t="shared" si="115"/>
        <v>3.9575843434966949</v>
      </c>
      <c r="G2495" s="2">
        <f t="shared" si="114"/>
        <v>0.71489331772857512</v>
      </c>
      <c r="J2495" s="20">
        <v>32921</v>
      </c>
    </row>
    <row r="2496" spans="1:10" x14ac:dyDescent="0.3">
      <c r="A2496">
        <v>37.991230000000641</v>
      </c>
      <c r="B2496">
        <v>52.615400000000001</v>
      </c>
      <c r="C2496">
        <f t="shared" si="116"/>
        <v>52.407699999999998</v>
      </c>
      <c r="D2496">
        <v>0.68812121212121213</v>
      </c>
      <c r="E2496">
        <f t="shared" si="115"/>
        <v>3.9590535270962932</v>
      </c>
      <c r="G2496" s="2">
        <f t="shared" si="114"/>
        <v>0.71641229617737301</v>
      </c>
      <c r="J2496" s="20">
        <v>32910</v>
      </c>
    </row>
    <row r="2497" spans="1:10" x14ac:dyDescent="0.3">
      <c r="A2497">
        <v>38.006460000000644</v>
      </c>
      <c r="B2497">
        <v>52.307699999999997</v>
      </c>
      <c r="C2497">
        <f t="shared" si="116"/>
        <v>52.5154</v>
      </c>
      <c r="D2497" s="16">
        <v>0.68799999999999994</v>
      </c>
      <c r="E2497">
        <f t="shared" si="115"/>
        <v>3.9611064599171004</v>
      </c>
      <c r="G2497" s="2">
        <f t="shared" si="114"/>
        <v>0.71848995447407604</v>
      </c>
      <c r="J2497" s="20">
        <v>32899</v>
      </c>
    </row>
    <row r="2498" spans="1:10" x14ac:dyDescent="0.3">
      <c r="A2498">
        <v>38.021690000000646</v>
      </c>
      <c r="B2498">
        <v>52.346200000000003</v>
      </c>
      <c r="C2498">
        <f t="shared" si="116"/>
        <v>52.70770000000001</v>
      </c>
      <c r="D2498">
        <v>0.68821212121212105</v>
      </c>
      <c r="E2498">
        <f t="shared" si="115"/>
        <v>3.9647615549312079</v>
      </c>
      <c r="G2498" s="2">
        <f t="shared" ref="G2498:G2561" si="117">(0.0026*(EXP(1.3248*E2498)))/D2498</f>
        <v>0.72175498536841265</v>
      </c>
      <c r="J2498" s="20">
        <v>32888</v>
      </c>
    </row>
    <row r="2499" spans="1:10" x14ac:dyDescent="0.3">
      <c r="A2499">
        <v>38.036920000000649</v>
      </c>
      <c r="B2499">
        <v>52.692300000000003</v>
      </c>
      <c r="C2499">
        <f t="shared" si="116"/>
        <v>53.176919999999996</v>
      </c>
      <c r="D2499">
        <v>0.68842424242424227</v>
      </c>
      <c r="E2499">
        <f t="shared" ref="E2499:E2562" si="118">LN(C2499)</f>
        <v>3.9736244676276815</v>
      </c>
      <c r="G2499" s="2">
        <f t="shared" si="117"/>
        <v>0.73005446386806394</v>
      </c>
      <c r="J2499" s="20">
        <v>32877</v>
      </c>
    </row>
    <row r="2500" spans="1:10" x14ac:dyDescent="0.3">
      <c r="A2500">
        <v>38.052150000000651</v>
      </c>
      <c r="B2500">
        <v>53.576900000000002</v>
      </c>
      <c r="C2500">
        <f t="shared" si="116"/>
        <v>54.007680000000008</v>
      </c>
      <c r="D2500">
        <v>0.6886363636363636</v>
      </c>
      <c r="E2500">
        <f t="shared" si="118"/>
        <v>3.9891262586738754</v>
      </c>
      <c r="G2500" s="2">
        <f t="shared" si="117"/>
        <v>0.74497289407188416</v>
      </c>
      <c r="J2500" s="20">
        <v>32866</v>
      </c>
    </row>
    <row r="2501" spans="1:10" x14ac:dyDescent="0.3">
      <c r="A2501">
        <v>38.067380000000654</v>
      </c>
      <c r="B2501">
        <v>54.961500000000001</v>
      </c>
      <c r="C2501">
        <f t="shared" si="116"/>
        <v>55.084600000000002</v>
      </c>
      <c r="D2501">
        <v>0.68884848484848482</v>
      </c>
      <c r="E2501">
        <f t="shared" si="118"/>
        <v>4.0088701852607169</v>
      </c>
      <c r="G2501" s="2">
        <f t="shared" si="117"/>
        <v>0.76448056598679603</v>
      </c>
      <c r="J2501" s="20">
        <v>32855</v>
      </c>
    </row>
    <row r="2502" spans="1:10" x14ac:dyDescent="0.3">
      <c r="A2502">
        <v>38.082610000000656</v>
      </c>
      <c r="B2502">
        <v>56.461500000000001</v>
      </c>
      <c r="C2502">
        <f t="shared" si="116"/>
        <v>56.199980000000004</v>
      </c>
      <c r="D2502">
        <v>0.68906060606060593</v>
      </c>
      <c r="E2502">
        <f t="shared" si="118"/>
        <v>4.0289164010276961</v>
      </c>
      <c r="G2502" s="2">
        <f t="shared" si="117"/>
        <v>0.78481336866593598</v>
      </c>
      <c r="J2502" s="20">
        <v>32844</v>
      </c>
    </row>
    <row r="2503" spans="1:10" x14ac:dyDescent="0.3">
      <c r="A2503">
        <v>38.097840000000659</v>
      </c>
      <c r="B2503">
        <v>57.730800000000002</v>
      </c>
      <c r="C2503">
        <f t="shared" ref="C2503:C2566" si="119">AVERAGE(B2501:B2505)</f>
        <v>57.084600000000002</v>
      </c>
      <c r="D2503">
        <v>0.68927272727272715</v>
      </c>
      <c r="E2503">
        <f t="shared" si="118"/>
        <v>4.0445343780090575</v>
      </c>
      <c r="G2503" s="2">
        <f t="shared" si="117"/>
        <v>0.80097428643014845</v>
      </c>
      <c r="J2503" s="20">
        <v>32833</v>
      </c>
    </row>
    <row r="2504" spans="1:10" x14ac:dyDescent="0.3">
      <c r="A2504">
        <v>38.113070000000661</v>
      </c>
      <c r="B2504">
        <v>58.269199999999998</v>
      </c>
      <c r="C2504">
        <f t="shared" si="119"/>
        <v>57.546140000000001</v>
      </c>
      <c r="D2504">
        <v>0.68948484848484837</v>
      </c>
      <c r="E2504">
        <f t="shared" si="118"/>
        <v>4.052587060807249</v>
      </c>
      <c r="G2504" s="2">
        <f t="shared" si="117"/>
        <v>0.80931591367705524</v>
      </c>
      <c r="J2504" s="20">
        <v>32822</v>
      </c>
    </row>
    <row r="2505" spans="1:10" x14ac:dyDescent="0.3">
      <c r="A2505">
        <v>38.128300000000664</v>
      </c>
      <c r="B2505">
        <v>58</v>
      </c>
      <c r="C2505">
        <f t="shared" si="119"/>
        <v>57.707680000000003</v>
      </c>
      <c r="D2505">
        <v>0.6896969696969697</v>
      </c>
      <c r="E2505">
        <f t="shared" si="118"/>
        <v>4.0553902669097681</v>
      </c>
      <c r="G2505" s="2">
        <f t="shared" si="117"/>
        <v>0.81207721080369588</v>
      </c>
      <c r="H2505" t="s">
        <v>11</v>
      </c>
      <c r="I2505">
        <v>28</v>
      </c>
      <c r="J2505" s="20">
        <v>32812</v>
      </c>
    </row>
    <row r="2506" spans="1:10" x14ac:dyDescent="0.3">
      <c r="A2506">
        <v>38.143530000000666</v>
      </c>
      <c r="B2506">
        <v>57.269199999999998</v>
      </c>
      <c r="C2506">
        <f t="shared" si="119"/>
        <v>57.569219999999994</v>
      </c>
      <c r="D2506">
        <v>0.68990909090909081</v>
      </c>
      <c r="E2506">
        <f t="shared" si="118"/>
        <v>4.0529880498726403</v>
      </c>
      <c r="G2506" s="2">
        <f t="shared" si="117"/>
        <v>0.80924802791595174</v>
      </c>
      <c r="J2506" s="20">
        <v>32804</v>
      </c>
    </row>
    <row r="2507" spans="1:10" x14ac:dyDescent="0.3">
      <c r="A2507">
        <v>38.158760000000669</v>
      </c>
      <c r="B2507">
        <v>57.269199999999998</v>
      </c>
      <c r="C2507">
        <f t="shared" si="119"/>
        <v>57.138459999999995</v>
      </c>
      <c r="D2507">
        <v>0.69012121212121202</v>
      </c>
      <c r="E2507">
        <f t="shared" si="118"/>
        <v>4.0454774450918656</v>
      </c>
      <c r="G2507" s="2">
        <f t="shared" si="117"/>
        <v>0.80098962254739636</v>
      </c>
      <c r="J2507" s="20">
        <v>32797</v>
      </c>
    </row>
    <row r="2508" spans="1:10" x14ac:dyDescent="0.3">
      <c r="A2508">
        <v>38.173990000000671</v>
      </c>
      <c r="B2508">
        <v>57.038499999999999</v>
      </c>
      <c r="C2508">
        <f t="shared" si="119"/>
        <v>56.515379999999993</v>
      </c>
      <c r="D2508">
        <v>0.69033333333333324</v>
      </c>
      <c r="E2508">
        <f t="shared" si="118"/>
        <v>4.0345128134987052</v>
      </c>
      <c r="G2508" s="2">
        <f t="shared" si="117"/>
        <v>0.78919601648889959</v>
      </c>
      <c r="J2508" s="20">
        <v>32789</v>
      </c>
    </row>
    <row r="2509" spans="1:10" x14ac:dyDescent="0.3">
      <c r="A2509">
        <v>38.189220000000674</v>
      </c>
      <c r="B2509">
        <v>56.115400000000001</v>
      </c>
      <c r="C2509">
        <f t="shared" si="119"/>
        <v>55.792299999999997</v>
      </c>
      <c r="D2509">
        <v>0.69054545454545446</v>
      </c>
      <c r="E2509">
        <f t="shared" si="118"/>
        <v>4.0216358670338375</v>
      </c>
      <c r="G2509" s="2">
        <f t="shared" si="117"/>
        <v>0.77560868533663851</v>
      </c>
      <c r="J2509" s="20">
        <v>32782</v>
      </c>
    </row>
    <row r="2510" spans="1:10" x14ac:dyDescent="0.3">
      <c r="A2510">
        <v>38.204450000000676</v>
      </c>
      <c r="B2510">
        <v>54.884599999999999</v>
      </c>
      <c r="C2510">
        <f t="shared" si="119"/>
        <v>54.769219999999997</v>
      </c>
      <c r="D2510">
        <v>0.69075757575757568</v>
      </c>
      <c r="E2510">
        <f t="shared" si="118"/>
        <v>4.0031283573212058</v>
      </c>
      <c r="G2510" s="2">
        <f t="shared" si="117"/>
        <v>0.75659056405287539</v>
      </c>
      <c r="J2510" s="20">
        <v>32774</v>
      </c>
    </row>
    <row r="2511" spans="1:10" x14ac:dyDescent="0.3">
      <c r="A2511">
        <v>38.219680000000679</v>
      </c>
      <c r="B2511">
        <v>53.653799999999997</v>
      </c>
      <c r="C2511">
        <f t="shared" si="119"/>
        <v>53.623059999999995</v>
      </c>
      <c r="D2511">
        <v>0.69096969696969679</v>
      </c>
      <c r="E2511">
        <f t="shared" si="118"/>
        <v>3.9819791994375948</v>
      </c>
      <c r="G2511" s="2">
        <f t="shared" si="117"/>
        <v>0.73546047415635674</v>
      </c>
      <c r="J2511" s="20">
        <v>32767</v>
      </c>
    </row>
    <row r="2512" spans="1:10" x14ac:dyDescent="0.3">
      <c r="A2512">
        <v>38.234910000000681</v>
      </c>
      <c r="B2512">
        <v>52.153799999999997</v>
      </c>
      <c r="C2512">
        <f t="shared" si="119"/>
        <v>52.438439999999993</v>
      </c>
      <c r="D2512">
        <v>0.69118181818181812</v>
      </c>
      <c r="E2512">
        <f t="shared" si="118"/>
        <v>3.959639910169257</v>
      </c>
      <c r="G2512" s="2">
        <f t="shared" si="117"/>
        <v>0.71379425644259953</v>
      </c>
      <c r="J2512" s="20">
        <v>32760</v>
      </c>
    </row>
    <row r="2513" spans="1:10" x14ac:dyDescent="0.3">
      <c r="A2513">
        <v>38.250140000000684</v>
      </c>
      <c r="B2513">
        <v>51.307699999999997</v>
      </c>
      <c r="C2513">
        <f t="shared" si="119"/>
        <v>51.253819999999997</v>
      </c>
      <c r="D2513">
        <v>0.69139393939393934</v>
      </c>
      <c r="E2513">
        <f t="shared" si="118"/>
        <v>3.9367901518261701</v>
      </c>
      <c r="G2513" s="2">
        <f t="shared" si="117"/>
        <v>0.6922980392135063</v>
      </c>
      <c r="J2513" s="20">
        <v>32752</v>
      </c>
    </row>
    <row r="2514" spans="1:10" x14ac:dyDescent="0.3">
      <c r="A2514">
        <v>38.265370000000686</v>
      </c>
      <c r="B2514">
        <v>50.192300000000003</v>
      </c>
      <c r="C2514">
        <f t="shared" si="119"/>
        <v>49.999980000000001</v>
      </c>
      <c r="D2514">
        <v>0.69160606060606056</v>
      </c>
      <c r="E2514">
        <f t="shared" si="118"/>
        <v>3.9120226054280662</v>
      </c>
      <c r="G2514" s="2">
        <f t="shared" si="117"/>
        <v>0.66974547673713047</v>
      </c>
      <c r="J2514" s="20">
        <v>32745</v>
      </c>
    </row>
    <row r="2515" spans="1:10" x14ac:dyDescent="0.3">
      <c r="A2515">
        <v>38.280600000000689</v>
      </c>
      <c r="B2515">
        <v>48.961500000000001</v>
      </c>
      <c r="C2515">
        <f t="shared" si="119"/>
        <v>48.792299999999997</v>
      </c>
      <c r="D2515">
        <v>0.69181818181818167</v>
      </c>
      <c r="E2515">
        <f t="shared" si="118"/>
        <v>3.8875725135241952</v>
      </c>
      <c r="G2515" s="2">
        <f t="shared" si="117"/>
        <v>0.6482002081769952</v>
      </c>
      <c r="J2515" s="20">
        <v>32737</v>
      </c>
    </row>
    <row r="2516" spans="1:10" x14ac:dyDescent="0.3">
      <c r="A2516">
        <v>38.295830000000691</v>
      </c>
      <c r="B2516">
        <v>47.384599999999999</v>
      </c>
      <c r="C2516">
        <f t="shared" si="119"/>
        <v>47.392299999999999</v>
      </c>
      <c r="D2516">
        <v>0.69203030303030288</v>
      </c>
      <c r="E2516">
        <f t="shared" si="118"/>
        <v>3.8584597682476618</v>
      </c>
      <c r="G2516" s="2">
        <f t="shared" si="117"/>
        <v>0.62348485829860878</v>
      </c>
      <c r="J2516" s="20">
        <v>32730</v>
      </c>
    </row>
    <row r="2517" spans="1:10" x14ac:dyDescent="0.3">
      <c r="A2517">
        <v>38.311060000000694</v>
      </c>
      <c r="B2517">
        <v>46.115400000000001</v>
      </c>
      <c r="C2517">
        <f t="shared" si="119"/>
        <v>45.9</v>
      </c>
      <c r="D2517">
        <v>0.69224242424242421</v>
      </c>
      <c r="E2517">
        <f t="shared" si="118"/>
        <v>3.8264651170664994</v>
      </c>
      <c r="G2517" s="2">
        <f t="shared" si="117"/>
        <v>0.59742663686702047</v>
      </c>
      <c r="J2517" s="20">
        <v>32722</v>
      </c>
    </row>
    <row r="2518" spans="1:10" x14ac:dyDescent="0.3">
      <c r="A2518">
        <v>38.326290000000697</v>
      </c>
      <c r="B2518">
        <v>44.307699999999997</v>
      </c>
      <c r="C2518">
        <f t="shared" si="119"/>
        <v>44.5077</v>
      </c>
      <c r="D2518">
        <v>0.69245454545454543</v>
      </c>
      <c r="E2518">
        <f t="shared" si="118"/>
        <v>3.7956622079114544</v>
      </c>
      <c r="G2518" s="2">
        <f t="shared" si="117"/>
        <v>0.57336208003378364</v>
      </c>
      <c r="J2518" s="20">
        <v>32715</v>
      </c>
    </row>
    <row r="2519" spans="1:10" x14ac:dyDescent="0.3">
      <c r="A2519">
        <v>38.341520000000699</v>
      </c>
      <c r="B2519">
        <v>42.730800000000002</v>
      </c>
      <c r="C2519">
        <f t="shared" si="119"/>
        <v>43.523080000000007</v>
      </c>
      <c r="D2519">
        <v>0.69266666666666654</v>
      </c>
      <c r="E2519">
        <f t="shared" si="118"/>
        <v>3.7732913721022867</v>
      </c>
      <c r="G2519" s="2">
        <f t="shared" si="117"/>
        <v>0.55644829245799543</v>
      </c>
      <c r="J2519" s="20">
        <v>32708</v>
      </c>
    </row>
    <row r="2520" spans="1:10" x14ac:dyDescent="0.3">
      <c r="A2520">
        <v>38.356750000000702</v>
      </c>
      <c r="B2520">
        <v>42</v>
      </c>
      <c r="C2520">
        <f t="shared" si="119"/>
        <v>42.95384</v>
      </c>
      <c r="D2520">
        <v>0.69287878787878776</v>
      </c>
      <c r="E2520">
        <f t="shared" si="118"/>
        <v>3.7601260507201402</v>
      </c>
      <c r="G2520" s="2">
        <f t="shared" si="117"/>
        <v>0.54665978375453095</v>
      </c>
      <c r="J2520" s="20">
        <v>32700</v>
      </c>
    </row>
    <row r="2521" spans="1:10" x14ac:dyDescent="0.3">
      <c r="A2521">
        <v>38.371980000000704</v>
      </c>
      <c r="B2521">
        <v>42.461500000000001</v>
      </c>
      <c r="C2521">
        <f t="shared" si="119"/>
        <v>42.838459999999998</v>
      </c>
      <c r="D2521">
        <v>0.69309090909090898</v>
      </c>
      <c r="E2521">
        <f t="shared" si="118"/>
        <v>3.7574362972209951</v>
      </c>
      <c r="G2521" s="2">
        <f t="shared" si="117"/>
        <v>0.54454858009349028</v>
      </c>
      <c r="J2521" s="20">
        <v>32693</v>
      </c>
    </row>
    <row r="2522" spans="1:10" x14ac:dyDescent="0.3">
      <c r="A2522">
        <v>38.387210000000707</v>
      </c>
      <c r="B2522">
        <v>43.269199999999998</v>
      </c>
      <c r="C2522">
        <f t="shared" si="119"/>
        <v>43.123059999999995</v>
      </c>
      <c r="D2522">
        <v>0.6933030303030302</v>
      </c>
      <c r="E2522">
        <f t="shared" si="118"/>
        <v>3.764057888832399</v>
      </c>
      <c r="G2522" s="2">
        <f t="shared" si="117"/>
        <v>0.54917845226553696</v>
      </c>
      <c r="J2522" s="20">
        <v>32685</v>
      </c>
    </row>
    <row r="2523" spans="1:10" x14ac:dyDescent="0.3">
      <c r="A2523">
        <v>38.402440000000709</v>
      </c>
      <c r="B2523">
        <v>43.730800000000002</v>
      </c>
      <c r="C2523">
        <f t="shared" si="119"/>
        <v>43.546139999999994</v>
      </c>
      <c r="D2523">
        <v>0.69351515151515142</v>
      </c>
      <c r="E2523">
        <f t="shared" si="118"/>
        <v>3.7738210656160032</v>
      </c>
      <c r="G2523" s="2">
        <f t="shared" si="117"/>
        <v>0.55615764282622859</v>
      </c>
      <c r="J2523" s="20">
        <v>32678</v>
      </c>
    </row>
    <row r="2524" spans="1:10" x14ac:dyDescent="0.3">
      <c r="A2524">
        <v>38.417670000000712</v>
      </c>
      <c r="B2524">
        <v>44.153799999999997</v>
      </c>
      <c r="C2524">
        <f t="shared" si="119"/>
        <v>43.9</v>
      </c>
      <c r="D2524">
        <v>0.69372727272727264</v>
      </c>
      <c r="E2524">
        <f t="shared" si="118"/>
        <v>3.7819143200811256</v>
      </c>
      <c r="G2524" s="2">
        <f t="shared" si="117"/>
        <v>0.56198092653153953</v>
      </c>
      <c r="J2524" s="20">
        <v>32670</v>
      </c>
    </row>
    <row r="2525" spans="1:10" x14ac:dyDescent="0.3">
      <c r="A2525">
        <v>38.432900000000714</v>
      </c>
      <c r="B2525">
        <v>44.115400000000001</v>
      </c>
      <c r="C2525">
        <f t="shared" si="119"/>
        <v>44.115400000000001</v>
      </c>
      <c r="D2525">
        <v>0.69393939393939386</v>
      </c>
      <c r="E2525">
        <f t="shared" si="118"/>
        <v>3.7868089278436603</v>
      </c>
      <c r="G2525" s="2">
        <f t="shared" si="117"/>
        <v>0.56546396069386162</v>
      </c>
      <c r="J2525" s="20">
        <v>32663</v>
      </c>
    </row>
    <row r="2526" spans="1:10" x14ac:dyDescent="0.3">
      <c r="A2526">
        <v>38.448130000000717</v>
      </c>
      <c r="B2526">
        <v>44.230800000000002</v>
      </c>
      <c r="C2526">
        <f t="shared" si="119"/>
        <v>44.223080000000003</v>
      </c>
      <c r="D2526">
        <v>0.69415151515151507</v>
      </c>
      <c r="E2526">
        <f t="shared" si="118"/>
        <v>3.7892468247450237</v>
      </c>
      <c r="G2526" s="2">
        <f t="shared" si="117"/>
        <v>0.56711985122341735</v>
      </c>
      <c r="J2526" s="20">
        <v>32656</v>
      </c>
    </row>
    <row r="2527" spans="1:10" x14ac:dyDescent="0.3">
      <c r="A2527">
        <v>38.463360000000719</v>
      </c>
      <c r="B2527">
        <v>44.346200000000003</v>
      </c>
      <c r="C2527">
        <f t="shared" si="119"/>
        <v>44.161560000000009</v>
      </c>
      <c r="D2527">
        <v>0.69436363636363629</v>
      </c>
      <c r="E2527">
        <f t="shared" si="118"/>
        <v>3.7878547274318453</v>
      </c>
      <c r="G2527" s="2">
        <f t="shared" si="117"/>
        <v>0.56590197373571816</v>
      </c>
      <c r="J2527" s="20">
        <v>32648</v>
      </c>
    </row>
    <row r="2528" spans="1:10" x14ac:dyDescent="0.3">
      <c r="A2528">
        <v>38.478590000000722</v>
      </c>
      <c r="B2528">
        <v>44.269199999999998</v>
      </c>
      <c r="C2528">
        <f t="shared" si="119"/>
        <v>44.023100000000007</v>
      </c>
      <c r="D2528">
        <v>0.6945757575757574</v>
      </c>
      <c r="E2528">
        <f t="shared" si="118"/>
        <v>3.7847144961539767</v>
      </c>
      <c r="G2528" s="2">
        <f t="shared" si="117"/>
        <v>0.56338050367988468</v>
      </c>
      <c r="J2528" s="20">
        <v>32641</v>
      </c>
    </row>
    <row r="2529" spans="1:10" x14ac:dyDescent="0.3">
      <c r="A2529">
        <v>38.493820000000724</v>
      </c>
      <c r="B2529">
        <v>43.846200000000003</v>
      </c>
      <c r="C2529">
        <f t="shared" si="119"/>
        <v>43.769240000000003</v>
      </c>
      <c r="D2529">
        <v>0.69478787878787873</v>
      </c>
      <c r="E2529">
        <f t="shared" si="118"/>
        <v>3.7789312875610812</v>
      </c>
      <c r="G2529" s="2">
        <f t="shared" si="117"/>
        <v>0.55890991435543791</v>
      </c>
      <c r="J2529" s="20">
        <v>32633</v>
      </c>
    </row>
    <row r="2530" spans="1:10" x14ac:dyDescent="0.3">
      <c r="A2530">
        <v>38.509050000000727</v>
      </c>
      <c r="B2530">
        <v>43.423099999999998</v>
      </c>
      <c r="C2530">
        <f t="shared" si="119"/>
        <v>43.353840000000005</v>
      </c>
      <c r="D2530">
        <v>0.69499999999999995</v>
      </c>
      <c r="E2530">
        <f t="shared" si="118"/>
        <v>3.7693952806183368</v>
      </c>
      <c r="G2530" s="2">
        <f t="shared" si="117"/>
        <v>0.55172500688206905</v>
      </c>
      <c r="J2530" s="20">
        <v>32626</v>
      </c>
    </row>
    <row r="2531" spans="1:10" x14ac:dyDescent="0.3">
      <c r="A2531">
        <v>38.524280000000729</v>
      </c>
      <c r="B2531">
        <v>42.961500000000001</v>
      </c>
      <c r="C2531">
        <f t="shared" si="119"/>
        <v>42.715379999999996</v>
      </c>
      <c r="D2531">
        <v>0.69521212121212117</v>
      </c>
      <c r="E2531">
        <f t="shared" si="118"/>
        <v>3.7545590427363158</v>
      </c>
      <c r="G2531" s="2">
        <f t="shared" si="117"/>
        <v>0.54082163769113978</v>
      </c>
      <c r="J2531" s="20">
        <v>32618</v>
      </c>
    </row>
    <row r="2532" spans="1:10" x14ac:dyDescent="0.3">
      <c r="A2532">
        <v>38.539510000000732</v>
      </c>
      <c r="B2532">
        <v>42.269199999999998</v>
      </c>
      <c r="C2532">
        <f t="shared" si="119"/>
        <v>41.907679999999992</v>
      </c>
      <c r="D2532">
        <v>0.69542424242424228</v>
      </c>
      <c r="E2532">
        <f t="shared" si="118"/>
        <v>3.7354691036879664</v>
      </c>
      <c r="G2532" s="2">
        <f t="shared" si="117"/>
        <v>0.52715473091008491</v>
      </c>
      <c r="J2532" s="20">
        <v>32611</v>
      </c>
    </row>
    <row r="2533" spans="1:10" x14ac:dyDescent="0.3">
      <c r="A2533">
        <v>38.554740000000734</v>
      </c>
      <c r="B2533">
        <v>41.076900000000002</v>
      </c>
      <c r="C2533">
        <f t="shared" si="119"/>
        <v>40.953819999999993</v>
      </c>
      <c r="D2533">
        <v>0.6956363636363635</v>
      </c>
      <c r="E2533">
        <f t="shared" si="118"/>
        <v>3.7124450904416348</v>
      </c>
      <c r="G2533" s="2">
        <f t="shared" si="117"/>
        <v>0.51116218231250643</v>
      </c>
      <c r="J2533" s="20">
        <v>32604</v>
      </c>
    </row>
    <row r="2534" spans="1:10" x14ac:dyDescent="0.3">
      <c r="A2534">
        <v>38.569970000000737</v>
      </c>
      <c r="B2534">
        <v>39.807699999999997</v>
      </c>
      <c r="C2534">
        <f t="shared" si="119"/>
        <v>39.95382</v>
      </c>
      <c r="D2534">
        <v>0.69584848484848472</v>
      </c>
      <c r="E2534">
        <f t="shared" si="118"/>
        <v>3.6877242871654339</v>
      </c>
      <c r="G2534" s="2">
        <f t="shared" si="117"/>
        <v>0.49454191862848507</v>
      </c>
      <c r="J2534" s="20">
        <v>32596</v>
      </c>
    </row>
    <row r="2535" spans="1:10" x14ac:dyDescent="0.3">
      <c r="A2535">
        <v>38.585200000000739</v>
      </c>
      <c r="B2535">
        <v>38.653799999999997</v>
      </c>
      <c r="C2535">
        <f t="shared" si="119"/>
        <v>39.030739999999994</v>
      </c>
      <c r="D2535">
        <v>0.69606060606060594</v>
      </c>
      <c r="E2535">
        <f t="shared" si="118"/>
        <v>3.6643495407873217</v>
      </c>
      <c r="G2535" s="2">
        <f t="shared" si="117"/>
        <v>0.47931608330709136</v>
      </c>
      <c r="J2535" s="20">
        <v>32589</v>
      </c>
    </row>
    <row r="2536" spans="1:10" x14ac:dyDescent="0.3">
      <c r="A2536">
        <v>38.600430000000742</v>
      </c>
      <c r="B2536">
        <v>37.961500000000001</v>
      </c>
      <c r="C2536">
        <f t="shared" si="119"/>
        <v>38.369199999999999</v>
      </c>
      <c r="D2536">
        <v>0.69627272727272715</v>
      </c>
      <c r="E2536">
        <f t="shared" si="118"/>
        <v>3.647255054419404</v>
      </c>
      <c r="G2536" s="2">
        <f t="shared" si="117"/>
        <v>0.46844035686674074</v>
      </c>
      <c r="J2536" s="20">
        <v>32581</v>
      </c>
    </row>
    <row r="2537" spans="1:10" x14ac:dyDescent="0.3">
      <c r="A2537">
        <v>38.615660000000744</v>
      </c>
      <c r="B2537">
        <v>37.653799999999997</v>
      </c>
      <c r="C2537">
        <f t="shared" si="119"/>
        <v>38.030739999999994</v>
      </c>
      <c r="D2537">
        <v>0.69648484848484837</v>
      </c>
      <c r="E2537">
        <f t="shared" si="118"/>
        <v>3.6383947800732344</v>
      </c>
      <c r="G2537" s="2">
        <f t="shared" si="117"/>
        <v>0.46283290353687451</v>
      </c>
      <c r="J2537" s="20">
        <v>32574</v>
      </c>
    </row>
    <row r="2538" spans="1:10" x14ac:dyDescent="0.3">
      <c r="A2538">
        <v>38.630890000000747</v>
      </c>
      <c r="B2538">
        <v>37.769199999999998</v>
      </c>
      <c r="C2538">
        <f t="shared" si="119"/>
        <v>38.030739999999994</v>
      </c>
      <c r="D2538">
        <v>0.69669696969696959</v>
      </c>
      <c r="E2538">
        <f t="shared" si="118"/>
        <v>3.6383947800732344</v>
      </c>
      <c r="G2538" s="5">
        <f t="shared" si="117"/>
        <v>0.46269198620727775</v>
      </c>
      <c r="H2538" t="s">
        <v>10</v>
      </c>
      <c r="I2538">
        <v>28</v>
      </c>
      <c r="J2538" s="20">
        <v>32567</v>
      </c>
    </row>
    <row r="2539" spans="1:10" x14ac:dyDescent="0.3">
      <c r="A2539">
        <v>38.646120000000749</v>
      </c>
      <c r="B2539">
        <v>38.115400000000001</v>
      </c>
      <c r="C2539">
        <f t="shared" si="119"/>
        <v>38.215359999999997</v>
      </c>
      <c r="D2539">
        <v>0.69690909090909081</v>
      </c>
      <c r="E2539">
        <f t="shared" si="118"/>
        <v>3.6432375290351415</v>
      </c>
      <c r="G2539" s="2">
        <f t="shared" si="117"/>
        <v>0.46552827189128837</v>
      </c>
      <c r="J2539" s="20">
        <v>32564</v>
      </c>
    </row>
    <row r="2540" spans="1:10" x14ac:dyDescent="0.3">
      <c r="A2540">
        <v>38.661350000000752</v>
      </c>
      <c r="B2540">
        <v>38.653799999999997</v>
      </c>
      <c r="C2540">
        <f t="shared" si="119"/>
        <v>38.45384</v>
      </c>
      <c r="D2540">
        <v>0.69712121212121203</v>
      </c>
      <c r="E2540">
        <f t="shared" si="118"/>
        <v>3.6494585609259689</v>
      </c>
      <c r="G2540" s="2">
        <f t="shared" si="117"/>
        <v>0.46923801031573165</v>
      </c>
      <c r="J2540" s="20">
        <v>32562</v>
      </c>
    </row>
    <row r="2541" spans="1:10" x14ac:dyDescent="0.3">
      <c r="A2541">
        <v>38.676580000000754</v>
      </c>
      <c r="B2541">
        <v>38.884599999999999</v>
      </c>
      <c r="C2541">
        <f t="shared" si="119"/>
        <v>38.584620000000001</v>
      </c>
      <c r="D2541">
        <v>0.69733333333333325</v>
      </c>
      <c r="E2541">
        <f t="shared" si="118"/>
        <v>3.652853751474392</v>
      </c>
      <c r="G2541" s="2">
        <f t="shared" si="117"/>
        <v>0.4712099919531908</v>
      </c>
      <c r="J2541" s="20">
        <v>32559</v>
      </c>
    </row>
    <row r="2542" spans="1:10" x14ac:dyDescent="0.3">
      <c r="A2542">
        <v>38.691810000000757</v>
      </c>
      <c r="B2542">
        <v>38.846200000000003</v>
      </c>
      <c r="C2542">
        <f t="shared" si="119"/>
        <v>38.623080000000002</v>
      </c>
      <c r="D2542">
        <v>0.69754545454545447</v>
      </c>
      <c r="E2542">
        <f t="shared" si="118"/>
        <v>3.6538500252445254</v>
      </c>
      <c r="G2542" s="2">
        <f t="shared" si="117"/>
        <v>0.47168885281543438</v>
      </c>
      <c r="J2542" s="20">
        <v>32557</v>
      </c>
    </row>
    <row r="2543" spans="1:10" x14ac:dyDescent="0.3">
      <c r="A2543">
        <v>38.70704000000076</v>
      </c>
      <c r="B2543">
        <v>38.423099999999998</v>
      </c>
      <c r="C2543">
        <f t="shared" si="119"/>
        <v>38.607699999999994</v>
      </c>
      <c r="D2543">
        <v>0.69775757575757569</v>
      </c>
      <c r="E2543">
        <f t="shared" si="118"/>
        <v>3.6534517384422083</v>
      </c>
      <c r="G2543" s="2">
        <f t="shared" si="117"/>
        <v>0.47129671194035938</v>
      </c>
      <c r="J2543" s="20">
        <v>32555</v>
      </c>
    </row>
    <row r="2544" spans="1:10" x14ac:dyDescent="0.3">
      <c r="A2544">
        <v>38.722270000000762</v>
      </c>
      <c r="B2544">
        <v>38.307699999999997</v>
      </c>
      <c r="C2544">
        <f t="shared" si="119"/>
        <v>38.730779999999996</v>
      </c>
      <c r="D2544">
        <v>0.69796969696969691</v>
      </c>
      <c r="E2544">
        <f t="shared" si="118"/>
        <v>3.656634632750666</v>
      </c>
      <c r="G2544" s="2">
        <f t="shared" si="117"/>
        <v>0.47314438600776959</v>
      </c>
      <c r="J2544" s="20">
        <v>32552</v>
      </c>
    </row>
    <row r="2545" spans="1:10" x14ac:dyDescent="0.3">
      <c r="A2545">
        <v>38.737500000000765</v>
      </c>
      <c r="B2545">
        <v>38.576900000000002</v>
      </c>
      <c r="C2545">
        <f t="shared" si="119"/>
        <v>38.946159999999999</v>
      </c>
      <c r="D2545">
        <v>0.69818181818181801</v>
      </c>
      <c r="E2545">
        <f t="shared" si="118"/>
        <v>3.6621801795233999</v>
      </c>
      <c r="G2545" s="2">
        <f t="shared" si="117"/>
        <v>0.47648844473138902</v>
      </c>
      <c r="J2545" s="20">
        <v>32550</v>
      </c>
    </row>
    <row r="2546" spans="1:10" x14ac:dyDescent="0.3">
      <c r="A2546">
        <v>38.752730000000767</v>
      </c>
      <c r="B2546">
        <v>39.5</v>
      </c>
      <c r="C2546">
        <f t="shared" si="119"/>
        <v>39.299999999999997</v>
      </c>
      <c r="D2546">
        <v>0.69839393939393923</v>
      </c>
      <c r="E2546">
        <f t="shared" si="118"/>
        <v>3.6712245188752153</v>
      </c>
      <c r="G2546" s="2">
        <f t="shared" si="117"/>
        <v>0.48208557508952254</v>
      </c>
      <c r="J2546" s="20">
        <v>32548</v>
      </c>
    </row>
    <row r="2547" spans="1:10" x14ac:dyDescent="0.3">
      <c r="A2547">
        <v>38.76796000000077</v>
      </c>
      <c r="B2547">
        <v>39.923099999999998</v>
      </c>
      <c r="C2547">
        <f t="shared" si="119"/>
        <v>39.676919999999996</v>
      </c>
      <c r="D2547">
        <v>0.69860606060606045</v>
      </c>
      <c r="E2547">
        <f t="shared" si="118"/>
        <v>3.6807696584362666</v>
      </c>
      <c r="G2547" s="2">
        <f t="shared" si="117"/>
        <v>0.48807220687317204</v>
      </c>
      <c r="J2547" s="20">
        <v>32545</v>
      </c>
    </row>
    <row r="2548" spans="1:10" x14ac:dyDescent="0.3">
      <c r="A2548">
        <v>38.783190000000772</v>
      </c>
      <c r="B2548">
        <v>40.192300000000003</v>
      </c>
      <c r="C2548">
        <f t="shared" si="119"/>
        <v>40.084620000000001</v>
      </c>
      <c r="D2548">
        <v>0.69881818181818178</v>
      </c>
      <c r="E2548">
        <f t="shared" si="118"/>
        <v>3.6909927195946732</v>
      </c>
      <c r="G2548" s="2">
        <f t="shared" si="117"/>
        <v>0.49457721296282503</v>
      </c>
      <c r="J2548" s="20">
        <v>32543</v>
      </c>
    </row>
    <row r="2549" spans="1:10" x14ac:dyDescent="0.3">
      <c r="A2549">
        <v>38.798420000000775</v>
      </c>
      <c r="B2549">
        <v>40.192300000000003</v>
      </c>
      <c r="C2549">
        <f t="shared" si="119"/>
        <v>40.51538</v>
      </c>
      <c r="D2549">
        <v>0.69903030303030289</v>
      </c>
      <c r="E2549">
        <f t="shared" si="118"/>
        <v>3.7016816551109599</v>
      </c>
      <c r="G2549" s="2">
        <f t="shared" si="117"/>
        <v>0.50147837580114552</v>
      </c>
      <c r="J2549" s="20">
        <v>32541</v>
      </c>
    </row>
    <row r="2550" spans="1:10" x14ac:dyDescent="0.3">
      <c r="A2550">
        <v>38.813650000000777</v>
      </c>
      <c r="B2550">
        <v>40.615400000000001</v>
      </c>
      <c r="C2550">
        <f t="shared" si="119"/>
        <v>40.92306</v>
      </c>
      <c r="D2550">
        <v>0.69924242424242411</v>
      </c>
      <c r="E2550">
        <f t="shared" si="118"/>
        <v>3.7116937183461873</v>
      </c>
      <c r="G2550" s="2">
        <f t="shared" si="117"/>
        <v>0.50802012562715815</v>
      </c>
      <c r="J2550" s="20">
        <v>32538</v>
      </c>
    </row>
    <row r="2551" spans="1:10" x14ac:dyDescent="0.3">
      <c r="A2551">
        <v>38.82888000000078</v>
      </c>
      <c r="B2551">
        <v>41.653799999999997</v>
      </c>
      <c r="C2551">
        <f t="shared" si="119"/>
        <v>41.353840000000005</v>
      </c>
      <c r="D2551">
        <v>0.69945454545454533</v>
      </c>
      <c r="E2551">
        <f t="shared" si="118"/>
        <v>3.7221652829378682</v>
      </c>
      <c r="G2551" s="2">
        <f t="shared" si="117"/>
        <v>0.51496064503282757</v>
      </c>
      <c r="J2551" s="20">
        <v>32536</v>
      </c>
    </row>
    <row r="2552" spans="1:10" x14ac:dyDescent="0.3">
      <c r="A2552">
        <v>38.844110000000782</v>
      </c>
      <c r="B2552">
        <v>41.961500000000001</v>
      </c>
      <c r="C2552">
        <f t="shared" si="119"/>
        <v>41.846139999999998</v>
      </c>
      <c r="D2552">
        <v>0.69966666666666655</v>
      </c>
      <c r="E2552">
        <f t="shared" si="118"/>
        <v>3.7339995585119983</v>
      </c>
      <c r="G2552" s="2">
        <f t="shared" si="117"/>
        <v>0.5229392538923977</v>
      </c>
      <c r="J2552" s="20">
        <v>32534</v>
      </c>
    </row>
    <row r="2553" spans="1:10" x14ac:dyDescent="0.3">
      <c r="A2553">
        <v>38.859340000000785</v>
      </c>
      <c r="B2553">
        <v>42.346200000000003</v>
      </c>
      <c r="C2553">
        <f t="shared" si="119"/>
        <v>42.307679999999998</v>
      </c>
      <c r="D2553">
        <v>0.69987878787878777</v>
      </c>
      <c r="E2553">
        <f t="shared" si="118"/>
        <v>3.7449686298558467</v>
      </c>
      <c r="G2553" s="2">
        <f t="shared" si="117"/>
        <v>0.53043318609475698</v>
      </c>
      <c r="J2553" s="20">
        <v>32531</v>
      </c>
    </row>
    <row r="2554" spans="1:10" x14ac:dyDescent="0.3">
      <c r="A2554">
        <v>38.874570000000787</v>
      </c>
      <c r="B2554">
        <v>42.653799999999997</v>
      </c>
      <c r="C2554">
        <f t="shared" si="119"/>
        <v>42.653840000000002</v>
      </c>
      <c r="D2554">
        <v>0.70009090909090899</v>
      </c>
      <c r="E2554">
        <f t="shared" si="118"/>
        <v>3.7531173050547539</v>
      </c>
      <c r="G2554" s="2">
        <f t="shared" si="117"/>
        <v>0.53602796488633908</v>
      </c>
      <c r="J2554" s="20">
        <v>32529</v>
      </c>
    </row>
    <row r="2555" spans="1:10" x14ac:dyDescent="0.3">
      <c r="A2555">
        <v>38.88980000000079</v>
      </c>
      <c r="B2555">
        <v>42.923099999999998</v>
      </c>
      <c r="C2555">
        <f t="shared" si="119"/>
        <v>43.084620000000001</v>
      </c>
      <c r="D2555">
        <v>0.70030303030303021</v>
      </c>
      <c r="E2555">
        <f t="shared" si="118"/>
        <v>3.7631660888779721</v>
      </c>
      <c r="G2555" s="2">
        <f t="shared" si="117"/>
        <v>0.54304707841358635</v>
      </c>
      <c r="J2555" s="20">
        <v>32527</v>
      </c>
    </row>
    <row r="2556" spans="1:10" x14ac:dyDescent="0.3">
      <c r="A2556">
        <v>38.905030000000792</v>
      </c>
      <c r="B2556">
        <v>43.384599999999999</v>
      </c>
      <c r="C2556">
        <f t="shared" si="119"/>
        <v>43.646139999999995</v>
      </c>
      <c r="D2556">
        <v>0.70051515151515142</v>
      </c>
      <c r="E2556">
        <f t="shared" si="118"/>
        <v>3.7761148476766464</v>
      </c>
      <c r="G2556" s="2">
        <f t="shared" si="117"/>
        <v>0.5522758662264815</v>
      </c>
      <c r="J2556" s="20">
        <v>32524</v>
      </c>
    </row>
    <row r="2557" spans="1:10" x14ac:dyDescent="0.3">
      <c r="A2557">
        <v>38.920260000000795</v>
      </c>
      <c r="B2557">
        <v>44.115400000000001</v>
      </c>
      <c r="C2557">
        <f t="shared" si="119"/>
        <v>44.330759999999998</v>
      </c>
      <c r="D2557">
        <v>0.70072727272727264</v>
      </c>
      <c r="E2557">
        <f t="shared" si="118"/>
        <v>3.7916787927561795</v>
      </c>
      <c r="G2557" s="2">
        <f t="shared" si="117"/>
        <v>0.56361085047108594</v>
      </c>
      <c r="J2557" s="20">
        <v>32522</v>
      </c>
    </row>
    <row r="2558" spans="1:10" x14ac:dyDescent="0.3">
      <c r="A2558">
        <v>38.935490000000797</v>
      </c>
      <c r="B2558">
        <v>45.153799999999997</v>
      </c>
      <c r="C2558">
        <f t="shared" si="119"/>
        <v>45.161519999999996</v>
      </c>
      <c r="D2558">
        <v>0.70093939393939375</v>
      </c>
      <c r="E2558">
        <f t="shared" si="118"/>
        <v>3.8102453968195573</v>
      </c>
      <c r="G2558" s="2">
        <f t="shared" si="117"/>
        <v>0.57747110065982099</v>
      </c>
      <c r="J2558" s="20">
        <v>32519</v>
      </c>
    </row>
    <row r="2559" spans="1:10" x14ac:dyDescent="0.3">
      <c r="A2559">
        <v>38.9507200000008</v>
      </c>
      <c r="B2559">
        <v>46.076900000000002</v>
      </c>
      <c r="C2559">
        <f t="shared" si="119"/>
        <v>46.069220000000001</v>
      </c>
      <c r="D2559">
        <v>0.70115151515151497</v>
      </c>
      <c r="E2559">
        <f t="shared" si="118"/>
        <v>3.8301450480469557</v>
      </c>
      <c r="G2559" s="2">
        <f t="shared" si="117"/>
        <v>0.59271808340233312</v>
      </c>
      <c r="J2559" s="20">
        <v>32517</v>
      </c>
    </row>
    <row r="2560" spans="1:10" x14ac:dyDescent="0.3">
      <c r="A2560">
        <v>38.965950000000802</v>
      </c>
      <c r="B2560">
        <v>47.076900000000002</v>
      </c>
      <c r="C2560">
        <f t="shared" si="119"/>
        <v>46.892299999999999</v>
      </c>
      <c r="D2560">
        <v>0.7013636363636363</v>
      </c>
      <c r="E2560">
        <f t="shared" si="118"/>
        <v>3.8478534828688917</v>
      </c>
      <c r="G2560" s="2">
        <f t="shared" si="117"/>
        <v>0.60660420427479722</v>
      </c>
      <c r="J2560" s="20">
        <v>32515</v>
      </c>
    </row>
    <row r="2561" spans="1:10" x14ac:dyDescent="0.3">
      <c r="A2561">
        <v>38.981180000000805</v>
      </c>
      <c r="B2561">
        <v>47.923099999999998</v>
      </c>
      <c r="C2561">
        <f t="shared" si="119"/>
        <v>47.646160000000002</v>
      </c>
      <c r="D2561">
        <v>0.70157575757575752</v>
      </c>
      <c r="E2561">
        <f t="shared" si="118"/>
        <v>3.8638020392348063</v>
      </c>
      <c r="G2561" s="2">
        <f t="shared" si="117"/>
        <v>0.61936996642102737</v>
      </c>
      <c r="J2561" s="20">
        <v>32512</v>
      </c>
    </row>
    <row r="2562" spans="1:10" x14ac:dyDescent="0.3">
      <c r="A2562">
        <v>38.996410000000807</v>
      </c>
      <c r="B2562">
        <v>48.230800000000002</v>
      </c>
      <c r="C2562">
        <f t="shared" si="119"/>
        <v>48.407699999999998</v>
      </c>
      <c r="D2562">
        <v>0.70178787878787863</v>
      </c>
      <c r="E2562">
        <f t="shared" si="118"/>
        <v>3.8796588919780604</v>
      </c>
      <c r="G2562" s="2">
        <f t="shared" ref="G2562:G2625" si="120">(0.0026*(EXP(1.3248*E2562)))/D2562</f>
        <v>0.63232761165302631</v>
      </c>
      <c r="J2562" s="20">
        <v>32510</v>
      </c>
    </row>
    <row r="2563" spans="1:10" x14ac:dyDescent="0.3">
      <c r="A2563">
        <v>39.01164000000081</v>
      </c>
      <c r="B2563">
        <v>48.923099999999998</v>
      </c>
      <c r="C2563">
        <f t="shared" si="119"/>
        <v>49.123080000000002</v>
      </c>
      <c r="D2563" s="16">
        <v>0.70199999999999996</v>
      </c>
      <c r="E2563">
        <f t="shared" ref="E2563:E2626" si="121">LN(C2563)</f>
        <v>3.8943289854561614</v>
      </c>
      <c r="G2563" s="2">
        <f t="shared" si="120"/>
        <v>0.64454224032664365</v>
      </c>
      <c r="J2563" s="20">
        <v>32508</v>
      </c>
    </row>
    <row r="2564" spans="1:10" x14ac:dyDescent="0.3">
      <c r="A2564">
        <v>39.026870000000812</v>
      </c>
      <c r="B2564">
        <v>49.884599999999999</v>
      </c>
      <c r="C2564">
        <f t="shared" si="119"/>
        <v>49.638459999999995</v>
      </c>
      <c r="D2564">
        <v>0.70186153846153831</v>
      </c>
      <c r="E2564">
        <f t="shared" si="121"/>
        <v>3.9047659364869203</v>
      </c>
      <c r="G2564" s="2">
        <f t="shared" si="120"/>
        <v>0.65364506544917067</v>
      </c>
      <c r="J2564" s="20">
        <v>32505</v>
      </c>
    </row>
    <row r="2565" spans="1:10" x14ac:dyDescent="0.3">
      <c r="A2565">
        <v>39.042100000000815</v>
      </c>
      <c r="B2565">
        <v>50.653799999999997</v>
      </c>
      <c r="C2565">
        <f t="shared" si="119"/>
        <v>50.046140000000001</v>
      </c>
      <c r="D2565">
        <v>0.70172307692307689</v>
      </c>
      <c r="E2565">
        <f t="shared" si="121"/>
        <v>3.9129453799099849</v>
      </c>
      <c r="G2565" s="2">
        <f t="shared" si="120"/>
        <v>0.66089694133299781</v>
      </c>
      <c r="J2565" s="20">
        <v>32503</v>
      </c>
    </row>
    <row r="2566" spans="1:10" x14ac:dyDescent="0.3">
      <c r="A2566">
        <v>39.057330000000817</v>
      </c>
      <c r="B2566">
        <v>50.5</v>
      </c>
      <c r="C2566">
        <f t="shared" si="119"/>
        <v>50.338439999999999</v>
      </c>
      <c r="D2566">
        <v>0.70158461538461536</v>
      </c>
      <c r="E2566">
        <f t="shared" si="121"/>
        <v>3.9187689999540485</v>
      </c>
      <c r="G2566" s="2">
        <f t="shared" si="120"/>
        <v>0.66614701020958833</v>
      </c>
      <c r="J2566" s="20">
        <v>32501</v>
      </c>
    </row>
    <row r="2567" spans="1:10" x14ac:dyDescent="0.3">
      <c r="A2567">
        <v>39.07256000000082</v>
      </c>
      <c r="B2567">
        <v>50.269199999999998</v>
      </c>
      <c r="C2567">
        <f t="shared" ref="C2567:C2630" si="122">AVERAGE(B2565:B2569)</f>
        <v>50.44614</v>
      </c>
      <c r="D2567">
        <v>0.70144615384615372</v>
      </c>
      <c r="E2567">
        <f t="shared" si="121"/>
        <v>3.9209062324750485</v>
      </c>
      <c r="G2567" s="2">
        <f t="shared" si="120"/>
        <v>0.66816768186374398</v>
      </c>
      <c r="J2567" s="20">
        <v>32498</v>
      </c>
    </row>
    <row r="2568" spans="1:10" x14ac:dyDescent="0.3">
      <c r="A2568">
        <v>39.087790000000822</v>
      </c>
      <c r="B2568">
        <v>50.384599999999999</v>
      </c>
      <c r="C2568">
        <f t="shared" si="122"/>
        <v>50.44614</v>
      </c>
      <c r="D2568">
        <v>0.70130769230769219</v>
      </c>
      <c r="E2568">
        <f t="shared" si="121"/>
        <v>3.9209062324750485</v>
      </c>
      <c r="G2568" s="2">
        <f t="shared" si="120"/>
        <v>0.66829960045838632</v>
      </c>
      <c r="J2568" s="20">
        <v>32496</v>
      </c>
    </row>
    <row r="2569" spans="1:10" x14ac:dyDescent="0.3">
      <c r="A2569">
        <v>39.103020000000825</v>
      </c>
      <c r="B2569">
        <v>50.423099999999998</v>
      </c>
      <c r="C2569">
        <f t="shared" si="122"/>
        <v>50.523060000000001</v>
      </c>
      <c r="D2569">
        <v>0.70116923076923077</v>
      </c>
      <c r="E2569">
        <f t="shared" si="121"/>
        <v>3.9224298657192564</v>
      </c>
      <c r="G2569" s="2">
        <f t="shared" si="120"/>
        <v>0.66978216914977484</v>
      </c>
      <c r="J2569" s="20">
        <v>32494</v>
      </c>
    </row>
    <row r="2570" spans="1:10" x14ac:dyDescent="0.3">
      <c r="A2570">
        <v>39.118250000000828</v>
      </c>
      <c r="B2570">
        <v>50.653799999999997</v>
      </c>
      <c r="C2570">
        <f t="shared" si="122"/>
        <v>50.746140000000004</v>
      </c>
      <c r="D2570">
        <v>0.70103076923076924</v>
      </c>
      <c r="E2570">
        <f t="shared" si="121"/>
        <v>3.9268355559159551</v>
      </c>
      <c r="G2570" s="2">
        <f t="shared" si="120"/>
        <v>0.67383595364973425</v>
      </c>
      <c r="J2570" s="20">
        <v>32491</v>
      </c>
    </row>
    <row r="2571" spans="1:10" x14ac:dyDescent="0.3">
      <c r="A2571">
        <v>39.13348000000083</v>
      </c>
      <c r="B2571">
        <v>50.884599999999999</v>
      </c>
      <c r="C2571">
        <f t="shared" si="122"/>
        <v>51.099980000000002</v>
      </c>
      <c r="D2571">
        <v>0.70089230769230759</v>
      </c>
      <c r="E2571">
        <f t="shared" si="121"/>
        <v>3.9337841058201497</v>
      </c>
      <c r="G2571" s="2">
        <f t="shared" si="120"/>
        <v>0.6802018952312221</v>
      </c>
      <c r="J2571" s="20">
        <v>32489</v>
      </c>
    </row>
    <row r="2572" spans="1:10" x14ac:dyDescent="0.3">
      <c r="A2572">
        <v>39.148710000000833</v>
      </c>
      <c r="B2572">
        <v>51.384599999999999</v>
      </c>
      <c r="C2572">
        <f t="shared" si="122"/>
        <v>51.530740000000002</v>
      </c>
      <c r="D2572">
        <v>0.70075384615384606</v>
      </c>
      <c r="E2572">
        <f t="shared" si="121"/>
        <v>3.942178522803681</v>
      </c>
      <c r="G2572" s="2">
        <f t="shared" si="120"/>
        <v>0.68794449056857288</v>
      </c>
      <c r="J2572" s="20">
        <v>32487</v>
      </c>
    </row>
    <row r="2573" spans="1:10" x14ac:dyDescent="0.3">
      <c r="A2573">
        <v>39.163940000000835</v>
      </c>
      <c r="B2573">
        <v>52.153799999999997</v>
      </c>
      <c r="C2573">
        <f t="shared" si="122"/>
        <v>51.992280000000008</v>
      </c>
      <c r="D2573">
        <v>0.70061538461538464</v>
      </c>
      <c r="E2573">
        <f t="shared" si="121"/>
        <v>3.951095246021461</v>
      </c>
      <c r="G2573" s="2">
        <f t="shared" si="120"/>
        <v>0.69625685459773701</v>
      </c>
      <c r="J2573" s="20">
        <v>32484</v>
      </c>
    </row>
    <row r="2574" spans="1:10" x14ac:dyDescent="0.3">
      <c r="A2574">
        <v>39.179170000000838</v>
      </c>
      <c r="B2574">
        <v>52.576900000000002</v>
      </c>
      <c r="C2574">
        <f t="shared" si="122"/>
        <v>52.546119999999995</v>
      </c>
      <c r="D2574">
        <v>0.700476923076923</v>
      </c>
      <c r="E2574">
        <f t="shared" si="121"/>
        <v>3.961691260153676</v>
      </c>
      <c r="G2574" s="2">
        <f t="shared" si="120"/>
        <v>0.70623912472925376</v>
      </c>
      <c r="J2574" s="20">
        <v>32482</v>
      </c>
    </row>
    <row r="2575" spans="1:10" x14ac:dyDescent="0.3">
      <c r="A2575">
        <v>39.19440000000084</v>
      </c>
      <c r="B2575">
        <v>52.961500000000001</v>
      </c>
      <c r="C2575">
        <f t="shared" si="122"/>
        <v>53.238440000000004</v>
      </c>
      <c r="D2575">
        <v>0.70033846153846147</v>
      </c>
      <c r="E2575">
        <f t="shared" si="121"/>
        <v>3.974780691820385</v>
      </c>
      <c r="G2575" s="2">
        <f t="shared" si="120"/>
        <v>0.71873480416928837</v>
      </c>
      <c r="J2575" s="20">
        <v>32479</v>
      </c>
    </row>
    <row r="2576" spans="1:10" x14ac:dyDescent="0.3">
      <c r="A2576">
        <v>39.209630000000843</v>
      </c>
      <c r="B2576">
        <v>53.653799999999997</v>
      </c>
      <c r="C2576">
        <f t="shared" si="122"/>
        <v>54.046140000000001</v>
      </c>
      <c r="D2576">
        <v>0.70019999999999993</v>
      </c>
      <c r="E2576">
        <f t="shared" si="121"/>
        <v>3.9898381261788676</v>
      </c>
      <c r="G2576" s="2">
        <f t="shared" si="120"/>
        <v>0.73336113773357081</v>
      </c>
      <c r="J2576" s="20">
        <v>32477</v>
      </c>
    </row>
    <row r="2577" spans="1:10" x14ac:dyDescent="0.3">
      <c r="A2577">
        <v>39.224860000000845</v>
      </c>
      <c r="B2577">
        <v>54.846200000000003</v>
      </c>
      <c r="C2577">
        <f t="shared" si="122"/>
        <v>55.138459999999995</v>
      </c>
      <c r="D2577">
        <v>0.7000615384615384</v>
      </c>
      <c r="E2577">
        <f t="shared" si="121"/>
        <v>4.0098474762973977</v>
      </c>
      <c r="G2577" s="2">
        <f t="shared" si="120"/>
        <v>0.75321025907422245</v>
      </c>
      <c r="J2577" s="20">
        <v>32475</v>
      </c>
    </row>
    <row r="2578" spans="1:10" x14ac:dyDescent="0.3">
      <c r="A2578">
        <v>39.240090000000848</v>
      </c>
      <c r="B2578">
        <v>56.192300000000003</v>
      </c>
      <c r="C2578">
        <f t="shared" si="122"/>
        <v>56.5</v>
      </c>
      <c r="D2578">
        <v>0.69992307692307687</v>
      </c>
      <c r="E2578">
        <f t="shared" si="121"/>
        <v>4.0342406381523954</v>
      </c>
      <c r="G2578" s="2">
        <f t="shared" si="120"/>
        <v>0.77810251475776959</v>
      </c>
      <c r="J2578" s="20">
        <v>32472</v>
      </c>
    </row>
    <row r="2579" spans="1:10" x14ac:dyDescent="0.3">
      <c r="A2579">
        <v>39.25532000000085</v>
      </c>
      <c r="B2579">
        <v>58.038499999999999</v>
      </c>
      <c r="C2579">
        <f t="shared" si="122"/>
        <v>58.084620000000008</v>
      </c>
      <c r="D2579">
        <v>0.69978461538461534</v>
      </c>
      <c r="E2579">
        <f t="shared" si="121"/>
        <v>4.0619009128075145</v>
      </c>
      <c r="G2579" s="2">
        <f t="shared" si="120"/>
        <v>0.8073041265303712</v>
      </c>
      <c r="J2579" s="20">
        <v>32470</v>
      </c>
    </row>
    <row r="2580" spans="1:10" x14ac:dyDescent="0.3">
      <c r="A2580">
        <v>39.270550000000853</v>
      </c>
      <c r="B2580">
        <v>59.769199999999998</v>
      </c>
      <c r="C2580">
        <f t="shared" si="122"/>
        <v>59.723080000000003</v>
      </c>
      <c r="D2580">
        <v>0.69964615384615381</v>
      </c>
      <c r="E2580">
        <f t="shared" si="121"/>
        <v>4.0897185453531524</v>
      </c>
      <c r="G2580" s="2">
        <f t="shared" si="120"/>
        <v>0.83777631710943745</v>
      </c>
      <c r="J2580" s="20">
        <v>32468</v>
      </c>
    </row>
    <row r="2581" spans="1:10" x14ac:dyDescent="0.3">
      <c r="A2581">
        <v>39.285780000000855</v>
      </c>
      <c r="B2581">
        <v>61.576900000000002</v>
      </c>
      <c r="C2581">
        <f t="shared" si="122"/>
        <v>61.184619999999995</v>
      </c>
      <c r="D2581">
        <v>0.69950769230769227</v>
      </c>
      <c r="E2581">
        <f t="shared" si="121"/>
        <v>4.113895850745795</v>
      </c>
      <c r="G2581" s="2">
        <f t="shared" si="120"/>
        <v>0.86521597354576019</v>
      </c>
      <c r="J2581" s="20">
        <v>32465</v>
      </c>
    </row>
    <row r="2582" spans="1:10" x14ac:dyDescent="0.3">
      <c r="A2582">
        <v>39.301010000000858</v>
      </c>
      <c r="B2582">
        <v>63.038499999999999</v>
      </c>
      <c r="C2582">
        <f t="shared" si="122"/>
        <v>62.246159999999996</v>
      </c>
      <c r="D2582">
        <v>0.69936923076923074</v>
      </c>
      <c r="E2582">
        <f t="shared" si="121"/>
        <v>4.1310968466951232</v>
      </c>
      <c r="G2582" s="2">
        <f t="shared" si="120"/>
        <v>0.88533401917868815</v>
      </c>
      <c r="J2582" s="20">
        <v>32463</v>
      </c>
    </row>
    <row r="2583" spans="1:10" x14ac:dyDescent="0.3">
      <c r="A2583">
        <v>39.31624000000086</v>
      </c>
      <c r="B2583">
        <v>63.5</v>
      </c>
      <c r="C2583">
        <f t="shared" si="122"/>
        <v>62.946159999999999</v>
      </c>
      <c r="D2583">
        <v>0.69923076923076921</v>
      </c>
      <c r="E2583">
        <f t="shared" si="121"/>
        <v>4.1422797578354507</v>
      </c>
      <c r="G2583" s="2">
        <f t="shared" si="120"/>
        <v>0.8987259214122576</v>
      </c>
      <c r="J2583" s="20">
        <v>32461</v>
      </c>
    </row>
    <row r="2584" spans="1:10" x14ac:dyDescent="0.3">
      <c r="A2584">
        <v>39.331470000000863</v>
      </c>
      <c r="B2584">
        <v>63.346200000000003</v>
      </c>
      <c r="C2584">
        <f t="shared" si="122"/>
        <v>63.446160000000006</v>
      </c>
      <c r="D2584">
        <v>0.69909230769230768</v>
      </c>
      <c r="E2584">
        <f t="shared" si="121"/>
        <v>4.1501916722344196</v>
      </c>
      <c r="G2584" s="2">
        <f t="shared" si="120"/>
        <v>0.90837551972639152</v>
      </c>
      <c r="J2584" s="20">
        <v>32458</v>
      </c>
    </row>
    <row r="2585" spans="1:10" x14ac:dyDescent="0.3">
      <c r="A2585">
        <v>39.346700000000865</v>
      </c>
      <c r="B2585">
        <v>63.269199999999998</v>
      </c>
      <c r="C2585">
        <f t="shared" si="122"/>
        <v>63.807699999999997</v>
      </c>
      <c r="D2585">
        <v>0.69895384615384615</v>
      </c>
      <c r="E2585">
        <f t="shared" si="121"/>
        <v>4.1558738727235065</v>
      </c>
      <c r="G2585" s="2">
        <f t="shared" si="120"/>
        <v>0.91542067977180874</v>
      </c>
      <c r="J2585" s="20">
        <v>32456</v>
      </c>
    </row>
    <row r="2586" spans="1:10" x14ac:dyDescent="0.3">
      <c r="A2586">
        <v>39.361930000000868</v>
      </c>
      <c r="B2586">
        <v>64.076899999999995</v>
      </c>
      <c r="C2586">
        <f t="shared" si="122"/>
        <v>64.169240000000002</v>
      </c>
      <c r="D2586">
        <v>0.69881538461538462</v>
      </c>
      <c r="E2586">
        <f t="shared" si="121"/>
        <v>4.1615239681516938</v>
      </c>
      <c r="G2586" s="2">
        <f t="shared" si="120"/>
        <v>0.92248128019393916</v>
      </c>
      <c r="J2586" s="20">
        <v>32454</v>
      </c>
    </row>
    <row r="2587" spans="1:10" x14ac:dyDescent="0.3">
      <c r="A2587">
        <v>39.37716000000087</v>
      </c>
      <c r="B2587">
        <v>64.846199999999996</v>
      </c>
      <c r="C2587">
        <f t="shared" si="122"/>
        <v>64.54616</v>
      </c>
      <c r="D2587">
        <v>0.69867692307692297</v>
      </c>
      <c r="E2587">
        <f t="shared" si="121"/>
        <v>4.1673806267547278</v>
      </c>
      <c r="G2587" s="2">
        <f t="shared" si="120"/>
        <v>0.92985079862676223</v>
      </c>
      <c r="J2587" s="20">
        <v>32451</v>
      </c>
    </row>
    <row r="2588" spans="1:10" x14ac:dyDescent="0.3">
      <c r="A2588">
        <v>39.392390000000873</v>
      </c>
      <c r="B2588">
        <v>65.307699999999997</v>
      </c>
      <c r="C2588">
        <f t="shared" si="122"/>
        <v>64.892319999999998</v>
      </c>
      <c r="D2588">
        <v>0.69853846153846155</v>
      </c>
      <c r="E2588">
        <f t="shared" si="121"/>
        <v>4.1727292808064123</v>
      </c>
      <c r="G2588" s="2">
        <f t="shared" si="120"/>
        <v>0.93664864662279335</v>
      </c>
      <c r="J2588" s="20">
        <v>32449</v>
      </c>
    </row>
    <row r="2589" spans="1:10" x14ac:dyDescent="0.3">
      <c r="A2589">
        <v>39.407620000000875</v>
      </c>
      <c r="B2589">
        <v>65.230800000000002</v>
      </c>
      <c r="C2589">
        <f t="shared" si="122"/>
        <v>64.969239999999999</v>
      </c>
      <c r="D2589">
        <v>0.69840000000000002</v>
      </c>
      <c r="E2589">
        <f t="shared" si="121"/>
        <v>4.1739139271173871</v>
      </c>
      <c r="G2589" s="2">
        <f t="shared" si="120"/>
        <v>0.93830578260429587</v>
      </c>
      <c r="H2589" t="s">
        <v>11</v>
      </c>
      <c r="I2589">
        <v>29</v>
      </c>
      <c r="J2589" s="20">
        <v>32447</v>
      </c>
    </row>
    <row r="2590" spans="1:10" x14ac:dyDescent="0.3">
      <c r="A2590">
        <v>39.422850000000878</v>
      </c>
      <c r="B2590">
        <v>65</v>
      </c>
      <c r="C2590">
        <f t="shared" si="122"/>
        <v>64.930759999999992</v>
      </c>
      <c r="D2590">
        <v>0.69826153846153838</v>
      </c>
      <c r="E2590">
        <f t="shared" si="121"/>
        <v>4.1733214713648765</v>
      </c>
      <c r="G2590" s="2">
        <f t="shared" si="120"/>
        <v>0.93775552410877305</v>
      </c>
      <c r="J2590" s="20">
        <v>32443</v>
      </c>
    </row>
    <row r="2591" spans="1:10" x14ac:dyDescent="0.3">
      <c r="A2591">
        <v>39.43808000000088</v>
      </c>
      <c r="B2591">
        <v>64.461500000000001</v>
      </c>
      <c r="C2591">
        <f t="shared" si="122"/>
        <v>64.823059999999998</v>
      </c>
      <c r="D2591">
        <v>0.69812307692307685</v>
      </c>
      <c r="E2591">
        <f t="shared" si="121"/>
        <v>4.1716614042511146</v>
      </c>
      <c r="G2591" s="2">
        <f t="shared" si="120"/>
        <v>0.93588100517552408</v>
      </c>
      <c r="J2591" s="20">
        <v>32440</v>
      </c>
    </row>
    <row r="2592" spans="1:10" x14ac:dyDescent="0.3">
      <c r="A2592">
        <v>39.453310000000883</v>
      </c>
      <c r="B2592">
        <v>64.653800000000004</v>
      </c>
      <c r="C2592">
        <f t="shared" si="122"/>
        <v>64.738439999999997</v>
      </c>
      <c r="D2592">
        <v>0.69798461538461543</v>
      </c>
      <c r="E2592">
        <f t="shared" si="121"/>
        <v>4.1703551518222337</v>
      </c>
      <c r="G2592" s="2">
        <f t="shared" si="120"/>
        <v>0.93444817474446962</v>
      </c>
      <c r="J2592" s="20">
        <v>32437</v>
      </c>
    </row>
    <row r="2593" spans="1:10" x14ac:dyDescent="0.3">
      <c r="A2593">
        <v>39.468540000000885</v>
      </c>
      <c r="B2593">
        <v>64.769199999999998</v>
      </c>
      <c r="C2593">
        <f t="shared" si="122"/>
        <v>64.730739999999997</v>
      </c>
      <c r="D2593">
        <v>0.69784615384615378</v>
      </c>
      <c r="E2593">
        <f t="shared" si="121"/>
        <v>4.1702362045946524</v>
      </c>
      <c r="G2593" s="2">
        <f t="shared" si="120"/>
        <v>0.93448631196940313</v>
      </c>
      <c r="J2593" s="20">
        <v>32433</v>
      </c>
    </row>
    <row r="2594" spans="1:10" x14ac:dyDescent="0.3">
      <c r="A2594">
        <v>39.483770000000888</v>
      </c>
      <c r="B2594">
        <v>64.807699999999997</v>
      </c>
      <c r="C2594">
        <f t="shared" si="122"/>
        <v>64.76151999999999</v>
      </c>
      <c r="D2594">
        <v>0.69770769230769225</v>
      </c>
      <c r="E2594">
        <f t="shared" si="121"/>
        <v>4.170711599812555</v>
      </c>
      <c r="G2594" s="2">
        <f t="shared" si="120"/>
        <v>0.93526060775152275</v>
      </c>
      <c r="J2594" s="20">
        <v>32430</v>
      </c>
    </row>
    <row r="2595" spans="1:10" x14ac:dyDescent="0.3">
      <c r="A2595">
        <v>39.499000000000891</v>
      </c>
      <c r="B2595">
        <v>64.961500000000001</v>
      </c>
      <c r="C2595">
        <f t="shared" si="122"/>
        <v>64.538460000000001</v>
      </c>
      <c r="D2595">
        <v>0.69756923076923072</v>
      </c>
      <c r="E2595">
        <f t="shared" si="121"/>
        <v>4.1672613251677673</v>
      </c>
      <c r="G2595" s="2">
        <f t="shared" si="120"/>
        <v>0.93118015285823685</v>
      </c>
      <c r="J2595" s="20">
        <v>32427</v>
      </c>
    </row>
    <row r="2596" spans="1:10" x14ac:dyDescent="0.3">
      <c r="A2596">
        <v>39.514230000000893</v>
      </c>
      <c r="B2596">
        <v>64.615399999999994</v>
      </c>
      <c r="C2596">
        <f t="shared" si="122"/>
        <v>64.038460000000001</v>
      </c>
      <c r="D2596">
        <v>0.6974307692307693</v>
      </c>
      <c r="E2596">
        <f t="shared" si="121"/>
        <v>4.1594838403690382</v>
      </c>
      <c r="G2596" s="2">
        <f t="shared" si="120"/>
        <v>0.9218178667384197</v>
      </c>
      <c r="J2596" s="20">
        <v>32423</v>
      </c>
    </row>
    <row r="2597" spans="1:10" x14ac:dyDescent="0.3">
      <c r="A2597">
        <v>39.529460000000896</v>
      </c>
      <c r="B2597">
        <v>63.538499999999999</v>
      </c>
      <c r="C2597">
        <f t="shared" si="122"/>
        <v>63.176919999999996</v>
      </c>
      <c r="D2597">
        <v>0.69729230769230766</v>
      </c>
      <c r="E2597">
        <f t="shared" si="121"/>
        <v>4.1459390445813336</v>
      </c>
      <c r="G2597" s="2">
        <f t="shared" si="120"/>
        <v>0.90560394862129134</v>
      </c>
      <c r="J2597" s="20">
        <v>32420</v>
      </c>
    </row>
    <row r="2598" spans="1:10" x14ac:dyDescent="0.3">
      <c r="A2598">
        <v>39.544690000000898</v>
      </c>
      <c r="B2598">
        <v>62.269199999999998</v>
      </c>
      <c r="C2598">
        <f t="shared" si="122"/>
        <v>61.876919999999998</v>
      </c>
      <c r="D2598">
        <v>0.69715384615384612</v>
      </c>
      <c r="E2598">
        <f t="shared" si="121"/>
        <v>4.1251472507104552</v>
      </c>
      <c r="G2598" s="2">
        <f t="shared" si="120"/>
        <v>0.88117451097955091</v>
      </c>
      <c r="J2598" s="20">
        <v>32417</v>
      </c>
    </row>
    <row r="2599" spans="1:10" x14ac:dyDescent="0.3">
      <c r="A2599">
        <v>39.559920000000901</v>
      </c>
      <c r="B2599">
        <v>60.5</v>
      </c>
      <c r="C2599">
        <f t="shared" si="122"/>
        <v>60.307680000000005</v>
      </c>
      <c r="D2599">
        <v>0.69701538461538459</v>
      </c>
      <c r="E2599">
        <f t="shared" si="121"/>
        <v>4.0994594588072175</v>
      </c>
      <c r="G2599" s="2">
        <f t="shared" si="120"/>
        <v>0.85186079889421518</v>
      </c>
      <c r="J2599" s="20">
        <v>32413</v>
      </c>
    </row>
    <row r="2600" spans="1:10" x14ac:dyDescent="0.3">
      <c r="A2600">
        <v>39.575150000000903</v>
      </c>
      <c r="B2600">
        <v>58.461500000000001</v>
      </c>
      <c r="C2600">
        <f t="shared" si="122"/>
        <v>58.676900000000003</v>
      </c>
      <c r="D2600">
        <v>0.69687692307692306</v>
      </c>
      <c r="E2600">
        <f t="shared" si="121"/>
        <v>4.0720461229767633</v>
      </c>
      <c r="G2600" s="2">
        <f t="shared" si="120"/>
        <v>0.82164186561073316</v>
      </c>
      <c r="J2600" s="20">
        <v>32410</v>
      </c>
    </row>
    <row r="2601" spans="1:10" x14ac:dyDescent="0.3">
      <c r="A2601">
        <v>39.590380000000906</v>
      </c>
      <c r="B2601">
        <v>56.769199999999998</v>
      </c>
      <c r="C2601">
        <f t="shared" si="122"/>
        <v>57.146140000000003</v>
      </c>
      <c r="D2601">
        <v>0.69673846153846153</v>
      </c>
      <c r="E2601">
        <f t="shared" si="121"/>
        <v>4.0456118464024806</v>
      </c>
      <c r="G2601" s="2">
        <f t="shared" si="120"/>
        <v>0.79352352947767058</v>
      </c>
      <c r="J2601" s="20">
        <v>32407</v>
      </c>
    </row>
    <row r="2602" spans="1:10" x14ac:dyDescent="0.3">
      <c r="A2602">
        <v>39.605610000000908</v>
      </c>
      <c r="B2602">
        <v>55.384599999999999</v>
      </c>
      <c r="C2602">
        <f t="shared" si="122"/>
        <v>55.876899999999999</v>
      </c>
      <c r="D2602">
        <v>0.6966</v>
      </c>
      <c r="E2602">
        <f t="shared" si="121"/>
        <v>4.0231510568298665</v>
      </c>
      <c r="G2602" s="2">
        <f t="shared" si="120"/>
        <v>0.77041234628431332</v>
      </c>
      <c r="J2602" s="20">
        <v>32403</v>
      </c>
    </row>
    <row r="2603" spans="1:10" x14ac:dyDescent="0.3">
      <c r="A2603">
        <v>39.620840000000911</v>
      </c>
      <c r="B2603">
        <v>54.615400000000001</v>
      </c>
      <c r="C2603">
        <f t="shared" si="122"/>
        <v>55.084600000000002</v>
      </c>
      <c r="D2603">
        <v>0.69646153846153847</v>
      </c>
      <c r="E2603">
        <f t="shared" si="121"/>
        <v>4.0088701852607169</v>
      </c>
      <c r="G2603" s="2">
        <f t="shared" si="120"/>
        <v>0.75612399320626411</v>
      </c>
      <c r="J2603" s="20">
        <v>32400</v>
      </c>
    </row>
    <row r="2604" spans="1:10" x14ac:dyDescent="0.3">
      <c r="A2604">
        <v>39.636070000000913</v>
      </c>
      <c r="B2604">
        <v>54.153799999999997</v>
      </c>
      <c r="C2604">
        <f t="shared" si="122"/>
        <v>54.784599999999998</v>
      </c>
      <c r="D2604">
        <v>0.69632307692307693</v>
      </c>
      <c r="E2604">
        <f t="shared" si="121"/>
        <v>4.0034091325621066</v>
      </c>
      <c r="G2604" s="2">
        <f t="shared" si="120"/>
        <v>0.75082259529281092</v>
      </c>
      <c r="J2604" s="20">
        <v>32397</v>
      </c>
    </row>
    <row r="2605" spans="1:10" x14ac:dyDescent="0.3">
      <c r="A2605">
        <v>39.651300000000916</v>
      </c>
      <c r="B2605">
        <v>54.5</v>
      </c>
      <c r="C2605">
        <f t="shared" si="122"/>
        <v>54.815380000000005</v>
      </c>
      <c r="D2605">
        <v>0.6961846153846154</v>
      </c>
      <c r="E2605">
        <f t="shared" si="121"/>
        <v>4.0039708115114863</v>
      </c>
      <c r="G2605" s="2">
        <f t="shared" si="120"/>
        <v>0.7515309389571696</v>
      </c>
      <c r="J2605" s="20">
        <v>32393</v>
      </c>
    </row>
    <row r="2606" spans="1:10" x14ac:dyDescent="0.3">
      <c r="A2606">
        <v>39.666530000000918</v>
      </c>
      <c r="B2606">
        <v>55.269199999999998</v>
      </c>
      <c r="C2606">
        <f t="shared" si="122"/>
        <v>55.030760000000001</v>
      </c>
      <c r="D2606">
        <v>0.69604615384615376</v>
      </c>
      <c r="E2606">
        <f t="shared" si="121"/>
        <v>4.0078923016250387</v>
      </c>
      <c r="G2606" s="2">
        <f t="shared" si="120"/>
        <v>0.7555957221388192</v>
      </c>
      <c r="J2606" s="20">
        <v>32390</v>
      </c>
    </row>
    <row r="2607" spans="1:10" x14ac:dyDescent="0.3">
      <c r="A2607">
        <v>39.681760000000921</v>
      </c>
      <c r="B2607">
        <v>55.538499999999999</v>
      </c>
      <c r="C2607">
        <f t="shared" si="122"/>
        <v>55.338459999999998</v>
      </c>
      <c r="D2607">
        <v>0.69590769230769234</v>
      </c>
      <c r="E2607">
        <f t="shared" si="121"/>
        <v>4.0134681459990409</v>
      </c>
      <c r="G2607" s="2">
        <f t="shared" si="120"/>
        <v>0.76134933381770231</v>
      </c>
      <c r="J2607" s="20">
        <v>32387</v>
      </c>
    </row>
    <row r="2608" spans="1:10" x14ac:dyDescent="0.3">
      <c r="A2608">
        <v>39.696990000000923</v>
      </c>
      <c r="B2608">
        <v>55.692300000000003</v>
      </c>
      <c r="C2608">
        <f t="shared" si="122"/>
        <v>55.438459999999999</v>
      </c>
      <c r="D2608">
        <v>0.69576923076923081</v>
      </c>
      <c r="E2608">
        <f t="shared" si="121"/>
        <v>4.0152735767180605</v>
      </c>
      <c r="G2608" s="2">
        <f t="shared" si="120"/>
        <v>0.76332441016967578</v>
      </c>
      <c r="J2608" s="20">
        <v>32383</v>
      </c>
    </row>
    <row r="2609" spans="1:10" x14ac:dyDescent="0.3">
      <c r="A2609">
        <v>39.712220000000926</v>
      </c>
      <c r="B2609">
        <v>55.692300000000003</v>
      </c>
      <c r="C2609">
        <f t="shared" si="122"/>
        <v>55.161540000000002</v>
      </c>
      <c r="D2609">
        <v>0.69563076923076927</v>
      </c>
      <c r="E2609">
        <f t="shared" si="121"/>
        <v>4.0102659713171054</v>
      </c>
      <c r="G2609" s="2">
        <f t="shared" si="120"/>
        <v>0.7584281495099443</v>
      </c>
      <c r="J2609" s="20">
        <v>32380</v>
      </c>
    </row>
    <row r="2610" spans="1:10" x14ac:dyDescent="0.3">
      <c r="A2610">
        <v>39.727450000000928</v>
      </c>
      <c r="B2610">
        <v>55</v>
      </c>
      <c r="C2610">
        <f t="shared" si="122"/>
        <v>54.776920000000004</v>
      </c>
      <c r="D2610">
        <v>0.69549230769230763</v>
      </c>
      <c r="E2610">
        <f t="shared" si="121"/>
        <v>4.0032689373546546</v>
      </c>
      <c r="G2610" s="2">
        <f t="shared" si="120"/>
        <v>0.75157985249493442</v>
      </c>
      <c r="J2610" s="20">
        <v>32377</v>
      </c>
    </row>
    <row r="2611" spans="1:10" x14ac:dyDescent="0.3">
      <c r="A2611">
        <v>39.742680000000931</v>
      </c>
      <c r="B2611">
        <v>53.884599999999999</v>
      </c>
      <c r="C2611">
        <f t="shared" si="122"/>
        <v>54.31537999999999</v>
      </c>
      <c r="D2611">
        <v>0.69535384615384621</v>
      </c>
      <c r="E2611">
        <f t="shared" si="121"/>
        <v>3.9948074280869608</v>
      </c>
      <c r="G2611" s="2">
        <f t="shared" si="120"/>
        <v>0.74334982198383215</v>
      </c>
      <c r="J2611" s="20">
        <v>32373</v>
      </c>
    </row>
    <row r="2612" spans="1:10" x14ac:dyDescent="0.3">
      <c r="A2612">
        <v>39.757910000000933</v>
      </c>
      <c r="B2612">
        <v>53.615400000000001</v>
      </c>
      <c r="C2612">
        <f t="shared" si="122"/>
        <v>53.830759999999998</v>
      </c>
      <c r="D2612">
        <v>0.69521538461538468</v>
      </c>
      <c r="E2612">
        <f t="shared" si="121"/>
        <v>3.9858450509944712</v>
      </c>
      <c r="G2612" s="2">
        <f t="shared" si="120"/>
        <v>0.73472225547679804</v>
      </c>
      <c r="J2612" s="20">
        <v>32370</v>
      </c>
    </row>
    <row r="2613" spans="1:10" x14ac:dyDescent="0.3">
      <c r="A2613">
        <v>39.773140000000936</v>
      </c>
      <c r="B2613">
        <v>53.384599999999999</v>
      </c>
      <c r="C2613">
        <f t="shared" si="122"/>
        <v>53.5</v>
      </c>
      <c r="D2613">
        <v>0.69507692307692304</v>
      </c>
      <c r="E2613">
        <f t="shared" si="121"/>
        <v>3.9796816539019608</v>
      </c>
      <c r="G2613" s="2">
        <f t="shared" si="120"/>
        <v>0.72889264586204416</v>
      </c>
      <c r="J2613" s="20">
        <v>32367</v>
      </c>
    </row>
    <row r="2614" spans="1:10" x14ac:dyDescent="0.3">
      <c r="A2614">
        <v>39.788370000000938</v>
      </c>
      <c r="B2614">
        <v>53.269199999999998</v>
      </c>
      <c r="C2614">
        <f t="shared" si="122"/>
        <v>53.323080000000004</v>
      </c>
      <c r="D2614">
        <v>0.6949384615384615</v>
      </c>
      <c r="E2614">
        <f t="shared" si="121"/>
        <v>3.976369258083317</v>
      </c>
      <c r="G2614" s="2">
        <f t="shared" si="120"/>
        <v>0.72584567257896182</v>
      </c>
      <c r="J2614" s="20">
        <v>32363</v>
      </c>
    </row>
    <row r="2615" spans="1:10" x14ac:dyDescent="0.3">
      <c r="A2615">
        <v>39.803600000000941</v>
      </c>
      <c r="B2615">
        <v>53.346200000000003</v>
      </c>
      <c r="C2615">
        <f t="shared" si="122"/>
        <v>53.130759999999995</v>
      </c>
      <c r="D2615">
        <v>0.69480000000000008</v>
      </c>
      <c r="E2615">
        <f t="shared" si="121"/>
        <v>3.9727560448965864</v>
      </c>
      <c r="G2615" s="2">
        <f t="shared" si="120"/>
        <v>0.72252346568911818</v>
      </c>
      <c r="J2615" s="20">
        <v>32360</v>
      </c>
    </row>
    <row r="2616" spans="1:10" x14ac:dyDescent="0.3">
      <c r="A2616">
        <v>39.818830000000943</v>
      </c>
      <c r="B2616">
        <v>53</v>
      </c>
      <c r="C2616">
        <f t="shared" si="122"/>
        <v>52.930759999999999</v>
      </c>
      <c r="D2616">
        <v>0.69466153846153844</v>
      </c>
      <c r="E2616">
        <f t="shared" si="121"/>
        <v>3.9689846443536254</v>
      </c>
      <c r="G2616" s="2">
        <f t="shared" si="120"/>
        <v>0.71906578518456321</v>
      </c>
      <c r="J2616" s="20">
        <v>32357</v>
      </c>
    </row>
    <row r="2617" spans="1:10" x14ac:dyDescent="0.3">
      <c r="A2617">
        <v>39.834060000000946</v>
      </c>
      <c r="B2617">
        <v>52.653799999999997</v>
      </c>
      <c r="C2617">
        <f t="shared" si="122"/>
        <v>52.823080000000004</v>
      </c>
      <c r="D2617">
        <v>0.69452307692307691</v>
      </c>
      <c r="E2617">
        <f t="shared" si="121"/>
        <v>3.9669482164146919</v>
      </c>
      <c r="G2617" s="2">
        <f t="shared" si="120"/>
        <v>0.71727142924041609</v>
      </c>
      <c r="J2617" s="20">
        <v>32353</v>
      </c>
    </row>
    <row r="2618" spans="1:10" x14ac:dyDescent="0.3">
      <c r="A2618">
        <v>39.849290000000948</v>
      </c>
      <c r="B2618">
        <v>52.384599999999999</v>
      </c>
      <c r="C2618">
        <f t="shared" si="122"/>
        <v>52.815380000000005</v>
      </c>
      <c r="D2618">
        <v>0.69438461538461538</v>
      </c>
      <c r="E2618">
        <f t="shared" si="121"/>
        <v>3.9668024361749263</v>
      </c>
      <c r="G2618" s="2">
        <f t="shared" si="120"/>
        <v>0.71727591381837186</v>
      </c>
      <c r="J2618" s="20">
        <v>32350</v>
      </c>
    </row>
    <row r="2619" spans="1:10" x14ac:dyDescent="0.3">
      <c r="A2619">
        <v>39.864520000000951</v>
      </c>
      <c r="B2619">
        <v>52.730800000000002</v>
      </c>
      <c r="C2619">
        <f t="shared" si="122"/>
        <v>53.061540000000001</v>
      </c>
      <c r="D2619">
        <v>0.69424615384615385</v>
      </c>
      <c r="E2619">
        <f t="shared" si="121"/>
        <v>3.9714523720351145</v>
      </c>
      <c r="G2619" s="2">
        <f t="shared" si="120"/>
        <v>0.72185207838747401</v>
      </c>
      <c r="J2619" s="20">
        <v>32347</v>
      </c>
    </row>
    <row r="2620" spans="1:10" x14ac:dyDescent="0.3">
      <c r="A2620">
        <v>39.879750000000953</v>
      </c>
      <c r="B2620">
        <v>53.307699999999997</v>
      </c>
      <c r="C2620">
        <f t="shared" si="122"/>
        <v>53.584619999999994</v>
      </c>
      <c r="D2620">
        <v>0.69410769230769231</v>
      </c>
      <c r="E2620">
        <f t="shared" si="121"/>
        <v>3.9812620866030044</v>
      </c>
      <c r="G2620" s="2">
        <f t="shared" si="120"/>
        <v>0.73144030558178152</v>
      </c>
      <c r="J2620" s="20">
        <v>32343</v>
      </c>
    </row>
    <row r="2621" spans="1:10" x14ac:dyDescent="0.3">
      <c r="A2621">
        <v>39.894980000000956</v>
      </c>
      <c r="B2621">
        <v>54.230800000000002</v>
      </c>
      <c r="C2621">
        <f t="shared" si="122"/>
        <v>54.315399999999997</v>
      </c>
      <c r="D2621">
        <v>0.69396923076923078</v>
      </c>
      <c r="E2621">
        <f t="shared" si="121"/>
        <v>3.9948077963067234</v>
      </c>
      <c r="G2621" s="2">
        <f t="shared" si="120"/>
        <v>0.74483332543421388</v>
      </c>
      <c r="J2621" s="20">
        <v>32340</v>
      </c>
    </row>
    <row r="2622" spans="1:10" x14ac:dyDescent="0.3">
      <c r="A2622">
        <v>39.910210000000959</v>
      </c>
      <c r="B2622">
        <v>55.269199999999998</v>
      </c>
      <c r="C2622">
        <f t="shared" si="122"/>
        <v>55.084620000000008</v>
      </c>
      <c r="D2622">
        <v>0.69383076923076925</v>
      </c>
      <c r="E2622">
        <f t="shared" si="121"/>
        <v>4.0088705483385345</v>
      </c>
      <c r="G2622" s="2">
        <f t="shared" si="120"/>
        <v>0.75899132213887643</v>
      </c>
      <c r="J2622" s="20">
        <v>32337</v>
      </c>
    </row>
    <row r="2623" spans="1:10" x14ac:dyDescent="0.3">
      <c r="A2623">
        <v>39.925440000000961</v>
      </c>
      <c r="B2623">
        <v>56.038499999999999</v>
      </c>
      <c r="C2623">
        <f t="shared" si="122"/>
        <v>55.869240000000005</v>
      </c>
      <c r="D2623">
        <v>0.69369230769230772</v>
      </c>
      <c r="E2623">
        <f t="shared" si="121"/>
        <v>4.0230139603715553</v>
      </c>
      <c r="G2623" s="2">
        <f t="shared" si="120"/>
        <v>0.77350111939237121</v>
      </c>
      <c r="J2623" s="20">
        <v>32333</v>
      </c>
    </row>
    <row r="2624" spans="1:10" x14ac:dyDescent="0.3">
      <c r="A2624">
        <v>39.940670000000964</v>
      </c>
      <c r="B2624">
        <v>56.576900000000002</v>
      </c>
      <c r="C2624">
        <f t="shared" si="122"/>
        <v>56.5</v>
      </c>
      <c r="D2624">
        <v>0.69355384615384619</v>
      </c>
      <c r="E2624">
        <f t="shared" si="121"/>
        <v>4.0342406381523954</v>
      </c>
      <c r="G2624" s="2">
        <f t="shared" si="120"/>
        <v>0.78524819566790272</v>
      </c>
      <c r="J2624" s="20">
        <v>32330</v>
      </c>
    </row>
    <row r="2625" spans="1:10" x14ac:dyDescent="0.3">
      <c r="A2625">
        <v>39.955900000000966</v>
      </c>
      <c r="B2625">
        <v>57.230800000000002</v>
      </c>
      <c r="C2625">
        <f t="shared" si="122"/>
        <v>56.846160000000012</v>
      </c>
      <c r="D2625">
        <v>0.69341538461538466</v>
      </c>
      <c r="E2625">
        <f t="shared" si="121"/>
        <v>4.0403486717410573</v>
      </c>
      <c r="G2625" s="2">
        <f t="shared" si="120"/>
        <v>0.79178621443826613</v>
      </c>
      <c r="J2625" s="20">
        <v>32327</v>
      </c>
    </row>
    <row r="2626" spans="1:10" x14ac:dyDescent="0.3">
      <c r="A2626">
        <v>39.971130000000969</v>
      </c>
      <c r="B2626">
        <v>57.384599999999999</v>
      </c>
      <c r="C2626">
        <f t="shared" si="122"/>
        <v>56.884620000000005</v>
      </c>
      <c r="D2626">
        <v>0.69327692307692312</v>
      </c>
      <c r="E2626">
        <f t="shared" si="121"/>
        <v>4.0410250058252171</v>
      </c>
      <c r="G2626" s="2">
        <f t="shared" ref="G2626:G2689" si="123">(0.0026*(EXP(1.3248*E2626)))/D2626</f>
        <v>0.79265425627801978</v>
      </c>
      <c r="J2626" s="20">
        <v>32324</v>
      </c>
    </row>
    <row r="2627" spans="1:10" x14ac:dyDescent="0.3">
      <c r="A2627">
        <v>39.986360000000971</v>
      </c>
      <c r="B2627">
        <v>57</v>
      </c>
      <c r="C2627">
        <f t="shared" si="122"/>
        <v>56.776940000000003</v>
      </c>
      <c r="D2627">
        <v>0.69313846153846159</v>
      </c>
      <c r="E2627">
        <f t="shared" ref="E2627:E2690" si="124">LN(C2627)</f>
        <v>4.0391302573770185</v>
      </c>
      <c r="G2627" s="2">
        <f t="shared" si="123"/>
        <v>0.79082500411046264</v>
      </c>
      <c r="J2627" s="20">
        <v>32320</v>
      </c>
    </row>
    <row r="2628" spans="1:10" x14ac:dyDescent="0.3">
      <c r="A2628">
        <v>40.001590000000974</v>
      </c>
      <c r="B2628">
        <v>56.230800000000002</v>
      </c>
      <c r="C2628">
        <f t="shared" si="122"/>
        <v>56.492320000000007</v>
      </c>
      <c r="D2628" s="16">
        <v>0.69300000000000017</v>
      </c>
      <c r="E2628">
        <f t="shared" si="124"/>
        <v>4.0341046997096441</v>
      </c>
      <c r="G2628" s="2">
        <f t="shared" si="123"/>
        <v>0.78573425004844377</v>
      </c>
      <c r="J2628" s="20">
        <v>32317</v>
      </c>
    </row>
    <row r="2629" spans="1:10" x14ac:dyDescent="0.3">
      <c r="A2629">
        <v>40.016820000000976</v>
      </c>
      <c r="B2629">
        <v>56.038499999999999</v>
      </c>
      <c r="C2629">
        <f t="shared" si="122"/>
        <v>56.184640000000002</v>
      </c>
      <c r="D2629">
        <v>0.6930909090909092</v>
      </c>
      <c r="E2629">
        <f t="shared" si="124"/>
        <v>4.0286434099352268</v>
      </c>
      <c r="G2629" s="2">
        <f t="shared" si="123"/>
        <v>0.77996756926673538</v>
      </c>
      <c r="J2629" s="20">
        <v>32314</v>
      </c>
    </row>
    <row r="2630" spans="1:10" x14ac:dyDescent="0.3">
      <c r="A2630">
        <v>40.032050000000979</v>
      </c>
      <c r="B2630">
        <v>55.807699999999997</v>
      </c>
      <c r="C2630">
        <f t="shared" si="122"/>
        <v>55.823099999999997</v>
      </c>
      <c r="D2630">
        <v>0.69318181818181834</v>
      </c>
      <c r="E2630">
        <f t="shared" si="124"/>
        <v>4.0221877622164337</v>
      </c>
      <c r="G2630" s="2">
        <f t="shared" si="123"/>
        <v>0.77322396600115428</v>
      </c>
      <c r="J2630" s="20">
        <v>32310</v>
      </c>
    </row>
    <row r="2631" spans="1:10" x14ac:dyDescent="0.3">
      <c r="A2631">
        <v>40.047280000000981</v>
      </c>
      <c r="B2631">
        <v>55.846200000000003</v>
      </c>
      <c r="C2631">
        <f t="shared" ref="C2631:C2694" si="125">AVERAGE(B2629:B2633)</f>
        <v>55.384640000000005</v>
      </c>
      <c r="D2631">
        <v>0.69327272727272748</v>
      </c>
      <c r="E2631">
        <f t="shared" si="124"/>
        <v>4.0143022989929102</v>
      </c>
      <c r="G2631" s="2">
        <f t="shared" si="123"/>
        <v>0.76508806289461173</v>
      </c>
      <c r="J2631" s="20">
        <v>32307</v>
      </c>
    </row>
    <row r="2632" spans="1:10" x14ac:dyDescent="0.3">
      <c r="A2632">
        <v>40.062510000000984</v>
      </c>
      <c r="B2632">
        <v>55.192300000000003</v>
      </c>
      <c r="C2632">
        <f t="shared" si="125"/>
        <v>54.607700000000001</v>
      </c>
      <c r="D2632">
        <v>0.69336363636363652</v>
      </c>
      <c r="E2632">
        <f t="shared" si="124"/>
        <v>4.0001748984487042</v>
      </c>
      <c r="G2632" s="2">
        <f t="shared" si="123"/>
        <v>0.75080340518318478</v>
      </c>
      <c r="J2632" s="20">
        <v>32304</v>
      </c>
    </row>
    <row r="2633" spans="1:10" x14ac:dyDescent="0.3">
      <c r="A2633">
        <v>40.077740000000986</v>
      </c>
      <c r="B2633">
        <v>54.038499999999999</v>
      </c>
      <c r="C2633">
        <f t="shared" si="125"/>
        <v>53.530779999999993</v>
      </c>
      <c r="D2633">
        <v>0.69345454545454566</v>
      </c>
      <c r="E2633">
        <f t="shared" si="124"/>
        <v>3.9802568155675773</v>
      </c>
      <c r="G2633" s="2">
        <f t="shared" si="123"/>
        <v>0.73115484190605085</v>
      </c>
      <c r="J2633" s="20">
        <v>32300</v>
      </c>
    </row>
    <row r="2634" spans="1:10" x14ac:dyDescent="0.3">
      <c r="A2634">
        <v>40.092970000000989</v>
      </c>
      <c r="B2634">
        <v>52.153799999999997</v>
      </c>
      <c r="C2634">
        <f t="shared" si="125"/>
        <v>52.192300000000003</v>
      </c>
      <c r="D2634">
        <v>0.69354545454545469</v>
      </c>
      <c r="E2634">
        <f t="shared" si="124"/>
        <v>3.9549349744294413</v>
      </c>
      <c r="G2634" s="2">
        <f t="shared" si="123"/>
        <v>0.706941414005819</v>
      </c>
      <c r="J2634" s="20">
        <v>32297</v>
      </c>
    </row>
    <row r="2635" spans="1:10" x14ac:dyDescent="0.3">
      <c r="A2635">
        <v>40.108200000000991</v>
      </c>
      <c r="B2635">
        <v>50.423099999999998</v>
      </c>
      <c r="C2635">
        <f t="shared" si="125"/>
        <v>50.853839999999998</v>
      </c>
      <c r="D2635">
        <v>0.69363636363636372</v>
      </c>
      <c r="E2635">
        <f t="shared" si="124"/>
        <v>3.9289556358675513</v>
      </c>
      <c r="G2635" s="2">
        <f t="shared" si="123"/>
        <v>0.68293473519855885</v>
      </c>
      <c r="J2635" s="20">
        <v>32294</v>
      </c>
    </row>
    <row r="2636" spans="1:10" x14ac:dyDescent="0.3">
      <c r="A2636">
        <v>40.123430000000994</v>
      </c>
      <c r="B2636">
        <v>49.153799999999997</v>
      </c>
      <c r="C2636">
        <f t="shared" si="125"/>
        <v>49.799979999999991</v>
      </c>
      <c r="D2636">
        <v>0.69372727272727286</v>
      </c>
      <c r="E2636">
        <f t="shared" si="124"/>
        <v>3.9080145824241006</v>
      </c>
      <c r="G2636" s="2">
        <f t="shared" si="123"/>
        <v>0.66416162985663763</v>
      </c>
      <c r="J2636" s="20">
        <v>32290</v>
      </c>
    </row>
    <row r="2637" spans="1:10" x14ac:dyDescent="0.3">
      <c r="A2637">
        <v>40.138660000000996</v>
      </c>
      <c r="B2637">
        <v>48.5</v>
      </c>
      <c r="C2637">
        <f t="shared" si="125"/>
        <v>49.284599999999998</v>
      </c>
      <c r="D2637">
        <v>0.69381818181818189</v>
      </c>
      <c r="E2637">
        <f t="shared" si="124"/>
        <v>3.8976116590248138</v>
      </c>
      <c r="G2637" s="2">
        <f t="shared" si="123"/>
        <v>0.65498524558420113</v>
      </c>
      <c r="J2637" s="20">
        <v>32287</v>
      </c>
    </row>
    <row r="2638" spans="1:10" x14ac:dyDescent="0.3">
      <c r="A2638">
        <v>40.153890000000999</v>
      </c>
      <c r="B2638">
        <v>48.769199999999998</v>
      </c>
      <c r="C2638">
        <f t="shared" si="125"/>
        <v>49.276899999999998</v>
      </c>
      <c r="D2638">
        <v>0.69390909090909103</v>
      </c>
      <c r="E2638">
        <f t="shared" si="124"/>
        <v>3.8974554114024529</v>
      </c>
      <c r="G2638" s="2">
        <f t="shared" si="123"/>
        <v>0.65476388781881434</v>
      </c>
      <c r="J2638" s="20">
        <v>32284</v>
      </c>
    </row>
    <row r="2639" spans="1:10" x14ac:dyDescent="0.3">
      <c r="A2639">
        <v>40.169120000001001</v>
      </c>
      <c r="B2639">
        <v>49.576900000000002</v>
      </c>
      <c r="C2639">
        <f t="shared" si="125"/>
        <v>49.692300000000003</v>
      </c>
      <c r="D2639">
        <v>0.69400000000000017</v>
      </c>
      <c r="E2639">
        <f t="shared" si="124"/>
        <v>3.9058499915222917</v>
      </c>
      <c r="G2639" s="2">
        <f t="shared" si="123"/>
        <v>0.66199952093360759</v>
      </c>
      <c r="J2639" s="20">
        <v>32280</v>
      </c>
    </row>
    <row r="2640" spans="1:10" x14ac:dyDescent="0.3">
      <c r="A2640">
        <v>40.184350000001004</v>
      </c>
      <c r="B2640">
        <v>50.384599999999999</v>
      </c>
      <c r="C2640">
        <f t="shared" si="125"/>
        <v>50.392299999999999</v>
      </c>
      <c r="D2640">
        <v>0.6940909090909092</v>
      </c>
      <c r="E2640">
        <f t="shared" si="124"/>
        <v>3.9198383856278318</v>
      </c>
      <c r="G2640" s="2">
        <f t="shared" si="123"/>
        <v>0.67429363240911699</v>
      </c>
      <c r="J2640" s="20">
        <v>32277</v>
      </c>
    </row>
    <row r="2641" spans="1:10" x14ac:dyDescent="0.3">
      <c r="A2641">
        <v>40.199580000001006</v>
      </c>
      <c r="B2641">
        <v>51.230800000000002</v>
      </c>
      <c r="C2641">
        <f t="shared" si="125"/>
        <v>51.292299999999997</v>
      </c>
      <c r="D2641">
        <v>0.69418181818181834</v>
      </c>
      <c r="E2641">
        <f t="shared" si="124"/>
        <v>3.937540643445085</v>
      </c>
      <c r="G2641" s="2">
        <f t="shared" si="123"/>
        <v>0.69020362061541451</v>
      </c>
      <c r="J2641" s="20">
        <v>32274</v>
      </c>
    </row>
    <row r="2642" spans="1:10" x14ac:dyDescent="0.3">
      <c r="A2642">
        <v>40.214810000001009</v>
      </c>
      <c r="B2642">
        <v>52</v>
      </c>
      <c r="C2642">
        <f t="shared" si="125"/>
        <v>52.269219999999997</v>
      </c>
      <c r="D2642">
        <v>0.69427272727272737</v>
      </c>
      <c r="E2642">
        <f t="shared" si="124"/>
        <v>3.9564076700957918</v>
      </c>
      <c r="G2642" s="2">
        <f t="shared" si="123"/>
        <v>0.7075800325009407</v>
      </c>
      <c r="J2642" s="20">
        <v>32270</v>
      </c>
    </row>
    <row r="2643" spans="1:10" x14ac:dyDescent="0.3">
      <c r="A2643">
        <v>40.230040000001011</v>
      </c>
      <c r="B2643">
        <v>53.269199999999998</v>
      </c>
      <c r="C2643">
        <f t="shared" si="125"/>
        <v>53.376919999999998</v>
      </c>
      <c r="D2643">
        <v>0.69436363636363652</v>
      </c>
      <c r="E2643">
        <f t="shared" si="124"/>
        <v>3.9773784427987708</v>
      </c>
      <c r="G2643" s="2">
        <f t="shared" si="123"/>
        <v>0.72741844527165522</v>
      </c>
      <c r="J2643" s="20">
        <v>32267</v>
      </c>
    </row>
    <row r="2644" spans="1:10" x14ac:dyDescent="0.3">
      <c r="A2644">
        <v>40.245270000001014</v>
      </c>
      <c r="B2644">
        <v>54.461500000000001</v>
      </c>
      <c r="C2644">
        <f t="shared" si="125"/>
        <v>54.646140000000003</v>
      </c>
      <c r="D2644">
        <v>0.69445454545454566</v>
      </c>
      <c r="E2644">
        <f t="shared" si="124"/>
        <v>4.0008785808380134</v>
      </c>
      <c r="G2644" s="2">
        <f t="shared" si="123"/>
        <v>0.75032313256260208</v>
      </c>
      <c r="J2644" s="20">
        <v>32264</v>
      </c>
    </row>
    <row r="2645" spans="1:10" x14ac:dyDescent="0.3">
      <c r="A2645">
        <v>40.260500000001016</v>
      </c>
      <c r="B2645">
        <v>55.923099999999998</v>
      </c>
      <c r="C2645">
        <f t="shared" si="125"/>
        <v>56.038439999999994</v>
      </c>
      <c r="D2645">
        <v>0.69454545454545469</v>
      </c>
      <c r="E2645">
        <f t="shared" si="124"/>
        <v>4.0260378838222417</v>
      </c>
      <c r="G2645" s="2">
        <f t="shared" si="123"/>
        <v>0.77565210637719173</v>
      </c>
      <c r="J2645" s="20">
        <v>32260</v>
      </c>
    </row>
    <row r="2646" spans="1:10" x14ac:dyDescent="0.3">
      <c r="A2646">
        <v>40.275730000001019</v>
      </c>
      <c r="B2646">
        <v>57.576900000000002</v>
      </c>
      <c r="C2646">
        <f t="shared" si="125"/>
        <v>57.399980000000006</v>
      </c>
      <c r="D2646">
        <v>0.69463636363636383</v>
      </c>
      <c r="E2646">
        <f t="shared" si="124"/>
        <v>4.050043954893404</v>
      </c>
      <c r="G2646" s="2">
        <f t="shared" si="123"/>
        <v>0.80061202353685945</v>
      </c>
      <c r="J2646" s="20">
        <v>32257</v>
      </c>
    </row>
    <row r="2647" spans="1:10" x14ac:dyDescent="0.3">
      <c r="A2647">
        <v>40.290960000001022</v>
      </c>
      <c r="B2647">
        <v>58.961500000000001</v>
      </c>
      <c r="C2647">
        <f t="shared" si="125"/>
        <v>58.784599999999998</v>
      </c>
      <c r="D2647">
        <v>0.69472727272727286</v>
      </c>
      <c r="E2647">
        <f t="shared" si="124"/>
        <v>4.073879915839635</v>
      </c>
      <c r="G2647" s="2">
        <f t="shared" si="123"/>
        <v>0.82618893423451256</v>
      </c>
      <c r="J2647" s="20">
        <v>32254</v>
      </c>
    </row>
    <row r="2648" spans="1:10" x14ac:dyDescent="0.3">
      <c r="A2648">
        <v>40.306190000001024</v>
      </c>
      <c r="B2648">
        <v>60.076900000000002</v>
      </c>
      <c r="C2648">
        <f t="shared" si="125"/>
        <v>60.123059999999995</v>
      </c>
      <c r="D2648">
        <v>0.69481818181818189</v>
      </c>
      <c r="E2648">
        <f t="shared" si="124"/>
        <v>4.096393461793097</v>
      </c>
      <c r="G2648" s="2">
        <f t="shared" si="123"/>
        <v>0.85109059477195281</v>
      </c>
      <c r="J2648" s="20">
        <v>32250</v>
      </c>
    </row>
    <row r="2649" spans="1:10" x14ac:dyDescent="0.3">
      <c r="A2649">
        <v>40.321420000001027</v>
      </c>
      <c r="B2649">
        <v>61.384599999999999</v>
      </c>
      <c r="C2649">
        <f t="shared" si="125"/>
        <v>61.238440000000004</v>
      </c>
      <c r="D2649">
        <v>0.69490909090909103</v>
      </c>
      <c r="E2649">
        <f t="shared" si="124"/>
        <v>4.1147750969183257</v>
      </c>
      <c r="G2649" s="2">
        <f t="shared" si="123"/>
        <v>0.87195667657261566</v>
      </c>
      <c r="J2649" s="20">
        <v>32247</v>
      </c>
    </row>
    <row r="2650" spans="1:10" x14ac:dyDescent="0.3">
      <c r="A2650">
        <v>40.336650000001029</v>
      </c>
      <c r="B2650">
        <v>62.615400000000001</v>
      </c>
      <c r="C2650">
        <f t="shared" si="125"/>
        <v>62.015379999999993</v>
      </c>
      <c r="D2650">
        <v>0.69500000000000006</v>
      </c>
      <c r="E2650">
        <f t="shared" si="124"/>
        <v>4.1273824187983061</v>
      </c>
      <c r="G2650" s="2">
        <f t="shared" si="123"/>
        <v>0.8865265788692106</v>
      </c>
      <c r="J2650" s="20">
        <v>32244</v>
      </c>
    </row>
    <row r="2651" spans="1:10" x14ac:dyDescent="0.3">
      <c r="A2651">
        <v>40.351880000001032</v>
      </c>
      <c r="B2651">
        <v>63.153799999999997</v>
      </c>
      <c r="C2651">
        <f t="shared" si="125"/>
        <v>62.5</v>
      </c>
      <c r="D2651">
        <v>0.6950909090909092</v>
      </c>
      <c r="E2651">
        <f t="shared" si="124"/>
        <v>4.1351665567423561</v>
      </c>
      <c r="G2651" s="2">
        <f t="shared" si="123"/>
        <v>0.89559897203024674</v>
      </c>
      <c r="J2651" s="20">
        <v>32240</v>
      </c>
    </row>
    <row r="2652" spans="1:10" x14ac:dyDescent="0.3">
      <c r="A2652">
        <v>40.367110000001034</v>
      </c>
      <c r="B2652">
        <v>62.846200000000003</v>
      </c>
      <c r="C2652">
        <f t="shared" si="125"/>
        <v>62.530780000000007</v>
      </c>
      <c r="D2652">
        <v>0.69518181818181835</v>
      </c>
      <c r="E2652">
        <f t="shared" si="124"/>
        <v>4.135658915513881</v>
      </c>
      <c r="G2652" s="2">
        <f t="shared" si="123"/>
        <v>0.89606614700869747</v>
      </c>
      <c r="J2652" s="20">
        <v>32237</v>
      </c>
    </row>
    <row r="2653" spans="1:10" x14ac:dyDescent="0.3">
      <c r="A2653">
        <v>40.382340000001037</v>
      </c>
      <c r="B2653">
        <v>62.5</v>
      </c>
      <c r="C2653">
        <f t="shared" si="125"/>
        <v>62.123080000000002</v>
      </c>
      <c r="D2653">
        <v>0.69527272727272738</v>
      </c>
      <c r="E2653">
        <f t="shared" si="124"/>
        <v>4.1291175785066141</v>
      </c>
      <c r="G2653" s="2">
        <f t="shared" si="123"/>
        <v>0.88821826799645454</v>
      </c>
      <c r="J2653" s="20">
        <v>32234</v>
      </c>
    </row>
    <row r="2654" spans="1:10" x14ac:dyDescent="0.3">
      <c r="A2654">
        <v>40.397570000001039</v>
      </c>
      <c r="B2654">
        <v>61.538499999999999</v>
      </c>
      <c r="C2654">
        <f t="shared" si="125"/>
        <v>61.469239999999999</v>
      </c>
      <c r="D2654">
        <v>0.69536363636363652</v>
      </c>
      <c r="E2654">
        <f t="shared" si="124"/>
        <v>4.1185368870878092</v>
      </c>
      <c r="G2654" s="2">
        <f t="shared" si="123"/>
        <v>0.87574019465206954</v>
      </c>
      <c r="J2654" s="20">
        <v>32230</v>
      </c>
    </row>
    <row r="2655" spans="1:10" x14ac:dyDescent="0.3">
      <c r="A2655">
        <v>40.412800000001042</v>
      </c>
      <c r="B2655">
        <v>60.576900000000002</v>
      </c>
      <c r="C2655">
        <f t="shared" si="125"/>
        <v>60.776919999999997</v>
      </c>
      <c r="D2655">
        <v>0.69545454545454555</v>
      </c>
      <c r="E2655">
        <f t="shared" si="124"/>
        <v>4.1072101116406463</v>
      </c>
      <c r="G2655" s="2">
        <f t="shared" si="123"/>
        <v>0.86258442302962957</v>
      </c>
      <c r="J2655" s="20">
        <v>32227</v>
      </c>
    </row>
    <row r="2656" spans="1:10" x14ac:dyDescent="0.3">
      <c r="A2656">
        <v>40.428030000001044</v>
      </c>
      <c r="B2656">
        <v>59.884599999999999</v>
      </c>
      <c r="C2656">
        <f t="shared" si="125"/>
        <v>60.092300000000002</v>
      </c>
      <c r="D2656">
        <v>0.69554545454545469</v>
      </c>
      <c r="E2656">
        <f t="shared" si="124"/>
        <v>4.0958817135327861</v>
      </c>
      <c r="G2656" s="2">
        <f t="shared" si="123"/>
        <v>0.8496244715313106</v>
      </c>
      <c r="J2656" s="20">
        <v>32224</v>
      </c>
    </row>
    <row r="2657" spans="1:10" x14ac:dyDescent="0.3">
      <c r="A2657">
        <v>40.443260000001047</v>
      </c>
      <c r="B2657">
        <v>59.384599999999999</v>
      </c>
      <c r="C2657">
        <f t="shared" si="125"/>
        <v>59.44614</v>
      </c>
      <c r="D2657">
        <v>0.69563636363636383</v>
      </c>
      <c r="E2657">
        <f t="shared" si="124"/>
        <v>4.0850706925174896</v>
      </c>
      <c r="G2657" s="2">
        <f t="shared" si="123"/>
        <v>0.83743304957261822</v>
      </c>
      <c r="J2657" s="20">
        <v>32220</v>
      </c>
    </row>
    <row r="2658" spans="1:10" x14ac:dyDescent="0.3">
      <c r="A2658">
        <v>40.458490000001049</v>
      </c>
      <c r="B2658">
        <v>59.076900000000002</v>
      </c>
      <c r="C2658">
        <f t="shared" si="125"/>
        <v>58.846140000000005</v>
      </c>
      <c r="D2658">
        <v>0.69572727272727286</v>
      </c>
      <c r="E2658">
        <f t="shared" si="124"/>
        <v>4.0749262410708535</v>
      </c>
      <c r="G2658" s="2">
        <f t="shared" si="123"/>
        <v>0.82614580240174029</v>
      </c>
      <c r="J2658" s="20">
        <v>32217</v>
      </c>
    </row>
    <row r="2659" spans="1:10" x14ac:dyDescent="0.3">
      <c r="A2659">
        <v>40.473720000001052</v>
      </c>
      <c r="B2659">
        <v>58.307699999999997</v>
      </c>
      <c r="C2659">
        <f t="shared" si="125"/>
        <v>58.207680000000003</v>
      </c>
      <c r="D2659">
        <v>0.695818181818182</v>
      </c>
      <c r="E2659">
        <f t="shared" si="124"/>
        <v>4.0640173047944872</v>
      </c>
      <c r="G2659" s="2">
        <f t="shared" si="123"/>
        <v>0.81418568660799884</v>
      </c>
      <c r="J2659" s="20">
        <v>32214</v>
      </c>
    </row>
    <row r="2660" spans="1:10" x14ac:dyDescent="0.3">
      <c r="A2660">
        <v>40.488950000001054</v>
      </c>
      <c r="B2660">
        <v>57.576900000000002</v>
      </c>
      <c r="C2660">
        <f t="shared" si="125"/>
        <v>57.546140000000001</v>
      </c>
      <c r="D2660">
        <v>0.69590909090909103</v>
      </c>
      <c r="E2660">
        <f t="shared" si="124"/>
        <v>4.052587060807249</v>
      </c>
      <c r="G2660" s="2">
        <f t="shared" si="123"/>
        <v>0.80184476306962904</v>
      </c>
      <c r="J2660" s="20">
        <v>32210</v>
      </c>
    </row>
    <row r="2661" spans="1:10" x14ac:dyDescent="0.3">
      <c r="A2661">
        <v>40.504180000001057</v>
      </c>
      <c r="B2661">
        <v>56.692300000000003</v>
      </c>
      <c r="C2661">
        <f t="shared" si="125"/>
        <v>56.961520000000007</v>
      </c>
      <c r="D2661">
        <v>0.69600000000000006</v>
      </c>
      <c r="E2661">
        <f t="shared" si="124"/>
        <v>4.0423759521409304</v>
      </c>
      <c r="G2661" s="2">
        <f t="shared" si="123"/>
        <v>0.79096737770002967</v>
      </c>
      <c r="J2661" s="20">
        <v>32207</v>
      </c>
    </row>
    <row r="2662" spans="1:10" x14ac:dyDescent="0.3">
      <c r="A2662">
        <v>40.519410000001059</v>
      </c>
      <c r="B2662">
        <v>56.076900000000002</v>
      </c>
      <c r="C2662">
        <f t="shared" si="125"/>
        <v>56.630740000000003</v>
      </c>
      <c r="D2662">
        <v>0.6960909090909092</v>
      </c>
      <c r="E2662">
        <f t="shared" si="124"/>
        <v>4.0365519473191647</v>
      </c>
      <c r="G2662" s="2">
        <f t="shared" si="123"/>
        <v>0.78478553411276852</v>
      </c>
      <c r="J2662" s="20">
        <v>32204</v>
      </c>
    </row>
    <row r="2663" spans="1:10" x14ac:dyDescent="0.3">
      <c r="A2663">
        <v>40.534640000001062</v>
      </c>
      <c r="B2663">
        <v>56.153799999999997</v>
      </c>
      <c r="C2663">
        <f t="shared" si="125"/>
        <v>56.499979999999994</v>
      </c>
      <c r="D2663">
        <v>0.69618181818181823</v>
      </c>
      <c r="E2663">
        <f t="shared" si="124"/>
        <v>4.034240284170032</v>
      </c>
      <c r="G2663" s="5">
        <f t="shared" si="123"/>
        <v>0.7822836458359459</v>
      </c>
      <c r="H2663" t="s">
        <v>10</v>
      </c>
      <c r="I2663">
        <v>29</v>
      </c>
      <c r="J2663" s="20">
        <v>32201</v>
      </c>
    </row>
    <row r="2664" spans="1:10" x14ac:dyDescent="0.3">
      <c r="A2664">
        <v>40.549870000001064</v>
      </c>
      <c r="B2664">
        <v>56.653799999999997</v>
      </c>
      <c r="C2664">
        <f t="shared" si="125"/>
        <v>56.676900000000003</v>
      </c>
      <c r="D2664">
        <v>0.69627272727272738</v>
      </c>
      <c r="E2664">
        <f t="shared" si="124"/>
        <v>4.0373667203133534</v>
      </c>
      <c r="G2664" s="2">
        <f t="shared" si="123"/>
        <v>0.78542794489213796</v>
      </c>
      <c r="J2664" s="20">
        <v>32189</v>
      </c>
    </row>
    <row r="2665" spans="1:10" x14ac:dyDescent="0.3">
      <c r="A2665">
        <v>40.565100000001067</v>
      </c>
      <c r="B2665">
        <v>56.923099999999998</v>
      </c>
      <c r="C2665">
        <f t="shared" si="125"/>
        <v>57.23843999999999</v>
      </c>
      <c r="D2665">
        <v>0.69636363636363652</v>
      </c>
      <c r="E2665">
        <f t="shared" si="124"/>
        <v>4.0472257006480987</v>
      </c>
      <c r="G2665" s="2">
        <f t="shared" si="123"/>
        <v>0.79564996151895717</v>
      </c>
      <c r="J2665" s="20">
        <v>32177</v>
      </c>
    </row>
    <row r="2666" spans="1:10" x14ac:dyDescent="0.3">
      <c r="A2666">
        <v>40.580330000001069</v>
      </c>
      <c r="B2666">
        <v>57.576900000000002</v>
      </c>
      <c r="C2666">
        <f t="shared" si="125"/>
        <v>58.092300000000002</v>
      </c>
      <c r="D2666">
        <v>0.69645454545454555</v>
      </c>
      <c r="E2666">
        <f t="shared" si="124"/>
        <v>4.0620331249544916</v>
      </c>
      <c r="G2666" s="2">
        <f t="shared" si="123"/>
        <v>0.81130631098917427</v>
      </c>
      <c r="J2666" s="20">
        <v>32165</v>
      </c>
    </row>
    <row r="2667" spans="1:10" x14ac:dyDescent="0.3">
      <c r="A2667">
        <v>40.595560000001072</v>
      </c>
      <c r="B2667">
        <v>58.884599999999999</v>
      </c>
      <c r="C2667">
        <f t="shared" si="125"/>
        <v>59.107700000000001</v>
      </c>
      <c r="D2667">
        <v>0.69654545454545469</v>
      </c>
      <c r="E2667">
        <f t="shared" si="124"/>
        <v>4.0793612035734084</v>
      </c>
      <c r="G2667" s="2">
        <f t="shared" si="123"/>
        <v>0.83003792626460893</v>
      </c>
      <c r="J2667" s="20">
        <v>32153</v>
      </c>
    </row>
    <row r="2668" spans="1:10" x14ac:dyDescent="0.3">
      <c r="A2668">
        <v>40.610790000001074</v>
      </c>
      <c r="B2668">
        <v>60.423099999999998</v>
      </c>
      <c r="C2668">
        <f t="shared" si="125"/>
        <v>60.276920000000004</v>
      </c>
      <c r="D2668">
        <v>0.69663636363636372</v>
      </c>
      <c r="E2668">
        <f t="shared" si="124"/>
        <v>4.0989492775623955</v>
      </c>
      <c r="G2668" s="2">
        <f t="shared" si="123"/>
        <v>0.85174839207734332</v>
      </c>
      <c r="J2668" s="20">
        <v>32141</v>
      </c>
    </row>
    <row r="2669" spans="1:10" x14ac:dyDescent="0.3">
      <c r="A2669">
        <v>40.626020000001077</v>
      </c>
      <c r="B2669">
        <v>61.730800000000002</v>
      </c>
      <c r="C2669">
        <f t="shared" si="125"/>
        <v>61.392299999999999</v>
      </c>
      <c r="D2669">
        <v>0.69672727272727286</v>
      </c>
      <c r="E2669">
        <f t="shared" si="124"/>
        <v>4.1172844201228367</v>
      </c>
      <c r="G2669" s="2">
        <f t="shared" si="123"/>
        <v>0.87257715235579159</v>
      </c>
      <c r="J2669" s="20">
        <v>32129</v>
      </c>
    </row>
    <row r="2670" spans="1:10" x14ac:dyDescent="0.3">
      <c r="A2670">
        <v>40.641250000001079</v>
      </c>
      <c r="B2670">
        <v>62.769199999999998</v>
      </c>
      <c r="C2670">
        <f t="shared" si="125"/>
        <v>62.423079999999992</v>
      </c>
      <c r="D2670">
        <v>0.696818181818182</v>
      </c>
      <c r="E2670">
        <f t="shared" si="124"/>
        <v>4.1339350787845435</v>
      </c>
      <c r="G2670" s="2">
        <f t="shared" si="123"/>
        <v>0.89192263599895893</v>
      </c>
      <c r="J2670" s="20">
        <v>32117</v>
      </c>
    </row>
    <row r="2671" spans="1:10" x14ac:dyDescent="0.3">
      <c r="A2671">
        <v>40.656480000001082</v>
      </c>
      <c r="B2671">
        <v>63.153799999999997</v>
      </c>
      <c r="C2671">
        <f t="shared" si="125"/>
        <v>63.323080000000004</v>
      </c>
      <c r="D2671">
        <v>0.69690909090909103</v>
      </c>
      <c r="E2671">
        <f t="shared" si="124"/>
        <v>4.1482498756491673</v>
      </c>
      <c r="G2671" s="2">
        <f t="shared" si="123"/>
        <v>0.90888010349036452</v>
      </c>
      <c r="J2671" s="20">
        <v>32105</v>
      </c>
    </row>
    <row r="2672" spans="1:10" x14ac:dyDescent="0.3">
      <c r="A2672">
        <v>40.671710000001084</v>
      </c>
      <c r="B2672">
        <v>64.038499999999999</v>
      </c>
      <c r="C2672">
        <f t="shared" si="125"/>
        <v>63.938459999999999</v>
      </c>
      <c r="D2672">
        <v>0.69700000000000017</v>
      </c>
      <c r="E2672">
        <f t="shared" si="124"/>
        <v>4.1579210582618833</v>
      </c>
      <c r="G2672" s="2">
        <f t="shared" si="123"/>
        <v>0.92047986940176252</v>
      </c>
      <c r="J2672" s="20">
        <v>32093</v>
      </c>
    </row>
    <row r="2673" spans="1:10" x14ac:dyDescent="0.3">
      <c r="A2673">
        <v>40.686940000001087</v>
      </c>
      <c r="B2673">
        <v>64.923100000000005</v>
      </c>
      <c r="C2673">
        <f t="shared" si="125"/>
        <v>64.023079999999993</v>
      </c>
      <c r="D2673">
        <v>0.69709090909090921</v>
      </c>
      <c r="E2673">
        <f t="shared" si="124"/>
        <v>4.1592436433501057</v>
      </c>
      <c r="G2673" s="2">
        <f t="shared" si="123"/>
        <v>0.92197385963851453</v>
      </c>
      <c r="H2673" t="s">
        <v>11</v>
      </c>
      <c r="I2673">
        <v>30</v>
      </c>
      <c r="J2673" s="20">
        <v>32081</v>
      </c>
    </row>
    <row r="2674" spans="1:10" x14ac:dyDescent="0.3">
      <c r="A2674">
        <v>40.70217000000109</v>
      </c>
      <c r="B2674">
        <v>64.807699999999997</v>
      </c>
      <c r="C2674">
        <f t="shared" si="125"/>
        <v>63.784619999999997</v>
      </c>
      <c r="D2674">
        <v>0.69718181818181824</v>
      </c>
      <c r="E2674">
        <f t="shared" si="124"/>
        <v>4.1555120954589855</v>
      </c>
      <c r="G2674" s="2">
        <f t="shared" si="123"/>
        <v>0.91730765085652444</v>
      </c>
      <c r="J2674" s="20">
        <v>32072</v>
      </c>
    </row>
    <row r="2675" spans="1:10" x14ac:dyDescent="0.3">
      <c r="A2675">
        <v>40.717400000001092</v>
      </c>
      <c r="B2675">
        <v>63.192300000000003</v>
      </c>
      <c r="C2675">
        <f t="shared" si="125"/>
        <v>63.153839999999988</v>
      </c>
      <c r="D2675">
        <v>0.69727272727272738</v>
      </c>
      <c r="E2675">
        <f t="shared" si="124"/>
        <v>4.1455736545487429</v>
      </c>
      <c r="G2675" s="2">
        <f t="shared" si="123"/>
        <v>0.90519109851827195</v>
      </c>
      <c r="J2675" s="20">
        <v>32063</v>
      </c>
    </row>
    <row r="2676" spans="1:10" x14ac:dyDescent="0.3">
      <c r="A2676">
        <v>40.732630000001095</v>
      </c>
      <c r="B2676">
        <v>61.961500000000001</v>
      </c>
      <c r="C2676">
        <f t="shared" si="125"/>
        <v>62.261519999999997</v>
      </c>
      <c r="D2676">
        <v>0.69736363636363641</v>
      </c>
      <c r="E2676">
        <f t="shared" si="124"/>
        <v>4.1313435784642465</v>
      </c>
      <c r="G2676" s="2">
        <f t="shared" si="123"/>
        <v>0.88817047915633718</v>
      </c>
      <c r="J2676" s="20">
        <v>32054</v>
      </c>
    </row>
    <row r="2677" spans="1:10" x14ac:dyDescent="0.3">
      <c r="A2677">
        <v>40.747860000001097</v>
      </c>
      <c r="B2677">
        <v>60.884599999999999</v>
      </c>
      <c r="C2677">
        <f t="shared" si="125"/>
        <v>61.42306</v>
      </c>
      <c r="D2677">
        <v>0.69745454545454555</v>
      </c>
      <c r="E2677">
        <f t="shared" si="124"/>
        <v>4.1177853346768991</v>
      </c>
      <c r="G2677" s="2">
        <f t="shared" si="123"/>
        <v>0.87224591051582712</v>
      </c>
      <c r="J2677" s="20">
        <v>32046</v>
      </c>
    </row>
    <row r="2678" spans="1:10" x14ac:dyDescent="0.3">
      <c r="A2678">
        <v>40.7630900000011</v>
      </c>
      <c r="B2678">
        <v>60.461500000000001</v>
      </c>
      <c r="C2678">
        <f t="shared" si="125"/>
        <v>60.93844</v>
      </c>
      <c r="D2678">
        <v>0.69754545454545469</v>
      </c>
      <c r="E2678">
        <f t="shared" si="124"/>
        <v>4.1098641742801174</v>
      </c>
      <c r="G2678" s="2">
        <f t="shared" si="123"/>
        <v>0.86302797169270973</v>
      </c>
      <c r="J2678" s="20">
        <v>32037</v>
      </c>
    </row>
    <row r="2679" spans="1:10" x14ac:dyDescent="0.3">
      <c r="A2679">
        <v>40.778320000001102</v>
      </c>
      <c r="B2679">
        <v>60.615400000000001</v>
      </c>
      <c r="C2679">
        <f t="shared" si="125"/>
        <v>60.838440000000006</v>
      </c>
      <c r="D2679">
        <v>0.69763636363636372</v>
      </c>
      <c r="E2679">
        <f t="shared" si="124"/>
        <v>4.108221826036714</v>
      </c>
      <c r="G2679" s="2">
        <f t="shared" si="123"/>
        <v>0.86104003459524658</v>
      </c>
      <c r="J2679" s="20">
        <v>32028</v>
      </c>
    </row>
    <row r="2680" spans="1:10" x14ac:dyDescent="0.3">
      <c r="A2680">
        <v>40.793550000001105</v>
      </c>
      <c r="B2680">
        <v>60.769199999999998</v>
      </c>
      <c r="C2680">
        <f t="shared" si="125"/>
        <v>61.115359999999995</v>
      </c>
      <c r="D2680">
        <v>0.69772727272727286</v>
      </c>
      <c r="E2680">
        <f t="shared" si="124"/>
        <v>4.1127632257461153</v>
      </c>
      <c r="G2680" s="2">
        <f t="shared" si="123"/>
        <v>0.86612318622654472</v>
      </c>
      <c r="J2680" s="20">
        <v>32019</v>
      </c>
    </row>
    <row r="2681" spans="1:10" x14ac:dyDescent="0.3">
      <c r="A2681">
        <v>40.808780000001107</v>
      </c>
      <c r="B2681">
        <v>61.461500000000001</v>
      </c>
      <c r="C2681">
        <f t="shared" si="125"/>
        <v>61.699979999999996</v>
      </c>
      <c r="D2681">
        <v>0.69781818181818189</v>
      </c>
      <c r="E2681">
        <f t="shared" si="124"/>
        <v>4.1222836067621813</v>
      </c>
      <c r="G2681" s="2">
        <f t="shared" si="123"/>
        <v>0.87700216579513746</v>
      </c>
      <c r="J2681" s="20">
        <v>32011</v>
      </c>
    </row>
    <row r="2682" spans="1:10" x14ac:dyDescent="0.3">
      <c r="A2682">
        <v>40.82401000000111</v>
      </c>
      <c r="B2682">
        <v>62.269199999999998</v>
      </c>
      <c r="C2682">
        <f t="shared" si="125"/>
        <v>62.453819999999993</v>
      </c>
      <c r="D2682">
        <v>0.69790909090909103</v>
      </c>
      <c r="E2682">
        <f t="shared" si="124"/>
        <v>4.1344274036359918</v>
      </c>
      <c r="G2682" s="2">
        <f t="shared" si="123"/>
        <v>0.89110948286784131</v>
      </c>
      <c r="J2682" s="20">
        <v>32002</v>
      </c>
    </row>
    <row r="2683" spans="1:10" x14ac:dyDescent="0.3">
      <c r="A2683">
        <v>40.839240000001112</v>
      </c>
      <c r="B2683">
        <v>63.384599999999999</v>
      </c>
      <c r="C2683">
        <f t="shared" si="125"/>
        <v>63.276899999999998</v>
      </c>
      <c r="D2683">
        <v>0.69800000000000018</v>
      </c>
      <c r="E2683">
        <f t="shared" si="124"/>
        <v>4.1475203336374191</v>
      </c>
      <c r="G2683" s="2">
        <f t="shared" si="123"/>
        <v>0.90658297488574002</v>
      </c>
      <c r="J2683" s="20">
        <v>31993</v>
      </c>
    </row>
    <row r="2684" spans="1:10" x14ac:dyDescent="0.3">
      <c r="A2684">
        <v>40.854470000001115</v>
      </c>
      <c r="B2684">
        <v>64.384600000000006</v>
      </c>
      <c r="C2684">
        <f t="shared" si="125"/>
        <v>63.869219999999999</v>
      </c>
      <c r="D2684">
        <v>0.69809090909090921</v>
      </c>
      <c r="E2684">
        <f t="shared" si="124"/>
        <v>4.1568375551926797</v>
      </c>
      <c r="G2684" s="2">
        <f t="shared" si="123"/>
        <v>0.91772316374851826</v>
      </c>
      <c r="J2684" s="20">
        <v>31984</v>
      </c>
    </row>
    <row r="2685" spans="1:10" x14ac:dyDescent="0.3">
      <c r="A2685">
        <v>40.869700000001117</v>
      </c>
      <c r="B2685">
        <v>64.884600000000006</v>
      </c>
      <c r="C2685">
        <f t="shared" si="125"/>
        <v>64.076920000000001</v>
      </c>
      <c r="D2685">
        <v>0.69818181818181835</v>
      </c>
      <c r="E2685">
        <f t="shared" si="124"/>
        <v>4.1600842366860968</v>
      </c>
      <c r="G2685" s="2">
        <f t="shared" si="123"/>
        <v>0.92155896896482048</v>
      </c>
      <c r="J2685" s="20">
        <v>31976</v>
      </c>
    </row>
    <row r="2686" spans="1:10" x14ac:dyDescent="0.3">
      <c r="A2686">
        <v>40.88493000000112</v>
      </c>
      <c r="B2686">
        <v>64.423100000000005</v>
      </c>
      <c r="C2686">
        <f t="shared" si="125"/>
        <v>63.769240000000003</v>
      </c>
      <c r="D2686">
        <v>0.69827272727272738</v>
      </c>
      <c r="E2686">
        <f t="shared" si="124"/>
        <v>4.155270942426462</v>
      </c>
      <c r="G2686" s="2">
        <f t="shared" si="123"/>
        <v>0.91558198781407485</v>
      </c>
      <c r="J2686" s="20">
        <v>31967</v>
      </c>
    </row>
    <row r="2687" spans="1:10" x14ac:dyDescent="0.3">
      <c r="A2687">
        <v>40.900160000001122</v>
      </c>
      <c r="B2687">
        <v>63.307699999999997</v>
      </c>
      <c r="C2687">
        <f t="shared" si="125"/>
        <v>62.938480000000006</v>
      </c>
      <c r="D2687">
        <v>0.69836363636363641</v>
      </c>
      <c r="E2687">
        <f t="shared" si="124"/>
        <v>4.1421577413605331</v>
      </c>
      <c r="G2687" s="2">
        <f t="shared" si="123"/>
        <v>0.89969639152057546</v>
      </c>
      <c r="J2687" s="20">
        <v>31958</v>
      </c>
    </row>
    <row r="2688" spans="1:10" x14ac:dyDescent="0.3">
      <c r="A2688">
        <v>40.915390000001125</v>
      </c>
      <c r="B2688">
        <v>61.846200000000003</v>
      </c>
      <c r="C2688">
        <f t="shared" si="125"/>
        <v>61.715400000000002</v>
      </c>
      <c r="D2688">
        <v>0.69845454545454555</v>
      </c>
      <c r="E2688">
        <f t="shared" si="124"/>
        <v>4.1225334945813534</v>
      </c>
      <c r="G2688" s="2">
        <f t="shared" si="123"/>
        <v>0.87649324326319045</v>
      </c>
      <c r="J2688" s="20">
        <v>31949</v>
      </c>
    </row>
    <row r="2689" spans="1:10" x14ac:dyDescent="0.3">
      <c r="A2689">
        <v>40.930620000001127</v>
      </c>
      <c r="B2689">
        <v>60.230800000000002</v>
      </c>
      <c r="C2689">
        <f t="shared" si="125"/>
        <v>60.269240000000003</v>
      </c>
      <c r="D2689">
        <v>0.69854545454545458</v>
      </c>
      <c r="E2689">
        <f t="shared" si="124"/>
        <v>4.0988218574934292</v>
      </c>
      <c r="G2689" s="2">
        <f t="shared" si="123"/>
        <v>0.84927722967269514</v>
      </c>
      <c r="J2689" s="20">
        <v>31941</v>
      </c>
    </row>
    <row r="2690" spans="1:10" x14ac:dyDescent="0.3">
      <c r="A2690">
        <v>40.94585000000113</v>
      </c>
      <c r="B2690">
        <v>58.769199999999998</v>
      </c>
      <c r="C2690">
        <f t="shared" si="125"/>
        <v>58.584619999999994</v>
      </c>
      <c r="D2690">
        <v>0.69863636363636372</v>
      </c>
      <c r="E2690">
        <f t="shared" si="124"/>
        <v>4.0704722047971282</v>
      </c>
      <c r="G2690" s="2">
        <f t="shared" ref="G2690:G2753" si="126">(0.0026*(EXP(1.3248*E2690)))/D2690</f>
        <v>0.81786551643496752</v>
      </c>
      <c r="J2690" s="20">
        <v>31932</v>
      </c>
    </row>
    <row r="2691" spans="1:10" x14ac:dyDescent="0.3">
      <c r="A2691">
        <v>40.961080000001132</v>
      </c>
      <c r="B2691">
        <v>57.192300000000003</v>
      </c>
      <c r="C2691">
        <f t="shared" si="125"/>
        <v>56.807680000000005</v>
      </c>
      <c r="D2691">
        <v>0.69872727272727286</v>
      </c>
      <c r="E2691">
        <f t="shared" ref="E2691:E2754" si="127">LN(C2691)</f>
        <v>4.0396715278544919</v>
      </c>
      <c r="G2691" s="2">
        <f t="shared" si="126"/>
        <v>0.78506229065315269</v>
      </c>
      <c r="J2691" s="20">
        <v>31923</v>
      </c>
    </row>
    <row r="2692" spans="1:10" x14ac:dyDescent="0.3">
      <c r="A2692">
        <v>40.976310000001135</v>
      </c>
      <c r="B2692">
        <v>54.884599999999999</v>
      </c>
      <c r="C2692">
        <f t="shared" si="125"/>
        <v>55.084600000000002</v>
      </c>
      <c r="D2692">
        <v>0.69881818181818189</v>
      </c>
      <c r="E2692">
        <f t="shared" si="127"/>
        <v>4.0088701852607169</v>
      </c>
      <c r="G2692" s="2">
        <f t="shared" si="126"/>
        <v>0.75357409592003133</v>
      </c>
      <c r="J2692" s="20">
        <v>31914</v>
      </c>
    </row>
    <row r="2693" spans="1:10" x14ac:dyDescent="0.3">
      <c r="A2693">
        <v>40.991540000001137</v>
      </c>
      <c r="B2693">
        <v>52.961500000000001</v>
      </c>
      <c r="C2693">
        <f t="shared" si="125"/>
        <v>53.538460000000001</v>
      </c>
      <c r="D2693">
        <v>0.69890909090909104</v>
      </c>
      <c r="E2693">
        <f t="shared" si="127"/>
        <v>3.9804002741372502</v>
      </c>
      <c r="G2693" s="2">
        <f t="shared" si="126"/>
        <v>0.72558652612051222</v>
      </c>
      <c r="J2693" s="20">
        <v>31906</v>
      </c>
    </row>
    <row r="2694" spans="1:10" x14ac:dyDescent="0.3">
      <c r="A2694">
        <v>41.00677000000114</v>
      </c>
      <c r="B2694">
        <v>51.615400000000001</v>
      </c>
      <c r="C2694">
        <f t="shared" si="125"/>
        <v>52.215380000000003</v>
      </c>
      <c r="D2694" s="16">
        <v>0.69900000000000007</v>
      </c>
      <c r="E2694">
        <f t="shared" si="127"/>
        <v>3.955377087507252</v>
      </c>
      <c r="G2694" s="2">
        <f t="shared" si="126"/>
        <v>0.70183585177658125</v>
      </c>
      <c r="J2694" s="20">
        <v>31897</v>
      </c>
    </row>
    <row r="2695" spans="1:10" x14ac:dyDescent="0.3">
      <c r="A2695">
        <v>41.022000000001142</v>
      </c>
      <c r="B2695">
        <v>51.038499999999999</v>
      </c>
      <c r="C2695">
        <f t="shared" ref="C2695:C2758" si="128">AVERAGE(B2693:B2697)</f>
        <v>51.161539999999995</v>
      </c>
      <c r="D2695">
        <v>0.69930303030303032</v>
      </c>
      <c r="E2695">
        <f t="shared" si="127"/>
        <v>3.9349880778995043</v>
      </c>
      <c r="G2695" s="2">
        <f t="shared" si="126"/>
        <v>0.68283603275222204</v>
      </c>
      <c r="J2695" s="20">
        <v>31888</v>
      </c>
    </row>
    <row r="2696" spans="1:10" x14ac:dyDescent="0.3">
      <c r="A2696">
        <v>41.037230000001145</v>
      </c>
      <c r="B2696">
        <v>50.576900000000002</v>
      </c>
      <c r="C2696">
        <f t="shared" si="128"/>
        <v>50.307699999999997</v>
      </c>
      <c r="D2696">
        <v>0.69960606060606056</v>
      </c>
      <c r="E2696">
        <f t="shared" si="127"/>
        <v>3.9181581469008488</v>
      </c>
      <c r="G2696" s="2">
        <f t="shared" si="126"/>
        <v>0.66749054872319424</v>
      </c>
      <c r="J2696" s="20">
        <v>31879</v>
      </c>
    </row>
    <row r="2697" spans="1:10" x14ac:dyDescent="0.3">
      <c r="A2697">
        <v>41.052460000001147</v>
      </c>
      <c r="B2697">
        <v>49.615400000000001</v>
      </c>
      <c r="C2697">
        <f t="shared" si="128"/>
        <v>49.599999999999994</v>
      </c>
      <c r="D2697">
        <v>0.69990909090909093</v>
      </c>
      <c r="E2697">
        <f t="shared" si="127"/>
        <v>3.9039908337308815</v>
      </c>
      <c r="G2697" s="2">
        <f t="shared" si="126"/>
        <v>0.65479572977474121</v>
      </c>
      <c r="J2697" s="20">
        <v>31871</v>
      </c>
    </row>
    <row r="2698" spans="1:10" x14ac:dyDescent="0.3">
      <c r="A2698">
        <v>41.06769000000115</v>
      </c>
      <c r="B2698">
        <v>48.692300000000003</v>
      </c>
      <c r="C2698">
        <f t="shared" si="128"/>
        <v>48.96922</v>
      </c>
      <c r="D2698">
        <v>0.70021212121212117</v>
      </c>
      <c r="E2698">
        <f t="shared" si="127"/>
        <v>3.8911919374681156</v>
      </c>
      <c r="G2698" s="2">
        <f t="shared" si="126"/>
        <v>0.64350801567197502</v>
      </c>
      <c r="J2698" s="20">
        <v>31862</v>
      </c>
    </row>
    <row r="2699" spans="1:10" x14ac:dyDescent="0.3">
      <c r="A2699">
        <v>41.082920000001153</v>
      </c>
      <c r="B2699">
        <v>48.076900000000002</v>
      </c>
      <c r="C2699">
        <f t="shared" si="128"/>
        <v>48.323080000000004</v>
      </c>
      <c r="D2699">
        <v>0.70051515151515154</v>
      </c>
      <c r="E2699">
        <f t="shared" si="127"/>
        <v>3.8779092933169967</v>
      </c>
      <c r="G2699" s="2">
        <f t="shared" si="126"/>
        <v>0.63200983812604572</v>
      </c>
      <c r="J2699" s="20">
        <v>31853</v>
      </c>
    </row>
    <row r="2700" spans="1:10" x14ac:dyDescent="0.3">
      <c r="A2700">
        <v>41.098150000001155</v>
      </c>
      <c r="B2700">
        <v>47.884599999999999</v>
      </c>
      <c r="C2700">
        <f t="shared" si="128"/>
        <v>47.969240000000006</v>
      </c>
      <c r="D2700">
        <v>0.7008181818181819</v>
      </c>
      <c r="E2700">
        <f t="shared" si="127"/>
        <v>3.8705599721531119</v>
      </c>
      <c r="G2700" s="2">
        <f t="shared" si="126"/>
        <v>0.6256155790265755</v>
      </c>
      <c r="J2700" s="20">
        <v>31844</v>
      </c>
    </row>
    <row r="2701" spans="1:10" x14ac:dyDescent="0.3">
      <c r="A2701" s="8">
        <v>41.113380000001158</v>
      </c>
      <c r="B2701" s="8">
        <v>47.346200000000003</v>
      </c>
      <c r="C2701">
        <f t="shared" si="128"/>
        <v>47.823080000000004</v>
      </c>
      <c r="D2701">
        <v>0.70112121212121215</v>
      </c>
      <c r="E2701">
        <f t="shared" si="127"/>
        <v>3.8675083681534668</v>
      </c>
      <c r="G2701" s="5">
        <f t="shared" si="126"/>
        <v>0.62282216269386304</v>
      </c>
      <c r="H2701" t="s">
        <v>10</v>
      </c>
      <c r="I2701">
        <v>30</v>
      </c>
      <c r="J2701" s="20">
        <v>31836</v>
      </c>
    </row>
    <row r="2702" spans="1:10" x14ac:dyDescent="0.3">
      <c r="A2702" s="17">
        <v>41.12861000000116</v>
      </c>
      <c r="B2702" s="17">
        <v>47.846200000000003</v>
      </c>
      <c r="C2702">
        <f t="shared" si="128"/>
        <v>47.846159999999998</v>
      </c>
      <c r="D2702">
        <v>0.70142424242424251</v>
      </c>
      <c r="E2702">
        <f t="shared" si="127"/>
        <v>3.8679908638949976</v>
      </c>
      <c r="G2702" s="2">
        <f t="shared" si="126"/>
        <v>0.62295115976901327</v>
      </c>
      <c r="J2702" s="20">
        <v>31831</v>
      </c>
    </row>
    <row r="2703" spans="1:10" x14ac:dyDescent="0.3">
      <c r="A2703">
        <v>41.143840000001163</v>
      </c>
      <c r="B2703">
        <v>47.961500000000001</v>
      </c>
      <c r="C2703">
        <f t="shared" si="128"/>
        <v>47.953860000000006</v>
      </c>
      <c r="D2703">
        <v>0.70172727272727276</v>
      </c>
      <c r="E2703">
        <f t="shared" si="127"/>
        <v>3.8702392986108305</v>
      </c>
      <c r="G2703" s="2">
        <f t="shared" si="126"/>
        <v>0.62453971265063968</v>
      </c>
      <c r="J2703" s="20">
        <v>31826</v>
      </c>
    </row>
    <row r="2704" spans="1:10" x14ac:dyDescent="0.3">
      <c r="A2704">
        <v>41.159070000001165</v>
      </c>
      <c r="B2704">
        <v>48.192300000000003</v>
      </c>
      <c r="C2704">
        <f t="shared" si="128"/>
        <v>48.130780000000001</v>
      </c>
      <c r="D2704">
        <v>0.702030303030303</v>
      </c>
      <c r="E2704">
        <f t="shared" si="127"/>
        <v>3.8739218892921565</v>
      </c>
      <c r="G2704" s="2">
        <f t="shared" si="126"/>
        <v>0.62732319675157766</v>
      </c>
      <c r="J2704" s="20">
        <v>31822</v>
      </c>
    </row>
    <row r="2705" spans="1:10" x14ac:dyDescent="0.3">
      <c r="A2705">
        <v>41.174300000001168</v>
      </c>
      <c r="B2705">
        <v>48.423099999999998</v>
      </c>
      <c r="C2705">
        <f t="shared" si="128"/>
        <v>48.176920000000003</v>
      </c>
      <c r="D2705">
        <v>0.70233333333333337</v>
      </c>
      <c r="E2705">
        <f t="shared" si="127"/>
        <v>3.8748800682026721</v>
      </c>
      <c r="G2705" s="2">
        <f t="shared" si="126"/>
        <v>0.62784901351872457</v>
      </c>
      <c r="J2705" s="20">
        <v>31817</v>
      </c>
    </row>
    <row r="2706" spans="1:10" x14ac:dyDescent="0.3">
      <c r="A2706">
        <v>41.18953000000117</v>
      </c>
      <c r="B2706">
        <v>48.230800000000002</v>
      </c>
      <c r="C2706">
        <f t="shared" si="128"/>
        <v>48.207700000000003</v>
      </c>
      <c r="D2706">
        <v>0.70263636363636361</v>
      </c>
      <c r="E2706">
        <f t="shared" si="127"/>
        <v>3.8755187593350611</v>
      </c>
      <c r="G2706" s="2">
        <f t="shared" si="126"/>
        <v>0.62810947973851261</v>
      </c>
      <c r="J2706" s="20">
        <v>31812</v>
      </c>
    </row>
    <row r="2707" spans="1:10" x14ac:dyDescent="0.3">
      <c r="A2707">
        <v>41.204760000001173</v>
      </c>
      <c r="B2707">
        <v>48.076900000000002</v>
      </c>
      <c r="C2707">
        <f t="shared" si="128"/>
        <v>48.207700000000003</v>
      </c>
      <c r="D2707">
        <v>0.70293939393939397</v>
      </c>
      <c r="E2707">
        <f t="shared" si="127"/>
        <v>3.8755187593350611</v>
      </c>
      <c r="G2707" s="2">
        <f t="shared" si="126"/>
        <v>0.62783870788019525</v>
      </c>
      <c r="J2707" s="20">
        <v>31808</v>
      </c>
    </row>
    <row r="2708" spans="1:10" x14ac:dyDescent="0.3">
      <c r="A2708">
        <v>41.219990000001175</v>
      </c>
      <c r="B2708">
        <v>48.115400000000001</v>
      </c>
      <c r="C2708">
        <f t="shared" si="128"/>
        <v>48.246160000000003</v>
      </c>
      <c r="D2708">
        <v>0.70324242424242422</v>
      </c>
      <c r="E2708">
        <f t="shared" si="127"/>
        <v>3.8763162391256736</v>
      </c>
      <c r="G2708" s="2">
        <f t="shared" si="126"/>
        <v>0.62823154628376188</v>
      </c>
      <c r="J2708" s="20">
        <v>31803</v>
      </c>
    </row>
    <row r="2709" spans="1:10" x14ac:dyDescent="0.3">
      <c r="A2709">
        <v>41.235220000001178</v>
      </c>
      <c r="B2709">
        <v>48.192300000000003</v>
      </c>
      <c r="C2709">
        <f t="shared" si="128"/>
        <v>48.430759999999999</v>
      </c>
      <c r="D2709">
        <v>0.70354545454545447</v>
      </c>
      <c r="E2709">
        <f t="shared" si="127"/>
        <v>3.8801351490444338</v>
      </c>
      <c r="G2709" s="2">
        <f t="shared" si="126"/>
        <v>0.6311460432022028</v>
      </c>
      <c r="J2709" s="20">
        <v>31799</v>
      </c>
    </row>
    <row r="2710" spans="1:10" x14ac:dyDescent="0.3">
      <c r="A2710">
        <v>41.25045000000118</v>
      </c>
      <c r="B2710">
        <v>48.615400000000001</v>
      </c>
      <c r="C2710">
        <f t="shared" si="128"/>
        <v>48.715379999999996</v>
      </c>
      <c r="D2710">
        <v>0.70384848484848483</v>
      </c>
      <c r="E2710">
        <f t="shared" si="127"/>
        <v>3.8859947913190149</v>
      </c>
      <c r="G2710" s="2">
        <f t="shared" si="126"/>
        <v>0.63579075710126509</v>
      </c>
      <c r="J2710" s="20">
        <v>31794</v>
      </c>
    </row>
    <row r="2711" spans="1:10" x14ac:dyDescent="0.3">
      <c r="A2711">
        <v>41.265680000001183</v>
      </c>
      <c r="B2711">
        <v>49.153799999999997</v>
      </c>
      <c r="C2711">
        <f t="shared" si="128"/>
        <v>49.038460000000001</v>
      </c>
      <c r="D2711">
        <v>0.70415151515151508</v>
      </c>
      <c r="E2711">
        <f t="shared" si="127"/>
        <v>3.8926048881984951</v>
      </c>
      <c r="G2711" s="2">
        <f t="shared" si="126"/>
        <v>0.64110684410893926</v>
      </c>
      <c r="J2711" s="20">
        <v>31789</v>
      </c>
    </row>
    <row r="2712" spans="1:10" x14ac:dyDescent="0.3">
      <c r="A2712">
        <v>41.280910000001185</v>
      </c>
      <c r="B2712">
        <v>49.5</v>
      </c>
      <c r="C2712">
        <f t="shared" si="128"/>
        <v>49.361540000000005</v>
      </c>
      <c r="D2712">
        <v>0.70445454545454544</v>
      </c>
      <c r="E2712">
        <f t="shared" si="127"/>
        <v>3.8991715784621448</v>
      </c>
      <c r="G2712" s="2">
        <f t="shared" si="126"/>
        <v>0.64643032655688004</v>
      </c>
      <c r="J2712" s="20">
        <v>31785</v>
      </c>
    </row>
    <row r="2713" spans="1:10" x14ac:dyDescent="0.3">
      <c r="A2713">
        <v>41.296140000001188</v>
      </c>
      <c r="B2713">
        <v>49.730800000000002</v>
      </c>
      <c r="C2713">
        <f t="shared" si="128"/>
        <v>49.653839999999995</v>
      </c>
      <c r="D2713">
        <v>0.7047575757575758</v>
      </c>
      <c r="E2713">
        <f t="shared" si="127"/>
        <v>3.9050757288902185</v>
      </c>
      <c r="G2713" s="2">
        <f t="shared" si="126"/>
        <v>0.65122628000010718</v>
      </c>
      <c r="J2713" s="20">
        <v>31780</v>
      </c>
    </row>
    <row r="2714" spans="1:10" x14ac:dyDescent="0.3">
      <c r="A2714">
        <v>41.31137000000119</v>
      </c>
      <c r="B2714">
        <v>49.807699999999997</v>
      </c>
      <c r="C2714">
        <f t="shared" si="128"/>
        <v>49.938459999999999</v>
      </c>
      <c r="D2714">
        <v>0.70506060606060605</v>
      </c>
      <c r="E2714">
        <f t="shared" si="127"/>
        <v>3.9107914473717518</v>
      </c>
      <c r="G2714" s="2">
        <f t="shared" si="126"/>
        <v>0.6558941822106209</v>
      </c>
      <c r="J2714" s="20">
        <v>31776</v>
      </c>
    </row>
    <row r="2715" spans="1:10" x14ac:dyDescent="0.3">
      <c r="A2715">
        <v>41.326600000001193</v>
      </c>
      <c r="B2715">
        <v>50.076900000000002</v>
      </c>
      <c r="C2715">
        <f t="shared" si="128"/>
        <v>50.346159999999998</v>
      </c>
      <c r="D2715">
        <v>0.70536363636363641</v>
      </c>
      <c r="E2715">
        <f t="shared" si="127"/>
        <v>3.918922350119121</v>
      </c>
      <c r="G2715" s="2">
        <f t="shared" si="126"/>
        <v>0.66271271618032801</v>
      </c>
      <c r="J2715" s="20">
        <v>31771</v>
      </c>
    </row>
    <row r="2716" spans="1:10" x14ac:dyDescent="0.3">
      <c r="A2716">
        <v>41.341830000001195</v>
      </c>
      <c r="B2716">
        <v>50.576900000000002</v>
      </c>
      <c r="C2716">
        <f t="shared" si="128"/>
        <v>50.884619999999998</v>
      </c>
      <c r="D2716">
        <v>0.70566666666666666</v>
      </c>
      <c r="E2716">
        <f t="shared" si="127"/>
        <v>3.9295607167964173</v>
      </c>
      <c r="G2716" s="2">
        <f t="shared" si="126"/>
        <v>0.67183030019111989</v>
      </c>
      <c r="J2716" s="20">
        <v>31766</v>
      </c>
    </row>
    <row r="2717" spans="1:10" x14ac:dyDescent="0.3">
      <c r="A2717">
        <v>41.357060000001198</v>
      </c>
      <c r="B2717">
        <v>51.538499999999999</v>
      </c>
      <c r="C2717">
        <f t="shared" si="128"/>
        <v>51.623080000000002</v>
      </c>
      <c r="D2717">
        <v>0.70596969696969691</v>
      </c>
      <c r="E2717">
        <f t="shared" si="127"/>
        <v>3.9439688593062909</v>
      </c>
      <c r="G2717" s="2">
        <f t="shared" si="126"/>
        <v>0.68448337346230181</v>
      </c>
      <c r="J2717" s="20">
        <v>31762</v>
      </c>
    </row>
    <row r="2718" spans="1:10" x14ac:dyDescent="0.3">
      <c r="A2718">
        <v>41.3722900000012</v>
      </c>
      <c r="B2718">
        <v>52.423099999999998</v>
      </c>
      <c r="C2718">
        <f t="shared" si="128"/>
        <v>52.423080000000006</v>
      </c>
      <c r="D2718">
        <v>0.70627272727272727</v>
      </c>
      <c r="E2718">
        <f t="shared" si="127"/>
        <v>3.9593469523691063</v>
      </c>
      <c r="G2718" s="2">
        <f t="shared" si="126"/>
        <v>0.69827157593074252</v>
      </c>
      <c r="J2718" s="20">
        <v>31757</v>
      </c>
    </row>
    <row r="2719" spans="1:10" x14ac:dyDescent="0.3">
      <c r="A2719">
        <v>41.387520000001203</v>
      </c>
      <c r="B2719">
        <v>53.5</v>
      </c>
      <c r="C2719">
        <f t="shared" si="128"/>
        <v>53.330780000000004</v>
      </c>
      <c r="D2719">
        <v>0.70657575757575752</v>
      </c>
      <c r="E2719">
        <f t="shared" si="127"/>
        <v>3.976513650419673</v>
      </c>
      <c r="G2719" s="2">
        <f t="shared" si="126"/>
        <v>0.71402757518638249</v>
      </c>
      <c r="J2719" s="20">
        <v>31752</v>
      </c>
    </row>
    <row r="2720" spans="1:10" x14ac:dyDescent="0.3">
      <c r="A2720">
        <v>41.402750000001205</v>
      </c>
      <c r="B2720">
        <v>54.076900000000002</v>
      </c>
      <c r="C2720">
        <f t="shared" si="128"/>
        <v>54.169240000000002</v>
      </c>
      <c r="D2720">
        <v>0.70687878787878788</v>
      </c>
      <c r="E2720">
        <f t="shared" si="127"/>
        <v>3.9921132196655353</v>
      </c>
      <c r="G2720" s="2">
        <f t="shared" si="126"/>
        <v>0.7286249384856075</v>
      </c>
      <c r="J2720" s="20">
        <v>31748</v>
      </c>
    </row>
    <row r="2721" spans="1:10" x14ac:dyDescent="0.3">
      <c r="A2721">
        <v>41.417980000001208</v>
      </c>
      <c r="B2721">
        <v>55.115400000000001</v>
      </c>
      <c r="C2721">
        <f t="shared" si="128"/>
        <v>54.923079999999992</v>
      </c>
      <c r="D2721">
        <v>0.70718181818181813</v>
      </c>
      <c r="E2721">
        <f t="shared" si="127"/>
        <v>4.005933660900455</v>
      </c>
      <c r="G2721" s="2">
        <f t="shared" si="126"/>
        <v>0.74177045581195178</v>
      </c>
      <c r="J2721" s="20">
        <v>31743</v>
      </c>
    </row>
    <row r="2722" spans="1:10" x14ac:dyDescent="0.3">
      <c r="A2722">
        <v>41.43321000000121</v>
      </c>
      <c r="B2722">
        <v>55.730800000000002</v>
      </c>
      <c r="C2722">
        <f t="shared" si="128"/>
        <v>55.661540000000002</v>
      </c>
      <c r="D2722">
        <v>0.70748484848484838</v>
      </c>
      <c r="E2722">
        <f t="shared" si="127"/>
        <v>4.019289423699183</v>
      </c>
      <c r="G2722" s="2">
        <f t="shared" si="126"/>
        <v>0.7546885433760393</v>
      </c>
      <c r="J2722" s="20">
        <v>31739</v>
      </c>
    </row>
    <row r="2723" spans="1:10" x14ac:dyDescent="0.3">
      <c r="A2723">
        <v>41.448440000001213</v>
      </c>
      <c r="B2723">
        <v>56.192300000000003</v>
      </c>
      <c r="C2723">
        <f t="shared" si="128"/>
        <v>56.453859999999999</v>
      </c>
      <c r="D2723">
        <v>0.70778787878787874</v>
      </c>
      <c r="E2723">
        <f t="shared" si="127"/>
        <v>4.033423667354473</v>
      </c>
      <c r="G2723" s="2">
        <f t="shared" si="126"/>
        <v>0.76862404050767852</v>
      </c>
      <c r="J2723" s="20">
        <v>31734</v>
      </c>
    </row>
    <row r="2724" spans="1:10" x14ac:dyDescent="0.3">
      <c r="A2724">
        <v>41.463670000001215</v>
      </c>
      <c r="B2724">
        <v>57.192300000000003</v>
      </c>
      <c r="C2724">
        <f t="shared" si="128"/>
        <v>57.223080000000003</v>
      </c>
      <c r="D2724">
        <v>0.70809090909090899</v>
      </c>
      <c r="E2724">
        <f t="shared" si="127"/>
        <v>4.0469573135064261</v>
      </c>
      <c r="G2724" s="2">
        <f t="shared" si="126"/>
        <v>0.78219438577956613</v>
      </c>
      <c r="J2724" s="20">
        <v>31729</v>
      </c>
    </row>
    <row r="2725" spans="1:10" x14ac:dyDescent="0.3">
      <c r="A2725">
        <v>41.478900000001218</v>
      </c>
      <c r="B2725">
        <v>58.038499999999999</v>
      </c>
      <c r="C2725">
        <f t="shared" si="128"/>
        <v>57.892299999999999</v>
      </c>
      <c r="D2725">
        <v>0.70839393939393935</v>
      </c>
      <c r="E2725">
        <f t="shared" si="127"/>
        <v>4.0585843878250829</v>
      </c>
      <c r="G2725" s="2">
        <f t="shared" si="126"/>
        <v>0.79399643433309264</v>
      </c>
      <c r="J2725" s="20">
        <v>31725</v>
      </c>
    </row>
    <row r="2726" spans="1:10" x14ac:dyDescent="0.3">
      <c r="A2726">
        <v>41.494130000001221</v>
      </c>
      <c r="B2726">
        <v>58.961500000000001</v>
      </c>
      <c r="C2726">
        <f t="shared" si="128"/>
        <v>58.453839999999992</v>
      </c>
      <c r="D2726">
        <v>0.7086969696969696</v>
      </c>
      <c r="E2726">
        <f t="shared" si="127"/>
        <v>4.0682373829371867</v>
      </c>
      <c r="G2726" s="2">
        <f t="shared" si="126"/>
        <v>0.80387161933020335</v>
      </c>
      <c r="J2726" s="20">
        <v>31720</v>
      </c>
    </row>
    <row r="2727" spans="1:10" x14ac:dyDescent="0.3">
      <c r="A2727">
        <v>41.509360000001223</v>
      </c>
      <c r="B2727">
        <v>59.076900000000002</v>
      </c>
      <c r="C2727">
        <f t="shared" si="128"/>
        <v>58.653840000000002</v>
      </c>
      <c r="D2727">
        <v>0.70899999999999996</v>
      </c>
      <c r="E2727">
        <f t="shared" si="127"/>
        <v>4.071653046101992</v>
      </c>
      <c r="G2727" s="2">
        <f t="shared" si="126"/>
        <v>0.80717230053062439</v>
      </c>
      <c r="H2727" t="s">
        <v>11</v>
      </c>
      <c r="I2727">
        <v>31</v>
      </c>
      <c r="J2727" s="20">
        <v>31716</v>
      </c>
    </row>
    <row r="2728" spans="1:10" x14ac:dyDescent="0.3">
      <c r="A2728">
        <v>41.524590000001226</v>
      </c>
      <c r="B2728">
        <v>59</v>
      </c>
      <c r="C2728">
        <f t="shared" si="128"/>
        <v>58.599980000000002</v>
      </c>
      <c r="D2728">
        <v>0.70930303030303032</v>
      </c>
      <c r="E2728">
        <f t="shared" si="127"/>
        <v>4.07073435528598</v>
      </c>
      <c r="G2728" s="2">
        <f t="shared" si="126"/>
        <v>0.80584608074217079</v>
      </c>
      <c r="J2728" s="20">
        <v>31713</v>
      </c>
    </row>
    <row r="2729" spans="1:10" x14ac:dyDescent="0.3">
      <c r="A2729">
        <v>41.539820000001228</v>
      </c>
      <c r="B2729">
        <v>58.192300000000003</v>
      </c>
      <c r="C2729">
        <f t="shared" si="128"/>
        <v>58.384599999999999</v>
      </c>
      <c r="D2729">
        <v>0.70960606060606057</v>
      </c>
      <c r="E2729">
        <f t="shared" si="127"/>
        <v>4.0670521564294475</v>
      </c>
      <c r="G2729" s="2">
        <f t="shared" si="126"/>
        <v>0.80158213949380686</v>
      </c>
      <c r="J2729" s="20">
        <v>31710</v>
      </c>
    </row>
    <row r="2730" spans="1:10" x14ac:dyDescent="0.3">
      <c r="A2730">
        <v>41.555050000001231</v>
      </c>
      <c r="B2730">
        <v>57.769199999999998</v>
      </c>
      <c r="C2730">
        <f t="shared" si="128"/>
        <v>58.307680000000005</v>
      </c>
      <c r="D2730">
        <v>0.70990909090909082</v>
      </c>
      <c r="E2730">
        <f t="shared" si="127"/>
        <v>4.0657338170990185</v>
      </c>
      <c r="G2730" s="2">
        <f t="shared" si="126"/>
        <v>0.79984180473924726</v>
      </c>
      <c r="J2730" s="20">
        <v>31708</v>
      </c>
    </row>
    <row r="2731" spans="1:10" x14ac:dyDescent="0.3">
      <c r="A2731">
        <v>41.570280000001233</v>
      </c>
      <c r="B2731">
        <v>57.884599999999999</v>
      </c>
      <c r="C2731">
        <f t="shared" si="128"/>
        <v>58.361520000000006</v>
      </c>
      <c r="D2731">
        <v>0.71021212121212118</v>
      </c>
      <c r="E2731">
        <f t="shared" si="127"/>
        <v>4.0666567685518773</v>
      </c>
      <c r="G2731" s="2">
        <f t="shared" si="126"/>
        <v>0.8004786996707749</v>
      </c>
      <c r="J2731" s="20">
        <v>31705</v>
      </c>
    </row>
    <row r="2732" spans="1:10" x14ac:dyDescent="0.3">
      <c r="A2732">
        <v>41.585510000001236</v>
      </c>
      <c r="B2732">
        <v>58.692300000000003</v>
      </c>
      <c r="C2732">
        <f t="shared" si="128"/>
        <v>58.530760000000001</v>
      </c>
      <c r="D2732">
        <v>0.71051515151515143</v>
      </c>
      <c r="E2732">
        <f t="shared" si="127"/>
        <v>4.0695524280129503</v>
      </c>
      <c r="G2732" s="2">
        <f t="shared" si="126"/>
        <v>0.8032126579288652</v>
      </c>
      <c r="J2732" s="20">
        <v>31703</v>
      </c>
    </row>
    <row r="2733" spans="1:10" x14ac:dyDescent="0.3">
      <c r="A2733">
        <v>41.600740000001238</v>
      </c>
      <c r="B2733">
        <v>59.269199999999998</v>
      </c>
      <c r="C2733">
        <f t="shared" si="128"/>
        <v>58.523079999999993</v>
      </c>
      <c r="D2733">
        <v>0.71081818181818179</v>
      </c>
      <c r="E2733">
        <f t="shared" si="127"/>
        <v>4.0694212063458775</v>
      </c>
      <c r="G2733" s="2">
        <f t="shared" si="126"/>
        <v>0.80273067794437503</v>
      </c>
      <c r="J2733" s="20">
        <v>31700</v>
      </c>
    </row>
    <row r="2734" spans="1:10" x14ac:dyDescent="0.3">
      <c r="A2734">
        <v>41.615970000001241</v>
      </c>
      <c r="B2734">
        <v>59.038499999999999</v>
      </c>
      <c r="C2734">
        <f t="shared" si="128"/>
        <v>58.230779999999996</v>
      </c>
      <c r="D2734">
        <v>0.71112121212121204</v>
      </c>
      <c r="E2734">
        <f t="shared" si="127"/>
        <v>4.0644140809164497</v>
      </c>
      <c r="G2734" s="2">
        <f t="shared" si="126"/>
        <v>0.79708362814678879</v>
      </c>
      <c r="J2734" s="20">
        <v>31698</v>
      </c>
    </row>
    <row r="2735" spans="1:10" x14ac:dyDescent="0.3">
      <c r="A2735">
        <v>41.631200000001243</v>
      </c>
      <c r="B2735">
        <v>57.730800000000002</v>
      </c>
      <c r="C2735">
        <f t="shared" si="128"/>
        <v>57.500019999999992</v>
      </c>
      <c r="D2735">
        <v>0.71142424242424229</v>
      </c>
      <c r="E2735">
        <f t="shared" si="127"/>
        <v>4.0517852956293314</v>
      </c>
      <c r="G2735" s="2">
        <f t="shared" si="126"/>
        <v>0.78352498297290707</v>
      </c>
      <c r="J2735" s="20">
        <v>31695</v>
      </c>
    </row>
    <row r="2736" spans="1:10" x14ac:dyDescent="0.3">
      <c r="A2736">
        <v>41.646430000001246</v>
      </c>
      <c r="B2736">
        <v>56.423099999999998</v>
      </c>
      <c r="C2736">
        <f t="shared" si="128"/>
        <v>56.538480000000007</v>
      </c>
      <c r="D2736">
        <v>0.71172727272727265</v>
      </c>
      <c r="E2736">
        <f t="shared" si="127"/>
        <v>4.0349214682818593</v>
      </c>
      <c r="G2736" s="2">
        <f t="shared" si="126"/>
        <v>0.76588795874068483</v>
      </c>
      <c r="J2736" s="20">
        <v>31693</v>
      </c>
    </row>
    <row r="2737" spans="1:10" x14ac:dyDescent="0.3">
      <c r="A2737">
        <v>41.661660000001248</v>
      </c>
      <c r="B2737">
        <v>55.038499999999999</v>
      </c>
      <c r="C2737">
        <f t="shared" si="128"/>
        <v>55.57694</v>
      </c>
      <c r="D2737">
        <v>0.7120303030303029</v>
      </c>
      <c r="E2737">
        <f t="shared" si="127"/>
        <v>4.0177683670232742</v>
      </c>
      <c r="G2737" s="2">
        <f t="shared" si="126"/>
        <v>0.74836122737326927</v>
      </c>
      <c r="J2737" s="20">
        <v>31690</v>
      </c>
    </row>
    <row r="2738" spans="1:10" x14ac:dyDescent="0.3">
      <c r="A2738">
        <v>41.676890000001251</v>
      </c>
      <c r="B2738">
        <v>54.461500000000001</v>
      </c>
      <c r="C2738">
        <f t="shared" si="128"/>
        <v>54.846160000000012</v>
      </c>
      <c r="D2738">
        <v>0.71233333333333326</v>
      </c>
      <c r="E2738">
        <f t="shared" si="127"/>
        <v>4.0045321751547167</v>
      </c>
      <c r="G2738" s="2">
        <f t="shared" si="126"/>
        <v>0.7350400466770779</v>
      </c>
      <c r="J2738" s="20">
        <v>31688</v>
      </c>
    </row>
    <row r="2739" spans="1:10" x14ac:dyDescent="0.3">
      <c r="A2739">
        <v>41.692120000001253</v>
      </c>
      <c r="B2739">
        <v>54.230800000000002</v>
      </c>
      <c r="C2739">
        <f t="shared" si="128"/>
        <v>54.33077999999999</v>
      </c>
      <c r="D2739">
        <v>0.71263636363636351</v>
      </c>
      <c r="E2739">
        <f t="shared" si="127"/>
        <v>3.9950909171693754</v>
      </c>
      <c r="G2739" s="2">
        <f t="shared" si="126"/>
        <v>0.72559491420345945</v>
      </c>
      <c r="J2739" s="20">
        <v>31685</v>
      </c>
    </row>
    <row r="2740" spans="1:10" x14ac:dyDescent="0.3">
      <c r="A2740">
        <v>41.707350000001256</v>
      </c>
      <c r="B2740">
        <v>54.076900000000002</v>
      </c>
      <c r="C2740">
        <f t="shared" si="128"/>
        <v>54.053840000000001</v>
      </c>
      <c r="D2740">
        <v>0.71293939393939387</v>
      </c>
      <c r="E2740">
        <f t="shared" si="127"/>
        <v>3.9899805868900171</v>
      </c>
      <c r="G2740" s="2">
        <f t="shared" si="126"/>
        <v>0.72039277939907309</v>
      </c>
      <c r="J2740" s="20">
        <v>31683</v>
      </c>
    </row>
    <row r="2741" spans="1:10" x14ac:dyDescent="0.3">
      <c r="A2741">
        <v>41.722580000001258</v>
      </c>
      <c r="B2741">
        <v>53.846200000000003</v>
      </c>
      <c r="C2741">
        <f t="shared" si="128"/>
        <v>53.8</v>
      </c>
      <c r="D2741">
        <v>0.71324242424242423</v>
      </c>
      <c r="E2741">
        <f t="shared" si="127"/>
        <v>3.9852734671677386</v>
      </c>
      <c r="G2741" s="2">
        <f t="shared" si="126"/>
        <v>0.7156102282178558</v>
      </c>
      <c r="J2741" s="20">
        <v>31680</v>
      </c>
    </row>
    <row r="2742" spans="1:10" x14ac:dyDescent="0.3">
      <c r="A2742">
        <v>41.737810000001261</v>
      </c>
      <c r="B2742">
        <v>53.653799999999997</v>
      </c>
      <c r="C2742">
        <f t="shared" si="128"/>
        <v>53.561540000000001</v>
      </c>
      <c r="D2742">
        <v>0.71354545454545448</v>
      </c>
      <c r="E2742">
        <f t="shared" si="127"/>
        <v>3.9808312732102156</v>
      </c>
      <c r="G2742" s="2">
        <f t="shared" si="126"/>
        <v>0.71110909256711763</v>
      </c>
      <c r="J2742" s="20">
        <v>31678</v>
      </c>
    </row>
    <row r="2743" spans="1:10" x14ac:dyDescent="0.3">
      <c r="A2743">
        <v>41.753040000001263</v>
      </c>
      <c r="B2743">
        <v>53.192300000000003</v>
      </c>
      <c r="C2743">
        <f t="shared" si="128"/>
        <v>53.292319999999997</v>
      </c>
      <c r="D2743">
        <v>0.71384848484848473</v>
      </c>
      <c r="E2743">
        <f t="shared" si="127"/>
        <v>3.975792230733544</v>
      </c>
      <c r="G2743" s="2">
        <f t="shared" si="126"/>
        <v>0.70607787614139161</v>
      </c>
      <c r="J2743" s="20">
        <v>31675</v>
      </c>
    </row>
    <row r="2744" spans="1:10" x14ac:dyDescent="0.3">
      <c r="A2744">
        <v>41.768270000001266</v>
      </c>
      <c r="B2744">
        <v>53.038499999999999</v>
      </c>
      <c r="C2744">
        <f t="shared" si="128"/>
        <v>53.084620000000008</v>
      </c>
      <c r="D2744">
        <v>0.71415151515151509</v>
      </c>
      <c r="E2744">
        <f t="shared" si="127"/>
        <v>3.9718872441089368</v>
      </c>
      <c r="G2744" s="2">
        <f t="shared" si="126"/>
        <v>0.70213647859543438</v>
      </c>
      <c r="J2744" s="20">
        <v>31673</v>
      </c>
    </row>
    <row r="2745" spans="1:10" x14ac:dyDescent="0.3">
      <c r="A2745">
        <v>41.783500000001268</v>
      </c>
      <c r="B2745">
        <v>52.730800000000002</v>
      </c>
      <c r="C2745">
        <f t="shared" si="128"/>
        <v>52.938479999999991</v>
      </c>
      <c r="D2745">
        <v>0.71445454545454534</v>
      </c>
      <c r="E2745">
        <f t="shared" si="127"/>
        <v>3.9691304846376148</v>
      </c>
      <c r="G2745" s="2">
        <f t="shared" si="126"/>
        <v>0.69928012427426856</v>
      </c>
      <c r="J2745" s="20">
        <v>31670</v>
      </c>
    </row>
    <row r="2746" spans="1:10" x14ac:dyDescent="0.3">
      <c r="A2746">
        <v>41.798730000001271</v>
      </c>
      <c r="B2746">
        <v>52.807699999999997</v>
      </c>
      <c r="C2746">
        <f t="shared" si="128"/>
        <v>52.876940000000005</v>
      </c>
      <c r="D2746">
        <v>0.7147575757575757</v>
      </c>
      <c r="E2746">
        <f t="shared" si="127"/>
        <v>3.9679673270006979</v>
      </c>
      <c r="G2746" s="2">
        <f t="shared" si="126"/>
        <v>0.69790738555158893</v>
      </c>
      <c r="J2746" s="20">
        <v>31668</v>
      </c>
    </row>
    <row r="2747" spans="1:10" x14ac:dyDescent="0.3">
      <c r="A2747">
        <v>41.813960000001273</v>
      </c>
      <c r="B2747">
        <v>52.923099999999998</v>
      </c>
      <c r="C2747">
        <f t="shared" si="128"/>
        <v>52.876940000000005</v>
      </c>
      <c r="D2747">
        <v>0.71506060606060595</v>
      </c>
      <c r="E2747">
        <f t="shared" si="127"/>
        <v>3.9679673270006979</v>
      </c>
      <c r="G2747" s="2">
        <f t="shared" si="126"/>
        <v>0.69761162448638936</v>
      </c>
      <c r="J2747" s="20">
        <v>31665</v>
      </c>
    </row>
    <row r="2748" spans="1:10" x14ac:dyDescent="0.3">
      <c r="A2748">
        <v>41.829190000001276</v>
      </c>
      <c r="B2748">
        <v>52.884599999999999</v>
      </c>
      <c r="C2748">
        <f t="shared" si="128"/>
        <v>53.038480000000007</v>
      </c>
      <c r="D2748">
        <v>0.7153636363636362</v>
      </c>
      <c r="E2748">
        <f t="shared" si="127"/>
        <v>3.9710176878500771</v>
      </c>
      <c r="G2748" s="2">
        <f t="shared" si="126"/>
        <v>0.70013975221396674</v>
      </c>
      <c r="J2748" s="20">
        <v>31662</v>
      </c>
    </row>
    <row r="2749" spans="1:10" x14ac:dyDescent="0.3">
      <c r="A2749">
        <v>41.844420000001278</v>
      </c>
      <c r="B2749">
        <v>53.038499999999999</v>
      </c>
      <c r="C2749">
        <f t="shared" si="128"/>
        <v>53.307699999999997</v>
      </c>
      <c r="D2749">
        <v>0.71566666666666656</v>
      </c>
      <c r="E2749">
        <f t="shared" si="127"/>
        <v>3.9760807860285001</v>
      </c>
      <c r="G2749" s="2">
        <f t="shared" si="126"/>
        <v>0.70455333886214988</v>
      </c>
      <c r="J2749" s="20">
        <v>31660</v>
      </c>
    </row>
    <row r="2750" spans="1:10" x14ac:dyDescent="0.3">
      <c r="A2750">
        <v>41.859650000001281</v>
      </c>
      <c r="B2750">
        <v>53.538499999999999</v>
      </c>
      <c r="C2750">
        <f t="shared" si="128"/>
        <v>53.723080000000003</v>
      </c>
      <c r="D2750">
        <v>0.71596969696969681</v>
      </c>
      <c r="E2750">
        <f t="shared" si="127"/>
        <v>3.9838427043376226</v>
      </c>
      <c r="G2750" s="2">
        <f t="shared" si="126"/>
        <v>0.71153435047615821</v>
      </c>
      <c r="J2750" s="20">
        <v>31657</v>
      </c>
    </row>
    <row r="2751" spans="1:10" x14ac:dyDescent="0.3">
      <c r="A2751">
        <v>41.874880000001284</v>
      </c>
      <c r="B2751">
        <v>54.153799999999997</v>
      </c>
      <c r="C2751">
        <f t="shared" si="128"/>
        <v>54.246159999999996</v>
      </c>
      <c r="D2751">
        <v>0.71627272727272717</v>
      </c>
      <c r="E2751">
        <f t="shared" si="127"/>
        <v>3.9935322065051668</v>
      </c>
      <c r="G2751" s="2">
        <f t="shared" si="126"/>
        <v>0.72042202976432268</v>
      </c>
      <c r="J2751" s="20">
        <v>31655</v>
      </c>
    </row>
    <row r="2752" spans="1:10" x14ac:dyDescent="0.3">
      <c r="A2752">
        <v>41.890110000001286</v>
      </c>
      <c r="B2752">
        <v>55</v>
      </c>
      <c r="C2752">
        <f t="shared" si="128"/>
        <v>54.661540000000002</v>
      </c>
      <c r="D2752">
        <v>0.71657575757575742</v>
      </c>
      <c r="E2752">
        <f t="shared" si="127"/>
        <v>4.0011603542706187</v>
      </c>
      <c r="G2752" s="2">
        <f t="shared" si="126"/>
        <v>0.72743160933093609</v>
      </c>
      <c r="J2752" s="20">
        <v>31652</v>
      </c>
    </row>
    <row r="2753" spans="1:10" x14ac:dyDescent="0.3">
      <c r="A2753">
        <v>41.905340000001289</v>
      </c>
      <c r="B2753">
        <v>55.5</v>
      </c>
      <c r="C2753">
        <f t="shared" si="128"/>
        <v>54.892299999999999</v>
      </c>
      <c r="D2753">
        <v>0.71687878787878778</v>
      </c>
      <c r="E2753">
        <f t="shared" si="127"/>
        <v>4.0053730836697241</v>
      </c>
      <c r="G2753" s="2">
        <f t="shared" si="126"/>
        <v>0.73119356062002805</v>
      </c>
      <c r="J2753" s="20">
        <v>31650</v>
      </c>
    </row>
    <row r="2754" spans="1:10" x14ac:dyDescent="0.3">
      <c r="A2754">
        <v>41.920570000001291</v>
      </c>
      <c r="B2754">
        <v>55.115400000000001</v>
      </c>
      <c r="C2754">
        <f t="shared" si="128"/>
        <v>54.984620000000007</v>
      </c>
      <c r="D2754">
        <v>0.71718181818181814</v>
      </c>
      <c r="E2754">
        <f t="shared" si="127"/>
        <v>4.0070535097632964</v>
      </c>
      <c r="G2754" s="2">
        <f t="shared" ref="G2754:G2817" si="129">(0.0026*(EXP(1.3248*E2754)))/D2754</f>
        <v>0.73251353859741808</v>
      </c>
      <c r="J2754" s="20">
        <v>31647</v>
      </c>
    </row>
    <row r="2755" spans="1:10" x14ac:dyDescent="0.3">
      <c r="A2755">
        <v>41.935800000001294</v>
      </c>
      <c r="B2755">
        <v>54.692300000000003</v>
      </c>
      <c r="C2755">
        <f t="shared" si="128"/>
        <v>54.969239999999999</v>
      </c>
      <c r="D2755">
        <v>0.71748484848484839</v>
      </c>
      <c r="E2755">
        <f t="shared" ref="E2755:E2818" si="130">LN(C2755)</f>
        <v>4.006773756053871</v>
      </c>
      <c r="G2755" s="2">
        <f t="shared" si="129"/>
        <v>0.73193284336319753</v>
      </c>
      <c r="J2755" s="20">
        <v>31645</v>
      </c>
    </row>
    <row r="2756" spans="1:10" x14ac:dyDescent="0.3">
      <c r="A2756">
        <v>41.951030000001296</v>
      </c>
      <c r="B2756">
        <v>54.615400000000001</v>
      </c>
      <c r="C2756">
        <f t="shared" si="128"/>
        <v>54.876940000000005</v>
      </c>
      <c r="D2756">
        <v>0.71778787878787864</v>
      </c>
      <c r="E2756">
        <f t="shared" si="130"/>
        <v>4.0050932238456012</v>
      </c>
      <c r="G2756" s="2">
        <f t="shared" si="129"/>
        <v>0.72999678863609552</v>
      </c>
      <c r="J2756" s="20">
        <v>31642</v>
      </c>
    </row>
    <row r="2757" spans="1:10" x14ac:dyDescent="0.3">
      <c r="A2757">
        <v>41.966260000001299</v>
      </c>
      <c r="B2757">
        <v>54.923099999999998</v>
      </c>
      <c r="C2757">
        <f t="shared" si="128"/>
        <v>54.74616000000001</v>
      </c>
      <c r="D2757">
        <v>0.718090909090909</v>
      </c>
      <c r="E2757">
        <f t="shared" si="130"/>
        <v>4.0027072292505954</v>
      </c>
      <c r="G2757" s="2">
        <f t="shared" si="129"/>
        <v>0.7273858546820271</v>
      </c>
      <c r="J2757" s="20">
        <v>31640</v>
      </c>
    </row>
    <row r="2758" spans="1:10" x14ac:dyDescent="0.3">
      <c r="A2758">
        <v>41.981490000001301</v>
      </c>
      <c r="B2758">
        <v>55.038499999999999</v>
      </c>
      <c r="C2758">
        <f t="shared" si="128"/>
        <v>54.638459999999995</v>
      </c>
      <c r="D2758">
        <v>0.71839393939393925</v>
      </c>
      <c r="E2758">
        <f t="shared" si="130"/>
        <v>4.0007380303851106</v>
      </c>
      <c r="G2758" s="2">
        <f t="shared" si="129"/>
        <v>0.72518470358032294</v>
      </c>
      <c r="J2758" s="20">
        <v>31637</v>
      </c>
    </row>
    <row r="2759" spans="1:10" x14ac:dyDescent="0.3">
      <c r="A2759">
        <v>41.996720000001304</v>
      </c>
      <c r="B2759">
        <v>54.461500000000001</v>
      </c>
      <c r="C2759">
        <f t="shared" ref="C2759:C2822" si="131">AVERAGE(B2757:B2761)</f>
        <v>54.615380000000002</v>
      </c>
      <c r="D2759">
        <v>0.71869696969696961</v>
      </c>
      <c r="E2759">
        <f t="shared" si="130"/>
        <v>4.0003155280667784</v>
      </c>
      <c r="G2759" s="2">
        <f t="shared" si="129"/>
        <v>0.72447331406524995</v>
      </c>
      <c r="J2759" s="20">
        <v>31635</v>
      </c>
    </row>
    <row r="2760" spans="1:10" x14ac:dyDescent="0.3">
      <c r="A2760">
        <v>42.011950000001306</v>
      </c>
      <c r="B2760">
        <v>54.153799999999997</v>
      </c>
      <c r="C2760">
        <f t="shared" si="131"/>
        <v>54.561519999999994</v>
      </c>
      <c r="D2760" s="16">
        <v>0.71899999999999986</v>
      </c>
      <c r="E2760">
        <f t="shared" si="130"/>
        <v>3.999328872384682</v>
      </c>
      <c r="G2760" s="2">
        <f t="shared" si="129"/>
        <v>0.72322201985569434</v>
      </c>
      <c r="J2760" s="20">
        <v>31632</v>
      </c>
    </row>
    <row r="2761" spans="1:10" x14ac:dyDescent="0.3">
      <c r="A2761">
        <v>42.027180000001309</v>
      </c>
      <c r="B2761">
        <v>54.5</v>
      </c>
      <c r="C2761">
        <f t="shared" si="131"/>
        <v>54.476900000000001</v>
      </c>
      <c r="D2761">
        <v>0.71896923076923058</v>
      </c>
      <c r="E2761">
        <f t="shared" si="130"/>
        <v>3.997776758607027</v>
      </c>
      <c r="G2761" s="2">
        <f t="shared" si="129"/>
        <v>0.72176731711456543</v>
      </c>
      <c r="J2761" s="20">
        <v>31630</v>
      </c>
    </row>
    <row r="2762" spans="1:10" x14ac:dyDescent="0.3">
      <c r="A2762">
        <v>42.042410000001311</v>
      </c>
      <c r="B2762">
        <v>54.653799999999997</v>
      </c>
      <c r="C2762">
        <f t="shared" si="131"/>
        <v>54.476900000000001</v>
      </c>
      <c r="D2762">
        <v>0.71893846153846142</v>
      </c>
      <c r="E2762">
        <f t="shared" si="130"/>
        <v>3.997776758607027</v>
      </c>
      <c r="G2762" s="2">
        <f t="shared" si="129"/>
        <v>0.72179820741509892</v>
      </c>
      <c r="J2762" s="20">
        <v>31627</v>
      </c>
    </row>
    <row r="2763" spans="1:10" x14ac:dyDescent="0.3">
      <c r="A2763">
        <v>42.057640000001314</v>
      </c>
      <c r="B2763">
        <v>54.615400000000001</v>
      </c>
      <c r="C2763">
        <f t="shared" si="131"/>
        <v>54.569219999999994</v>
      </c>
      <c r="D2763">
        <v>0.71890769230769214</v>
      </c>
      <c r="E2763">
        <f t="shared" si="130"/>
        <v>3.9994699875280921</v>
      </c>
      <c r="G2763" s="2">
        <f t="shared" si="129"/>
        <v>0.72345011738921161</v>
      </c>
      <c r="J2763" s="20">
        <v>31625</v>
      </c>
    </row>
    <row r="2764" spans="1:10" x14ac:dyDescent="0.3">
      <c r="A2764">
        <v>42.072870000001316</v>
      </c>
      <c r="B2764">
        <v>54.461500000000001</v>
      </c>
      <c r="C2764">
        <f t="shared" si="131"/>
        <v>54.692300000000003</v>
      </c>
      <c r="D2764">
        <v>0.71887692307692297</v>
      </c>
      <c r="E2764">
        <f t="shared" si="130"/>
        <v>4.0017229316947178</v>
      </c>
      <c r="G2764" s="2">
        <f t="shared" si="129"/>
        <v>0.72564368241118837</v>
      </c>
      <c r="J2764" s="20">
        <v>31622</v>
      </c>
    </row>
    <row r="2765" spans="1:10" x14ac:dyDescent="0.3">
      <c r="A2765">
        <v>42.088100000001319</v>
      </c>
      <c r="B2765">
        <v>54.615400000000001</v>
      </c>
      <c r="C2765">
        <f t="shared" si="131"/>
        <v>54.984619999999993</v>
      </c>
      <c r="D2765">
        <v>0.71884615384615369</v>
      </c>
      <c r="E2765">
        <f t="shared" si="130"/>
        <v>4.0070535097632964</v>
      </c>
      <c r="G2765" s="2">
        <f t="shared" si="129"/>
        <v>0.73081755900515999</v>
      </c>
      <c r="J2765" s="20">
        <v>31620</v>
      </c>
    </row>
    <row r="2766" spans="1:10" x14ac:dyDescent="0.3">
      <c r="A2766">
        <v>42.103330000001321</v>
      </c>
      <c r="B2766">
        <v>55.115400000000001</v>
      </c>
      <c r="C2766">
        <f t="shared" si="131"/>
        <v>55.438459999999999</v>
      </c>
      <c r="D2766">
        <v>0.71881538461538441</v>
      </c>
      <c r="E2766">
        <f t="shared" si="130"/>
        <v>4.0152735767180605</v>
      </c>
      <c r="G2766" s="2">
        <f t="shared" si="129"/>
        <v>0.7388512392167369</v>
      </c>
      <c r="J2766" s="20">
        <v>31617</v>
      </c>
    </row>
    <row r="2767" spans="1:10" x14ac:dyDescent="0.3">
      <c r="A2767">
        <v>42.118560000001324</v>
      </c>
      <c r="B2767">
        <v>56.115400000000001</v>
      </c>
      <c r="C2767">
        <f t="shared" si="131"/>
        <v>55.946160000000006</v>
      </c>
      <c r="D2767">
        <v>0.71878461538461524</v>
      </c>
      <c r="E2767">
        <f t="shared" si="130"/>
        <v>4.0243897996948279</v>
      </c>
      <c r="G2767" s="2">
        <f t="shared" si="129"/>
        <v>0.74786058667913113</v>
      </c>
      <c r="J2767" s="20">
        <v>31614</v>
      </c>
    </row>
    <row r="2768" spans="1:10" x14ac:dyDescent="0.3">
      <c r="A2768">
        <v>42.133790000001326</v>
      </c>
      <c r="B2768">
        <v>56.884599999999999</v>
      </c>
      <c r="C2768">
        <f t="shared" si="131"/>
        <v>56.276919999999997</v>
      </c>
      <c r="D2768">
        <v>0.71875384615384608</v>
      </c>
      <c r="E2768">
        <f t="shared" si="130"/>
        <v>4.0302845043804867</v>
      </c>
      <c r="G2768" s="2">
        <f t="shared" si="129"/>
        <v>0.75375598789189924</v>
      </c>
      <c r="J2768" s="20">
        <v>31612</v>
      </c>
    </row>
    <row r="2769" spans="1:10" x14ac:dyDescent="0.3">
      <c r="A2769">
        <v>42.149020000001329</v>
      </c>
      <c r="B2769">
        <v>57</v>
      </c>
      <c r="C2769">
        <f t="shared" si="131"/>
        <v>56.253840000000004</v>
      </c>
      <c r="D2769">
        <v>0.7187230769230768</v>
      </c>
      <c r="E2769">
        <f t="shared" si="130"/>
        <v>4.0298743054211332</v>
      </c>
      <c r="G2769" s="2">
        <f t="shared" si="129"/>
        <v>0.75337873585446291</v>
      </c>
      <c r="J2769" s="20">
        <v>31609</v>
      </c>
    </row>
    <row r="2770" spans="1:10" x14ac:dyDescent="0.3">
      <c r="A2770">
        <v>42.164250000001331</v>
      </c>
      <c r="B2770">
        <v>56.269199999999998</v>
      </c>
      <c r="C2770">
        <f t="shared" si="131"/>
        <v>55.776919999999997</v>
      </c>
      <c r="D2770">
        <v>0.71869230769230763</v>
      </c>
      <c r="E2770">
        <f t="shared" si="130"/>
        <v>4.0213601637512042</v>
      </c>
      <c r="G2770" s="2">
        <f t="shared" si="129"/>
        <v>0.74496061232219912</v>
      </c>
      <c r="J2770" s="20">
        <v>31607</v>
      </c>
    </row>
    <row r="2771" spans="1:10" x14ac:dyDescent="0.3">
      <c r="A2771">
        <v>42.179480000001334</v>
      </c>
      <c r="B2771">
        <v>55</v>
      </c>
      <c r="C2771">
        <f t="shared" si="131"/>
        <v>54.95384</v>
      </c>
      <c r="D2771">
        <v>0.71866153846153835</v>
      </c>
      <c r="E2771">
        <f t="shared" si="130"/>
        <v>4.0064935601186633</v>
      </c>
      <c r="G2771" s="2">
        <f t="shared" si="129"/>
        <v>0.73046322291722132</v>
      </c>
      <c r="J2771" s="20">
        <v>31604</v>
      </c>
    </row>
    <row r="2772" spans="1:10" x14ac:dyDescent="0.3">
      <c r="A2772">
        <v>42.194710000001336</v>
      </c>
      <c r="B2772">
        <v>53.730800000000002</v>
      </c>
      <c r="C2772">
        <f t="shared" si="131"/>
        <v>53.9</v>
      </c>
      <c r="D2772">
        <v>0.71863076923076918</v>
      </c>
      <c r="E2772">
        <f t="shared" si="130"/>
        <v>3.9871304779149512</v>
      </c>
      <c r="G2772" s="2">
        <f t="shared" si="129"/>
        <v>0.71199400333059537</v>
      </c>
      <c r="J2772" s="20">
        <v>31602</v>
      </c>
    </row>
    <row r="2773" spans="1:10" x14ac:dyDescent="0.3">
      <c r="A2773">
        <v>42.209940000001339</v>
      </c>
      <c r="B2773">
        <v>52.769199999999998</v>
      </c>
      <c r="C2773">
        <f t="shared" si="131"/>
        <v>52.807699999999997</v>
      </c>
      <c r="D2773">
        <v>0.71859999999999991</v>
      </c>
      <c r="E2773">
        <f t="shared" si="130"/>
        <v>3.9666570134129024</v>
      </c>
      <c r="G2773" s="2">
        <f t="shared" si="129"/>
        <v>0.69297163020690977</v>
      </c>
      <c r="J2773" s="20">
        <v>31599</v>
      </c>
    </row>
    <row r="2774" spans="1:10" x14ac:dyDescent="0.3">
      <c r="A2774">
        <v>42.225170000001341</v>
      </c>
      <c r="B2774">
        <v>51.730800000000002</v>
      </c>
      <c r="C2774">
        <f t="shared" si="131"/>
        <v>51.884619999999998</v>
      </c>
      <c r="D2774">
        <v>0.71856923076923063</v>
      </c>
      <c r="E2774">
        <f t="shared" si="130"/>
        <v>3.9490224071410513</v>
      </c>
      <c r="G2774" s="2">
        <f t="shared" si="129"/>
        <v>0.67699883597777255</v>
      </c>
      <c r="J2774" s="20">
        <v>31597</v>
      </c>
    </row>
    <row r="2775" spans="1:10" x14ac:dyDescent="0.3">
      <c r="A2775">
        <v>42.240400000001344</v>
      </c>
      <c r="B2775">
        <v>50.807699999999997</v>
      </c>
      <c r="C2775">
        <f t="shared" si="131"/>
        <v>51.153840000000002</v>
      </c>
      <c r="D2775">
        <v>0.71853846153846146</v>
      </c>
      <c r="E2775">
        <f t="shared" si="130"/>
        <v>3.9348375628935583</v>
      </c>
      <c r="G2775" s="2">
        <f t="shared" si="129"/>
        <v>0.66442386247443941</v>
      </c>
      <c r="J2775" s="20">
        <v>31594</v>
      </c>
    </row>
    <row r="2776" spans="1:10" x14ac:dyDescent="0.3">
      <c r="A2776">
        <v>42.255630000001347</v>
      </c>
      <c r="B2776">
        <v>50.384599999999999</v>
      </c>
      <c r="C2776">
        <f t="shared" si="131"/>
        <v>50.630759999999995</v>
      </c>
      <c r="D2776">
        <v>0.71850769230769218</v>
      </c>
      <c r="E2776">
        <f t="shared" si="130"/>
        <v>3.9245592967322804</v>
      </c>
      <c r="G2776" s="2">
        <f t="shared" si="129"/>
        <v>0.65546602342482274</v>
      </c>
      <c r="J2776" s="20">
        <v>31592</v>
      </c>
    </row>
    <row r="2777" spans="1:10" x14ac:dyDescent="0.3">
      <c r="A2777">
        <v>42.270860000001349</v>
      </c>
      <c r="B2777">
        <v>50.076900000000002</v>
      </c>
      <c r="C2777">
        <f t="shared" si="131"/>
        <v>50.323059999999998</v>
      </c>
      <c r="D2777">
        <v>0.71847692307692301</v>
      </c>
      <c r="E2777">
        <f t="shared" si="130"/>
        <v>3.9184634213540934</v>
      </c>
      <c r="G2777" s="2">
        <f t="shared" si="129"/>
        <v>0.6502217625200587</v>
      </c>
      <c r="J2777" s="20">
        <v>31589</v>
      </c>
    </row>
    <row r="2778" spans="1:10" x14ac:dyDescent="0.3">
      <c r="A2778">
        <v>42.286090000001352</v>
      </c>
      <c r="B2778">
        <v>50.153799999999997</v>
      </c>
      <c r="C2778">
        <f t="shared" si="131"/>
        <v>50.253819999999997</v>
      </c>
      <c r="D2778">
        <v>0.71844615384615373</v>
      </c>
      <c r="E2778">
        <f t="shared" si="130"/>
        <v>3.9170865639503165</v>
      </c>
      <c r="G2778" s="2">
        <f t="shared" si="129"/>
        <v>0.6490645962186653</v>
      </c>
      <c r="J2778" s="20">
        <v>31587</v>
      </c>
    </row>
    <row r="2779" spans="1:10" x14ac:dyDescent="0.3">
      <c r="A2779">
        <v>42.301320000001354</v>
      </c>
      <c r="B2779">
        <v>50.192300000000003</v>
      </c>
      <c r="C2779">
        <f t="shared" si="131"/>
        <v>50.238440000000004</v>
      </c>
      <c r="D2779">
        <v>0.71841538461538446</v>
      </c>
      <c r="E2779">
        <f t="shared" si="130"/>
        <v>3.9167804707224385</v>
      </c>
      <c r="G2779" s="2">
        <f t="shared" si="129"/>
        <v>0.6488292336092133</v>
      </c>
      <c r="J2779" s="20">
        <v>31584</v>
      </c>
    </row>
    <row r="2780" spans="1:10" x14ac:dyDescent="0.3">
      <c r="A2780">
        <v>42.316550000001357</v>
      </c>
      <c r="B2780">
        <v>50.461500000000001</v>
      </c>
      <c r="C2780">
        <f t="shared" si="131"/>
        <v>50.284599999999998</v>
      </c>
      <c r="D2780">
        <v>0.71838461538461529</v>
      </c>
      <c r="E2780">
        <f t="shared" si="130"/>
        <v>3.9176988672063584</v>
      </c>
      <c r="G2780" s="2">
        <f t="shared" si="129"/>
        <v>0.64964696309320025</v>
      </c>
      <c r="J2780" s="20">
        <v>31582</v>
      </c>
    </row>
    <row r="2781" spans="1:10" x14ac:dyDescent="0.3">
      <c r="A2781">
        <v>42.331780000001359</v>
      </c>
      <c r="B2781">
        <v>50.307699999999997</v>
      </c>
      <c r="C2781">
        <f t="shared" si="131"/>
        <v>50.276920000000004</v>
      </c>
      <c r="D2781">
        <v>0.71835384615384601</v>
      </c>
      <c r="E2781">
        <f t="shared" si="130"/>
        <v>3.9175461248847441</v>
      </c>
      <c r="G2781" s="2">
        <f t="shared" si="129"/>
        <v>0.64954333904341266</v>
      </c>
      <c r="J2781" s="20">
        <v>31579</v>
      </c>
    </row>
    <row r="2782" spans="1:10" x14ac:dyDescent="0.3">
      <c r="A2782">
        <v>42.347010000001362</v>
      </c>
      <c r="B2782">
        <v>50.307699999999997</v>
      </c>
      <c r="C2782">
        <f t="shared" si="131"/>
        <v>50.261539999999997</v>
      </c>
      <c r="D2782">
        <v>0.71832307692307684</v>
      </c>
      <c r="E2782">
        <f t="shared" si="130"/>
        <v>3.9172401723145542</v>
      </c>
      <c r="G2782" s="2">
        <f t="shared" si="129"/>
        <v>0.64930792740077115</v>
      </c>
      <c r="J2782" s="20">
        <v>31577</v>
      </c>
    </row>
    <row r="2783" spans="1:10" x14ac:dyDescent="0.3">
      <c r="A2783">
        <v>42.362240000001364</v>
      </c>
      <c r="B2783">
        <v>50.115400000000001</v>
      </c>
      <c r="C2783">
        <f t="shared" si="131"/>
        <v>50.115400000000001</v>
      </c>
      <c r="D2783">
        <v>0.71829230769230756</v>
      </c>
      <c r="E2783">
        <f t="shared" si="130"/>
        <v>3.9143283460871992</v>
      </c>
      <c r="G2783" s="2">
        <f t="shared" si="129"/>
        <v>0.64683569737607394</v>
      </c>
      <c r="J2783" s="20">
        <v>31574</v>
      </c>
    </row>
    <row r="2784" spans="1:10" x14ac:dyDescent="0.3">
      <c r="A2784">
        <v>42.377470000001367</v>
      </c>
      <c r="B2784">
        <v>50.115400000000001</v>
      </c>
      <c r="C2784">
        <f t="shared" si="131"/>
        <v>49.923099999999998</v>
      </c>
      <c r="D2784">
        <v>0.7182615384615384</v>
      </c>
      <c r="E2784">
        <f t="shared" si="130"/>
        <v>3.9104838214920612</v>
      </c>
      <c r="G2784" s="2">
        <f t="shared" si="129"/>
        <v>0.64357716109208962</v>
      </c>
      <c r="J2784" s="20">
        <v>31572</v>
      </c>
    </row>
    <row r="2785" spans="1:10" x14ac:dyDescent="0.3">
      <c r="A2785">
        <v>42.392700000001369</v>
      </c>
      <c r="B2785">
        <v>49.730800000000002</v>
      </c>
      <c r="C2785">
        <f t="shared" si="131"/>
        <v>49.692320000000002</v>
      </c>
      <c r="D2785">
        <v>0.71823076923076923</v>
      </c>
      <c r="E2785">
        <f t="shared" si="130"/>
        <v>3.905850393999053</v>
      </c>
      <c r="G2785" s="2">
        <f t="shared" si="129"/>
        <v>0.63966615213022626</v>
      </c>
      <c r="J2785" s="20">
        <v>31569</v>
      </c>
    </row>
    <row r="2786" spans="1:10" x14ac:dyDescent="0.3">
      <c r="A2786">
        <v>42.407930000001372</v>
      </c>
      <c r="B2786">
        <v>49.346200000000003</v>
      </c>
      <c r="C2786">
        <f t="shared" si="131"/>
        <v>49.48462</v>
      </c>
      <c r="D2786">
        <v>0.71819999999999995</v>
      </c>
      <c r="E2786">
        <f t="shared" si="130"/>
        <v>3.901661914224495</v>
      </c>
      <c r="G2786" s="2">
        <f t="shared" si="129"/>
        <v>0.63615379247900505</v>
      </c>
      <c r="J2786" s="20">
        <v>31566</v>
      </c>
    </row>
    <row r="2787" spans="1:10" x14ac:dyDescent="0.3">
      <c r="A2787">
        <v>42.423160000001374</v>
      </c>
      <c r="B2787">
        <v>49.153799999999997</v>
      </c>
      <c r="C2787">
        <f t="shared" si="131"/>
        <v>49.253839999999997</v>
      </c>
      <c r="D2787">
        <v>0.71816923076923067</v>
      </c>
      <c r="E2787">
        <f t="shared" si="130"/>
        <v>3.896987334121778</v>
      </c>
      <c r="G2787" s="2">
        <f t="shared" si="129"/>
        <v>0.6322534267903166</v>
      </c>
      <c r="J2787" s="20">
        <v>31564</v>
      </c>
    </row>
    <row r="2788" spans="1:10" x14ac:dyDescent="0.3">
      <c r="A2788">
        <v>42.438390000001377</v>
      </c>
      <c r="B2788">
        <v>49.076900000000002</v>
      </c>
      <c r="C2788">
        <f t="shared" si="131"/>
        <v>49.01538</v>
      </c>
      <c r="D2788">
        <v>0.7181384615384615</v>
      </c>
      <c r="E2788">
        <f t="shared" si="130"/>
        <v>3.8921341264123939</v>
      </c>
      <c r="G2788" s="2">
        <f t="shared" si="129"/>
        <v>0.62822829083971121</v>
      </c>
      <c r="J2788" s="20">
        <v>31561</v>
      </c>
    </row>
    <row r="2789" spans="1:10" x14ac:dyDescent="0.3">
      <c r="A2789">
        <v>42.453620000001379</v>
      </c>
      <c r="B2789">
        <v>48.961500000000001</v>
      </c>
      <c r="C2789">
        <f t="shared" si="131"/>
        <v>48.738440000000004</v>
      </c>
      <c r="D2789">
        <v>0.71810769230769222</v>
      </c>
      <c r="E2789">
        <f t="shared" si="130"/>
        <v>3.8864680411193899</v>
      </c>
      <c r="G2789" s="2">
        <f t="shared" si="129"/>
        <v>0.62355691111129408</v>
      </c>
      <c r="J2789" s="20">
        <v>31559</v>
      </c>
    </row>
    <row r="2790" spans="1:10" x14ac:dyDescent="0.3">
      <c r="A2790">
        <v>42.468850000001382</v>
      </c>
      <c r="B2790">
        <v>48.538499999999999</v>
      </c>
      <c r="C2790">
        <f t="shared" si="131"/>
        <v>48.47692</v>
      </c>
      <c r="D2790">
        <v>0.71807692307692306</v>
      </c>
      <c r="E2790">
        <f t="shared" si="130"/>
        <v>3.8810878083897218</v>
      </c>
      <c r="G2790" s="2">
        <f t="shared" si="129"/>
        <v>0.61915469589218453</v>
      </c>
      <c r="J2790" s="20">
        <v>31556</v>
      </c>
    </row>
    <row r="2791" spans="1:10" x14ac:dyDescent="0.3">
      <c r="A2791">
        <v>42.484080000001384</v>
      </c>
      <c r="B2791">
        <v>47.961500000000001</v>
      </c>
      <c r="C2791">
        <f t="shared" si="131"/>
        <v>48.230780000000003</v>
      </c>
      <c r="D2791">
        <v>0.71804615384615378</v>
      </c>
      <c r="E2791">
        <f t="shared" si="130"/>
        <v>3.8759974064568454</v>
      </c>
      <c r="G2791" s="2">
        <f t="shared" si="129"/>
        <v>0.61501966320013213</v>
      </c>
      <c r="J2791" s="20">
        <v>31554</v>
      </c>
    </row>
    <row r="2792" spans="1:10" x14ac:dyDescent="0.3">
      <c r="A2792">
        <v>42.499310000001387</v>
      </c>
      <c r="B2792">
        <v>47.846200000000003</v>
      </c>
      <c r="C2792">
        <f t="shared" si="131"/>
        <v>48.092320000000008</v>
      </c>
      <c r="D2792">
        <v>0.7180153846153845</v>
      </c>
      <c r="E2792">
        <f t="shared" si="130"/>
        <v>3.8731224970038585</v>
      </c>
      <c r="G2792" s="2">
        <f t="shared" si="129"/>
        <v>0.6127079605252661</v>
      </c>
      <c r="J2792" s="20">
        <v>31551</v>
      </c>
    </row>
    <row r="2793" spans="1:10" x14ac:dyDescent="0.3">
      <c r="A2793">
        <v>42.514540000001389</v>
      </c>
      <c r="B2793">
        <v>47.846200000000003</v>
      </c>
      <c r="C2793">
        <f t="shared" si="131"/>
        <v>48.223080000000003</v>
      </c>
      <c r="D2793">
        <v>0.71798461538461533</v>
      </c>
      <c r="E2793">
        <f t="shared" si="130"/>
        <v>3.8758377446244139</v>
      </c>
      <c r="G2793" s="2">
        <f t="shared" si="129"/>
        <v>0.61494229018763158</v>
      </c>
      <c r="J2793" s="20">
        <v>31549</v>
      </c>
    </row>
    <row r="2794" spans="1:10" x14ac:dyDescent="0.3">
      <c r="A2794">
        <v>42.529770000001392</v>
      </c>
      <c r="B2794">
        <v>48.269199999999998</v>
      </c>
      <c r="C2794">
        <f t="shared" si="131"/>
        <v>48.68462000000001</v>
      </c>
      <c r="D2794">
        <v>0.71795384615384605</v>
      </c>
      <c r="E2794">
        <f t="shared" si="130"/>
        <v>3.8853631691214252</v>
      </c>
      <c r="G2794" s="2">
        <f t="shared" si="129"/>
        <v>0.62277828000607682</v>
      </c>
      <c r="J2794" s="20">
        <v>31546</v>
      </c>
    </row>
    <row r="2795" spans="1:10" x14ac:dyDescent="0.3">
      <c r="A2795">
        <v>42.545000000001394</v>
      </c>
      <c r="B2795">
        <v>49.192300000000003</v>
      </c>
      <c r="C2795">
        <f t="shared" si="131"/>
        <v>49.353840000000005</v>
      </c>
      <c r="D2795">
        <v>0.71792307692307689</v>
      </c>
      <c r="E2795">
        <f t="shared" si="130"/>
        <v>3.899015574402481</v>
      </c>
      <c r="G2795" s="2">
        <f t="shared" si="129"/>
        <v>0.63417194790565345</v>
      </c>
      <c r="J2795" s="20">
        <v>31544</v>
      </c>
    </row>
    <row r="2796" spans="1:10" x14ac:dyDescent="0.3">
      <c r="A2796">
        <v>42.560230000001397</v>
      </c>
      <c r="B2796">
        <v>50.269199999999998</v>
      </c>
      <c r="C2796">
        <f t="shared" si="131"/>
        <v>50.261520000000004</v>
      </c>
      <c r="D2796">
        <v>0.71789230769230761</v>
      </c>
      <c r="E2796">
        <f t="shared" si="130"/>
        <v>3.9172397743959073</v>
      </c>
      <c r="G2796" s="2">
        <f t="shared" si="129"/>
        <v>0.64969720027367661</v>
      </c>
      <c r="J2796" s="20">
        <v>31541</v>
      </c>
    </row>
    <row r="2797" spans="1:10" x14ac:dyDescent="0.3">
      <c r="A2797">
        <v>42.575460000001399</v>
      </c>
      <c r="B2797">
        <v>51.192300000000003</v>
      </c>
      <c r="C2797">
        <f t="shared" si="131"/>
        <v>51.269219999999997</v>
      </c>
      <c r="D2797">
        <v>0.71786153846153833</v>
      </c>
      <c r="E2797">
        <f t="shared" si="130"/>
        <v>3.9370905721046916</v>
      </c>
      <c r="G2797" s="2">
        <f t="shared" si="129"/>
        <v>0.6670383942486553</v>
      </c>
      <c r="J2797" s="20">
        <v>31539</v>
      </c>
    </row>
    <row r="2798" spans="1:10" x14ac:dyDescent="0.3">
      <c r="A2798">
        <v>42.590690000001402</v>
      </c>
      <c r="B2798">
        <v>52.384599999999999</v>
      </c>
      <c r="C2798">
        <f t="shared" si="131"/>
        <v>52.361519999999999</v>
      </c>
      <c r="D2798">
        <v>0.71783076923076916</v>
      </c>
      <c r="E2798">
        <f t="shared" si="130"/>
        <v>3.9581719704140785</v>
      </c>
      <c r="G2798" s="2">
        <f t="shared" si="129"/>
        <v>0.6859598556803187</v>
      </c>
      <c r="J2798" s="20">
        <v>31536</v>
      </c>
    </row>
    <row r="2799" spans="1:10" x14ac:dyDescent="0.3">
      <c r="A2799">
        <v>42.605920000001404</v>
      </c>
      <c r="B2799">
        <v>53.307699999999997</v>
      </c>
      <c r="C2799">
        <f t="shared" si="131"/>
        <v>53.507679999999993</v>
      </c>
      <c r="D2799">
        <v>0.71779999999999988</v>
      </c>
      <c r="E2799">
        <f t="shared" si="130"/>
        <v>3.9798251950013133</v>
      </c>
      <c r="G2799" s="2">
        <f t="shared" si="129"/>
        <v>0.70595264744331576</v>
      </c>
      <c r="J2799" s="20">
        <v>31534</v>
      </c>
    </row>
    <row r="2800" spans="1:10" x14ac:dyDescent="0.3">
      <c r="A2800">
        <v>42.621150000001407</v>
      </c>
      <c r="B2800">
        <v>54.653799999999997</v>
      </c>
      <c r="C2800">
        <f t="shared" si="131"/>
        <v>54.707679999999996</v>
      </c>
      <c r="D2800">
        <v>0.71776923076923071</v>
      </c>
      <c r="E2800">
        <f t="shared" si="130"/>
        <v>4.0020041017662544</v>
      </c>
      <c r="G2800" s="2">
        <f t="shared" si="129"/>
        <v>0.72703429247074636</v>
      </c>
      <c r="J2800" s="20">
        <v>31531</v>
      </c>
    </row>
    <row r="2801" spans="1:10" x14ac:dyDescent="0.3">
      <c r="A2801">
        <v>42.636380000001409</v>
      </c>
      <c r="B2801">
        <v>56</v>
      </c>
      <c r="C2801">
        <f t="shared" si="131"/>
        <v>55.838459999999998</v>
      </c>
      <c r="D2801">
        <v>0.71773846153846155</v>
      </c>
      <c r="E2801">
        <f t="shared" si="130"/>
        <v>4.0224628792772537</v>
      </c>
      <c r="G2801" s="2">
        <f t="shared" si="129"/>
        <v>0.74704117454176622</v>
      </c>
      <c r="J2801" s="20">
        <v>31529</v>
      </c>
    </row>
    <row r="2802" spans="1:10" x14ac:dyDescent="0.3">
      <c r="A2802">
        <v>42.651610000001412</v>
      </c>
      <c r="B2802">
        <v>57.192300000000003</v>
      </c>
      <c r="C2802">
        <f t="shared" si="131"/>
        <v>56.915379999999992</v>
      </c>
      <c r="D2802">
        <v>0.71770769230769227</v>
      </c>
      <c r="E2802">
        <f t="shared" si="130"/>
        <v>4.0415656033779257</v>
      </c>
      <c r="G2802" s="2">
        <f t="shared" si="129"/>
        <v>0.76622086446233517</v>
      </c>
      <c r="J2802" s="20">
        <v>31526</v>
      </c>
    </row>
    <row r="2803" spans="1:10" x14ac:dyDescent="0.3">
      <c r="A2803">
        <v>42.666840000001415</v>
      </c>
      <c r="B2803">
        <v>58.038499999999999</v>
      </c>
      <c r="C2803">
        <f t="shared" si="131"/>
        <v>57.861539999999991</v>
      </c>
      <c r="D2803">
        <v>0.7176769230769231</v>
      </c>
      <c r="E2803">
        <f t="shared" si="130"/>
        <v>4.0580529151633717</v>
      </c>
      <c r="G2803" s="2">
        <f t="shared" si="129"/>
        <v>0.78317465204730308</v>
      </c>
      <c r="J2803" s="20">
        <v>31524</v>
      </c>
    </row>
    <row r="2804" spans="1:10" x14ac:dyDescent="0.3">
      <c r="A2804">
        <v>42.682070000001417</v>
      </c>
      <c r="B2804">
        <v>58.692300000000003</v>
      </c>
      <c r="C2804">
        <f t="shared" si="131"/>
        <v>58.715380000000003</v>
      </c>
      <c r="D2804">
        <v>0.71764615384615382</v>
      </c>
      <c r="E2804">
        <f t="shared" si="130"/>
        <v>4.0727017027368326</v>
      </c>
      <c r="G2804" s="2">
        <f t="shared" si="129"/>
        <v>0.79855617366400133</v>
      </c>
      <c r="J2804" s="20">
        <v>31521</v>
      </c>
    </row>
    <row r="2805" spans="1:10" x14ac:dyDescent="0.3">
      <c r="A2805">
        <v>42.69730000000142</v>
      </c>
      <c r="B2805">
        <v>59.384599999999999</v>
      </c>
      <c r="C2805">
        <f t="shared" si="131"/>
        <v>59.4923</v>
      </c>
      <c r="D2805">
        <v>0.71761538461538454</v>
      </c>
      <c r="E2805">
        <f t="shared" si="130"/>
        <v>4.0858468924124534</v>
      </c>
      <c r="G2805" s="2">
        <f t="shared" si="129"/>
        <v>0.81261946527347695</v>
      </c>
      <c r="J2805" s="20">
        <v>31518</v>
      </c>
    </row>
    <row r="2806" spans="1:10" x14ac:dyDescent="0.3">
      <c r="A2806">
        <v>42.712530000001422</v>
      </c>
      <c r="B2806">
        <v>60.269199999999998</v>
      </c>
      <c r="C2806">
        <f t="shared" si="131"/>
        <v>60.215359999999997</v>
      </c>
      <c r="D2806">
        <v>0.71758461538461538</v>
      </c>
      <c r="E2806">
        <f t="shared" si="130"/>
        <v>4.0979274692713386</v>
      </c>
      <c r="G2806" s="2">
        <f t="shared" si="129"/>
        <v>0.82576494579674087</v>
      </c>
      <c r="J2806" s="20">
        <v>31516</v>
      </c>
    </row>
    <row r="2807" spans="1:10" x14ac:dyDescent="0.3">
      <c r="A2807">
        <v>42.727760000001425</v>
      </c>
      <c r="B2807">
        <v>61.076900000000002</v>
      </c>
      <c r="C2807">
        <f t="shared" si="131"/>
        <v>60.938439999999993</v>
      </c>
      <c r="D2807">
        <v>0.7175538461538461</v>
      </c>
      <c r="E2807">
        <f t="shared" si="130"/>
        <v>4.1098641742801174</v>
      </c>
      <c r="G2807" s="2">
        <f t="shared" si="129"/>
        <v>0.83896315520655973</v>
      </c>
      <c r="J2807" s="20">
        <v>31513</v>
      </c>
    </row>
    <row r="2808" spans="1:10" x14ac:dyDescent="0.3">
      <c r="A2808">
        <v>42.742990000001427</v>
      </c>
      <c r="B2808">
        <v>61.653799999999997</v>
      </c>
      <c r="C2808">
        <f t="shared" si="131"/>
        <v>61.676900000000003</v>
      </c>
      <c r="D2808">
        <v>0.71752307692307693</v>
      </c>
      <c r="E2808">
        <f t="shared" si="130"/>
        <v>4.1219094685886555</v>
      </c>
      <c r="G2808" s="2">
        <f t="shared" si="129"/>
        <v>0.85249494363511236</v>
      </c>
      <c r="J2808" s="20">
        <v>31511</v>
      </c>
    </row>
    <row r="2809" spans="1:10" x14ac:dyDescent="0.3">
      <c r="A2809">
        <v>42.75822000000143</v>
      </c>
      <c r="B2809">
        <v>62.307699999999997</v>
      </c>
      <c r="C2809">
        <f t="shared" si="131"/>
        <v>62.476900000000001</v>
      </c>
      <c r="D2809">
        <v>0.71749230769230765</v>
      </c>
      <c r="E2809">
        <f t="shared" si="130"/>
        <v>4.1347968884234412</v>
      </c>
      <c r="G2809" s="2">
        <f t="shared" si="129"/>
        <v>0.86721195401604478</v>
      </c>
      <c r="J2809" s="20">
        <v>31508</v>
      </c>
    </row>
    <row r="2810" spans="1:10" x14ac:dyDescent="0.3">
      <c r="A2810">
        <v>42.773450000001432</v>
      </c>
      <c r="B2810">
        <v>63.076900000000002</v>
      </c>
      <c r="C2810">
        <f t="shared" si="131"/>
        <v>63.346139999999991</v>
      </c>
      <c r="D2810">
        <v>0.71746153846153837</v>
      </c>
      <c r="E2810">
        <f t="shared" si="130"/>
        <v>4.1486139735768992</v>
      </c>
      <c r="G2810" s="2">
        <f t="shared" si="129"/>
        <v>0.88327021667534744</v>
      </c>
      <c r="J2810" s="20">
        <v>31506</v>
      </c>
    </row>
    <row r="2811" spans="1:10" x14ac:dyDescent="0.3">
      <c r="A2811">
        <v>42.788680000001435</v>
      </c>
      <c r="B2811">
        <v>64.269199999999998</v>
      </c>
      <c r="C2811">
        <f t="shared" si="131"/>
        <v>64.27691999999999</v>
      </c>
      <c r="D2811">
        <v>0.71743076923076921</v>
      </c>
      <c r="E2811">
        <f t="shared" si="130"/>
        <v>4.1632006243510782</v>
      </c>
      <c r="G2811" s="2">
        <f t="shared" si="129"/>
        <v>0.90054348838546816</v>
      </c>
      <c r="J2811" s="20">
        <v>31503</v>
      </c>
    </row>
    <row r="2812" spans="1:10" x14ac:dyDescent="0.3">
      <c r="A2812">
        <v>42.803910000001437</v>
      </c>
      <c r="B2812">
        <v>65.423100000000005</v>
      </c>
      <c r="C2812">
        <f t="shared" si="131"/>
        <v>65.261539999999997</v>
      </c>
      <c r="D2812">
        <v>0.71739999999999993</v>
      </c>
      <c r="E2812">
        <f t="shared" si="130"/>
        <v>4.1784028888027764</v>
      </c>
      <c r="G2812" s="2">
        <f t="shared" si="129"/>
        <v>0.91890367881475699</v>
      </c>
      <c r="J2812" s="20">
        <v>31501</v>
      </c>
    </row>
    <row r="2813" spans="1:10" x14ac:dyDescent="0.3">
      <c r="A2813">
        <v>42.81914000000144</v>
      </c>
      <c r="B2813">
        <v>66.307699999999997</v>
      </c>
      <c r="C2813">
        <f t="shared" si="131"/>
        <v>66.153859999999995</v>
      </c>
      <c r="D2813">
        <v>0.71736923076923076</v>
      </c>
      <c r="E2813">
        <f t="shared" si="130"/>
        <v>4.1919832410883204</v>
      </c>
      <c r="G2813" s="2">
        <f t="shared" si="129"/>
        <v>0.93562564780275725</v>
      </c>
      <c r="J2813" s="20">
        <v>31498</v>
      </c>
    </row>
    <row r="2814" spans="1:10" x14ac:dyDescent="0.3">
      <c r="A2814">
        <v>42.834370000001442</v>
      </c>
      <c r="B2814">
        <v>67.230800000000002</v>
      </c>
      <c r="C2814">
        <f t="shared" si="131"/>
        <v>66.823099999999997</v>
      </c>
      <c r="D2814">
        <v>0.71733846153846148</v>
      </c>
      <c r="E2814">
        <f t="shared" si="130"/>
        <v>4.2020488291478957</v>
      </c>
      <c r="G2814" s="2">
        <f t="shared" si="129"/>
        <v>0.9482263421430589</v>
      </c>
      <c r="J2814" s="20">
        <v>31496</v>
      </c>
    </row>
    <row r="2815" spans="1:10" x14ac:dyDescent="0.3">
      <c r="A2815">
        <v>42.849600000001445</v>
      </c>
      <c r="B2815">
        <v>67.538499999999999</v>
      </c>
      <c r="C2815">
        <f t="shared" si="131"/>
        <v>67.053860000000014</v>
      </c>
      <c r="D2815">
        <v>0.7173076923076922</v>
      </c>
      <c r="E2815">
        <f t="shared" si="130"/>
        <v>4.2054961770490324</v>
      </c>
      <c r="G2815" s="2">
        <f t="shared" si="129"/>
        <v>0.9526077007989362</v>
      </c>
      <c r="J2815" s="20">
        <v>31493</v>
      </c>
    </row>
    <row r="2816" spans="1:10" x14ac:dyDescent="0.3">
      <c r="A2816">
        <v>42.864830000001447</v>
      </c>
      <c r="B2816">
        <v>67.615399999999994</v>
      </c>
      <c r="C2816">
        <f t="shared" si="131"/>
        <v>66.869239999999991</v>
      </c>
      <c r="D2816">
        <v>0.71727692307692315</v>
      </c>
      <c r="E2816">
        <f t="shared" si="130"/>
        <v>4.2027390706655749</v>
      </c>
      <c r="G2816" s="2">
        <f t="shared" si="129"/>
        <v>0.94917525427765692</v>
      </c>
      <c r="J2816" s="20">
        <v>31491</v>
      </c>
    </row>
    <row r="2817" spans="1:10" x14ac:dyDescent="0.3">
      <c r="A2817">
        <v>42.88006000000145</v>
      </c>
      <c r="B2817">
        <v>66.576899999999995</v>
      </c>
      <c r="C2817">
        <f t="shared" si="131"/>
        <v>66.269239999999996</v>
      </c>
      <c r="D2817">
        <v>0.71724615384615387</v>
      </c>
      <c r="E2817">
        <f t="shared" si="130"/>
        <v>4.1937258377983708</v>
      </c>
      <c r="G2817" s="2">
        <f t="shared" si="129"/>
        <v>0.93794904212648533</v>
      </c>
      <c r="J2817" s="20">
        <v>31488</v>
      </c>
    </row>
    <row r="2818" spans="1:10" x14ac:dyDescent="0.3">
      <c r="A2818">
        <v>42.895290000001452</v>
      </c>
      <c r="B2818">
        <v>65.384600000000006</v>
      </c>
      <c r="C2818">
        <f t="shared" si="131"/>
        <v>65.269239999999996</v>
      </c>
      <c r="D2818">
        <v>0.71721538461538459</v>
      </c>
      <c r="E2818">
        <f t="shared" si="130"/>
        <v>4.1785208686387803</v>
      </c>
      <c r="G2818" s="2">
        <f t="shared" ref="G2818:G2881" si="132">(0.0026*(EXP(1.3248*E2818)))/D2818</f>
        <v>0.91928388248638337</v>
      </c>
      <c r="J2818" s="20">
        <v>31486</v>
      </c>
    </row>
    <row r="2819" spans="1:10" x14ac:dyDescent="0.3">
      <c r="A2819">
        <v>42.910520000001455</v>
      </c>
      <c r="B2819">
        <v>64.230800000000002</v>
      </c>
      <c r="C2819">
        <f t="shared" si="131"/>
        <v>63.923079999999992</v>
      </c>
      <c r="D2819">
        <v>0.71718461538461542</v>
      </c>
      <c r="E2819">
        <f t="shared" ref="E2819:E2882" si="133">LN(C2819)</f>
        <v>4.1576804855286875</v>
      </c>
      <c r="G2819" s="2">
        <f t="shared" si="132"/>
        <v>0.89428859893408486</v>
      </c>
      <c r="J2819" s="20">
        <v>31483</v>
      </c>
    </row>
    <row r="2820" spans="1:10" x14ac:dyDescent="0.3">
      <c r="A2820">
        <v>42.925750000001457</v>
      </c>
      <c r="B2820">
        <v>62.538499999999999</v>
      </c>
      <c r="C2820">
        <f t="shared" si="131"/>
        <v>62.6</v>
      </c>
      <c r="D2820">
        <v>0.71715384615384614</v>
      </c>
      <c r="E2820">
        <f t="shared" si="133"/>
        <v>4.1367652781060524</v>
      </c>
      <c r="G2820" s="2">
        <f t="shared" si="132"/>
        <v>0.86988670376346966</v>
      </c>
      <c r="J2820" s="20">
        <v>31481</v>
      </c>
    </row>
    <row r="2821" spans="1:10" x14ac:dyDescent="0.3">
      <c r="A2821">
        <v>42.94098000000146</v>
      </c>
      <c r="B2821">
        <v>60.884599999999999</v>
      </c>
      <c r="C2821">
        <f t="shared" si="131"/>
        <v>61.376919999999998</v>
      </c>
      <c r="D2821">
        <v>0.71712307692307697</v>
      </c>
      <c r="E2821">
        <f t="shared" si="133"/>
        <v>4.1170338687211014</v>
      </c>
      <c r="G2821" s="2">
        <f t="shared" si="132"/>
        <v>0.84747870493705513</v>
      </c>
      <c r="J2821" s="20">
        <v>31478</v>
      </c>
    </row>
    <row r="2822" spans="1:10" x14ac:dyDescent="0.3">
      <c r="A2822">
        <v>42.956210000001462</v>
      </c>
      <c r="B2822">
        <v>59.961500000000001</v>
      </c>
      <c r="C2822">
        <f t="shared" si="131"/>
        <v>60.346140000000005</v>
      </c>
      <c r="D2822">
        <v>0.7170923076923077</v>
      </c>
      <c r="E2822">
        <f t="shared" si="133"/>
        <v>4.1000969852660178</v>
      </c>
      <c r="G2822" s="2">
        <f t="shared" si="132"/>
        <v>0.82871029945465535</v>
      </c>
      <c r="J2822" s="20">
        <v>31476</v>
      </c>
    </row>
    <row r="2823" spans="1:10" x14ac:dyDescent="0.3">
      <c r="A2823">
        <v>42.971440000001465</v>
      </c>
      <c r="B2823">
        <v>59.269199999999998</v>
      </c>
      <c r="C2823">
        <f t="shared" ref="C2823:C2886" si="134">AVERAGE(B2821:B2825)</f>
        <v>59.74613999999999</v>
      </c>
      <c r="D2823">
        <v>0.71706153846153842</v>
      </c>
      <c r="E2823">
        <f t="shared" si="133"/>
        <v>4.0901045862143279</v>
      </c>
      <c r="G2823" s="2">
        <f t="shared" si="132"/>
        <v>0.81784727615859187</v>
      </c>
      <c r="J2823" s="20">
        <v>31473</v>
      </c>
    </row>
    <row r="2824" spans="1:10" x14ac:dyDescent="0.3">
      <c r="A2824">
        <v>42.986670000001467</v>
      </c>
      <c r="B2824">
        <v>59.076900000000002</v>
      </c>
      <c r="C2824">
        <f t="shared" si="134"/>
        <v>59.553840000000001</v>
      </c>
      <c r="D2824">
        <v>0.71703076923076925</v>
      </c>
      <c r="E2824">
        <f t="shared" si="133"/>
        <v>4.086880777349533</v>
      </c>
      <c r="G2824" s="5">
        <f t="shared" si="132"/>
        <v>0.81439672491057269</v>
      </c>
      <c r="H2824" t="s">
        <v>10</v>
      </c>
      <c r="I2824">
        <v>31</v>
      </c>
      <c r="J2824" s="20">
        <v>31471</v>
      </c>
    </row>
    <row r="2825" spans="1:10" x14ac:dyDescent="0.3">
      <c r="A2825">
        <v>43.00190000000147</v>
      </c>
      <c r="B2825">
        <v>59.538499999999999</v>
      </c>
      <c r="C2825">
        <f t="shared" si="134"/>
        <v>59.68462000000001</v>
      </c>
      <c r="D2825" s="16">
        <v>0.71699999999999997</v>
      </c>
      <c r="E2825">
        <f t="shared" si="133"/>
        <v>4.0890743657679165</v>
      </c>
      <c r="G2825" s="2">
        <f t="shared" si="132"/>
        <v>0.81680190831562005</v>
      </c>
      <c r="J2825" s="20">
        <v>31466</v>
      </c>
    </row>
    <row r="2826" spans="1:10" x14ac:dyDescent="0.3">
      <c r="A2826">
        <v>43.017130000001472</v>
      </c>
      <c r="B2826">
        <v>59.923099999999998</v>
      </c>
      <c r="C2826">
        <f t="shared" si="134"/>
        <v>60.107700000000001</v>
      </c>
      <c r="D2826">
        <v>0.71721212121212119</v>
      </c>
      <c r="E2826">
        <f t="shared" si="133"/>
        <v>4.0961379531348543</v>
      </c>
      <c r="G2826" s="2">
        <f t="shared" si="132"/>
        <v>0.82423743855925191</v>
      </c>
      <c r="J2826" s="20">
        <v>31461</v>
      </c>
    </row>
    <row r="2827" spans="1:10" x14ac:dyDescent="0.3">
      <c r="A2827">
        <v>43.032360000001475</v>
      </c>
      <c r="B2827">
        <v>60.615400000000001</v>
      </c>
      <c r="C2827">
        <f t="shared" si="134"/>
        <v>60.684619999999995</v>
      </c>
      <c r="D2827">
        <v>0.71742424242424241</v>
      </c>
      <c r="E2827">
        <f t="shared" si="133"/>
        <v>4.1056902886947713</v>
      </c>
      <c r="G2827" s="2">
        <f t="shared" si="132"/>
        <v>0.83448758171657755</v>
      </c>
      <c r="J2827" s="20">
        <v>31456</v>
      </c>
    </row>
    <row r="2828" spans="1:10" x14ac:dyDescent="0.3">
      <c r="A2828">
        <v>43.047590000001478</v>
      </c>
      <c r="B2828">
        <v>61.384599999999999</v>
      </c>
      <c r="C2828">
        <f t="shared" si="134"/>
        <v>61.253840000000004</v>
      </c>
      <c r="D2828">
        <v>0.71763636363636363</v>
      </c>
      <c r="E2828">
        <f t="shared" si="133"/>
        <v>4.1150265413372082</v>
      </c>
      <c r="G2828" s="2">
        <f t="shared" si="132"/>
        <v>0.8446234464626875</v>
      </c>
      <c r="J2828" s="20">
        <v>31451</v>
      </c>
    </row>
    <row r="2829" spans="1:10" x14ac:dyDescent="0.3">
      <c r="A2829">
        <v>43.06282000000148</v>
      </c>
      <c r="B2829">
        <v>61.961500000000001</v>
      </c>
      <c r="C2829">
        <f t="shared" si="134"/>
        <v>61.92306</v>
      </c>
      <c r="D2829">
        <v>0.71784848484848485</v>
      </c>
      <c r="E2829">
        <f t="shared" si="133"/>
        <v>4.1258926466650641</v>
      </c>
      <c r="G2829" s="2">
        <f t="shared" si="132"/>
        <v>0.85661688738318786</v>
      </c>
      <c r="J2829" s="20">
        <v>31446</v>
      </c>
    </row>
    <row r="2830" spans="1:10" x14ac:dyDescent="0.3">
      <c r="A2830">
        <v>43.078050000001483</v>
      </c>
      <c r="B2830">
        <v>62.384599999999999</v>
      </c>
      <c r="C2830">
        <f t="shared" si="134"/>
        <v>62.630740000000003</v>
      </c>
      <c r="D2830">
        <v>0.71806060606060607</v>
      </c>
      <c r="E2830">
        <f t="shared" si="133"/>
        <v>4.1372562118914384</v>
      </c>
      <c r="G2830" s="2">
        <f t="shared" si="132"/>
        <v>0.86935345350708282</v>
      </c>
      <c r="J2830" s="20">
        <v>31441</v>
      </c>
    </row>
    <row r="2831" spans="1:10" x14ac:dyDescent="0.3">
      <c r="A2831">
        <v>43.093280000001485</v>
      </c>
      <c r="B2831">
        <v>63.269199999999998</v>
      </c>
      <c r="C2831">
        <f t="shared" si="134"/>
        <v>63.376899999999999</v>
      </c>
      <c r="D2831">
        <v>0.71827272727272728</v>
      </c>
      <c r="E2831">
        <f t="shared" si="133"/>
        <v>4.1490994417380822</v>
      </c>
      <c r="G2831" s="2">
        <f t="shared" si="132"/>
        <v>0.88284030084336163</v>
      </c>
      <c r="J2831" s="20">
        <v>31436</v>
      </c>
    </row>
    <row r="2832" spans="1:10" x14ac:dyDescent="0.3">
      <c r="A2832">
        <v>43.108510000001488</v>
      </c>
      <c r="B2832">
        <v>64.153800000000004</v>
      </c>
      <c r="C2832">
        <f t="shared" si="134"/>
        <v>64.092299999999994</v>
      </c>
      <c r="D2832">
        <v>0.7184848484848485</v>
      </c>
      <c r="E2832">
        <f t="shared" si="133"/>
        <v>4.1603242319060696</v>
      </c>
      <c r="G2832" s="2">
        <f t="shared" si="132"/>
        <v>0.89580221717274655</v>
      </c>
      <c r="J2832" s="20">
        <v>31431</v>
      </c>
    </row>
    <row r="2833" spans="1:10" x14ac:dyDescent="0.3">
      <c r="A2833">
        <v>43.12374000000149</v>
      </c>
      <c r="B2833">
        <v>65.115399999999994</v>
      </c>
      <c r="C2833">
        <f t="shared" si="134"/>
        <v>64.738460000000003</v>
      </c>
      <c r="D2833">
        <v>0.71869696969696972</v>
      </c>
      <c r="E2833">
        <f t="shared" si="133"/>
        <v>4.1703554607576496</v>
      </c>
      <c r="G2833" s="2">
        <f t="shared" si="132"/>
        <v>0.90751838993320588</v>
      </c>
      <c r="J2833" s="20">
        <v>31426</v>
      </c>
    </row>
    <row r="2834" spans="1:10" x14ac:dyDescent="0.3">
      <c r="A2834">
        <v>43.138970000001493</v>
      </c>
      <c r="B2834">
        <v>65.538499999999999</v>
      </c>
      <c r="C2834">
        <f t="shared" si="134"/>
        <v>65.207700000000003</v>
      </c>
      <c r="D2834">
        <v>0.71890909090909094</v>
      </c>
      <c r="E2834">
        <f t="shared" si="133"/>
        <v>4.1775775601190777</v>
      </c>
      <c r="G2834" s="2">
        <f t="shared" si="132"/>
        <v>0.91597270313871115</v>
      </c>
      <c r="J2834" s="20">
        <v>31421</v>
      </c>
    </row>
    <row r="2835" spans="1:10" x14ac:dyDescent="0.3">
      <c r="A2835">
        <v>43.154200000001495</v>
      </c>
      <c r="B2835">
        <v>65.615399999999994</v>
      </c>
      <c r="C2835">
        <f t="shared" si="134"/>
        <v>65.584639999999993</v>
      </c>
      <c r="D2835">
        <v>0.71912121212121216</v>
      </c>
      <c r="E2835">
        <f t="shared" si="133"/>
        <v>4.1833415221920456</v>
      </c>
      <c r="G2835" s="2">
        <f t="shared" si="132"/>
        <v>0.92272167466169264</v>
      </c>
      <c r="J2835" s="20">
        <v>31416</v>
      </c>
    </row>
    <row r="2836" spans="1:10" x14ac:dyDescent="0.3">
      <c r="A2836">
        <v>43.169430000001498</v>
      </c>
      <c r="B2836">
        <v>65.615399999999994</v>
      </c>
      <c r="C2836">
        <f t="shared" si="134"/>
        <v>65.838480000000004</v>
      </c>
      <c r="D2836">
        <v>0.71933333333333338</v>
      </c>
      <c r="E2836">
        <f t="shared" si="133"/>
        <v>4.1872044698325777</v>
      </c>
      <c r="G2836" s="2">
        <f t="shared" si="132"/>
        <v>0.92718243572373582</v>
      </c>
      <c r="J2836" s="20">
        <v>31411</v>
      </c>
    </row>
    <row r="2837" spans="1:10" x14ac:dyDescent="0.3">
      <c r="A2837">
        <v>43.1846600000015</v>
      </c>
      <c r="B2837">
        <v>66.038499999999999</v>
      </c>
      <c r="C2837">
        <f t="shared" si="134"/>
        <v>66.115399999999994</v>
      </c>
      <c r="D2837">
        <v>0.71954545454545449</v>
      </c>
      <c r="E2837">
        <f t="shared" si="133"/>
        <v>4.1914017000547661</v>
      </c>
      <c r="G2837" s="2">
        <f t="shared" si="132"/>
        <v>0.93207752888554929</v>
      </c>
      <c r="J2837" s="20">
        <v>31406</v>
      </c>
    </row>
    <row r="2838" spans="1:10" x14ac:dyDescent="0.3">
      <c r="A2838">
        <v>43.199890000001503</v>
      </c>
      <c r="B2838">
        <v>66.384600000000006</v>
      </c>
      <c r="C2838">
        <f t="shared" si="134"/>
        <v>66.584620000000001</v>
      </c>
      <c r="D2838">
        <v>0.71975757575757571</v>
      </c>
      <c r="E2838">
        <f t="shared" si="133"/>
        <v>4.1984736199467596</v>
      </c>
      <c r="G2838" s="2">
        <f t="shared" si="132"/>
        <v>0.94057380580883443</v>
      </c>
      <c r="J2838" s="20">
        <v>31401</v>
      </c>
    </row>
    <row r="2839" spans="1:10" x14ac:dyDescent="0.3">
      <c r="A2839">
        <v>43.215120000001505</v>
      </c>
      <c r="B2839">
        <v>66.923100000000005</v>
      </c>
      <c r="C2839">
        <f t="shared" si="134"/>
        <v>67.27691999999999</v>
      </c>
      <c r="D2839">
        <v>0.71996969696969693</v>
      </c>
      <c r="E2839">
        <f t="shared" si="133"/>
        <v>4.2088172357820888</v>
      </c>
      <c r="G2839" s="2">
        <f t="shared" si="132"/>
        <v>0.95327047188671543</v>
      </c>
      <c r="J2839" s="20">
        <v>31396</v>
      </c>
    </row>
    <row r="2840" spans="1:10" x14ac:dyDescent="0.3">
      <c r="A2840">
        <v>43.230350000001508</v>
      </c>
      <c r="B2840">
        <v>67.961500000000001</v>
      </c>
      <c r="C2840">
        <f t="shared" si="134"/>
        <v>68.169219999999996</v>
      </c>
      <c r="D2840">
        <v>0.72018181818181826</v>
      </c>
      <c r="E2840">
        <f t="shared" si="133"/>
        <v>4.2219931433259568</v>
      </c>
      <c r="G2840" s="2">
        <f t="shared" si="132"/>
        <v>0.96977058663807192</v>
      </c>
      <c r="J2840" s="20">
        <v>31391</v>
      </c>
    </row>
    <row r="2841" spans="1:10" x14ac:dyDescent="0.3">
      <c r="A2841">
        <v>43.24558000000151</v>
      </c>
      <c r="B2841">
        <v>69.076899999999995</v>
      </c>
      <c r="C2841">
        <f t="shared" si="134"/>
        <v>69.161540000000002</v>
      </c>
      <c r="D2841">
        <v>0.72039393939393936</v>
      </c>
      <c r="E2841">
        <f t="shared" si="133"/>
        <v>4.2364449277736567</v>
      </c>
      <c r="G2841" s="2">
        <f t="shared" si="132"/>
        <v>0.98822535504767173</v>
      </c>
      <c r="J2841" s="20">
        <v>31386</v>
      </c>
    </row>
    <row r="2842" spans="1:10" x14ac:dyDescent="0.3">
      <c r="A2842">
        <v>43.260810000001513</v>
      </c>
      <c r="B2842">
        <v>70.5</v>
      </c>
      <c r="C2842">
        <f t="shared" si="134"/>
        <v>70.26921999999999</v>
      </c>
      <c r="D2842">
        <v>0.72060606060606058</v>
      </c>
      <c r="E2842">
        <f t="shared" si="133"/>
        <v>4.2523338650998079</v>
      </c>
      <c r="G2842" s="2">
        <f t="shared" si="132"/>
        <v>1.0089505595674706</v>
      </c>
      <c r="J2842" s="20">
        <v>31381</v>
      </c>
    </row>
    <row r="2843" spans="1:10" x14ac:dyDescent="0.3">
      <c r="A2843">
        <v>43.276040000001515</v>
      </c>
      <c r="B2843">
        <v>71.346199999999996</v>
      </c>
      <c r="C2843">
        <f t="shared" si="134"/>
        <v>71.523079999999993</v>
      </c>
      <c r="D2843">
        <v>0.7208181818181818</v>
      </c>
      <c r="E2843">
        <f t="shared" si="133"/>
        <v>4.2700201948149505</v>
      </c>
      <c r="G2843" s="2">
        <f t="shared" si="132"/>
        <v>1.0325663121612711</v>
      </c>
      <c r="J2843" s="20">
        <v>31376</v>
      </c>
    </row>
    <row r="2844" spans="1:10" x14ac:dyDescent="0.3">
      <c r="A2844">
        <v>43.291270000001518</v>
      </c>
      <c r="B2844">
        <v>72.461500000000001</v>
      </c>
      <c r="C2844">
        <f t="shared" si="134"/>
        <v>72.853859999999997</v>
      </c>
      <c r="D2844">
        <v>0.72103030303030302</v>
      </c>
      <c r="E2844">
        <f t="shared" si="133"/>
        <v>4.2884555168243494</v>
      </c>
      <c r="G2844" s="2">
        <f t="shared" si="132"/>
        <v>1.0577839940168019</v>
      </c>
      <c r="J2844" s="20">
        <v>31371</v>
      </c>
    </row>
    <row r="2845" spans="1:10" x14ac:dyDescent="0.3">
      <c r="A2845">
        <v>43.30650000000152</v>
      </c>
      <c r="B2845">
        <v>74.230800000000002</v>
      </c>
      <c r="C2845">
        <f t="shared" si="134"/>
        <v>74.138480000000001</v>
      </c>
      <c r="D2845">
        <v>0.72124242424242424</v>
      </c>
      <c r="E2845">
        <f t="shared" si="133"/>
        <v>4.3059346957589826</v>
      </c>
      <c r="G2845" s="2">
        <f t="shared" si="132"/>
        <v>1.0822458966697357</v>
      </c>
      <c r="J2845" s="20">
        <v>31366</v>
      </c>
    </row>
    <row r="2846" spans="1:10" x14ac:dyDescent="0.3">
      <c r="A2846">
        <v>43.321730000001523</v>
      </c>
      <c r="B2846">
        <v>75.730800000000002</v>
      </c>
      <c r="C2846">
        <f t="shared" si="134"/>
        <v>75.223079999999996</v>
      </c>
      <c r="D2846">
        <v>0.72145454545454546</v>
      </c>
      <c r="E2846">
        <f t="shared" si="133"/>
        <v>4.3204580987606693</v>
      </c>
      <c r="G2846" s="2">
        <f t="shared" si="132"/>
        <v>1.1029461945765209</v>
      </c>
      <c r="J2846" s="20">
        <v>31361</v>
      </c>
    </row>
    <row r="2847" spans="1:10" x14ac:dyDescent="0.3">
      <c r="A2847">
        <v>43.336960000001525</v>
      </c>
      <c r="B2847">
        <v>76.923100000000005</v>
      </c>
      <c r="C2847">
        <f t="shared" si="134"/>
        <v>76.0154</v>
      </c>
      <c r="D2847">
        <v>0.72166666666666668</v>
      </c>
      <c r="E2847">
        <f t="shared" si="133"/>
        <v>4.3309359513382732</v>
      </c>
      <c r="G2847" s="2">
        <f t="shared" si="132"/>
        <v>1.1180342860740735</v>
      </c>
      <c r="J2847" s="20">
        <v>31356</v>
      </c>
    </row>
    <row r="2848" spans="1:10" x14ac:dyDescent="0.3">
      <c r="A2848">
        <v>43.352190000001528</v>
      </c>
      <c r="B2848">
        <v>76.769199999999998</v>
      </c>
      <c r="C2848">
        <f t="shared" si="134"/>
        <v>76.22308000000001</v>
      </c>
      <c r="D2848">
        <v>0.7218787878787879</v>
      </c>
      <c r="E2848">
        <f t="shared" si="133"/>
        <v>4.333664303970659</v>
      </c>
      <c r="G2848" s="2">
        <f t="shared" si="132"/>
        <v>1.1217530377922296</v>
      </c>
      <c r="H2848" t="s">
        <v>11</v>
      </c>
      <c r="I2848">
        <v>32</v>
      </c>
      <c r="J2848" s="20">
        <v>31351</v>
      </c>
    </row>
    <row r="2849" spans="1:10" x14ac:dyDescent="0.3">
      <c r="A2849">
        <v>43.36742000000153</v>
      </c>
      <c r="B2849">
        <v>76.423100000000005</v>
      </c>
      <c r="C2849">
        <f t="shared" si="134"/>
        <v>75.869219999999999</v>
      </c>
      <c r="D2849">
        <v>0.72209090909090912</v>
      </c>
      <c r="E2849">
        <f t="shared" si="133"/>
        <v>4.3290110685537595</v>
      </c>
      <c r="G2849" s="2">
        <f t="shared" si="132"/>
        <v>1.114531642184023</v>
      </c>
      <c r="J2849" s="20">
        <v>31347</v>
      </c>
    </row>
    <row r="2850" spans="1:10" x14ac:dyDescent="0.3">
      <c r="A2850">
        <v>43.382650000001533</v>
      </c>
      <c r="B2850">
        <v>75.269199999999998</v>
      </c>
      <c r="C2850">
        <f t="shared" si="134"/>
        <v>75.092299999999994</v>
      </c>
      <c r="D2850">
        <v>0.72230303030303022</v>
      </c>
      <c r="E2850">
        <f t="shared" si="133"/>
        <v>4.3187180235534797</v>
      </c>
      <c r="G2850" s="2">
        <f t="shared" si="132"/>
        <v>1.0991139137466208</v>
      </c>
      <c r="J2850" s="20">
        <v>31343</v>
      </c>
    </row>
    <row r="2851" spans="1:10" x14ac:dyDescent="0.3">
      <c r="A2851">
        <v>43.397880000001535</v>
      </c>
      <c r="B2851">
        <v>73.961500000000001</v>
      </c>
      <c r="C2851">
        <f t="shared" si="134"/>
        <v>74.169219999999996</v>
      </c>
      <c r="D2851">
        <v>0.72251515151515144</v>
      </c>
      <c r="E2851">
        <f t="shared" si="133"/>
        <v>4.3063492393118832</v>
      </c>
      <c r="G2851" s="2">
        <f t="shared" si="132"/>
        <v>1.0809329669862664</v>
      </c>
      <c r="J2851" s="20">
        <v>31339</v>
      </c>
    </row>
    <row r="2852" spans="1:10" x14ac:dyDescent="0.3">
      <c r="A2852">
        <v>43.413110000001538</v>
      </c>
      <c r="B2852">
        <v>73.038499999999999</v>
      </c>
      <c r="C2852">
        <f t="shared" si="134"/>
        <v>73.192300000000003</v>
      </c>
      <c r="D2852">
        <v>0.72272727272727277</v>
      </c>
      <c r="E2852">
        <f t="shared" si="133"/>
        <v>4.2930902241774467</v>
      </c>
      <c r="G2852" s="2">
        <f t="shared" si="132"/>
        <v>1.0617998492247038</v>
      </c>
      <c r="J2852" s="20">
        <v>31335</v>
      </c>
    </row>
    <row r="2853" spans="1:10" x14ac:dyDescent="0.3">
      <c r="A2853">
        <v>43.42834000000154</v>
      </c>
      <c r="B2853">
        <v>72.153800000000004</v>
      </c>
      <c r="C2853">
        <f t="shared" si="134"/>
        <v>72.3</v>
      </c>
      <c r="D2853">
        <v>0.72293939393939399</v>
      </c>
      <c r="E2853">
        <f t="shared" si="133"/>
        <v>4.2808241291647189</v>
      </c>
      <c r="G2853" s="2">
        <f t="shared" si="132"/>
        <v>1.044378381840148</v>
      </c>
      <c r="J2853" s="20">
        <v>31331</v>
      </c>
    </row>
    <row r="2854" spans="1:10" x14ac:dyDescent="0.3">
      <c r="A2854">
        <v>43.443570000001543</v>
      </c>
      <c r="B2854">
        <v>71.538499999999999</v>
      </c>
      <c r="C2854">
        <f t="shared" si="134"/>
        <v>71.423079999999999</v>
      </c>
      <c r="D2854">
        <v>0.7231515151515151</v>
      </c>
      <c r="E2854">
        <f t="shared" si="133"/>
        <v>4.2686210664114599</v>
      </c>
      <c r="G2854" s="2">
        <f t="shared" si="132"/>
        <v>1.0273286290321297</v>
      </c>
      <c r="J2854" s="20">
        <v>31328</v>
      </c>
    </row>
    <row r="2855" spans="1:10" x14ac:dyDescent="0.3">
      <c r="A2855">
        <v>43.458800000001546</v>
      </c>
      <c r="B2855">
        <v>70.807699999999997</v>
      </c>
      <c r="C2855">
        <f t="shared" si="134"/>
        <v>70.515380000000007</v>
      </c>
      <c r="D2855">
        <v>0.72336363636363632</v>
      </c>
      <c r="E2855">
        <f t="shared" si="133"/>
        <v>4.2558308420540261</v>
      </c>
      <c r="G2855" s="2">
        <f t="shared" si="132"/>
        <v>1.0097715266252838</v>
      </c>
      <c r="J2855" s="20">
        <v>31324</v>
      </c>
    </row>
    <row r="2856" spans="1:10" x14ac:dyDescent="0.3">
      <c r="A2856">
        <v>43.474030000001548</v>
      </c>
      <c r="B2856">
        <v>69.576899999999995</v>
      </c>
      <c r="C2856">
        <f t="shared" si="134"/>
        <v>69.523079999999993</v>
      </c>
      <c r="D2856">
        <v>0.72357575757575754</v>
      </c>
      <c r="E2856">
        <f t="shared" si="133"/>
        <v>4.2416587837732207</v>
      </c>
      <c r="G2856" s="2">
        <f t="shared" si="132"/>
        <v>0.99069927315785389</v>
      </c>
      <c r="J2856" s="20">
        <v>31320</v>
      </c>
    </row>
    <row r="2857" spans="1:10" x14ac:dyDescent="0.3">
      <c r="A2857">
        <v>43.489260000001551</v>
      </c>
      <c r="B2857">
        <v>68.5</v>
      </c>
      <c r="C2857">
        <f t="shared" si="134"/>
        <v>68.376919999999998</v>
      </c>
      <c r="D2857">
        <v>0.72378787878787887</v>
      </c>
      <c r="E2857">
        <f t="shared" si="133"/>
        <v>4.2250353407866541</v>
      </c>
      <c r="G2857" s="2">
        <f t="shared" si="132"/>
        <v>0.96883583355906733</v>
      </c>
      <c r="J2857" s="20">
        <v>31316</v>
      </c>
    </row>
    <row r="2858" spans="1:10" x14ac:dyDescent="0.3">
      <c r="A2858">
        <v>43.504490000001553</v>
      </c>
      <c r="B2858">
        <v>67.192300000000003</v>
      </c>
      <c r="C2858">
        <f t="shared" si="134"/>
        <v>67.153840000000002</v>
      </c>
      <c r="D2858">
        <v>0.72399999999999998</v>
      </c>
      <c r="E2858">
        <f t="shared" si="133"/>
        <v>4.2069861067400316</v>
      </c>
      <c r="G2858" s="2">
        <f t="shared" si="132"/>
        <v>0.94566702572909489</v>
      </c>
      <c r="J2858" s="20">
        <v>31312</v>
      </c>
    </row>
    <row r="2859" spans="1:10" x14ac:dyDescent="0.3">
      <c r="A2859">
        <v>43.519720000001556</v>
      </c>
      <c r="B2859">
        <v>65.807699999999997</v>
      </c>
      <c r="C2859">
        <f t="shared" si="134"/>
        <v>65.961539999999999</v>
      </c>
      <c r="D2859">
        <v>0.7242121212121212</v>
      </c>
      <c r="E2859">
        <f t="shared" si="133"/>
        <v>4.1890718449021733</v>
      </c>
      <c r="G2859" s="2">
        <f t="shared" si="132"/>
        <v>0.92321742446449451</v>
      </c>
      <c r="J2859" s="20">
        <v>31308</v>
      </c>
    </row>
    <row r="2860" spans="1:10" x14ac:dyDescent="0.3">
      <c r="A2860">
        <v>43.534950000001558</v>
      </c>
      <c r="B2860">
        <v>64.692300000000003</v>
      </c>
      <c r="C2860">
        <f t="shared" si="134"/>
        <v>64.830780000000004</v>
      </c>
      <c r="D2860">
        <v>0.72442424242424241</v>
      </c>
      <c r="E2860">
        <f t="shared" si="133"/>
        <v>4.1717804905814404</v>
      </c>
      <c r="G2860" s="2">
        <f t="shared" si="132"/>
        <v>0.9020449269406382</v>
      </c>
      <c r="J2860" s="20">
        <v>31305</v>
      </c>
    </row>
    <row r="2861" spans="1:10" x14ac:dyDescent="0.3">
      <c r="A2861">
        <v>43.550180000001561</v>
      </c>
      <c r="B2861">
        <v>63.615400000000001</v>
      </c>
      <c r="C2861">
        <f t="shared" si="134"/>
        <v>63.746159999999996</v>
      </c>
      <c r="D2861">
        <v>0.72463636363636363</v>
      </c>
      <c r="E2861">
        <f t="shared" si="133"/>
        <v>4.1549089469301999</v>
      </c>
      <c r="G2861" s="2">
        <f t="shared" si="132"/>
        <v>0.88184837894670298</v>
      </c>
      <c r="J2861" s="20">
        <v>31301</v>
      </c>
    </row>
    <row r="2862" spans="1:10" x14ac:dyDescent="0.3">
      <c r="A2862">
        <v>43.565410000001563</v>
      </c>
      <c r="B2862">
        <v>62.846200000000003</v>
      </c>
      <c r="C2862">
        <f t="shared" si="134"/>
        <v>62.900000000000013</v>
      </c>
      <c r="D2862">
        <v>0.72484848484848485</v>
      </c>
      <c r="E2862">
        <f t="shared" si="133"/>
        <v>4.1415461637063951</v>
      </c>
      <c r="G2862" s="2">
        <f t="shared" si="132"/>
        <v>0.86612083840251175</v>
      </c>
      <c r="J2862" s="20">
        <v>31297</v>
      </c>
    </row>
    <row r="2863" spans="1:10" x14ac:dyDescent="0.3">
      <c r="A2863">
        <v>43.580640000001566</v>
      </c>
      <c r="B2863">
        <v>61.769199999999998</v>
      </c>
      <c r="C2863">
        <f t="shared" si="134"/>
        <v>62.215379999999996</v>
      </c>
      <c r="D2863">
        <v>0.72506060606060596</v>
      </c>
      <c r="E2863">
        <f t="shared" si="133"/>
        <v>4.1306022360607457</v>
      </c>
      <c r="G2863" s="2">
        <f t="shared" si="132"/>
        <v>0.85340422405179406</v>
      </c>
      <c r="J2863" s="20">
        <v>31293</v>
      </c>
    </row>
    <row r="2864" spans="1:10" x14ac:dyDescent="0.3">
      <c r="A2864">
        <v>43.595870000001568</v>
      </c>
      <c r="B2864">
        <v>61.576900000000002</v>
      </c>
      <c r="C2864">
        <f t="shared" si="134"/>
        <v>61.9</v>
      </c>
      <c r="D2864">
        <v>0.72527272727272729</v>
      </c>
      <c r="E2864">
        <f t="shared" si="133"/>
        <v>4.1255201796905503</v>
      </c>
      <c r="G2864" s="2">
        <f t="shared" si="132"/>
        <v>0.8474298800238016</v>
      </c>
      <c r="J2864" s="20">
        <v>31289</v>
      </c>
    </row>
    <row r="2865" spans="1:10" x14ac:dyDescent="0.3">
      <c r="A2865">
        <v>43.611100000001571</v>
      </c>
      <c r="B2865">
        <v>61.269199999999998</v>
      </c>
      <c r="C2865">
        <f t="shared" si="134"/>
        <v>61.907679999999992</v>
      </c>
      <c r="D2865">
        <v>0.72548484848484851</v>
      </c>
      <c r="E2865">
        <f t="shared" si="133"/>
        <v>4.1256442430767608</v>
      </c>
      <c r="G2865" s="2">
        <f t="shared" si="132"/>
        <v>0.84732135745340764</v>
      </c>
      <c r="J2865" s="20">
        <v>31285</v>
      </c>
    </row>
    <row r="2866" spans="1:10" x14ac:dyDescent="0.3">
      <c r="A2866">
        <v>43.626330000001573</v>
      </c>
      <c r="B2866">
        <v>62.038499999999999</v>
      </c>
      <c r="C2866">
        <f t="shared" si="134"/>
        <v>62.330759999999998</v>
      </c>
      <c r="D2866">
        <v>0.72569696969696973</v>
      </c>
      <c r="E2866">
        <f t="shared" si="133"/>
        <v>4.1324550439118335</v>
      </c>
      <c r="G2866" s="2">
        <f t="shared" si="132"/>
        <v>0.85475137365768916</v>
      </c>
      <c r="J2866" s="20">
        <v>31282</v>
      </c>
    </row>
    <row r="2867" spans="1:10" x14ac:dyDescent="0.3">
      <c r="A2867">
        <v>43.641560000001576</v>
      </c>
      <c r="B2867">
        <v>62.884599999999999</v>
      </c>
      <c r="C2867">
        <f t="shared" si="134"/>
        <v>62.984619999999993</v>
      </c>
      <c r="D2867">
        <v>0.72590909090909084</v>
      </c>
      <c r="E2867">
        <f t="shared" si="133"/>
        <v>4.1428905696035629</v>
      </c>
      <c r="G2867" s="2">
        <f t="shared" si="132"/>
        <v>0.86639711236539407</v>
      </c>
      <c r="J2867" s="20">
        <v>31278</v>
      </c>
    </row>
    <row r="2868" spans="1:10" x14ac:dyDescent="0.3">
      <c r="A2868">
        <v>43.656790000001578</v>
      </c>
      <c r="B2868">
        <v>63.884599999999999</v>
      </c>
      <c r="C2868">
        <f t="shared" si="134"/>
        <v>63.884620000000005</v>
      </c>
      <c r="D2868">
        <v>0.72612121212121206</v>
      </c>
      <c r="E2868">
        <f t="shared" si="133"/>
        <v>4.1570786438374459</v>
      </c>
      <c r="G2868" s="2">
        <f t="shared" si="132"/>
        <v>0.88257833666935537</v>
      </c>
      <c r="J2868" s="20">
        <v>31274</v>
      </c>
    </row>
    <row r="2869" spans="1:10" x14ac:dyDescent="0.3">
      <c r="A2869">
        <v>43.672020000001581</v>
      </c>
      <c r="B2869">
        <v>64.846199999999996</v>
      </c>
      <c r="C2869">
        <f t="shared" si="134"/>
        <v>64.669219999999996</v>
      </c>
      <c r="D2869">
        <v>0.72633333333333339</v>
      </c>
      <c r="E2869">
        <f t="shared" si="133"/>
        <v>4.1692853541518069</v>
      </c>
      <c r="G2869" s="2">
        <f t="shared" si="132"/>
        <v>0.89670498293572987</v>
      </c>
      <c r="J2869" s="20">
        <v>31270</v>
      </c>
    </row>
    <row r="2870" spans="1:10" x14ac:dyDescent="0.3">
      <c r="A2870">
        <v>43.687250000001583</v>
      </c>
      <c r="B2870">
        <v>65.769199999999998</v>
      </c>
      <c r="C2870">
        <f t="shared" si="134"/>
        <v>65.323059999999998</v>
      </c>
      <c r="D2870">
        <v>0.72654545454545461</v>
      </c>
      <c r="E2870">
        <f t="shared" si="133"/>
        <v>4.1793451133001733</v>
      </c>
      <c r="G2870" s="2">
        <f t="shared" si="132"/>
        <v>0.90847019691322906</v>
      </c>
      <c r="J2870" s="20">
        <v>31266</v>
      </c>
    </row>
    <row r="2871" spans="1:10" x14ac:dyDescent="0.3">
      <c r="A2871">
        <v>43.702480000001586</v>
      </c>
      <c r="B2871">
        <v>65.961500000000001</v>
      </c>
      <c r="C2871">
        <f t="shared" si="134"/>
        <v>65.815380000000005</v>
      </c>
      <c r="D2871">
        <v>0.72675757575757571</v>
      </c>
      <c r="E2871">
        <f t="shared" si="133"/>
        <v>4.1868535496204844</v>
      </c>
      <c r="G2871" s="2">
        <f t="shared" si="132"/>
        <v>0.91728419550433249</v>
      </c>
      <c r="J2871" s="20">
        <v>31262</v>
      </c>
    </row>
    <row r="2872" spans="1:10" x14ac:dyDescent="0.3">
      <c r="A2872">
        <v>43.717710000001588</v>
      </c>
      <c r="B2872">
        <v>66.153800000000004</v>
      </c>
      <c r="C2872">
        <f t="shared" si="134"/>
        <v>66.146140000000003</v>
      </c>
      <c r="D2872">
        <v>0.72696969696969693</v>
      </c>
      <c r="E2872">
        <f t="shared" si="133"/>
        <v>4.1918665366286261</v>
      </c>
      <c r="G2872" s="2">
        <f t="shared" si="132"/>
        <v>0.9231269054079142</v>
      </c>
      <c r="J2872" s="20">
        <v>31259</v>
      </c>
    </row>
    <row r="2873" spans="1:10" x14ac:dyDescent="0.3">
      <c r="A2873">
        <v>43.732940000001591</v>
      </c>
      <c r="B2873">
        <v>66.346199999999996</v>
      </c>
      <c r="C2873">
        <f t="shared" si="134"/>
        <v>66.26921999999999</v>
      </c>
      <c r="D2873">
        <v>0.72718181818181815</v>
      </c>
      <c r="E2873">
        <f t="shared" si="133"/>
        <v>4.1937255359991799</v>
      </c>
      <c r="G2873" s="2">
        <f t="shared" si="132"/>
        <v>0.92513324339375769</v>
      </c>
      <c r="J2873" s="20">
        <v>31255</v>
      </c>
    </row>
    <row r="2874" spans="1:10" x14ac:dyDescent="0.3">
      <c r="A2874">
        <v>43.748170000001593</v>
      </c>
      <c r="B2874">
        <v>66.5</v>
      </c>
      <c r="C2874">
        <f t="shared" si="134"/>
        <v>66.384619999999998</v>
      </c>
      <c r="D2874">
        <v>0.72739393939393937</v>
      </c>
      <c r="E2874">
        <f t="shared" si="133"/>
        <v>4.1954654031468017</v>
      </c>
      <c r="G2874" s="2">
        <f t="shared" si="132"/>
        <v>0.92699770464857345</v>
      </c>
      <c r="J2874" s="20">
        <v>31251</v>
      </c>
    </row>
    <row r="2875" spans="1:10" x14ac:dyDescent="0.3">
      <c r="A2875">
        <v>43.763400000001596</v>
      </c>
      <c r="B2875">
        <v>66.384600000000006</v>
      </c>
      <c r="C2875">
        <f t="shared" si="134"/>
        <v>66.430779999999999</v>
      </c>
      <c r="D2875">
        <v>0.72760606060606059</v>
      </c>
      <c r="E2875">
        <f t="shared" si="133"/>
        <v>4.1961605032911917</v>
      </c>
      <c r="G2875" s="2">
        <f t="shared" si="132"/>
        <v>0.92758124151489552</v>
      </c>
      <c r="J2875" s="20">
        <v>31247</v>
      </c>
    </row>
    <row r="2876" spans="1:10" x14ac:dyDescent="0.3">
      <c r="A2876">
        <v>43.778630000001598</v>
      </c>
      <c r="B2876">
        <v>66.538499999999999</v>
      </c>
      <c r="C2876">
        <f t="shared" si="134"/>
        <v>66.446160000000006</v>
      </c>
      <c r="D2876">
        <v>0.72781818181818181</v>
      </c>
      <c r="E2876">
        <f t="shared" si="133"/>
        <v>4.1963919956790905</v>
      </c>
      <c r="G2876" s="2">
        <f t="shared" si="132"/>
        <v>0.92759533209637379</v>
      </c>
      <c r="J2876" s="20">
        <v>31243</v>
      </c>
    </row>
    <row r="2877" spans="1:10" x14ac:dyDescent="0.3">
      <c r="A2877">
        <v>43.793860000001601</v>
      </c>
      <c r="B2877">
        <v>66.384600000000006</v>
      </c>
      <c r="C2877">
        <f t="shared" si="134"/>
        <v>66.415400000000005</v>
      </c>
      <c r="D2877">
        <v>0.72803030303030303</v>
      </c>
      <c r="E2877">
        <f t="shared" si="133"/>
        <v>4.1959289573021579</v>
      </c>
      <c r="G2877" s="2">
        <f t="shared" si="132"/>
        <v>0.9267563874060043</v>
      </c>
      <c r="J2877" s="20">
        <v>31239</v>
      </c>
    </row>
    <row r="2878" spans="1:10" x14ac:dyDescent="0.3">
      <c r="A2878">
        <v>43.809090000001603</v>
      </c>
      <c r="B2878">
        <v>66.423100000000005</v>
      </c>
      <c r="C2878">
        <f t="shared" si="134"/>
        <v>66.284639999999996</v>
      </c>
      <c r="D2878">
        <v>0.72824242424242425</v>
      </c>
      <c r="E2878">
        <f t="shared" si="133"/>
        <v>4.1939581961430568</v>
      </c>
      <c r="G2878" s="2">
        <f t="shared" si="132"/>
        <v>0.92407066793146608</v>
      </c>
      <c r="J2878" s="20">
        <v>31236</v>
      </c>
    </row>
    <row r="2879" spans="1:10" x14ac:dyDescent="0.3">
      <c r="A2879">
        <v>43.824320000001606</v>
      </c>
      <c r="B2879">
        <v>66.346199999999996</v>
      </c>
      <c r="C2879">
        <f t="shared" si="134"/>
        <v>65.969239999999999</v>
      </c>
      <c r="D2879">
        <v>0.72845454545454547</v>
      </c>
      <c r="E2879">
        <f t="shared" si="133"/>
        <v>4.1891885727803642</v>
      </c>
      <c r="G2879" s="2">
        <f t="shared" si="132"/>
        <v>0.91798267349076079</v>
      </c>
      <c r="J2879" s="20">
        <v>31232</v>
      </c>
    </row>
    <row r="2880" spans="1:10" x14ac:dyDescent="0.3">
      <c r="A2880">
        <v>43.839550000001609</v>
      </c>
      <c r="B2880">
        <v>65.730800000000002</v>
      </c>
      <c r="C2880">
        <f t="shared" si="134"/>
        <v>65.700019999999995</v>
      </c>
      <c r="D2880">
        <v>0.72866666666666657</v>
      </c>
      <c r="E2880">
        <f t="shared" si="133"/>
        <v>4.1850992299045213</v>
      </c>
      <c r="G2880" s="2">
        <f t="shared" si="132"/>
        <v>0.91275710412789579</v>
      </c>
      <c r="J2880" s="20">
        <v>31228</v>
      </c>
    </row>
    <row r="2881" spans="1:10" x14ac:dyDescent="0.3">
      <c r="A2881">
        <v>43.854780000001611</v>
      </c>
      <c r="B2881">
        <v>64.961500000000001</v>
      </c>
      <c r="C2881">
        <f t="shared" si="134"/>
        <v>65.438479999999998</v>
      </c>
      <c r="D2881">
        <v>0.72887878787878779</v>
      </c>
      <c r="E2881">
        <f t="shared" si="133"/>
        <v>4.1811104646408683</v>
      </c>
      <c r="G2881" s="2">
        <f t="shared" si="132"/>
        <v>0.90768229423197</v>
      </c>
      <c r="J2881" s="20">
        <v>31224</v>
      </c>
    </row>
    <row r="2882" spans="1:10" x14ac:dyDescent="0.3">
      <c r="A2882">
        <v>43.870010000001614</v>
      </c>
      <c r="B2882">
        <v>65.038499999999999</v>
      </c>
      <c r="C2882">
        <f t="shared" si="134"/>
        <v>65.161539999999988</v>
      </c>
      <c r="D2882">
        <v>0.72909090909090912</v>
      </c>
      <c r="E2882">
        <f t="shared" si="133"/>
        <v>4.1768694175859311</v>
      </c>
      <c r="G2882" s="2">
        <f t="shared" ref="G2882:G2945" si="135">(0.0026*(EXP(1.3248*E2882)))/D2882</f>
        <v>0.90233414490947306</v>
      </c>
      <c r="J2882" s="20">
        <v>31220</v>
      </c>
    </row>
    <row r="2883" spans="1:10" x14ac:dyDescent="0.3">
      <c r="A2883">
        <v>43.885240000001616</v>
      </c>
      <c r="B2883">
        <v>65.115399999999994</v>
      </c>
      <c r="C2883">
        <f t="shared" si="134"/>
        <v>64.907679999999999</v>
      </c>
      <c r="D2883">
        <v>0.72930303030303034</v>
      </c>
      <c r="E2883">
        <f t="shared" ref="E2883:E2946" si="136">LN(C2883)</f>
        <v>4.1729659526102907</v>
      </c>
      <c r="G2883" s="2">
        <f t="shared" si="135"/>
        <v>0.89741884507726666</v>
      </c>
      <c r="J2883" s="20">
        <v>31217</v>
      </c>
    </row>
    <row r="2884" spans="1:10" x14ac:dyDescent="0.3">
      <c r="A2884">
        <v>43.900470000001619</v>
      </c>
      <c r="B2884">
        <v>64.961500000000001</v>
      </c>
      <c r="C2884">
        <f t="shared" si="134"/>
        <v>64.67692000000001</v>
      </c>
      <c r="D2884">
        <v>0.72951515151515145</v>
      </c>
      <c r="E2884">
        <f t="shared" si="136"/>
        <v>4.169404414527464</v>
      </c>
      <c r="G2884" s="2">
        <f t="shared" si="135"/>
        <v>0.89293479018612576</v>
      </c>
      <c r="J2884" s="20">
        <v>31213</v>
      </c>
    </row>
    <row r="2885" spans="1:10" x14ac:dyDescent="0.3">
      <c r="A2885">
        <v>43.915700000001621</v>
      </c>
      <c r="B2885">
        <v>64.461500000000001</v>
      </c>
      <c r="C2885">
        <f t="shared" si="134"/>
        <v>64.323059999999998</v>
      </c>
      <c r="D2885">
        <v>0.72972727272727267</v>
      </c>
      <c r="E2885">
        <f t="shared" si="136"/>
        <v>4.1639181983659395</v>
      </c>
      <c r="G2885" s="2">
        <f t="shared" si="135"/>
        <v>0.88621066025800832</v>
      </c>
      <c r="J2885" s="20">
        <v>31209</v>
      </c>
    </row>
    <row r="2886" spans="1:10" x14ac:dyDescent="0.3">
      <c r="A2886">
        <v>43.930930000001624</v>
      </c>
      <c r="B2886">
        <v>63.807699999999997</v>
      </c>
      <c r="C2886">
        <f t="shared" si="134"/>
        <v>63.869220000000006</v>
      </c>
      <c r="D2886">
        <v>0.72993939393939389</v>
      </c>
      <c r="E2886">
        <f t="shared" si="136"/>
        <v>4.1568375551926797</v>
      </c>
      <c r="G2886" s="2">
        <f t="shared" si="135"/>
        <v>0.87768135682807291</v>
      </c>
      <c r="J2886" s="20">
        <v>31205</v>
      </c>
    </row>
    <row r="2887" spans="1:10" x14ac:dyDescent="0.3">
      <c r="A2887">
        <v>43.946160000001626</v>
      </c>
      <c r="B2887">
        <v>63.269199999999998</v>
      </c>
      <c r="C2887">
        <f t="shared" ref="C2887:C2950" si="137">AVERAGE(B2885:B2889)</f>
        <v>63.338460000000012</v>
      </c>
      <c r="D2887">
        <v>0.73015151515151511</v>
      </c>
      <c r="E2887">
        <f t="shared" si="136"/>
        <v>4.1484927275847365</v>
      </c>
      <c r="G2887" s="2">
        <f t="shared" si="135"/>
        <v>0.86777964906305605</v>
      </c>
      <c r="J2887" s="20">
        <v>31201</v>
      </c>
    </row>
    <row r="2888" spans="1:10" x14ac:dyDescent="0.3">
      <c r="A2888">
        <v>43.961390000001629</v>
      </c>
      <c r="B2888">
        <v>62.846200000000003</v>
      </c>
      <c r="C2888">
        <f t="shared" si="137"/>
        <v>62.876919999999998</v>
      </c>
      <c r="D2888">
        <v>0.73036363636363633</v>
      </c>
      <c r="E2888">
        <f t="shared" si="136"/>
        <v>4.1411791647329892</v>
      </c>
      <c r="G2888" s="2">
        <f t="shared" si="135"/>
        <v>0.85916272490837398</v>
      </c>
      <c r="J2888" s="20">
        <v>31197</v>
      </c>
    </row>
    <row r="2889" spans="1:10" x14ac:dyDescent="0.3">
      <c r="A2889">
        <v>43.976620000001631</v>
      </c>
      <c r="B2889">
        <v>62.307699999999997</v>
      </c>
      <c r="C2889">
        <f t="shared" si="137"/>
        <v>62.561539999999994</v>
      </c>
      <c r="D2889">
        <v>0.73057575757575755</v>
      </c>
      <c r="E2889">
        <f t="shared" si="136"/>
        <v>4.1361507123023644</v>
      </c>
      <c r="G2889" s="2">
        <f t="shared" si="135"/>
        <v>0.8532104677939053</v>
      </c>
      <c r="J2889" s="20">
        <v>31194</v>
      </c>
    </row>
    <row r="2890" spans="1:10" x14ac:dyDescent="0.3">
      <c r="A2890">
        <v>43.991850000001634</v>
      </c>
      <c r="B2890">
        <v>62.153799999999997</v>
      </c>
      <c r="C2890">
        <f t="shared" si="137"/>
        <v>62.392319999999998</v>
      </c>
      <c r="D2890">
        <v>0.73078787878787876</v>
      </c>
      <c r="E2890">
        <f t="shared" si="136"/>
        <v>4.1334421908777186</v>
      </c>
      <c r="G2890" s="2">
        <f t="shared" si="135"/>
        <v>0.84990765324540629</v>
      </c>
      <c r="J2890" s="20">
        <v>31190</v>
      </c>
    </row>
    <row r="2891" spans="1:10" x14ac:dyDescent="0.3">
      <c r="A2891">
        <v>44.007080000001636</v>
      </c>
      <c r="B2891">
        <v>62.230800000000002</v>
      </c>
      <c r="C2891">
        <f t="shared" si="137"/>
        <v>62.369240000000005</v>
      </c>
      <c r="D2891" s="16">
        <v>0.73099999999999998</v>
      </c>
      <c r="E2891">
        <f t="shared" si="136"/>
        <v>4.1330722051182711</v>
      </c>
      <c r="G2891" s="2">
        <f t="shared" si="135"/>
        <v>0.84924466210667471</v>
      </c>
      <c r="J2891" s="20">
        <v>31186</v>
      </c>
    </row>
    <row r="2892" spans="1:10" x14ac:dyDescent="0.3">
      <c r="A2892">
        <v>44.022310000001639</v>
      </c>
      <c r="B2892">
        <v>62.423099999999998</v>
      </c>
      <c r="C2892">
        <f t="shared" si="137"/>
        <v>62.484619999999993</v>
      </c>
      <c r="D2892">
        <v>0.73080303030303029</v>
      </c>
      <c r="E2892">
        <f t="shared" si="136"/>
        <v>4.134920446459704</v>
      </c>
      <c r="G2892" s="2">
        <f t="shared" si="135"/>
        <v>0.85155608191394705</v>
      </c>
      <c r="J2892" s="20">
        <v>31182</v>
      </c>
    </row>
    <row r="2893" spans="1:10" x14ac:dyDescent="0.3">
      <c r="A2893">
        <v>44.037540000001641</v>
      </c>
      <c r="B2893">
        <v>62.730800000000002</v>
      </c>
      <c r="C2893">
        <f t="shared" si="137"/>
        <v>62.723100000000002</v>
      </c>
      <c r="D2893">
        <v>0.73060606060606059</v>
      </c>
      <c r="E2893">
        <f t="shared" si="136"/>
        <v>4.1387298008411353</v>
      </c>
      <c r="G2893" s="2">
        <f t="shared" si="135"/>
        <v>0.85609517392683743</v>
      </c>
      <c r="J2893" s="20">
        <v>31178</v>
      </c>
    </row>
    <row r="2894" spans="1:10" x14ac:dyDescent="0.3">
      <c r="A2894">
        <v>44.052770000001644</v>
      </c>
      <c r="B2894">
        <v>62.884599999999999</v>
      </c>
      <c r="C2894">
        <f t="shared" si="137"/>
        <v>63.069240000000001</v>
      </c>
      <c r="D2894">
        <v>0.7304090909090909</v>
      </c>
      <c r="E2894">
        <f t="shared" si="136"/>
        <v>4.1442331704998967</v>
      </c>
      <c r="G2894" s="2">
        <f t="shared" si="135"/>
        <v>0.86259220936896086</v>
      </c>
      <c r="J2894" s="20">
        <v>31174</v>
      </c>
    </row>
    <row r="2895" spans="1:10" x14ac:dyDescent="0.3">
      <c r="A2895">
        <v>44.068000000001646</v>
      </c>
      <c r="B2895">
        <v>63.346200000000003</v>
      </c>
      <c r="C2895">
        <f t="shared" si="137"/>
        <v>63.55386</v>
      </c>
      <c r="D2895">
        <v>0.7302121212121212</v>
      </c>
      <c r="E2895">
        <f t="shared" si="136"/>
        <v>4.1518877353660271</v>
      </c>
      <c r="G2895" s="2">
        <f t="shared" si="135"/>
        <v>0.87161910900749551</v>
      </c>
      <c r="J2895" s="20">
        <v>31171</v>
      </c>
    </row>
    <row r="2896" spans="1:10" x14ac:dyDescent="0.3">
      <c r="A2896">
        <v>44.083230000001649</v>
      </c>
      <c r="B2896">
        <v>63.961500000000001</v>
      </c>
      <c r="C2896">
        <f t="shared" si="137"/>
        <v>64.069240000000008</v>
      </c>
      <c r="D2896">
        <v>0.73001515151515151</v>
      </c>
      <c r="E2896">
        <f t="shared" si="136"/>
        <v>4.1599643735546668</v>
      </c>
      <c r="G2896" s="2">
        <f t="shared" si="135"/>
        <v>0.8812331529003512</v>
      </c>
      <c r="J2896" s="20">
        <v>31167</v>
      </c>
    </row>
    <row r="2897" spans="1:10" x14ac:dyDescent="0.3">
      <c r="A2897">
        <v>44.098460000001651</v>
      </c>
      <c r="B2897">
        <v>64.846199999999996</v>
      </c>
      <c r="C2897">
        <f t="shared" si="137"/>
        <v>64.607699999999994</v>
      </c>
      <c r="D2897">
        <v>0.72981818181818181</v>
      </c>
      <c r="E2897">
        <f t="shared" si="136"/>
        <v>4.1683335987318308</v>
      </c>
      <c r="G2897" s="2">
        <f t="shared" si="135"/>
        <v>0.89129872308440228</v>
      </c>
      <c r="J2897" s="20">
        <v>31163</v>
      </c>
    </row>
    <row r="2898" spans="1:10" x14ac:dyDescent="0.3">
      <c r="A2898">
        <v>44.113690000001654</v>
      </c>
      <c r="B2898">
        <v>65.307699999999997</v>
      </c>
      <c r="C2898">
        <f t="shared" si="137"/>
        <v>65.084620000000001</v>
      </c>
      <c r="D2898">
        <v>0.72962121212121211</v>
      </c>
      <c r="E2898">
        <f t="shared" si="136"/>
        <v>4.1756882693825199</v>
      </c>
      <c r="G2898" s="2">
        <f t="shared" si="135"/>
        <v>0.90026848123290626</v>
      </c>
      <c r="J2898" s="20">
        <v>31159</v>
      </c>
    </row>
    <row r="2899" spans="1:10" x14ac:dyDescent="0.3">
      <c r="A2899">
        <v>44.128920000001656</v>
      </c>
      <c r="B2899">
        <v>65.576899999999995</v>
      </c>
      <c r="C2899">
        <f t="shared" si="137"/>
        <v>65.446159999999992</v>
      </c>
      <c r="D2899">
        <v>0.72942424242424242</v>
      </c>
      <c r="E2899">
        <f t="shared" si="136"/>
        <v>4.1812278198936896</v>
      </c>
      <c r="G2899" s="2">
        <f t="shared" si="135"/>
        <v>0.90714456532471677</v>
      </c>
      <c r="J2899" s="20">
        <v>31155</v>
      </c>
    </row>
    <row r="2900" spans="1:10" x14ac:dyDescent="0.3">
      <c r="A2900">
        <v>44.144150000001659</v>
      </c>
      <c r="B2900">
        <v>65.730800000000002</v>
      </c>
      <c r="C2900">
        <f t="shared" si="137"/>
        <v>65.538460000000001</v>
      </c>
      <c r="D2900">
        <v>0.72922727272727272</v>
      </c>
      <c r="E2900">
        <f t="shared" si="136"/>
        <v>4.1826371458936</v>
      </c>
      <c r="G2900" s="2">
        <f t="shared" si="135"/>
        <v>0.90908533885237675</v>
      </c>
      <c r="J2900" s="20">
        <v>31151</v>
      </c>
    </row>
    <row r="2901" spans="1:10" x14ac:dyDescent="0.3">
      <c r="A2901">
        <v>44.159380000001661</v>
      </c>
      <c r="B2901">
        <v>65.769199999999998</v>
      </c>
      <c r="C2901">
        <f t="shared" si="137"/>
        <v>65.430760000000006</v>
      </c>
      <c r="D2901">
        <v>0.72903030303030303</v>
      </c>
      <c r="E2901">
        <f t="shared" si="136"/>
        <v>4.1809924842810995</v>
      </c>
      <c r="G2901" s="2">
        <f t="shared" si="135"/>
        <v>0.90735181912660967</v>
      </c>
      <c r="J2901" s="20">
        <v>31148</v>
      </c>
    </row>
    <row r="2902" spans="1:10" x14ac:dyDescent="0.3">
      <c r="A2902">
        <v>44.174610000001664</v>
      </c>
      <c r="B2902">
        <v>65.307699999999997</v>
      </c>
      <c r="C2902">
        <f t="shared" si="137"/>
        <v>65.18462000000001</v>
      </c>
      <c r="D2902">
        <v>0.72883333333333333</v>
      </c>
      <c r="E2902">
        <f t="shared" si="136"/>
        <v>4.1772235515357341</v>
      </c>
      <c r="G2902" s="2">
        <f t="shared" si="135"/>
        <v>0.90307662233312014</v>
      </c>
      <c r="J2902" s="20">
        <v>31144</v>
      </c>
    </row>
    <row r="2903" spans="1:10" x14ac:dyDescent="0.3">
      <c r="A2903">
        <v>44.189840000001666</v>
      </c>
      <c r="B2903">
        <v>64.769199999999998</v>
      </c>
      <c r="C2903">
        <f t="shared" si="137"/>
        <v>64.738460000000003</v>
      </c>
      <c r="D2903">
        <v>0.72863636363636364</v>
      </c>
      <c r="E2903">
        <f t="shared" si="136"/>
        <v>4.1703554607576496</v>
      </c>
      <c r="G2903" s="2">
        <f t="shared" si="135"/>
        <v>0.89513885024104156</v>
      </c>
      <c r="J2903" s="20">
        <v>31140</v>
      </c>
    </row>
    <row r="2904" spans="1:10" x14ac:dyDescent="0.3">
      <c r="A2904">
        <v>44.205070000001669</v>
      </c>
      <c r="B2904">
        <v>64.346199999999996</v>
      </c>
      <c r="C2904">
        <f t="shared" si="137"/>
        <v>64.076920000000001</v>
      </c>
      <c r="D2904">
        <v>0.72843939393939394</v>
      </c>
      <c r="E2904">
        <f t="shared" si="136"/>
        <v>4.1600842366860968</v>
      </c>
      <c r="G2904" s="2">
        <f t="shared" si="135"/>
        <v>0.88327968238240606</v>
      </c>
      <c r="J2904" s="20">
        <v>31136</v>
      </c>
    </row>
    <row r="2905" spans="1:10" x14ac:dyDescent="0.3">
      <c r="A2905">
        <v>44.220300000001671</v>
      </c>
      <c r="B2905">
        <v>63.5</v>
      </c>
      <c r="C2905">
        <f t="shared" si="137"/>
        <v>63.338459999999998</v>
      </c>
      <c r="D2905">
        <v>0.72824242424242425</v>
      </c>
      <c r="E2905">
        <f t="shared" si="136"/>
        <v>4.1484927275847356</v>
      </c>
      <c r="G2905" s="2">
        <f t="shared" si="135"/>
        <v>0.87005453745732009</v>
      </c>
      <c r="J2905" s="20">
        <v>31132</v>
      </c>
    </row>
    <row r="2906" spans="1:10" x14ac:dyDescent="0.3">
      <c r="A2906">
        <v>44.235530000001674</v>
      </c>
      <c r="B2906">
        <v>62.461500000000001</v>
      </c>
      <c r="C2906">
        <f t="shared" si="137"/>
        <v>62.569240000000001</v>
      </c>
      <c r="D2906">
        <v>0.72804545454545455</v>
      </c>
      <c r="E2906">
        <f t="shared" si="136"/>
        <v>4.1362737835404673</v>
      </c>
      <c r="G2906" s="2">
        <f t="shared" si="135"/>
        <v>0.85631538493937787</v>
      </c>
      <c r="J2906" s="20">
        <v>31128</v>
      </c>
    </row>
    <row r="2907" spans="1:10" x14ac:dyDescent="0.3">
      <c r="A2907">
        <v>44.250760000001677</v>
      </c>
      <c r="B2907">
        <v>61.615400000000001</v>
      </c>
      <c r="C2907">
        <f t="shared" si="137"/>
        <v>61.684619999999995</v>
      </c>
      <c r="D2907">
        <v>0.72784848484848486</v>
      </c>
      <c r="E2907">
        <f t="shared" si="136"/>
        <v>4.1220346291737409</v>
      </c>
      <c r="G2907" s="2">
        <f t="shared" si="135"/>
        <v>0.84054063626831266</v>
      </c>
      <c r="J2907" s="20">
        <v>31125</v>
      </c>
    </row>
    <row r="2908" spans="1:10" x14ac:dyDescent="0.3">
      <c r="A2908">
        <v>44.265990000001679</v>
      </c>
      <c r="B2908">
        <v>60.923099999999998</v>
      </c>
      <c r="C2908">
        <f t="shared" si="137"/>
        <v>60.769240000000003</v>
      </c>
      <c r="D2908">
        <v>0.72765151515151516</v>
      </c>
      <c r="E2908">
        <f t="shared" si="136"/>
        <v>4.1070837398982531</v>
      </c>
      <c r="G2908" s="2">
        <f t="shared" si="135"/>
        <v>0.82427896058576522</v>
      </c>
      <c r="J2908" s="20">
        <v>31121</v>
      </c>
    </row>
    <row r="2909" spans="1:10" x14ac:dyDescent="0.3">
      <c r="A2909">
        <v>44.281220000001682</v>
      </c>
      <c r="B2909">
        <v>59.923099999999998</v>
      </c>
      <c r="C2909">
        <f t="shared" si="137"/>
        <v>59.876940000000005</v>
      </c>
      <c r="D2909">
        <v>0.72745454545454546</v>
      </c>
      <c r="E2909">
        <f t="shared" si="136"/>
        <v>4.0922914560412567</v>
      </c>
      <c r="G2909" s="2">
        <f t="shared" si="135"/>
        <v>0.8085018185910573</v>
      </c>
      <c r="J2909" s="20">
        <v>31117</v>
      </c>
    </row>
    <row r="2910" spans="1:10" x14ac:dyDescent="0.3">
      <c r="A2910">
        <v>44.296450000001684</v>
      </c>
      <c r="B2910">
        <v>58.923099999999998</v>
      </c>
      <c r="C2910">
        <f t="shared" si="137"/>
        <v>59.115400000000001</v>
      </c>
      <c r="D2910">
        <v>0.72725757575757577</v>
      </c>
      <c r="E2910">
        <f t="shared" si="136"/>
        <v>4.0794914657643151</v>
      </c>
      <c r="G2910" s="2">
        <f t="shared" si="135"/>
        <v>0.79512258961554572</v>
      </c>
      <c r="J2910" s="20">
        <v>31113</v>
      </c>
    </row>
    <row r="2911" spans="1:10" x14ac:dyDescent="0.3">
      <c r="A2911">
        <v>44.311680000001687</v>
      </c>
      <c r="B2911">
        <v>58</v>
      </c>
      <c r="C2911">
        <f t="shared" si="137"/>
        <v>58.600020000000008</v>
      </c>
      <c r="D2911">
        <v>0.72706060606060607</v>
      </c>
      <c r="E2911">
        <f t="shared" si="136"/>
        <v>4.070735037879837</v>
      </c>
      <c r="G2911" s="2">
        <f t="shared" si="135"/>
        <v>0.78616497600341495</v>
      </c>
      <c r="J2911" s="20">
        <v>31109</v>
      </c>
    </row>
    <row r="2912" spans="1:10" x14ac:dyDescent="0.3">
      <c r="A2912">
        <v>44.326910000001689</v>
      </c>
      <c r="B2912">
        <v>57.807699999999997</v>
      </c>
      <c r="C2912">
        <f t="shared" si="137"/>
        <v>58.469239999999999</v>
      </c>
      <c r="D2912">
        <v>0.72686363636363638</v>
      </c>
      <c r="E2912">
        <f t="shared" si="136"/>
        <v>4.0685008039844099</v>
      </c>
      <c r="G2912" s="5">
        <f t="shared" si="135"/>
        <v>0.78405384632348241</v>
      </c>
      <c r="H2912" t="s">
        <v>10</v>
      </c>
      <c r="I2912">
        <v>32</v>
      </c>
      <c r="J2912" s="20">
        <v>31106</v>
      </c>
    </row>
    <row r="2913" spans="1:10" x14ac:dyDescent="0.3">
      <c r="A2913">
        <v>44.342140000001692</v>
      </c>
      <c r="B2913">
        <v>58.346200000000003</v>
      </c>
      <c r="C2913">
        <f t="shared" si="137"/>
        <v>58.676919999999996</v>
      </c>
      <c r="D2913">
        <v>0.72666666666666668</v>
      </c>
      <c r="E2913">
        <f t="shared" si="136"/>
        <v>4.0720464638263412</v>
      </c>
      <c r="G2913" s="2">
        <f t="shared" si="135"/>
        <v>0.7879589638518224</v>
      </c>
      <c r="J2913" s="20">
        <v>31098</v>
      </c>
    </row>
    <row r="2914" spans="1:10" x14ac:dyDescent="0.3">
      <c r="A2914">
        <v>44.357370000001694</v>
      </c>
      <c r="B2914">
        <v>59.269199999999998</v>
      </c>
      <c r="C2914">
        <f t="shared" si="137"/>
        <v>59.115379999999995</v>
      </c>
      <c r="D2914">
        <v>0.72646969696969699</v>
      </c>
      <c r="E2914">
        <f t="shared" si="136"/>
        <v>4.0794911274429406</v>
      </c>
      <c r="G2914" s="2">
        <f t="shared" si="135"/>
        <v>0.79598456781563276</v>
      </c>
      <c r="J2914" s="20">
        <v>31090</v>
      </c>
    </row>
    <row r="2915" spans="1:10" x14ac:dyDescent="0.3">
      <c r="A2915">
        <v>44.372600000001697</v>
      </c>
      <c r="B2915">
        <v>59.961500000000001</v>
      </c>
      <c r="C2915">
        <f t="shared" si="137"/>
        <v>59.507680000000008</v>
      </c>
      <c r="D2915">
        <v>0.72627272727272729</v>
      </c>
      <c r="E2915">
        <f t="shared" si="136"/>
        <v>4.0861053798522935</v>
      </c>
      <c r="G2915" s="2">
        <f t="shared" si="135"/>
        <v>0.8032078558297957</v>
      </c>
      <c r="J2915" s="20">
        <v>31082</v>
      </c>
    </row>
    <row r="2916" spans="1:10" x14ac:dyDescent="0.3">
      <c r="A2916">
        <v>44.387830000001699</v>
      </c>
      <c r="B2916">
        <v>60.192300000000003</v>
      </c>
      <c r="C2916">
        <f t="shared" si="137"/>
        <v>59.838440000000006</v>
      </c>
      <c r="D2916">
        <v>0.7260757575757576</v>
      </c>
      <c r="E2916">
        <f t="shared" si="136"/>
        <v>4.0916482638076896</v>
      </c>
      <c r="G2916" s="2">
        <f t="shared" si="135"/>
        <v>0.80934719064041916</v>
      </c>
      <c r="J2916" s="20">
        <v>31074</v>
      </c>
    </row>
    <row r="2917" spans="1:10" x14ac:dyDescent="0.3">
      <c r="A2917">
        <v>44.403060000001702</v>
      </c>
      <c r="B2917">
        <v>59.769199999999998</v>
      </c>
      <c r="C2917">
        <f t="shared" si="137"/>
        <v>60.130759999999995</v>
      </c>
      <c r="D2917">
        <v>0.7258787878787879</v>
      </c>
      <c r="E2917">
        <f t="shared" si="136"/>
        <v>4.0965215242531592</v>
      </c>
      <c r="G2917" s="2">
        <f t="shared" si="135"/>
        <v>0.81481035857468176</v>
      </c>
      <c r="J2917" s="20">
        <v>31066</v>
      </c>
    </row>
    <row r="2918" spans="1:10" x14ac:dyDescent="0.3">
      <c r="A2918">
        <v>44.418290000001704</v>
      </c>
      <c r="B2918">
        <v>60</v>
      </c>
      <c r="C2918">
        <f t="shared" si="137"/>
        <v>60.45384</v>
      </c>
      <c r="D2918">
        <v>0.72568181818181821</v>
      </c>
      <c r="E2918">
        <f t="shared" si="136"/>
        <v>4.1018800986164656</v>
      </c>
      <c r="G2918" s="2">
        <f t="shared" si="135"/>
        <v>0.82083804697240592</v>
      </c>
      <c r="J2918" s="20">
        <v>31058</v>
      </c>
    </row>
    <row r="2919" spans="1:10" x14ac:dyDescent="0.3">
      <c r="A2919">
        <v>44.433520000001707</v>
      </c>
      <c r="B2919">
        <v>60.730800000000002</v>
      </c>
      <c r="C2919">
        <f t="shared" si="137"/>
        <v>60.846140000000005</v>
      </c>
      <c r="D2919">
        <v>0.72548484848484851</v>
      </c>
      <c r="E2919">
        <f t="shared" si="136"/>
        <v>4.1083483827460405</v>
      </c>
      <c r="G2919" s="2">
        <f t="shared" si="135"/>
        <v>0.82812695804544689</v>
      </c>
      <c r="J2919" s="20">
        <v>31050</v>
      </c>
    </row>
    <row r="2920" spans="1:10" x14ac:dyDescent="0.3">
      <c r="A2920">
        <v>44.448750000001709</v>
      </c>
      <c r="B2920">
        <v>61.576900000000002</v>
      </c>
      <c r="C2920">
        <f t="shared" si="137"/>
        <v>61.376919999999998</v>
      </c>
      <c r="D2920">
        <v>0.72528787878787881</v>
      </c>
      <c r="E2920">
        <f t="shared" si="136"/>
        <v>4.1170338687211014</v>
      </c>
      <c r="G2920" s="2">
        <f t="shared" si="135"/>
        <v>0.83793836114692588</v>
      </c>
      <c r="J2920" s="20">
        <v>31042</v>
      </c>
    </row>
    <row r="2921" spans="1:10" x14ac:dyDescent="0.3">
      <c r="A2921">
        <v>44.463980000001712</v>
      </c>
      <c r="B2921">
        <v>62.153799999999997</v>
      </c>
      <c r="C2921">
        <f t="shared" si="137"/>
        <v>61.915380000000006</v>
      </c>
      <c r="D2921">
        <v>0.72509090909090912</v>
      </c>
      <c r="E2921">
        <f t="shared" si="136"/>
        <v>4.1257686140947269</v>
      </c>
      <c r="G2921" s="2">
        <f t="shared" si="135"/>
        <v>0.84792140195205701</v>
      </c>
      <c r="J2921" s="20">
        <v>31034</v>
      </c>
    </row>
    <row r="2922" spans="1:10" x14ac:dyDescent="0.3">
      <c r="A2922">
        <v>44.479210000001714</v>
      </c>
      <c r="B2922">
        <v>62.423099999999998</v>
      </c>
      <c r="C2922">
        <f t="shared" si="137"/>
        <v>62.461519999999993</v>
      </c>
      <c r="D2922">
        <v>0.72489393939393942</v>
      </c>
      <c r="E2922">
        <f t="shared" si="136"/>
        <v>4.1345506871335953</v>
      </c>
      <c r="G2922" s="2">
        <f t="shared" si="135"/>
        <v>0.85807724164405075</v>
      </c>
      <c r="J2922" s="20">
        <v>31026</v>
      </c>
    </row>
    <row r="2923" spans="1:10" x14ac:dyDescent="0.3">
      <c r="A2923">
        <v>44.494440000001717</v>
      </c>
      <c r="B2923">
        <v>62.692300000000003</v>
      </c>
      <c r="C2923">
        <f t="shared" si="137"/>
        <v>62.969219999999993</v>
      </c>
      <c r="D2923">
        <v>0.72469696969696962</v>
      </c>
      <c r="E2923">
        <f t="shared" si="136"/>
        <v>4.1426460355730521</v>
      </c>
      <c r="G2923" s="2">
        <f t="shared" si="135"/>
        <v>0.86756513908880384</v>
      </c>
      <c r="J2923" s="20">
        <v>31018</v>
      </c>
    </row>
    <row r="2924" spans="1:10" x14ac:dyDescent="0.3">
      <c r="A2924">
        <v>44.509670000001719</v>
      </c>
      <c r="B2924">
        <v>63.461500000000001</v>
      </c>
      <c r="C2924">
        <f t="shared" si="137"/>
        <v>63.415380000000006</v>
      </c>
      <c r="D2924">
        <v>0.72449999999999992</v>
      </c>
      <c r="E2924">
        <f t="shared" si="136"/>
        <v>4.1497064187745609</v>
      </c>
      <c r="G2924" s="2">
        <f t="shared" si="135"/>
        <v>0.87595614407459965</v>
      </c>
      <c r="J2924" s="20">
        <v>31010</v>
      </c>
    </row>
    <row r="2925" spans="1:10" x14ac:dyDescent="0.3">
      <c r="A2925">
        <v>44.524900000001722</v>
      </c>
      <c r="B2925">
        <v>64.115399999999994</v>
      </c>
      <c r="C2925">
        <f t="shared" si="137"/>
        <v>63.815380000000005</v>
      </c>
      <c r="D2925">
        <v>0.72430303030303023</v>
      </c>
      <c r="E2925">
        <f t="shared" si="136"/>
        <v>4.1559942271297663</v>
      </c>
      <c r="G2925" s="2">
        <f t="shared" si="135"/>
        <v>0.88352361573255545</v>
      </c>
      <c r="J2925" s="20">
        <v>31002</v>
      </c>
    </row>
    <row r="2926" spans="1:10" x14ac:dyDescent="0.3">
      <c r="A2926">
        <v>44.540130000001724</v>
      </c>
      <c r="B2926">
        <v>64.384600000000006</v>
      </c>
      <c r="C2926">
        <f t="shared" si="137"/>
        <v>64.099999999999994</v>
      </c>
      <c r="D2926">
        <v>0.72410606060606053</v>
      </c>
      <c r="E2926">
        <f t="shared" si="136"/>
        <v>4.160444363926624</v>
      </c>
      <c r="G2926" s="2">
        <f t="shared" si="135"/>
        <v>0.88898960553416817</v>
      </c>
      <c r="J2926" s="20">
        <v>30994</v>
      </c>
    </row>
    <row r="2927" spans="1:10" x14ac:dyDescent="0.3">
      <c r="A2927">
        <v>44.555360000001727</v>
      </c>
      <c r="B2927">
        <v>64.423100000000005</v>
      </c>
      <c r="C2927">
        <f t="shared" si="137"/>
        <v>64.146159999999995</v>
      </c>
      <c r="D2927">
        <v>0.72390909090909084</v>
      </c>
      <c r="E2927">
        <f t="shared" si="136"/>
        <v>4.1611642295661628</v>
      </c>
      <c r="G2927" s="2">
        <f t="shared" si="135"/>
        <v>0.89007993729632995</v>
      </c>
      <c r="H2927" t="s">
        <v>11</v>
      </c>
      <c r="I2927">
        <v>33</v>
      </c>
      <c r="J2927" s="20">
        <v>30986</v>
      </c>
    </row>
    <row r="2928" spans="1:10" x14ac:dyDescent="0.3">
      <c r="A2928">
        <v>44.570590000001729</v>
      </c>
      <c r="B2928">
        <v>64.115399999999994</v>
      </c>
      <c r="C2928">
        <f t="shared" si="137"/>
        <v>64.023080000000007</v>
      </c>
      <c r="D2928">
        <v>0.72371212121212114</v>
      </c>
      <c r="E2928">
        <f t="shared" si="136"/>
        <v>4.1592436433501057</v>
      </c>
      <c r="G2928" s="2">
        <f t="shared" si="135"/>
        <v>0.88805973692554763</v>
      </c>
      <c r="J2928" s="20">
        <v>30981</v>
      </c>
    </row>
    <row r="2929" spans="1:10" x14ac:dyDescent="0.3">
      <c r="A2929">
        <v>44.585820000001732</v>
      </c>
      <c r="B2929">
        <v>63.692300000000003</v>
      </c>
      <c r="C2929">
        <f t="shared" si="137"/>
        <v>63.846159999999998</v>
      </c>
      <c r="D2929">
        <v>0.72351515151515144</v>
      </c>
      <c r="E2929">
        <f t="shared" si="136"/>
        <v>4.1564764397146448</v>
      </c>
      <c r="G2929" s="2">
        <f t="shared" si="135"/>
        <v>0.88505095845152892</v>
      </c>
      <c r="J2929" s="20">
        <v>30977</v>
      </c>
    </row>
    <row r="2930" spans="1:10" x14ac:dyDescent="0.3">
      <c r="A2930">
        <v>44.601050000001734</v>
      </c>
      <c r="B2930">
        <v>63.5</v>
      </c>
      <c r="C2930">
        <f t="shared" si="137"/>
        <v>63.68462000000001</v>
      </c>
      <c r="D2930">
        <v>0.72331818181818175</v>
      </c>
      <c r="E2930">
        <f t="shared" si="136"/>
        <v>4.1539430891557414</v>
      </c>
      <c r="G2930" s="2">
        <f t="shared" si="135"/>
        <v>0.88232574892763016</v>
      </c>
      <c r="J2930" s="20">
        <v>30973</v>
      </c>
    </row>
    <row r="2931" spans="1:10" x14ac:dyDescent="0.3">
      <c r="A2931">
        <v>44.616280000001737</v>
      </c>
      <c r="B2931">
        <v>63.5</v>
      </c>
      <c r="C2931">
        <f t="shared" si="137"/>
        <v>63.569239999999994</v>
      </c>
      <c r="D2931">
        <v>0.72312121212121205</v>
      </c>
      <c r="E2931">
        <f t="shared" si="136"/>
        <v>4.1521297055520128</v>
      </c>
      <c r="G2931" s="2">
        <f t="shared" si="135"/>
        <v>0.88044837802889364</v>
      </c>
      <c r="J2931" s="20">
        <v>30969</v>
      </c>
    </row>
    <row r="2932" spans="1:10" x14ac:dyDescent="0.3">
      <c r="A2932">
        <v>44.63151000000174</v>
      </c>
      <c r="B2932">
        <v>63.615400000000001</v>
      </c>
      <c r="C2932">
        <f t="shared" si="137"/>
        <v>63.461539999999999</v>
      </c>
      <c r="D2932">
        <v>0.72292424242424236</v>
      </c>
      <c r="E2932">
        <f t="shared" si="136"/>
        <v>4.1504340531155686</v>
      </c>
      <c r="G2932" s="2">
        <f t="shared" si="135"/>
        <v>0.87871210915730391</v>
      </c>
      <c r="J2932" s="20">
        <v>30965</v>
      </c>
    </row>
    <row r="2933" spans="1:10" x14ac:dyDescent="0.3">
      <c r="A2933">
        <v>44.646740000001742</v>
      </c>
      <c r="B2933">
        <v>63.538499999999999</v>
      </c>
      <c r="C2933">
        <f t="shared" si="137"/>
        <v>63.384619999999998</v>
      </c>
      <c r="D2933">
        <v>0.72272727272727266</v>
      </c>
      <c r="E2933">
        <f t="shared" si="136"/>
        <v>4.1492212452634663</v>
      </c>
      <c r="G2933" s="2">
        <f t="shared" si="135"/>
        <v>0.87754048838442467</v>
      </c>
      <c r="J2933" s="20">
        <v>30960</v>
      </c>
    </row>
    <row r="2934" spans="1:10" x14ac:dyDescent="0.3">
      <c r="A2934">
        <v>44.661970000001745</v>
      </c>
      <c r="B2934">
        <v>63.153799999999997</v>
      </c>
      <c r="C2934">
        <f t="shared" si="137"/>
        <v>63.3</v>
      </c>
      <c r="D2934">
        <v>0.72253030303030297</v>
      </c>
      <c r="E2934">
        <f t="shared" si="136"/>
        <v>4.1478853291501308</v>
      </c>
      <c r="G2934" s="2">
        <f t="shared" si="135"/>
        <v>0.87622757591150091</v>
      </c>
      <c r="J2934" s="20">
        <v>30956</v>
      </c>
    </row>
    <row r="2935" spans="1:10" x14ac:dyDescent="0.3">
      <c r="A2935">
        <v>44.677200000001747</v>
      </c>
      <c r="B2935">
        <v>63.115400000000001</v>
      </c>
      <c r="C2935">
        <f t="shared" si="137"/>
        <v>63.207679999999996</v>
      </c>
      <c r="D2935">
        <v>0.72233333333333327</v>
      </c>
      <c r="E2935">
        <f t="shared" si="136"/>
        <v>4.146425812757319</v>
      </c>
      <c r="G2935" s="2">
        <f t="shared" si="135"/>
        <v>0.87477344067002538</v>
      </c>
      <c r="J2935" s="20">
        <v>30952</v>
      </c>
    </row>
    <row r="2936" spans="1:10" x14ac:dyDescent="0.3">
      <c r="A2936">
        <v>44.69243000000175</v>
      </c>
      <c r="B2936">
        <v>63.076900000000002</v>
      </c>
      <c r="C2936">
        <f t="shared" si="137"/>
        <v>63.069219999999994</v>
      </c>
      <c r="D2936">
        <v>0.72213636363636358</v>
      </c>
      <c r="E2936">
        <f t="shared" si="136"/>
        <v>4.1442328533880497</v>
      </c>
      <c r="G2936" s="2">
        <f t="shared" si="135"/>
        <v>0.87247361926178035</v>
      </c>
      <c r="J2936" s="20">
        <v>30948</v>
      </c>
    </row>
    <row r="2937" spans="1:10" x14ac:dyDescent="0.3">
      <c r="A2937">
        <v>44.707660000001752</v>
      </c>
      <c r="B2937">
        <v>63.153799999999997</v>
      </c>
      <c r="C2937">
        <f t="shared" si="137"/>
        <v>62.923080000000006</v>
      </c>
      <c r="D2937">
        <v>0.72193939393939388</v>
      </c>
      <c r="E2937">
        <f t="shared" si="136"/>
        <v>4.1419130280409648</v>
      </c>
      <c r="G2937" s="2">
        <f t="shared" si="135"/>
        <v>0.87003366830495632</v>
      </c>
      <c r="J2937" s="20">
        <v>30944</v>
      </c>
    </row>
    <row r="2938" spans="1:10" x14ac:dyDescent="0.3">
      <c r="A2938">
        <v>44.722890000001755</v>
      </c>
      <c r="B2938">
        <v>62.846200000000003</v>
      </c>
      <c r="C2938">
        <f t="shared" si="137"/>
        <v>62.576919999999994</v>
      </c>
      <c r="D2938">
        <v>0.72174242424242419</v>
      </c>
      <c r="E2938">
        <f t="shared" si="136"/>
        <v>4.1363965200273025</v>
      </c>
      <c r="G2938" s="2">
        <f t="shared" si="135"/>
        <v>0.86393411631135819</v>
      </c>
      <c r="J2938" s="20">
        <v>30940</v>
      </c>
    </row>
    <row r="2939" spans="1:10" x14ac:dyDescent="0.3">
      <c r="A2939">
        <v>44.738120000001757</v>
      </c>
      <c r="B2939">
        <v>62.423099999999998</v>
      </c>
      <c r="C2939">
        <f t="shared" si="137"/>
        <v>61.976920000000007</v>
      </c>
      <c r="D2939">
        <v>0.72154545454545449</v>
      </c>
      <c r="E2939">
        <f t="shared" si="136"/>
        <v>4.1267620576753421</v>
      </c>
      <c r="G2939" s="2">
        <f t="shared" si="135"/>
        <v>0.85321001247010009</v>
      </c>
      <c r="J2939" s="20">
        <v>30935</v>
      </c>
    </row>
    <row r="2940" spans="1:10" x14ac:dyDescent="0.3">
      <c r="A2940">
        <v>44.75335000000176</v>
      </c>
      <c r="B2940">
        <v>61.384599999999999</v>
      </c>
      <c r="C2940">
        <f t="shared" si="137"/>
        <v>61.2</v>
      </c>
      <c r="D2940">
        <v>0.72134848484848479</v>
      </c>
      <c r="E2940">
        <f t="shared" si="136"/>
        <v>4.1141471895182802</v>
      </c>
      <c r="G2940" s="2">
        <f t="shared" si="135"/>
        <v>0.83929861821439145</v>
      </c>
      <c r="J2940" s="20">
        <v>30931</v>
      </c>
    </row>
    <row r="2941" spans="1:10" x14ac:dyDescent="0.3">
      <c r="A2941">
        <v>44.768580000001762</v>
      </c>
      <c r="B2941">
        <v>60.076900000000002</v>
      </c>
      <c r="C2941">
        <f t="shared" si="137"/>
        <v>60.353840000000005</v>
      </c>
      <c r="D2941">
        <v>0.7211515151515151</v>
      </c>
      <c r="E2941">
        <f t="shared" si="136"/>
        <v>4.1002245743511265</v>
      </c>
      <c r="G2941" s="2">
        <f t="shared" si="135"/>
        <v>0.82418496685817932</v>
      </c>
      <c r="J2941" s="20">
        <v>30927</v>
      </c>
    </row>
    <row r="2942" spans="1:10" x14ac:dyDescent="0.3">
      <c r="A2942">
        <v>44.783810000001765</v>
      </c>
      <c r="B2942">
        <v>59.269199999999998</v>
      </c>
      <c r="C2942">
        <f t="shared" si="137"/>
        <v>59.515380000000007</v>
      </c>
      <c r="D2942">
        <v>0.7209545454545454</v>
      </c>
      <c r="E2942">
        <f t="shared" si="136"/>
        <v>4.0862347665444316</v>
      </c>
      <c r="G2942" s="2">
        <f t="shared" si="135"/>
        <v>0.80927149265121312</v>
      </c>
      <c r="J2942" s="20">
        <v>30923</v>
      </c>
    </row>
    <row r="2943" spans="1:10" x14ac:dyDescent="0.3">
      <c r="A2943">
        <v>44.799040000001767</v>
      </c>
      <c r="B2943">
        <v>58.615400000000001</v>
      </c>
      <c r="C2943">
        <f t="shared" si="137"/>
        <v>58.81537999999999</v>
      </c>
      <c r="D2943">
        <v>0.72075757575757571</v>
      </c>
      <c r="E2943">
        <f t="shared" si="136"/>
        <v>4.0744033853283685</v>
      </c>
      <c r="G2943" s="2">
        <f t="shared" si="135"/>
        <v>0.79690341160711997</v>
      </c>
      <c r="J2943" s="20">
        <v>30919</v>
      </c>
    </row>
    <row r="2944" spans="1:10" x14ac:dyDescent="0.3">
      <c r="A2944">
        <v>44.81427000000177</v>
      </c>
      <c r="B2944">
        <v>58.230800000000002</v>
      </c>
      <c r="C2944">
        <f t="shared" si="137"/>
        <v>58.338460000000012</v>
      </c>
      <c r="D2944">
        <v>0.72056060606060601</v>
      </c>
      <c r="E2944">
        <f t="shared" si="136"/>
        <v>4.0662615671079667</v>
      </c>
      <c r="G2944" s="2">
        <f t="shared" si="135"/>
        <v>0.78856948027137586</v>
      </c>
      <c r="J2944" s="20">
        <v>30915</v>
      </c>
    </row>
    <row r="2945" spans="1:10" x14ac:dyDescent="0.3">
      <c r="A2945">
        <v>44.829500000001772</v>
      </c>
      <c r="B2945">
        <v>57.884599999999999</v>
      </c>
      <c r="C2945">
        <f t="shared" si="137"/>
        <v>57.984620000000007</v>
      </c>
      <c r="D2945">
        <v>0.72036363636363632</v>
      </c>
      <c r="E2945">
        <f t="shared" si="136"/>
        <v>4.0601778029682052</v>
      </c>
      <c r="G2945" s="2">
        <f t="shared" si="135"/>
        <v>0.78245322350706159</v>
      </c>
      <c r="J2945" s="20">
        <v>30910</v>
      </c>
    </row>
    <row r="2946" spans="1:10" x14ac:dyDescent="0.3">
      <c r="A2946">
        <v>44.844730000001775</v>
      </c>
      <c r="B2946">
        <v>57.692300000000003</v>
      </c>
      <c r="C2946">
        <f t="shared" si="137"/>
        <v>57.761540000000004</v>
      </c>
      <c r="D2946">
        <v>0.72016666666666662</v>
      </c>
      <c r="E2946">
        <f t="shared" si="136"/>
        <v>4.0563231562790065</v>
      </c>
      <c r="G2946" s="2">
        <f t="shared" ref="G2946:G3009" si="138">(0.0026*(EXP(1.3248*E2946)))/D2946</f>
        <v>0.7786806200810763</v>
      </c>
      <c r="J2946" s="20">
        <v>30906</v>
      </c>
    </row>
    <row r="2947" spans="1:10" x14ac:dyDescent="0.3">
      <c r="A2947">
        <v>44.859960000001777</v>
      </c>
      <c r="B2947">
        <v>57.5</v>
      </c>
      <c r="C2947">
        <f t="shared" si="137"/>
        <v>57.5</v>
      </c>
      <c r="D2947">
        <v>0.71996969696969693</v>
      </c>
      <c r="E2947">
        <f t="shared" ref="E2947:E3010" si="139">LN(C2947)</f>
        <v>4.0517849478033048</v>
      </c>
      <c r="G2947" s="2">
        <f t="shared" si="138"/>
        <v>0.77422482212749444</v>
      </c>
      <c r="J2947" s="20">
        <v>30902</v>
      </c>
    </row>
    <row r="2948" spans="1:10" x14ac:dyDescent="0.3">
      <c r="A2948">
        <v>44.87519000000178</v>
      </c>
      <c r="B2948">
        <v>57.5</v>
      </c>
      <c r="C2948">
        <f t="shared" si="137"/>
        <v>57.169240000000002</v>
      </c>
      <c r="D2948">
        <v>0.71977272727272723</v>
      </c>
      <c r="E2948">
        <f t="shared" si="139"/>
        <v>4.0460159915020188</v>
      </c>
      <c r="G2948" s="2">
        <f t="shared" si="138"/>
        <v>0.76854045564131213</v>
      </c>
      <c r="J2948" s="20">
        <v>30898</v>
      </c>
    </row>
    <row r="2949" spans="1:10" x14ac:dyDescent="0.3">
      <c r="A2949">
        <v>44.890420000001782</v>
      </c>
      <c r="B2949">
        <v>56.923099999999998</v>
      </c>
      <c r="C2949">
        <f t="shared" si="137"/>
        <v>56.669240000000002</v>
      </c>
      <c r="D2949">
        <v>0.71957575757575754</v>
      </c>
      <c r="E2949">
        <f t="shared" si="139"/>
        <v>4.0372315591157752</v>
      </c>
      <c r="G2949" s="2">
        <f t="shared" si="138"/>
        <v>0.75985625768479292</v>
      </c>
      <c r="J2949" s="20">
        <v>30894</v>
      </c>
    </row>
    <row r="2950" spans="1:10" x14ac:dyDescent="0.3">
      <c r="A2950">
        <v>44.905650000001785</v>
      </c>
      <c r="B2950">
        <v>56.230800000000002</v>
      </c>
      <c r="C2950">
        <f t="shared" si="137"/>
        <v>56.05386</v>
      </c>
      <c r="D2950">
        <v>0.71937878787878784</v>
      </c>
      <c r="E2950">
        <f t="shared" si="139"/>
        <v>4.0263130142299017</v>
      </c>
      <c r="G2950" s="2">
        <f t="shared" si="138"/>
        <v>0.74914919825739468</v>
      </c>
      <c r="J2950" s="20">
        <v>30890</v>
      </c>
    </row>
    <row r="2951" spans="1:10" x14ac:dyDescent="0.3">
      <c r="A2951">
        <v>44.920880000001787</v>
      </c>
      <c r="B2951">
        <v>55.192300000000003</v>
      </c>
      <c r="C2951">
        <f t="shared" ref="C2951:C3014" si="140">AVERAGE(B2949:B2953)</f>
        <v>55.361560000000011</v>
      </c>
      <c r="D2951">
        <v>0.71918181818181814</v>
      </c>
      <c r="E2951">
        <f t="shared" si="139"/>
        <v>4.0138854901031396</v>
      </c>
      <c r="G2951" s="2">
        <f t="shared" si="138"/>
        <v>0.73711802296394446</v>
      </c>
      <c r="J2951" s="20">
        <v>30885</v>
      </c>
    </row>
    <row r="2952" spans="1:10" x14ac:dyDescent="0.3">
      <c r="A2952">
        <v>44.93611000000179</v>
      </c>
      <c r="B2952">
        <v>54.423099999999998</v>
      </c>
      <c r="C2952">
        <f t="shared" si="140"/>
        <v>54.800020000000004</v>
      </c>
      <c r="D2952">
        <v>0.71898484848484845</v>
      </c>
      <c r="E2952">
        <f t="shared" si="139"/>
        <v>4.0036905589174072</v>
      </c>
      <c r="G2952" s="2">
        <f t="shared" si="138"/>
        <v>0.7274284851421029</v>
      </c>
      <c r="J2952" s="20">
        <v>30881</v>
      </c>
    </row>
    <row r="2953" spans="1:10" x14ac:dyDescent="0.3">
      <c r="A2953">
        <v>44.951340000001792</v>
      </c>
      <c r="B2953">
        <v>54.038499999999999</v>
      </c>
      <c r="C2953">
        <f t="shared" si="140"/>
        <v>54.384619999999998</v>
      </c>
      <c r="D2953">
        <v>0.71878787878787875</v>
      </c>
      <c r="E2953">
        <f t="shared" si="139"/>
        <v>3.9960813933006616</v>
      </c>
      <c r="G2953" s="2">
        <f t="shared" si="138"/>
        <v>0.72032972762045366</v>
      </c>
      <c r="J2953" s="20">
        <v>30877</v>
      </c>
    </row>
    <row r="2954" spans="1:10" x14ac:dyDescent="0.3">
      <c r="A2954">
        <v>44.966570000001795</v>
      </c>
      <c r="B2954">
        <v>54.115400000000001</v>
      </c>
      <c r="C2954">
        <f t="shared" si="140"/>
        <v>54.161540000000002</v>
      </c>
      <c r="D2954">
        <v>0.71859090909090906</v>
      </c>
      <c r="E2954">
        <f t="shared" si="139"/>
        <v>3.9919710624686067</v>
      </c>
      <c r="G2954" s="2">
        <f t="shared" si="138"/>
        <v>0.71661430273293747</v>
      </c>
      <c r="J2954" s="20">
        <v>30873</v>
      </c>
    </row>
    <row r="2955" spans="1:10" x14ac:dyDescent="0.3">
      <c r="A2955">
        <v>44.981800000001797</v>
      </c>
      <c r="B2955">
        <v>54.153799999999997</v>
      </c>
      <c r="C2955">
        <f t="shared" si="140"/>
        <v>54.1</v>
      </c>
      <c r="D2955">
        <v>0.71839393939393936</v>
      </c>
      <c r="E2955">
        <f t="shared" si="139"/>
        <v>3.9908341858524357</v>
      </c>
      <c r="G2955" s="2">
        <f t="shared" si="138"/>
        <v>0.71573198390591986</v>
      </c>
      <c r="J2955" s="20">
        <v>30869</v>
      </c>
    </row>
    <row r="2956" spans="1:10" x14ac:dyDescent="0.3">
      <c r="A2956">
        <v>44.9970300000018</v>
      </c>
      <c r="B2956">
        <v>54.076900000000002</v>
      </c>
      <c r="C2956">
        <f t="shared" si="140"/>
        <v>54.061540000000001</v>
      </c>
      <c r="D2956">
        <v>0.71819696969696967</v>
      </c>
      <c r="E2956">
        <f t="shared" si="139"/>
        <v>3.9901230273090031</v>
      </c>
      <c r="G2956" s="2">
        <f t="shared" si="138"/>
        <v>0.71525408850778871</v>
      </c>
      <c r="J2956" s="20">
        <v>30865</v>
      </c>
    </row>
    <row r="2957" spans="1:10" x14ac:dyDescent="0.3">
      <c r="A2957">
        <v>45.012260000001802</v>
      </c>
      <c r="B2957">
        <v>54.115400000000001</v>
      </c>
      <c r="C2957">
        <f t="shared" si="140"/>
        <v>53.9923</v>
      </c>
      <c r="D2957" s="16">
        <v>0.71799999999999997</v>
      </c>
      <c r="E2957">
        <f t="shared" si="139"/>
        <v>3.9888414438043913</v>
      </c>
      <c r="G2957" s="2">
        <f t="shared" si="138"/>
        <v>0.714236614082289</v>
      </c>
      <c r="J2957" s="20">
        <v>30860</v>
      </c>
    </row>
    <row r="2958" spans="1:10" x14ac:dyDescent="0.3">
      <c r="A2958">
        <v>45.027490000001805</v>
      </c>
      <c r="B2958">
        <v>53.846200000000003</v>
      </c>
      <c r="C2958">
        <f t="shared" si="140"/>
        <v>53.876920000000005</v>
      </c>
      <c r="D2958">
        <v>0.71801538461538461</v>
      </c>
      <c r="E2958">
        <f t="shared" si="139"/>
        <v>3.9867021858399356</v>
      </c>
      <c r="G2958" s="2">
        <f t="shared" si="138"/>
        <v>0.71220000933484007</v>
      </c>
      <c r="J2958" s="20">
        <v>30856</v>
      </c>
    </row>
    <row r="2959" spans="1:10" x14ac:dyDescent="0.3">
      <c r="A2959">
        <v>45.042720000001808</v>
      </c>
      <c r="B2959">
        <v>53.769199999999998</v>
      </c>
      <c r="C2959">
        <f t="shared" si="140"/>
        <v>53.976919999999993</v>
      </c>
      <c r="D2959">
        <v>0.71803076923076925</v>
      </c>
      <c r="E2959">
        <f t="shared" si="139"/>
        <v>3.9885565477922866</v>
      </c>
      <c r="G2959" s="2">
        <f t="shared" si="138"/>
        <v>0.71393649536125248</v>
      </c>
      <c r="J2959" s="20">
        <v>30852</v>
      </c>
    </row>
    <row r="2960" spans="1:10" x14ac:dyDescent="0.3">
      <c r="A2960">
        <v>45.05795000000181</v>
      </c>
      <c r="B2960">
        <v>53.576900000000002</v>
      </c>
      <c r="C2960">
        <f t="shared" si="140"/>
        <v>54.146139999999988</v>
      </c>
      <c r="D2960">
        <v>0.71804615384615389</v>
      </c>
      <c r="E2960">
        <f t="shared" si="139"/>
        <v>3.9916866874343744</v>
      </c>
      <c r="G2960" s="2">
        <f t="shared" si="138"/>
        <v>0.71688784044588816</v>
      </c>
      <c r="J2960" s="20">
        <v>30848</v>
      </c>
    </row>
    <row r="2961" spans="1:10" x14ac:dyDescent="0.3">
      <c r="A2961">
        <v>45.073180000001813</v>
      </c>
      <c r="B2961">
        <v>54.576900000000002</v>
      </c>
      <c r="C2961">
        <f t="shared" si="140"/>
        <v>54.43074</v>
      </c>
      <c r="D2961">
        <v>0.71806153846153842</v>
      </c>
      <c r="E2961">
        <f t="shared" si="139"/>
        <v>3.9969290677973808</v>
      </c>
      <c r="G2961" s="2">
        <f t="shared" si="138"/>
        <v>0.72186856507481423</v>
      </c>
      <c r="J2961" s="20">
        <v>30844</v>
      </c>
    </row>
    <row r="2962" spans="1:10" x14ac:dyDescent="0.3">
      <c r="A2962">
        <v>45.088410000001815</v>
      </c>
      <c r="B2962">
        <v>54.961500000000001</v>
      </c>
      <c r="C2962">
        <f t="shared" si="140"/>
        <v>54.807659999999998</v>
      </c>
      <c r="D2962">
        <v>0.71807692307692306</v>
      </c>
      <c r="E2962">
        <f t="shared" si="139"/>
        <v>4.0038299652074105</v>
      </c>
      <c r="G2962" s="2">
        <f t="shared" si="138"/>
        <v>0.72848276226705988</v>
      </c>
      <c r="J2962" s="20">
        <v>30840</v>
      </c>
    </row>
    <row r="2963" spans="1:10" x14ac:dyDescent="0.3">
      <c r="A2963">
        <v>45.103640000001818</v>
      </c>
      <c r="B2963">
        <v>55.269199999999998</v>
      </c>
      <c r="C2963">
        <f t="shared" si="140"/>
        <v>55.269199999999991</v>
      </c>
      <c r="D2963">
        <v>0.7180923076923077</v>
      </c>
      <c r="E2963">
        <f t="shared" si="139"/>
        <v>4.0122157913420082</v>
      </c>
      <c r="G2963" s="2">
        <f t="shared" si="138"/>
        <v>0.73660521318572147</v>
      </c>
      <c r="J2963" s="20">
        <v>30835</v>
      </c>
    </row>
    <row r="2964" spans="1:10" x14ac:dyDescent="0.3">
      <c r="A2964">
        <v>45.11887000000182</v>
      </c>
      <c r="B2964">
        <v>55.653799999999997</v>
      </c>
      <c r="C2964">
        <f t="shared" si="140"/>
        <v>55.615359999999995</v>
      </c>
      <c r="D2964">
        <v>0.71810769230769234</v>
      </c>
      <c r="E2964">
        <f t="shared" si="139"/>
        <v>4.0184594220968535</v>
      </c>
      <c r="G2964" s="2">
        <f t="shared" si="138"/>
        <v>0.74270744533803934</v>
      </c>
      <c r="J2964" s="20">
        <v>30831</v>
      </c>
    </row>
    <row r="2965" spans="1:10" x14ac:dyDescent="0.3">
      <c r="A2965">
        <v>45.134100000001823</v>
      </c>
      <c r="B2965">
        <v>55.884599999999999</v>
      </c>
      <c r="C2965">
        <f t="shared" si="140"/>
        <v>55.884599999999999</v>
      </c>
      <c r="D2965">
        <v>0.71812307692307686</v>
      </c>
      <c r="E2965">
        <f t="shared" si="139"/>
        <v>4.0232888502562645</v>
      </c>
      <c r="G2965" s="2">
        <f t="shared" si="138"/>
        <v>0.74745852751735131</v>
      </c>
      <c r="J2965" s="20">
        <v>30827</v>
      </c>
    </row>
    <row r="2966" spans="1:10" x14ac:dyDescent="0.3">
      <c r="A2966">
        <v>45.149330000001825</v>
      </c>
      <c r="B2966">
        <v>56.307699999999997</v>
      </c>
      <c r="C2966">
        <f t="shared" si="140"/>
        <v>56.2</v>
      </c>
      <c r="D2966">
        <v>0.71813846153846161</v>
      </c>
      <c r="E2966">
        <f t="shared" si="139"/>
        <v>4.0289167568996458</v>
      </c>
      <c r="G2966" s="2">
        <f t="shared" si="138"/>
        <v>0.7530361613782901</v>
      </c>
      <c r="J2966" s="20">
        <v>30823</v>
      </c>
    </row>
    <row r="2967" spans="1:10" x14ac:dyDescent="0.3">
      <c r="A2967">
        <v>45.164560000001828</v>
      </c>
      <c r="B2967">
        <v>56.307699999999997</v>
      </c>
      <c r="C2967">
        <f t="shared" si="140"/>
        <v>56.561540000000001</v>
      </c>
      <c r="D2967">
        <v>0.71815384615384614</v>
      </c>
      <c r="E2967">
        <f t="shared" si="139"/>
        <v>4.035329248940422</v>
      </c>
      <c r="G2967" s="2">
        <f t="shared" si="138"/>
        <v>0.759444387242452</v>
      </c>
      <c r="J2967" s="20">
        <v>30819</v>
      </c>
    </row>
    <row r="2968" spans="1:10" x14ac:dyDescent="0.3">
      <c r="A2968">
        <v>45.17979000000183</v>
      </c>
      <c r="B2968">
        <v>56.846200000000003</v>
      </c>
      <c r="C2968">
        <f t="shared" si="140"/>
        <v>57.0077</v>
      </c>
      <c r="D2968">
        <v>0.71816923076923078</v>
      </c>
      <c r="E2968">
        <f t="shared" si="139"/>
        <v>4.0431863464303239</v>
      </c>
      <c r="G2968" s="2">
        <f t="shared" si="138"/>
        <v>0.76737435332313819</v>
      </c>
      <c r="J2968" s="20">
        <v>30815</v>
      </c>
    </row>
    <row r="2969" spans="1:10" x14ac:dyDescent="0.3">
      <c r="A2969">
        <v>45.195020000001833</v>
      </c>
      <c r="B2969">
        <v>57.461500000000001</v>
      </c>
      <c r="C2969">
        <f t="shared" si="140"/>
        <v>57.476919999999993</v>
      </c>
      <c r="D2969">
        <v>0.71818461538461542</v>
      </c>
      <c r="E2969">
        <f t="shared" si="139"/>
        <v>4.0513834759199039</v>
      </c>
      <c r="G2969" s="2">
        <f t="shared" si="138"/>
        <v>0.77573649360513741</v>
      </c>
      <c r="J2969" s="20">
        <v>30810</v>
      </c>
    </row>
    <row r="2970" spans="1:10" x14ac:dyDescent="0.3">
      <c r="A2970">
        <v>45.210250000001835</v>
      </c>
      <c r="B2970">
        <v>58.115400000000001</v>
      </c>
      <c r="C2970">
        <f t="shared" si="140"/>
        <v>58.069219999999994</v>
      </c>
      <c r="D2970">
        <v>0.71820000000000006</v>
      </c>
      <c r="E2970">
        <f t="shared" si="139"/>
        <v>4.0616357472289977</v>
      </c>
      <c r="G2970" s="2">
        <f t="shared" si="138"/>
        <v>0.78632774205691736</v>
      </c>
      <c r="J2970" s="20">
        <v>30806</v>
      </c>
    </row>
    <row r="2971" spans="1:10" x14ac:dyDescent="0.3">
      <c r="A2971">
        <v>45.225480000001838</v>
      </c>
      <c r="B2971">
        <v>58.653799999999997</v>
      </c>
      <c r="C2971">
        <f t="shared" si="140"/>
        <v>58.630739999999989</v>
      </c>
      <c r="D2971">
        <v>0.71821538461538459</v>
      </c>
      <c r="E2971">
        <f t="shared" si="139"/>
        <v>4.0712591324212895</v>
      </c>
      <c r="G2971" s="2">
        <f t="shared" si="138"/>
        <v>0.79639979915961168</v>
      </c>
      <c r="J2971" s="20">
        <v>30802</v>
      </c>
    </row>
    <row r="2972" spans="1:10" x14ac:dyDescent="0.3">
      <c r="A2972">
        <v>45.24071000000184</v>
      </c>
      <c r="B2972">
        <v>59.269199999999998</v>
      </c>
      <c r="C2972">
        <f t="shared" si="140"/>
        <v>59.130739999999989</v>
      </c>
      <c r="D2972">
        <v>0.71823076923076923</v>
      </c>
      <c r="E2972">
        <f t="shared" si="139"/>
        <v>4.0797509245523322</v>
      </c>
      <c r="G2972" s="2">
        <f t="shared" si="138"/>
        <v>0.80539257216571014</v>
      </c>
      <c r="J2972" s="20">
        <v>30798</v>
      </c>
    </row>
    <row r="2973" spans="1:10" x14ac:dyDescent="0.3">
      <c r="A2973">
        <v>45.255940000001843</v>
      </c>
      <c r="B2973">
        <v>59.653799999999997</v>
      </c>
      <c r="C2973">
        <f t="shared" si="140"/>
        <v>59.530740000000002</v>
      </c>
      <c r="D2973">
        <v>0.71824615384615387</v>
      </c>
      <c r="E2973">
        <f t="shared" si="139"/>
        <v>4.0864928177952446</v>
      </c>
      <c r="G2973" s="2">
        <f t="shared" si="138"/>
        <v>0.81260087965764161</v>
      </c>
      <c r="J2973" s="20">
        <v>30794</v>
      </c>
    </row>
    <row r="2974" spans="1:10" x14ac:dyDescent="0.3">
      <c r="A2974">
        <v>45.271170000001845</v>
      </c>
      <c r="B2974">
        <v>59.961500000000001</v>
      </c>
      <c r="C2974">
        <f t="shared" si="140"/>
        <v>59.93074</v>
      </c>
      <c r="D2974">
        <v>0.71826153846153851</v>
      </c>
      <c r="E2974">
        <f t="shared" si="139"/>
        <v>4.0931895621328902</v>
      </c>
      <c r="G2974" s="2">
        <f t="shared" si="138"/>
        <v>0.81982466441102886</v>
      </c>
      <c r="J2974" s="20">
        <v>30790</v>
      </c>
    </row>
    <row r="2975" spans="1:10" x14ac:dyDescent="0.3">
      <c r="A2975">
        <v>45.286400000001848</v>
      </c>
      <c r="B2975">
        <v>60.115400000000001</v>
      </c>
      <c r="C2975">
        <f t="shared" si="140"/>
        <v>60.261519999999997</v>
      </c>
      <c r="D2975">
        <v>0.71827692307692304</v>
      </c>
      <c r="E2975">
        <f t="shared" si="139"/>
        <v>4.0986937574132414</v>
      </c>
      <c r="G2975" s="2">
        <f t="shared" si="138"/>
        <v>0.82580695239963842</v>
      </c>
      <c r="J2975" s="20">
        <v>30785</v>
      </c>
    </row>
    <row r="2976" spans="1:10" x14ac:dyDescent="0.3">
      <c r="A2976">
        <v>45.30163000000185</v>
      </c>
      <c r="B2976">
        <v>60.653799999999997</v>
      </c>
      <c r="C2976">
        <f t="shared" si="140"/>
        <v>60.530760000000001</v>
      </c>
      <c r="D2976">
        <v>0.71829230769230779</v>
      </c>
      <c r="E2976">
        <f t="shared" si="139"/>
        <v>4.1031516655822484</v>
      </c>
      <c r="G2976" s="2">
        <f t="shared" si="138"/>
        <v>0.83068067128995315</v>
      </c>
      <c r="J2976" s="20">
        <v>30781</v>
      </c>
    </row>
    <row r="2977" spans="1:10" x14ac:dyDescent="0.3">
      <c r="A2977">
        <v>45.316860000001853</v>
      </c>
      <c r="B2977">
        <v>60.923099999999998</v>
      </c>
      <c r="C2977">
        <f t="shared" si="140"/>
        <v>60.753840000000004</v>
      </c>
      <c r="D2977">
        <v>0.71830769230769231</v>
      </c>
      <c r="E2977">
        <f t="shared" si="139"/>
        <v>4.1068302900995413</v>
      </c>
      <c r="G2977" s="2">
        <f t="shared" si="138"/>
        <v>0.83472094739940472</v>
      </c>
      <c r="J2977" s="20">
        <v>30777</v>
      </c>
    </row>
    <row r="2978" spans="1:10" x14ac:dyDescent="0.3">
      <c r="A2978">
        <v>45.332090000001855</v>
      </c>
      <c r="B2978">
        <v>61</v>
      </c>
      <c r="C2978">
        <f t="shared" si="140"/>
        <v>60.892299999999999</v>
      </c>
      <c r="D2978">
        <v>0.71832307692307695</v>
      </c>
      <c r="E2978">
        <f t="shared" si="139"/>
        <v>4.1091067299404385</v>
      </c>
      <c r="G2978" s="2">
        <f t="shared" si="138"/>
        <v>0.83722419003818127</v>
      </c>
      <c r="J2978" s="20">
        <v>30773</v>
      </c>
    </row>
    <row r="2979" spans="1:10" x14ac:dyDescent="0.3">
      <c r="A2979">
        <v>45.347320000001858</v>
      </c>
      <c r="B2979">
        <v>61.076900000000002</v>
      </c>
      <c r="C2979">
        <f t="shared" si="140"/>
        <v>60.8</v>
      </c>
      <c r="D2979">
        <v>0.71833846153846159</v>
      </c>
      <c r="E2979">
        <f t="shared" si="139"/>
        <v>4.1075897889721213</v>
      </c>
      <c r="G2979" s="2">
        <f t="shared" si="138"/>
        <v>0.83552546269119743</v>
      </c>
      <c r="J2979" s="20">
        <v>30769</v>
      </c>
    </row>
    <row r="2980" spans="1:10" x14ac:dyDescent="0.3">
      <c r="A2980">
        <v>45.36255000000186</v>
      </c>
      <c r="B2980">
        <v>60.807699999999997</v>
      </c>
      <c r="C2980">
        <f t="shared" si="140"/>
        <v>60.499999999999986</v>
      </c>
      <c r="D2980">
        <v>0.71835384615384623</v>
      </c>
      <c r="E2980">
        <f t="shared" si="139"/>
        <v>4.1026433650367959</v>
      </c>
      <c r="G2980" s="2">
        <f t="shared" si="138"/>
        <v>0.83005036893869011</v>
      </c>
      <c r="J2980" s="20">
        <v>30765</v>
      </c>
    </row>
    <row r="2981" spans="1:10" x14ac:dyDescent="0.3">
      <c r="A2981">
        <v>45.377780000001863</v>
      </c>
      <c r="B2981">
        <v>60.192300000000003</v>
      </c>
      <c r="C2981">
        <f t="shared" si="140"/>
        <v>60.084620000000008</v>
      </c>
      <c r="D2981">
        <v>0.71836923076923076</v>
      </c>
      <c r="E2981">
        <f t="shared" si="139"/>
        <v>4.0957539019694602</v>
      </c>
      <c r="G2981" s="2">
        <f t="shared" si="138"/>
        <v>0.82249121973553074</v>
      </c>
      <c r="J2981" s="20">
        <v>30760</v>
      </c>
    </row>
    <row r="2982" spans="1:10" x14ac:dyDescent="0.3">
      <c r="A2982">
        <v>45.393010000001865</v>
      </c>
      <c r="B2982">
        <v>59.423099999999998</v>
      </c>
      <c r="C2982">
        <f t="shared" si="140"/>
        <v>59.569240000000001</v>
      </c>
      <c r="D2982">
        <v>0.7183846153846154</v>
      </c>
      <c r="E2982">
        <f t="shared" si="139"/>
        <v>4.0871393334594961</v>
      </c>
      <c r="G2982" s="2">
        <f t="shared" si="138"/>
        <v>0.81314041867265541</v>
      </c>
      <c r="J2982" s="20">
        <v>30756</v>
      </c>
    </row>
    <row r="2983" spans="1:10" x14ac:dyDescent="0.3">
      <c r="A2983">
        <v>45.408240000001868</v>
      </c>
      <c r="B2983">
        <v>58.923099999999998</v>
      </c>
      <c r="C2983">
        <f t="shared" si="140"/>
        <v>59</v>
      </c>
      <c r="D2983">
        <v>0.71840000000000004</v>
      </c>
      <c r="E2983">
        <f t="shared" si="139"/>
        <v>4.0775374439057197</v>
      </c>
      <c r="G2983" s="2">
        <f t="shared" si="138"/>
        <v>0.80284511524438962</v>
      </c>
      <c r="J2983" s="20">
        <v>30752</v>
      </c>
    </row>
    <row r="2984" spans="1:10" x14ac:dyDescent="0.3">
      <c r="A2984">
        <v>45.423470000001871</v>
      </c>
      <c r="B2984">
        <v>58.5</v>
      </c>
      <c r="C2984">
        <f t="shared" si="140"/>
        <v>58.584620000000008</v>
      </c>
      <c r="D2984">
        <v>0.71841538461538468</v>
      </c>
      <c r="E2984">
        <f t="shared" si="139"/>
        <v>4.0704722047971282</v>
      </c>
      <c r="G2984" s="2">
        <f t="shared" si="138"/>
        <v>0.79534848860677676</v>
      </c>
      <c r="J2984" s="20">
        <v>30748</v>
      </c>
    </row>
    <row r="2985" spans="1:10" x14ac:dyDescent="0.3">
      <c r="A2985">
        <v>45.438700000001873</v>
      </c>
      <c r="B2985">
        <v>57.961500000000001</v>
      </c>
      <c r="C2985">
        <f t="shared" si="140"/>
        <v>58.4</v>
      </c>
      <c r="D2985">
        <v>0.71843076923076921</v>
      </c>
      <c r="E2985">
        <f t="shared" si="139"/>
        <v>4.0673158898341812</v>
      </c>
      <c r="G2985" s="2">
        <f t="shared" si="138"/>
        <v>0.79201273289283836</v>
      </c>
      <c r="J2985" s="20">
        <v>30744</v>
      </c>
    </row>
    <row r="2986" spans="1:10" x14ac:dyDescent="0.3">
      <c r="A2986">
        <v>45.453930000001876</v>
      </c>
      <c r="B2986">
        <v>58.115400000000001</v>
      </c>
      <c r="C2986">
        <f t="shared" si="140"/>
        <v>58.353840000000005</v>
      </c>
      <c r="D2986">
        <v>0.71844615384615396</v>
      </c>
      <c r="E2986">
        <f t="shared" si="139"/>
        <v>4.0665251663358344</v>
      </c>
      <c r="G2986" s="5">
        <f t="shared" si="138"/>
        <v>0.79116655178308071</v>
      </c>
      <c r="H2986" t="s">
        <v>10</v>
      </c>
      <c r="I2986">
        <v>33</v>
      </c>
      <c r="J2986" s="20">
        <v>30740</v>
      </c>
    </row>
    <row r="2987" spans="1:10" x14ac:dyDescent="0.3">
      <c r="A2987">
        <v>45.469160000001878</v>
      </c>
      <c r="B2987">
        <v>58.5</v>
      </c>
      <c r="C2987">
        <f t="shared" si="140"/>
        <v>58.6</v>
      </c>
      <c r="D2987">
        <v>0.71846153846153848</v>
      </c>
      <c r="E2987">
        <f t="shared" si="139"/>
        <v>4.0707346965829672</v>
      </c>
      <c r="G2987" s="2">
        <f t="shared" si="138"/>
        <v>0.79557400761688568</v>
      </c>
      <c r="J2987" s="20">
        <v>30729</v>
      </c>
    </row>
    <row r="2988" spans="1:10" x14ac:dyDescent="0.3">
      <c r="A2988">
        <v>45.484390000001881</v>
      </c>
      <c r="B2988">
        <v>58.692300000000003</v>
      </c>
      <c r="C2988">
        <f t="shared" si="140"/>
        <v>59.323080000000004</v>
      </c>
      <c r="D2988">
        <v>0.71847692307692312</v>
      </c>
      <c r="E2988">
        <f t="shared" si="139"/>
        <v>4.0829984377020176</v>
      </c>
      <c r="G2988" s="2">
        <f t="shared" si="138"/>
        <v>0.808587960247661</v>
      </c>
      <c r="J2988" s="20">
        <v>30718</v>
      </c>
    </row>
    <row r="2989" spans="1:10" x14ac:dyDescent="0.3">
      <c r="A2989">
        <v>45.499620000001883</v>
      </c>
      <c r="B2989">
        <v>59.730800000000002</v>
      </c>
      <c r="C2989">
        <f t="shared" si="140"/>
        <v>60.430759999999999</v>
      </c>
      <c r="D2989">
        <v>0.71849230769230776</v>
      </c>
      <c r="E2989">
        <f t="shared" si="139"/>
        <v>4.1014982468292169</v>
      </c>
      <c r="G2989" s="2">
        <f t="shared" si="138"/>
        <v>0.82863237599731576</v>
      </c>
      <c r="J2989" s="20">
        <v>30707</v>
      </c>
    </row>
    <row r="2990" spans="1:10" x14ac:dyDescent="0.3">
      <c r="A2990">
        <v>45.514850000001886</v>
      </c>
      <c r="B2990">
        <v>61.576900000000002</v>
      </c>
      <c r="C2990">
        <f t="shared" si="140"/>
        <v>61.807680000000005</v>
      </c>
      <c r="D2990">
        <v>0.7185076923076924</v>
      </c>
      <c r="E2990">
        <f t="shared" si="139"/>
        <v>4.1240276285871991</v>
      </c>
      <c r="G2990" s="2">
        <f t="shared" si="138"/>
        <v>0.85371901280979046</v>
      </c>
      <c r="J2990" s="20">
        <v>30696</v>
      </c>
    </row>
    <row r="2991" spans="1:10" x14ac:dyDescent="0.3">
      <c r="A2991">
        <v>45.530080000001888</v>
      </c>
      <c r="B2991">
        <v>63.653799999999997</v>
      </c>
      <c r="C2991">
        <f t="shared" si="140"/>
        <v>63.438459999999999</v>
      </c>
      <c r="D2991">
        <v>0.71852307692307693</v>
      </c>
      <c r="E2991">
        <f t="shared" si="139"/>
        <v>4.1500703021265295</v>
      </c>
      <c r="G2991" s="2">
        <f t="shared" si="138"/>
        <v>0.88366853955386915</v>
      </c>
      <c r="J2991" s="20">
        <v>30685</v>
      </c>
    </row>
    <row r="2992" spans="1:10" x14ac:dyDescent="0.3">
      <c r="A2992">
        <v>45.545310000001891</v>
      </c>
      <c r="B2992">
        <v>65.384600000000006</v>
      </c>
      <c r="C2992">
        <f t="shared" si="140"/>
        <v>65.061540000000008</v>
      </c>
      <c r="D2992">
        <v>0.71853846153846157</v>
      </c>
      <c r="E2992">
        <f t="shared" si="139"/>
        <v>4.1753335912231035</v>
      </c>
      <c r="G2992" s="2">
        <f t="shared" si="138"/>
        <v>0.9137247992930595</v>
      </c>
      <c r="J2992" s="20">
        <v>30674</v>
      </c>
    </row>
    <row r="2993" spans="1:10" x14ac:dyDescent="0.3">
      <c r="A2993">
        <v>45.560540000001893</v>
      </c>
      <c r="B2993">
        <v>66.846199999999996</v>
      </c>
      <c r="C2993">
        <f t="shared" si="140"/>
        <v>66.392319999999998</v>
      </c>
      <c r="D2993">
        <v>0.71855384615384621</v>
      </c>
      <c r="E2993">
        <f t="shared" si="139"/>
        <v>4.1955813871423455</v>
      </c>
      <c r="G2993" s="2">
        <f t="shared" si="138"/>
        <v>0.93854640481352625</v>
      </c>
      <c r="J2993" s="20">
        <v>30663</v>
      </c>
    </row>
    <row r="2994" spans="1:10" x14ac:dyDescent="0.3">
      <c r="A2994">
        <v>45.575770000001896</v>
      </c>
      <c r="B2994">
        <v>67.846199999999996</v>
      </c>
      <c r="C2994">
        <f t="shared" si="140"/>
        <v>67.338480000000004</v>
      </c>
      <c r="D2994">
        <v>0.71856923076923085</v>
      </c>
      <c r="E2994">
        <f t="shared" si="139"/>
        <v>4.2097318414556044</v>
      </c>
      <c r="G2994" s="2">
        <f t="shared" si="138"/>
        <v>0.95628636397865785</v>
      </c>
      <c r="J2994" s="20">
        <v>30652</v>
      </c>
    </row>
    <row r="2995" spans="1:10" x14ac:dyDescent="0.3">
      <c r="A2995">
        <v>45.591000000001898</v>
      </c>
      <c r="B2995">
        <v>68.230800000000002</v>
      </c>
      <c r="C2995">
        <f t="shared" si="140"/>
        <v>67.953860000000006</v>
      </c>
      <c r="D2995">
        <v>0.71858461538461538</v>
      </c>
      <c r="E2995">
        <f t="shared" si="139"/>
        <v>4.2188289454590757</v>
      </c>
      <c r="G2995" s="2">
        <f t="shared" si="138"/>
        <v>0.96786038417858922</v>
      </c>
      <c r="J2995" s="20">
        <v>30641</v>
      </c>
    </row>
    <row r="2996" spans="1:10" x14ac:dyDescent="0.3">
      <c r="A2996">
        <v>45.606230000001901</v>
      </c>
      <c r="B2996">
        <v>68.384600000000006</v>
      </c>
      <c r="C2996">
        <f t="shared" si="140"/>
        <v>68.269239999999996</v>
      </c>
      <c r="D2996">
        <v>0.71860000000000013</v>
      </c>
      <c r="E2996">
        <f t="shared" si="139"/>
        <v>4.223459299099293</v>
      </c>
      <c r="G2996" s="2">
        <f t="shared" si="138"/>
        <v>0.97379492167379766</v>
      </c>
      <c r="J2996" s="20">
        <v>30630</v>
      </c>
    </row>
    <row r="2997" spans="1:10" x14ac:dyDescent="0.3">
      <c r="A2997">
        <v>45.621460000001903</v>
      </c>
      <c r="B2997">
        <v>68.461500000000001</v>
      </c>
      <c r="C2997">
        <f t="shared" si="140"/>
        <v>68.330759999999998</v>
      </c>
      <c r="D2997">
        <v>0.71861538461538466</v>
      </c>
      <c r="E2997">
        <f t="shared" si="139"/>
        <v>4.224360031224613</v>
      </c>
      <c r="G2997" s="2">
        <f t="shared" si="138"/>
        <v>0.97493676235899474</v>
      </c>
      <c r="H2997" t="s">
        <v>11</v>
      </c>
      <c r="I2997">
        <v>34</v>
      </c>
      <c r="J2997" s="20">
        <v>30620</v>
      </c>
    </row>
    <row r="2998" spans="1:10" x14ac:dyDescent="0.3">
      <c r="A2998">
        <v>45.636690000001906</v>
      </c>
      <c r="B2998">
        <v>68.423100000000005</v>
      </c>
      <c r="C2998">
        <f t="shared" si="140"/>
        <v>68.192300000000003</v>
      </c>
      <c r="D2998">
        <v>0.7186307692307693</v>
      </c>
      <c r="E2998">
        <f t="shared" si="139"/>
        <v>4.2223316552495609</v>
      </c>
      <c r="G2998" s="2">
        <f t="shared" si="138"/>
        <v>0.97229962080822496</v>
      </c>
      <c r="J2998" s="20">
        <v>30614</v>
      </c>
    </row>
    <row r="2999" spans="1:10" x14ac:dyDescent="0.3">
      <c r="A2999">
        <v>45.651920000001908</v>
      </c>
      <c r="B2999">
        <v>68.153800000000004</v>
      </c>
      <c r="C2999">
        <f t="shared" si="140"/>
        <v>67.884620000000012</v>
      </c>
      <c r="D2999">
        <v>0.71864615384615393</v>
      </c>
      <c r="E2999">
        <f t="shared" si="139"/>
        <v>4.2178094993345816</v>
      </c>
      <c r="G2999" s="2">
        <f t="shared" si="138"/>
        <v>0.96647134371133725</v>
      </c>
      <c r="J2999" s="20">
        <v>30608</v>
      </c>
    </row>
    <row r="3000" spans="1:10" x14ac:dyDescent="0.3">
      <c r="A3000">
        <v>45.667150000001911</v>
      </c>
      <c r="B3000">
        <v>67.538499999999999</v>
      </c>
      <c r="C3000">
        <f t="shared" si="140"/>
        <v>67.538480000000007</v>
      </c>
      <c r="D3000">
        <v>0.71866153846153857</v>
      </c>
      <c r="E3000">
        <f t="shared" si="139"/>
        <v>4.2126975095220622</v>
      </c>
      <c r="G3000" s="2">
        <f t="shared" si="138"/>
        <v>0.95992761157602469</v>
      </c>
      <c r="J3000" s="20">
        <v>30603</v>
      </c>
    </row>
    <row r="3001" spans="1:10" x14ac:dyDescent="0.3">
      <c r="A3001">
        <v>45.682380000001913</v>
      </c>
      <c r="B3001">
        <v>66.846199999999996</v>
      </c>
      <c r="C3001">
        <f t="shared" si="140"/>
        <v>67.184619999999995</v>
      </c>
      <c r="D3001">
        <v>0.7186769230769231</v>
      </c>
      <c r="E3001">
        <f t="shared" si="139"/>
        <v>4.2074443522869673</v>
      </c>
      <c r="G3001" s="2">
        <f t="shared" si="138"/>
        <v>0.95324989369346091</v>
      </c>
      <c r="J3001" s="20">
        <v>30597</v>
      </c>
    </row>
    <row r="3002" spans="1:10" x14ac:dyDescent="0.3">
      <c r="A3002">
        <v>45.697610000001916</v>
      </c>
      <c r="B3002">
        <v>66.730800000000002</v>
      </c>
      <c r="C3002">
        <f t="shared" si="140"/>
        <v>66.869239999999991</v>
      </c>
      <c r="D3002">
        <v>0.71869230769230774</v>
      </c>
      <c r="E3002">
        <f t="shared" si="139"/>
        <v>4.2027390706655749</v>
      </c>
      <c r="G3002" s="2">
        <f t="shared" si="138"/>
        <v>0.94730595911778226</v>
      </c>
      <c r="J3002" s="20">
        <v>30592</v>
      </c>
    </row>
    <row r="3003" spans="1:10" x14ac:dyDescent="0.3">
      <c r="A3003">
        <v>45.712840000001918</v>
      </c>
      <c r="B3003">
        <v>66.653800000000004</v>
      </c>
      <c r="C3003">
        <f t="shared" si="140"/>
        <v>66.676919999999996</v>
      </c>
      <c r="D3003">
        <v>0.71870769230769238</v>
      </c>
      <c r="E3003">
        <f t="shared" si="139"/>
        <v>4.1998588660539191</v>
      </c>
      <c r="G3003" s="2">
        <f t="shared" si="138"/>
        <v>0.94367801509206906</v>
      </c>
      <c r="J3003" s="20">
        <v>30586</v>
      </c>
    </row>
    <row r="3004" spans="1:10" x14ac:dyDescent="0.3">
      <c r="A3004">
        <v>45.728070000001921</v>
      </c>
      <c r="B3004">
        <v>66.576899999999995</v>
      </c>
      <c r="C3004">
        <f t="shared" si="140"/>
        <v>66.546140000000008</v>
      </c>
      <c r="D3004">
        <v>0.71872307692307702</v>
      </c>
      <c r="E3004">
        <f t="shared" si="139"/>
        <v>4.1978955416563393</v>
      </c>
      <c r="G3004" s="2">
        <f t="shared" si="138"/>
        <v>0.94120653903482576</v>
      </c>
      <c r="J3004" s="20">
        <v>30581</v>
      </c>
    </row>
    <row r="3005" spans="1:10" x14ac:dyDescent="0.3">
      <c r="A3005">
        <v>45.743300000001923</v>
      </c>
      <c r="B3005">
        <v>66.576899999999995</v>
      </c>
      <c r="C3005">
        <f t="shared" si="140"/>
        <v>66.223060000000004</v>
      </c>
      <c r="D3005">
        <v>0.71873846153846155</v>
      </c>
      <c r="E3005">
        <f t="shared" si="139"/>
        <v>4.1930287406558184</v>
      </c>
      <c r="G3005" s="2">
        <f t="shared" si="138"/>
        <v>0.93513757841995893</v>
      </c>
      <c r="J3005" s="20">
        <v>30575</v>
      </c>
    </row>
    <row r="3006" spans="1:10" x14ac:dyDescent="0.3">
      <c r="A3006">
        <v>45.758530000001926</v>
      </c>
      <c r="B3006">
        <v>66.192300000000003</v>
      </c>
      <c r="C3006">
        <f t="shared" si="140"/>
        <v>65.738460000000003</v>
      </c>
      <c r="D3006">
        <v>0.7187538461538463</v>
      </c>
      <c r="E3006">
        <f t="shared" si="139"/>
        <v>4.1856841423456261</v>
      </c>
      <c r="G3006" s="2">
        <f t="shared" si="138"/>
        <v>0.92606287556684708</v>
      </c>
      <c r="J3006" s="20">
        <v>30569</v>
      </c>
    </row>
    <row r="3007" spans="1:10" x14ac:dyDescent="0.3">
      <c r="A3007">
        <v>45.773760000001928</v>
      </c>
      <c r="B3007">
        <v>65.115399999999994</v>
      </c>
      <c r="C3007">
        <f t="shared" si="140"/>
        <v>65.138460000000009</v>
      </c>
      <c r="D3007">
        <v>0.71876923076923083</v>
      </c>
      <c r="E3007">
        <f t="shared" si="139"/>
        <v>4.1765151581808455</v>
      </c>
      <c r="G3007" s="2">
        <f t="shared" si="138"/>
        <v>0.91486238765650219</v>
      </c>
      <c r="J3007" s="20">
        <v>30564</v>
      </c>
    </row>
    <row r="3008" spans="1:10" x14ac:dyDescent="0.3">
      <c r="A3008">
        <v>45.788990000001931</v>
      </c>
      <c r="B3008">
        <v>64.230800000000002</v>
      </c>
      <c r="C3008">
        <f t="shared" si="140"/>
        <v>64.523080000000007</v>
      </c>
      <c r="D3008">
        <v>0.71878461538461547</v>
      </c>
      <c r="E3008">
        <f t="shared" si="139"/>
        <v>4.1670229892533994</v>
      </c>
      <c r="G3008" s="2">
        <f t="shared" si="138"/>
        <v>0.90341048443789851</v>
      </c>
      <c r="J3008" s="20">
        <v>30558</v>
      </c>
    </row>
    <row r="3009" spans="1:10" x14ac:dyDescent="0.3">
      <c r="A3009">
        <v>45.804220000001933</v>
      </c>
      <c r="B3009">
        <v>63.576900000000002</v>
      </c>
      <c r="C3009">
        <f t="shared" si="140"/>
        <v>63.969239999999992</v>
      </c>
      <c r="D3009">
        <v>0.71880000000000011</v>
      </c>
      <c r="E3009">
        <f t="shared" si="139"/>
        <v>4.1584023428224546</v>
      </c>
      <c r="G3009" s="2">
        <f t="shared" si="138"/>
        <v>0.89313254174655698</v>
      </c>
      <c r="J3009" s="20">
        <v>30553</v>
      </c>
    </row>
    <row r="3010" spans="1:10" x14ac:dyDescent="0.3">
      <c r="A3010">
        <v>45.819450000001936</v>
      </c>
      <c r="B3010">
        <v>63.5</v>
      </c>
      <c r="C3010">
        <f t="shared" si="140"/>
        <v>63.584620000000008</v>
      </c>
      <c r="D3010">
        <v>0.71881538461538474</v>
      </c>
      <c r="E3010">
        <f t="shared" si="139"/>
        <v>4.1523716172025917</v>
      </c>
      <c r="G3010" s="2">
        <f t="shared" ref="G3010:G3073" si="141">(0.0026*(EXP(1.3248*E3010)))/D3010</f>
        <v>0.8860063207472284</v>
      </c>
      <c r="J3010" s="20">
        <v>30547</v>
      </c>
    </row>
    <row r="3011" spans="1:10" x14ac:dyDescent="0.3">
      <c r="A3011">
        <v>45.834680000001939</v>
      </c>
      <c r="B3011">
        <v>63.423099999999998</v>
      </c>
      <c r="C3011">
        <f t="shared" si="140"/>
        <v>63.361540000000005</v>
      </c>
      <c r="D3011">
        <v>0.71883076923076927</v>
      </c>
      <c r="E3011">
        <f t="shared" ref="E3011:E3074" si="142">LN(C3011)</f>
        <v>4.1488570527663509</v>
      </c>
      <c r="G3011" s="2">
        <f t="shared" si="141"/>
        <v>0.88187170578625973</v>
      </c>
      <c r="J3011" s="20">
        <v>30542</v>
      </c>
    </row>
    <row r="3012" spans="1:10" x14ac:dyDescent="0.3">
      <c r="A3012">
        <v>45.849910000001941</v>
      </c>
      <c r="B3012">
        <v>63.192300000000003</v>
      </c>
      <c r="C3012">
        <f t="shared" si="140"/>
        <v>63.261540000000004</v>
      </c>
      <c r="D3012">
        <v>0.71884615384615391</v>
      </c>
      <c r="E3012">
        <f t="shared" si="142"/>
        <v>4.1472775615584299</v>
      </c>
      <c r="G3012" s="2">
        <f t="shared" si="141"/>
        <v>0.88000947559340115</v>
      </c>
      <c r="J3012" s="20">
        <v>30536</v>
      </c>
    </row>
    <row r="3013" spans="1:10" x14ac:dyDescent="0.3">
      <c r="A3013">
        <v>45.865140000001944</v>
      </c>
      <c r="B3013">
        <v>63.115400000000001</v>
      </c>
      <c r="C3013">
        <f t="shared" si="140"/>
        <v>63.130779999999994</v>
      </c>
      <c r="D3013">
        <v>0.71886153846153855</v>
      </c>
      <c r="E3013">
        <f t="shared" si="142"/>
        <v>4.1452084477601998</v>
      </c>
      <c r="G3013" s="2">
        <f t="shared" si="141"/>
        <v>0.87758174841173764</v>
      </c>
      <c r="J3013" s="20">
        <v>30530</v>
      </c>
    </row>
    <row r="3014" spans="1:10" x14ac:dyDescent="0.3">
      <c r="A3014">
        <v>45.880370000001946</v>
      </c>
      <c r="B3014">
        <v>63.076900000000002</v>
      </c>
      <c r="C3014">
        <f t="shared" si="140"/>
        <v>62.892320000000005</v>
      </c>
      <c r="D3014">
        <v>0.71887692307692319</v>
      </c>
      <c r="E3014">
        <f t="shared" si="142"/>
        <v>4.1414240576826007</v>
      </c>
      <c r="G3014" s="2">
        <f t="shared" si="141"/>
        <v>0.87317426350898453</v>
      </c>
      <c r="J3014" s="20">
        <v>30525</v>
      </c>
    </row>
    <row r="3015" spans="1:10" x14ac:dyDescent="0.3">
      <c r="A3015">
        <v>45.895600000001949</v>
      </c>
      <c r="B3015">
        <v>62.846200000000003</v>
      </c>
      <c r="C3015">
        <f t="shared" ref="C3015:C3078" si="143">AVERAGE(B3013:B3017)</f>
        <v>62.415399999999998</v>
      </c>
      <c r="D3015">
        <v>0.71889230769230772</v>
      </c>
      <c r="E3015">
        <f t="shared" si="142"/>
        <v>4.1338120397983324</v>
      </c>
      <c r="G3015" s="2">
        <f t="shared" si="141"/>
        <v>0.86439457493644578</v>
      </c>
      <c r="J3015" s="20">
        <v>30519</v>
      </c>
    </row>
    <row r="3016" spans="1:10" x14ac:dyDescent="0.3">
      <c r="A3016">
        <v>45.910830000001951</v>
      </c>
      <c r="B3016">
        <v>62.230800000000002</v>
      </c>
      <c r="C3016">
        <f t="shared" si="143"/>
        <v>61.738480000000003</v>
      </c>
      <c r="D3016">
        <v>0.71890769230769247</v>
      </c>
      <c r="E3016">
        <f t="shared" si="142"/>
        <v>4.1229073993993932</v>
      </c>
      <c r="G3016" s="2">
        <f t="shared" si="141"/>
        <v>0.85197866095929298</v>
      </c>
      <c r="J3016" s="20">
        <v>30514</v>
      </c>
    </row>
    <row r="3017" spans="1:10" x14ac:dyDescent="0.3">
      <c r="A3017">
        <v>45.926060000001954</v>
      </c>
      <c r="B3017">
        <v>60.807699999999997</v>
      </c>
      <c r="C3017">
        <f t="shared" si="143"/>
        <v>60.907719999999998</v>
      </c>
      <c r="D3017">
        <v>0.718923076923077</v>
      </c>
      <c r="E3017">
        <f t="shared" si="142"/>
        <v>4.1093599318706575</v>
      </c>
      <c r="G3017" s="2">
        <f t="shared" si="141"/>
        <v>0.83680611087341206</v>
      </c>
      <c r="J3017" s="20">
        <v>30508</v>
      </c>
    </row>
    <row r="3018" spans="1:10" x14ac:dyDescent="0.3">
      <c r="A3018">
        <v>45.941290000001956</v>
      </c>
      <c r="B3018">
        <v>59.730800000000002</v>
      </c>
      <c r="C3018">
        <f t="shared" si="143"/>
        <v>59.946180000000005</v>
      </c>
      <c r="D3018">
        <v>0.71893846153846164</v>
      </c>
      <c r="E3018">
        <f t="shared" si="142"/>
        <v>4.0934471596768605</v>
      </c>
      <c r="G3018" s="2">
        <f t="shared" si="141"/>
        <v>0.81933231293011444</v>
      </c>
      <c r="J3018" s="20">
        <v>30503</v>
      </c>
    </row>
    <row r="3019" spans="1:10" x14ac:dyDescent="0.3">
      <c r="A3019">
        <v>45.956520000001959</v>
      </c>
      <c r="B3019">
        <v>58.923099999999998</v>
      </c>
      <c r="C3019">
        <f t="shared" si="143"/>
        <v>58.900019999999998</v>
      </c>
      <c r="D3019">
        <v>0.71895384615384628</v>
      </c>
      <c r="E3019">
        <f t="shared" si="142"/>
        <v>4.075841430216057</v>
      </c>
      <c r="G3019" s="2">
        <f t="shared" si="141"/>
        <v>0.80042616078822271</v>
      </c>
      <c r="J3019" s="20">
        <v>30497</v>
      </c>
    </row>
    <row r="3020" spans="1:10" x14ac:dyDescent="0.3">
      <c r="A3020">
        <v>45.971750000001961</v>
      </c>
      <c r="B3020">
        <v>58.038499999999999</v>
      </c>
      <c r="C3020">
        <f t="shared" si="143"/>
        <v>57.984639999999999</v>
      </c>
      <c r="D3020">
        <v>0.71896923076923092</v>
      </c>
      <c r="E3020">
        <f t="shared" si="142"/>
        <v>4.0601781478871946</v>
      </c>
      <c r="G3020" s="2">
        <f t="shared" si="141"/>
        <v>0.78397111142921927</v>
      </c>
      <c r="J3020" s="20">
        <v>30491</v>
      </c>
    </row>
    <row r="3021" spans="1:10" x14ac:dyDescent="0.3">
      <c r="A3021">
        <v>45.986980000001964</v>
      </c>
      <c r="B3021">
        <v>57</v>
      </c>
      <c r="C3021">
        <f t="shared" si="143"/>
        <v>57.138480000000001</v>
      </c>
      <c r="D3021">
        <v>0.71898461538461544</v>
      </c>
      <c r="E3021">
        <f t="shared" si="142"/>
        <v>4.0454777951187388</v>
      </c>
      <c r="G3021" s="2">
        <f t="shared" si="141"/>
        <v>0.76883451149500981</v>
      </c>
      <c r="J3021" s="20">
        <v>30486</v>
      </c>
    </row>
    <row r="3022" spans="1:10" x14ac:dyDescent="0.3">
      <c r="A3022">
        <v>46.002210000001966</v>
      </c>
      <c r="B3022">
        <v>56.230800000000002</v>
      </c>
      <c r="C3022">
        <f t="shared" si="143"/>
        <v>56.33847999999999</v>
      </c>
      <c r="D3022" s="16">
        <v>0.71900000000000008</v>
      </c>
      <c r="E3022">
        <f t="shared" si="142"/>
        <v>4.0313777830285522</v>
      </c>
      <c r="G3022" s="2">
        <f t="shared" si="141"/>
        <v>0.75459007384147947</v>
      </c>
      <c r="J3022" s="20">
        <v>30480</v>
      </c>
    </row>
    <row r="3023" spans="1:10" x14ac:dyDescent="0.3">
      <c r="A3023">
        <v>46.017440000001969</v>
      </c>
      <c r="B3023">
        <v>55.5</v>
      </c>
      <c r="C3023">
        <f t="shared" si="143"/>
        <v>55.600019999999994</v>
      </c>
      <c r="D3023">
        <v>0.71900000000000008</v>
      </c>
      <c r="E3023">
        <f t="shared" si="142"/>
        <v>4.0181835609687022</v>
      </c>
      <c r="G3023" s="2">
        <f t="shared" si="141"/>
        <v>0.74151467167315976</v>
      </c>
      <c r="J3023" s="20">
        <v>30475</v>
      </c>
    </row>
    <row r="3024" spans="1:10" x14ac:dyDescent="0.3">
      <c r="A3024">
        <v>46.032670000001971</v>
      </c>
      <c r="B3024">
        <v>54.923099999999998</v>
      </c>
      <c r="C3024">
        <f t="shared" si="143"/>
        <v>54.969259999999998</v>
      </c>
      <c r="D3024">
        <v>0.71900000000000008</v>
      </c>
      <c r="E3024">
        <f t="shared" si="142"/>
        <v>4.0067741198936542</v>
      </c>
      <c r="G3024" s="2">
        <f t="shared" si="141"/>
        <v>0.73039079047578193</v>
      </c>
      <c r="J3024" s="20">
        <v>30469</v>
      </c>
    </row>
    <row r="3025" spans="1:10" x14ac:dyDescent="0.3">
      <c r="A3025">
        <v>46.047900000001974</v>
      </c>
      <c r="B3025">
        <v>54.346200000000003</v>
      </c>
      <c r="C3025">
        <f t="shared" si="143"/>
        <v>54.361560000000011</v>
      </c>
      <c r="D3025">
        <v>0.71900000000000008</v>
      </c>
      <c r="E3025">
        <f t="shared" si="142"/>
        <v>3.9956572864429196</v>
      </c>
      <c r="G3025" s="2">
        <f t="shared" si="141"/>
        <v>0.71971272502336869</v>
      </c>
      <c r="J3025" s="20">
        <v>30464</v>
      </c>
    </row>
    <row r="3026" spans="1:10" x14ac:dyDescent="0.3">
      <c r="A3026">
        <v>46.063130000001976</v>
      </c>
      <c r="B3026">
        <v>53.846200000000003</v>
      </c>
      <c r="C3026">
        <f t="shared" si="143"/>
        <v>53.800019999999996</v>
      </c>
      <c r="D3026">
        <v>0.71900000000000008</v>
      </c>
      <c r="E3026">
        <f t="shared" si="142"/>
        <v>3.9852738389148814</v>
      </c>
      <c r="G3026" s="2">
        <f t="shared" si="141"/>
        <v>0.70988014653102927</v>
      </c>
      <c r="J3026" s="20">
        <v>30458</v>
      </c>
    </row>
    <row r="3027" spans="1:10" x14ac:dyDescent="0.3">
      <c r="A3027">
        <v>46.078360000001979</v>
      </c>
      <c r="B3027">
        <v>53.192300000000003</v>
      </c>
      <c r="C3027">
        <f t="shared" si="143"/>
        <v>53.269240000000003</v>
      </c>
      <c r="D3027">
        <v>0.71900000000000008</v>
      </c>
      <c r="E3027">
        <f t="shared" si="142"/>
        <v>3.9753590538851404</v>
      </c>
      <c r="G3027" s="2">
        <f t="shared" si="141"/>
        <v>0.70061676563718989</v>
      </c>
      <c r="J3027" s="20">
        <v>30452</v>
      </c>
    </row>
    <row r="3028" spans="1:10" x14ac:dyDescent="0.3">
      <c r="A3028">
        <v>46.093590000001981</v>
      </c>
      <c r="B3028">
        <v>52.692300000000003</v>
      </c>
      <c r="C3028">
        <f t="shared" si="143"/>
        <v>52.753840000000004</v>
      </c>
      <c r="D3028">
        <v>0.71900000000000008</v>
      </c>
      <c r="E3028">
        <f t="shared" si="142"/>
        <v>3.9656365659151915</v>
      </c>
      <c r="G3028" s="2">
        <f t="shared" si="141"/>
        <v>0.69165044368818651</v>
      </c>
      <c r="J3028" s="20">
        <v>30447</v>
      </c>
    </row>
    <row r="3029" spans="1:10" x14ac:dyDescent="0.3">
      <c r="A3029">
        <v>46.108820000001984</v>
      </c>
      <c r="B3029">
        <v>52.269199999999998</v>
      </c>
      <c r="C3029">
        <f t="shared" si="143"/>
        <v>52.284599999999998</v>
      </c>
      <c r="D3029">
        <v>0.71900000000000008</v>
      </c>
      <c r="E3029">
        <f t="shared" si="142"/>
        <v>3.9567018726435506</v>
      </c>
      <c r="G3029" s="2">
        <f t="shared" si="141"/>
        <v>0.68351185951323101</v>
      </c>
      <c r="J3029" s="20">
        <v>30441</v>
      </c>
    </row>
    <row r="3030" spans="1:10" x14ac:dyDescent="0.3">
      <c r="A3030">
        <v>46.124050000001986</v>
      </c>
      <c r="B3030">
        <v>51.769199999999998</v>
      </c>
      <c r="C3030">
        <f t="shared" si="143"/>
        <v>51.961520000000007</v>
      </c>
      <c r="D3030">
        <v>0.71900000000000008</v>
      </c>
      <c r="E3030">
        <f t="shared" si="142"/>
        <v>3.9505034446462779</v>
      </c>
      <c r="G3030" s="2">
        <f t="shared" si="141"/>
        <v>0.67792206283076584</v>
      </c>
      <c r="J3030" s="20">
        <v>30436</v>
      </c>
    </row>
    <row r="3031" spans="1:10" x14ac:dyDescent="0.3">
      <c r="A3031">
        <v>46.139280000001989</v>
      </c>
      <c r="B3031">
        <v>51.5</v>
      </c>
      <c r="C3031">
        <f t="shared" si="143"/>
        <v>51.692300000000003</v>
      </c>
      <c r="D3031">
        <v>0.71900000000000008</v>
      </c>
      <c r="E3031">
        <f t="shared" si="142"/>
        <v>3.9453088342520779</v>
      </c>
      <c r="G3031" s="2">
        <f t="shared" si="141"/>
        <v>0.67327274156663874</v>
      </c>
      <c r="J3031" s="20">
        <v>30430</v>
      </c>
    </row>
    <row r="3032" spans="1:10" x14ac:dyDescent="0.3">
      <c r="A3032">
        <v>46.154510000001991</v>
      </c>
      <c r="B3032">
        <v>51.576900000000002</v>
      </c>
      <c r="C3032">
        <f t="shared" si="143"/>
        <v>51.584620000000008</v>
      </c>
      <c r="D3032">
        <v>0.71900000000000008</v>
      </c>
      <c r="E3032">
        <f t="shared" si="142"/>
        <v>3.9432235660427022</v>
      </c>
      <c r="G3032" s="2">
        <f t="shared" si="141"/>
        <v>0.67141534974640871</v>
      </c>
      <c r="J3032" s="20">
        <v>30425</v>
      </c>
    </row>
    <row r="3033" spans="1:10" x14ac:dyDescent="0.3">
      <c r="A3033">
        <v>46.169740000001994</v>
      </c>
      <c r="B3033">
        <v>51.346200000000003</v>
      </c>
      <c r="C3033">
        <f t="shared" si="143"/>
        <v>51.592320000000008</v>
      </c>
      <c r="D3033">
        <v>0.71900000000000008</v>
      </c>
      <c r="E3033">
        <f t="shared" si="142"/>
        <v>3.9433728242008583</v>
      </c>
      <c r="G3033" s="2">
        <f t="shared" si="141"/>
        <v>0.67154812667006192</v>
      </c>
      <c r="J3033" s="20">
        <v>30419</v>
      </c>
    </row>
    <row r="3034" spans="1:10" x14ac:dyDescent="0.3">
      <c r="A3034">
        <v>46.184970000001996</v>
      </c>
      <c r="B3034">
        <v>51.730800000000002</v>
      </c>
      <c r="C3034">
        <f t="shared" si="143"/>
        <v>51.71540000000001</v>
      </c>
      <c r="D3034">
        <v>0.71900000000000008</v>
      </c>
      <c r="E3034">
        <f t="shared" si="142"/>
        <v>3.9457556094996513</v>
      </c>
      <c r="G3034" s="2">
        <f t="shared" si="141"/>
        <v>0.67367136147825535</v>
      </c>
      <c r="J3034" s="20">
        <v>30413</v>
      </c>
    </row>
    <row r="3035" spans="1:10" x14ac:dyDescent="0.3">
      <c r="A3035">
        <v>46.200200000001999</v>
      </c>
      <c r="B3035">
        <v>51.807699999999997</v>
      </c>
      <c r="C3035">
        <f t="shared" si="143"/>
        <v>51.807719999999996</v>
      </c>
      <c r="D3035">
        <v>0.71900000000000008</v>
      </c>
      <c r="E3035">
        <f t="shared" si="142"/>
        <v>3.947539172909897</v>
      </c>
      <c r="G3035" s="2">
        <f t="shared" si="141"/>
        <v>0.67526503790852987</v>
      </c>
      <c r="J3035" s="20">
        <v>30408</v>
      </c>
    </row>
    <row r="3036" spans="1:10" x14ac:dyDescent="0.3">
      <c r="A3036">
        <v>46.215430000002002</v>
      </c>
      <c r="B3036">
        <v>52.115400000000001</v>
      </c>
      <c r="C3036">
        <f t="shared" si="143"/>
        <v>51.900019999999998</v>
      </c>
      <c r="D3036">
        <v>0.71900000000000008</v>
      </c>
      <c r="E3036">
        <f t="shared" si="142"/>
        <v>3.9493191755282235</v>
      </c>
      <c r="G3036" s="2">
        <f t="shared" si="141"/>
        <v>0.67685929145210955</v>
      </c>
      <c r="J3036" s="20">
        <v>30402</v>
      </c>
    </row>
    <row r="3037" spans="1:10" x14ac:dyDescent="0.3">
      <c r="A3037">
        <v>46.230660000002004</v>
      </c>
      <c r="B3037">
        <v>52.038499999999999</v>
      </c>
      <c r="C3037">
        <f t="shared" si="143"/>
        <v>51.83847999999999</v>
      </c>
      <c r="D3037">
        <v>0.71900000000000008</v>
      </c>
      <c r="E3037">
        <f t="shared" si="142"/>
        <v>3.9481327306264964</v>
      </c>
      <c r="G3037" s="2">
        <f t="shared" si="141"/>
        <v>0.67579623819836931</v>
      </c>
      <c r="J3037" s="20">
        <v>30397</v>
      </c>
    </row>
    <row r="3038" spans="1:10" x14ac:dyDescent="0.3">
      <c r="A3038">
        <v>46.245890000002007</v>
      </c>
      <c r="B3038">
        <v>51.807699999999997</v>
      </c>
      <c r="C3038">
        <f t="shared" si="143"/>
        <v>51.700019999999995</v>
      </c>
      <c r="D3038">
        <v>0.71900000000000008</v>
      </c>
      <c r="E3038">
        <f t="shared" si="142"/>
        <v>3.9454581683615038</v>
      </c>
      <c r="G3038" s="2">
        <f t="shared" si="141"/>
        <v>0.6734059535603456</v>
      </c>
      <c r="J3038" s="20">
        <v>30391</v>
      </c>
    </row>
    <row r="3039" spans="1:10" x14ac:dyDescent="0.3">
      <c r="A3039">
        <v>46.261120000002009</v>
      </c>
      <c r="B3039">
        <v>51.423099999999998</v>
      </c>
      <c r="C3039">
        <f t="shared" si="143"/>
        <v>51.430779999999992</v>
      </c>
      <c r="D3039">
        <v>0.71900000000000008</v>
      </c>
      <c r="E3039">
        <f t="shared" si="142"/>
        <v>3.9402368259172005</v>
      </c>
      <c r="G3039" s="2">
        <f t="shared" si="141"/>
        <v>0.66876392021184738</v>
      </c>
      <c r="J3039" s="20">
        <v>30386</v>
      </c>
    </row>
    <row r="3040" spans="1:10" x14ac:dyDescent="0.3">
      <c r="A3040">
        <v>46.276350000002012</v>
      </c>
      <c r="B3040">
        <v>51.115400000000001</v>
      </c>
      <c r="C3040">
        <f t="shared" si="143"/>
        <v>51.199999999999996</v>
      </c>
      <c r="D3040">
        <v>0.71900000000000008</v>
      </c>
      <c r="E3040">
        <f t="shared" si="142"/>
        <v>3.9357395320454622</v>
      </c>
      <c r="G3040" s="2">
        <f t="shared" si="141"/>
        <v>0.66479126112921938</v>
      </c>
      <c r="J3040" s="20">
        <v>30380</v>
      </c>
    </row>
    <row r="3041" spans="1:10" x14ac:dyDescent="0.3">
      <c r="A3041">
        <v>46.291580000002014</v>
      </c>
      <c r="B3041">
        <v>50.769199999999998</v>
      </c>
      <c r="C3041">
        <f t="shared" si="143"/>
        <v>51.069220000000001</v>
      </c>
      <c r="D3041">
        <v>0.71900000000000008</v>
      </c>
      <c r="E3041">
        <f t="shared" si="142"/>
        <v>3.933181967388423</v>
      </c>
      <c r="G3041" s="5">
        <f t="shared" si="141"/>
        <v>0.66254258608979688</v>
      </c>
      <c r="H3041" t="s">
        <v>10</v>
      </c>
      <c r="I3041">
        <v>34</v>
      </c>
      <c r="J3041" s="20">
        <v>30375</v>
      </c>
    </row>
    <row r="3042" spans="1:10" x14ac:dyDescent="0.3">
      <c r="A3042">
        <v>46.306810000002017</v>
      </c>
      <c r="B3042">
        <v>50.884599999999999</v>
      </c>
      <c r="C3042">
        <f t="shared" si="143"/>
        <v>51.192300000000003</v>
      </c>
      <c r="D3042">
        <v>0.71900000000000008</v>
      </c>
      <c r="E3042">
        <f t="shared" si="142"/>
        <v>3.935589130110658</v>
      </c>
      <c r="G3042" s="2">
        <f t="shared" si="141"/>
        <v>0.66465881301535679</v>
      </c>
      <c r="J3042" s="20">
        <v>30369</v>
      </c>
    </row>
    <row r="3043" spans="1:10" x14ac:dyDescent="0.3">
      <c r="A3043">
        <v>46.322040000002019</v>
      </c>
      <c r="B3043">
        <v>51.153799999999997</v>
      </c>
      <c r="C3043">
        <f t="shared" si="143"/>
        <v>51.530760000000001</v>
      </c>
      <c r="D3043">
        <v>0.71900000000000008</v>
      </c>
      <c r="E3043">
        <f t="shared" si="142"/>
        <v>3.9421789109214553</v>
      </c>
      <c r="G3043" s="2">
        <f t="shared" si="141"/>
        <v>0.67048678105889536</v>
      </c>
      <c r="J3043" s="20">
        <v>30364</v>
      </c>
    </row>
    <row r="3044" spans="1:10" x14ac:dyDescent="0.3">
      <c r="A3044">
        <v>46.337270000002022</v>
      </c>
      <c r="B3044">
        <v>52.038499999999999</v>
      </c>
      <c r="C3044">
        <f t="shared" si="143"/>
        <v>52.069219999999994</v>
      </c>
      <c r="D3044">
        <v>0.71900000000000008</v>
      </c>
      <c r="E3044">
        <f t="shared" si="142"/>
        <v>3.9525739872277712</v>
      </c>
      <c r="G3044" s="2">
        <f t="shared" si="141"/>
        <v>0.67978419300230342</v>
      </c>
      <c r="J3044" s="20">
        <v>30358</v>
      </c>
    </row>
    <row r="3045" spans="1:10" x14ac:dyDescent="0.3">
      <c r="A3045">
        <v>46.352500000002024</v>
      </c>
      <c r="B3045">
        <v>52.807699999999997</v>
      </c>
      <c r="C3045">
        <f t="shared" si="143"/>
        <v>52.6</v>
      </c>
      <c r="D3045">
        <v>0.71900000000000008</v>
      </c>
      <c r="E3045">
        <f t="shared" si="142"/>
        <v>3.9627161197436642</v>
      </c>
      <c r="G3045" s="2">
        <f t="shared" si="141"/>
        <v>0.68897961328168367</v>
      </c>
      <c r="J3045" s="20">
        <v>30353</v>
      </c>
    </row>
    <row r="3046" spans="1:10" x14ac:dyDescent="0.3">
      <c r="A3046">
        <v>46.367730000002027</v>
      </c>
      <c r="B3046">
        <v>53.461500000000001</v>
      </c>
      <c r="C3046">
        <f t="shared" si="143"/>
        <v>53.084620000000008</v>
      </c>
      <c r="D3046">
        <v>0.71900000000000008</v>
      </c>
      <c r="E3046">
        <f t="shared" si="142"/>
        <v>3.9718872441089368</v>
      </c>
      <c r="G3046" s="2">
        <f t="shared" si="141"/>
        <v>0.69740171075393431</v>
      </c>
      <c r="J3046" s="20">
        <v>30347</v>
      </c>
    </row>
    <row r="3047" spans="1:10" x14ac:dyDescent="0.3">
      <c r="A3047">
        <v>46.382960000002029</v>
      </c>
      <c r="B3047">
        <v>53.538499999999999</v>
      </c>
      <c r="C3047">
        <f t="shared" si="143"/>
        <v>53.446159999999999</v>
      </c>
      <c r="D3047">
        <v>0.71900000000000008</v>
      </c>
      <c r="E3047">
        <f t="shared" si="142"/>
        <v>3.9786747920464545</v>
      </c>
      <c r="G3047" s="2">
        <f t="shared" si="141"/>
        <v>0.70370112720105016</v>
      </c>
      <c r="J3047" s="20">
        <v>30342</v>
      </c>
    </row>
    <row r="3048" spans="1:10" x14ac:dyDescent="0.3">
      <c r="A3048">
        <v>46.398190000002032</v>
      </c>
      <c r="B3048">
        <v>53.576900000000002</v>
      </c>
      <c r="C3048">
        <f t="shared" si="143"/>
        <v>53.753859999999996</v>
      </c>
      <c r="D3048">
        <v>0.71900000000000008</v>
      </c>
      <c r="E3048">
        <f t="shared" si="142"/>
        <v>3.9844154783827621</v>
      </c>
      <c r="G3048" s="2">
        <f t="shared" si="141"/>
        <v>0.70907336084727213</v>
      </c>
      <c r="J3048" s="20">
        <v>30336</v>
      </c>
    </row>
    <row r="3049" spans="1:10" x14ac:dyDescent="0.3">
      <c r="A3049">
        <v>46.413420000002034</v>
      </c>
      <c r="B3049">
        <v>53.846200000000003</v>
      </c>
      <c r="C3049">
        <f t="shared" si="143"/>
        <v>54.000020000000006</v>
      </c>
      <c r="D3049">
        <v>0.71900000000000008</v>
      </c>
      <c r="E3049">
        <f t="shared" si="142"/>
        <v>3.9889844169345765</v>
      </c>
      <c r="G3049" s="2">
        <f t="shared" si="141"/>
        <v>0.71337834786715792</v>
      </c>
      <c r="J3049" s="20">
        <v>30331</v>
      </c>
    </row>
    <row r="3050" spans="1:10" x14ac:dyDescent="0.3">
      <c r="A3050">
        <v>46.428650000002037</v>
      </c>
      <c r="B3050">
        <v>54.346200000000003</v>
      </c>
      <c r="C3050">
        <f t="shared" si="143"/>
        <v>54.338480000000004</v>
      </c>
      <c r="D3050">
        <v>0.71900000000000008</v>
      </c>
      <c r="E3050">
        <f t="shared" si="142"/>
        <v>3.9952326315790052</v>
      </c>
      <c r="G3050" s="2">
        <f t="shared" si="141"/>
        <v>0.71930794092240002</v>
      </c>
      <c r="J3050" s="20">
        <v>30325</v>
      </c>
    </row>
    <row r="3051" spans="1:10" x14ac:dyDescent="0.3">
      <c r="A3051">
        <v>46.443880000002039</v>
      </c>
      <c r="B3051">
        <v>54.692300000000003</v>
      </c>
      <c r="C3051">
        <f t="shared" si="143"/>
        <v>54.792340000000003</v>
      </c>
      <c r="D3051">
        <v>0.71900000000000008</v>
      </c>
      <c r="E3051">
        <f t="shared" si="142"/>
        <v>4.0035504031617943</v>
      </c>
      <c r="G3051" s="2">
        <f t="shared" si="141"/>
        <v>0.7272781036807231</v>
      </c>
      <c r="J3051" s="20">
        <v>30320</v>
      </c>
    </row>
    <row r="3052" spans="1:10" x14ac:dyDescent="0.3">
      <c r="A3052">
        <v>46.459110000002042</v>
      </c>
      <c r="B3052">
        <v>55.230800000000002</v>
      </c>
      <c r="C3052">
        <f t="shared" si="143"/>
        <v>55.376940000000005</v>
      </c>
      <c r="D3052">
        <v>0.71900000000000008</v>
      </c>
      <c r="E3052">
        <f t="shared" si="142"/>
        <v>4.0141632616116736</v>
      </c>
      <c r="G3052" s="2">
        <f t="shared" si="141"/>
        <v>0.73757579459957889</v>
      </c>
      <c r="J3052" s="20">
        <v>30315</v>
      </c>
    </row>
    <row r="3053" spans="1:10" x14ac:dyDescent="0.3">
      <c r="A3053">
        <v>46.474340000002044</v>
      </c>
      <c r="B3053">
        <v>55.846200000000003</v>
      </c>
      <c r="C3053">
        <f t="shared" si="143"/>
        <v>56.04616</v>
      </c>
      <c r="D3053">
        <v>0.71900000000000008</v>
      </c>
      <c r="E3053">
        <f t="shared" si="142"/>
        <v>4.0261756369125363</v>
      </c>
      <c r="G3053" s="2">
        <f t="shared" si="141"/>
        <v>0.74940746684197268</v>
      </c>
      <c r="J3053" s="20">
        <v>30309</v>
      </c>
    </row>
    <row r="3054" spans="1:10" x14ac:dyDescent="0.3">
      <c r="A3054">
        <v>46.489570000002047</v>
      </c>
      <c r="B3054">
        <v>56.769199999999998</v>
      </c>
      <c r="C3054">
        <f t="shared" si="143"/>
        <v>56.823080000000004</v>
      </c>
      <c r="D3054">
        <v>0.71900000000000008</v>
      </c>
      <c r="E3054">
        <f t="shared" si="142"/>
        <v>4.0399425812223351</v>
      </c>
      <c r="G3054" s="2">
        <f t="shared" si="141"/>
        <v>0.76320089886528164</v>
      </c>
      <c r="J3054" s="20">
        <v>30304</v>
      </c>
    </row>
    <row r="3055" spans="1:10" x14ac:dyDescent="0.3">
      <c r="A3055">
        <v>46.504800000002049</v>
      </c>
      <c r="B3055">
        <v>57.692300000000003</v>
      </c>
      <c r="C3055">
        <f t="shared" si="143"/>
        <v>57.746159999999996</v>
      </c>
      <c r="D3055">
        <v>0.71900000000000008</v>
      </c>
      <c r="E3055">
        <f t="shared" si="142"/>
        <v>4.056056853684618</v>
      </c>
      <c r="G3055" s="2">
        <f t="shared" si="141"/>
        <v>0.77966901201187722</v>
      </c>
      <c r="J3055" s="20">
        <v>30298</v>
      </c>
    </row>
    <row r="3056" spans="1:10" x14ac:dyDescent="0.3">
      <c r="A3056">
        <v>46.520030000002052</v>
      </c>
      <c r="B3056">
        <v>58.576900000000002</v>
      </c>
      <c r="C3056">
        <f t="shared" si="143"/>
        <v>58.723080000000003</v>
      </c>
      <c r="D3056">
        <v>0.71900000000000008</v>
      </c>
      <c r="E3056">
        <f t="shared" si="142"/>
        <v>4.0728328352467615</v>
      </c>
      <c r="G3056" s="2">
        <f t="shared" si="141"/>
        <v>0.79719100610793381</v>
      </c>
      <c r="J3056" s="20">
        <v>30293</v>
      </c>
    </row>
    <row r="3057" spans="1:10" x14ac:dyDescent="0.3">
      <c r="A3057">
        <v>46.535260000002054</v>
      </c>
      <c r="B3057">
        <v>59.846200000000003</v>
      </c>
      <c r="C3057">
        <f t="shared" si="143"/>
        <v>59.707700000000003</v>
      </c>
      <c r="D3057">
        <v>0.71900000000000008</v>
      </c>
      <c r="E3057">
        <f t="shared" si="142"/>
        <v>4.0894609903060362</v>
      </c>
      <c r="G3057" s="2">
        <f t="shared" si="141"/>
        <v>0.8149471677116551</v>
      </c>
      <c r="J3057" s="20">
        <v>30287</v>
      </c>
    </row>
    <row r="3058" spans="1:10" x14ac:dyDescent="0.3">
      <c r="A3058">
        <v>46.550490000002057</v>
      </c>
      <c r="B3058">
        <v>60.730800000000002</v>
      </c>
      <c r="C3058">
        <f t="shared" si="143"/>
        <v>60.669240000000002</v>
      </c>
      <c r="D3058">
        <v>0.71900000000000008</v>
      </c>
      <c r="E3058">
        <f t="shared" si="142"/>
        <v>4.1054368150915028</v>
      </c>
      <c r="G3058" s="2">
        <f t="shared" si="141"/>
        <v>0.83237916062931405</v>
      </c>
      <c r="J3058" s="20">
        <v>30282</v>
      </c>
    </row>
    <row r="3059" spans="1:10" x14ac:dyDescent="0.3">
      <c r="A3059">
        <v>46.565720000002059</v>
      </c>
      <c r="B3059">
        <v>61.692300000000003</v>
      </c>
      <c r="C3059">
        <f t="shared" si="143"/>
        <v>61.661559999999994</v>
      </c>
      <c r="D3059">
        <v>0.71900000000000008</v>
      </c>
      <c r="E3059">
        <f t="shared" si="142"/>
        <v>4.1216607221703994</v>
      </c>
      <c r="G3059" s="2">
        <f t="shared" si="141"/>
        <v>0.85046349662933707</v>
      </c>
      <c r="J3059" s="20">
        <v>30276</v>
      </c>
    </row>
    <row r="3060" spans="1:10" x14ac:dyDescent="0.3">
      <c r="A3060">
        <v>46.580950000002062</v>
      </c>
      <c r="B3060">
        <v>62.5</v>
      </c>
      <c r="C3060">
        <f t="shared" si="143"/>
        <v>62.500019999999992</v>
      </c>
      <c r="D3060">
        <v>0.71900000000000008</v>
      </c>
      <c r="E3060">
        <f t="shared" si="142"/>
        <v>4.1351668767423044</v>
      </c>
      <c r="G3060" s="2">
        <f t="shared" si="141"/>
        <v>0.86581775738412459</v>
      </c>
      <c r="J3060" s="20">
        <v>30271</v>
      </c>
    </row>
    <row r="3061" spans="1:10" x14ac:dyDescent="0.3">
      <c r="A3061">
        <v>46.596180000002065</v>
      </c>
      <c r="B3061">
        <v>63.538499999999999</v>
      </c>
      <c r="C3061">
        <f t="shared" si="143"/>
        <v>63.284619999999997</v>
      </c>
      <c r="D3061">
        <v>0.71900000000000008</v>
      </c>
      <c r="E3061">
        <f t="shared" si="142"/>
        <v>4.14764232964394</v>
      </c>
      <c r="G3061" s="2">
        <f t="shared" si="141"/>
        <v>0.88024644957657905</v>
      </c>
      <c r="J3061" s="20">
        <v>30265</v>
      </c>
    </row>
    <row r="3062" spans="1:10" x14ac:dyDescent="0.3">
      <c r="A3062">
        <v>46.611410000002067</v>
      </c>
      <c r="B3062">
        <v>64.038499999999999</v>
      </c>
      <c r="C3062">
        <f t="shared" si="143"/>
        <v>63.830780000000004</v>
      </c>
      <c r="D3062">
        <v>0.71900000000000008</v>
      </c>
      <c r="E3062">
        <f t="shared" si="142"/>
        <v>4.1562355191525695</v>
      </c>
      <c r="G3062" s="2">
        <f t="shared" si="141"/>
        <v>0.89032465940992533</v>
      </c>
      <c r="J3062" s="20">
        <v>30260</v>
      </c>
    </row>
    <row r="3063" spans="1:10" x14ac:dyDescent="0.3">
      <c r="A3063">
        <v>46.62664000000207</v>
      </c>
      <c r="B3063">
        <v>64.653800000000004</v>
      </c>
      <c r="C3063">
        <f t="shared" si="143"/>
        <v>63.938480000000006</v>
      </c>
      <c r="D3063">
        <v>0.71900000000000008</v>
      </c>
      <c r="E3063">
        <f t="shared" si="142"/>
        <v>4.1579213710626117</v>
      </c>
      <c r="G3063" s="2">
        <f t="shared" si="141"/>
        <v>0.89231534748333863</v>
      </c>
      <c r="H3063" t="s">
        <v>11</v>
      </c>
      <c r="I3063">
        <v>35</v>
      </c>
      <c r="J3063" s="20">
        <v>30255</v>
      </c>
    </row>
    <row r="3064" spans="1:10" x14ac:dyDescent="0.3">
      <c r="A3064">
        <v>46.641870000002072</v>
      </c>
      <c r="B3064">
        <v>64.423100000000005</v>
      </c>
      <c r="C3064">
        <f t="shared" si="143"/>
        <v>63.453860000000006</v>
      </c>
      <c r="D3064">
        <v>0.71900000000000008</v>
      </c>
      <c r="E3064">
        <f t="shared" si="142"/>
        <v>4.150313027613393</v>
      </c>
      <c r="G3064" s="2">
        <f t="shared" si="141"/>
        <v>0.88336640149903789</v>
      </c>
      <c r="J3064" s="20">
        <v>30248</v>
      </c>
    </row>
    <row r="3065" spans="1:10" x14ac:dyDescent="0.3">
      <c r="A3065">
        <v>46.657100000002075</v>
      </c>
      <c r="B3065">
        <v>63.038499999999999</v>
      </c>
      <c r="C3065">
        <f t="shared" si="143"/>
        <v>62.415399999999998</v>
      </c>
      <c r="D3065">
        <v>0.71900000000000008</v>
      </c>
      <c r="E3065">
        <f t="shared" si="142"/>
        <v>4.1338120397983324</v>
      </c>
      <c r="G3065" s="2">
        <f t="shared" si="141"/>
        <v>0.86426510533069933</v>
      </c>
      <c r="J3065" s="20">
        <v>30241</v>
      </c>
    </row>
    <row r="3066" spans="1:10" x14ac:dyDescent="0.3">
      <c r="A3066">
        <v>46.672330000002077</v>
      </c>
      <c r="B3066">
        <v>61.115400000000001</v>
      </c>
      <c r="C3066">
        <f t="shared" si="143"/>
        <v>60.830799999999996</v>
      </c>
      <c r="D3066">
        <v>0.71900000000000008</v>
      </c>
      <c r="E3066">
        <f t="shared" si="142"/>
        <v>4.1080962396516911</v>
      </c>
      <c r="G3066" s="2">
        <f t="shared" si="141"/>
        <v>0.83531697582172659</v>
      </c>
      <c r="J3066" s="20">
        <v>30234</v>
      </c>
    </row>
    <row r="3067" spans="1:10" x14ac:dyDescent="0.3">
      <c r="A3067">
        <v>46.68756000000208</v>
      </c>
      <c r="B3067">
        <v>58.846200000000003</v>
      </c>
      <c r="C3067">
        <f t="shared" si="143"/>
        <v>58.992339999999999</v>
      </c>
      <c r="D3067">
        <v>0.71900000000000008</v>
      </c>
      <c r="E3067">
        <f t="shared" si="142"/>
        <v>4.0774076049685348</v>
      </c>
      <c r="G3067" s="2">
        <f t="shared" si="141"/>
        <v>0.80203717635605021</v>
      </c>
      <c r="J3067" s="20">
        <v>30227</v>
      </c>
    </row>
    <row r="3068" spans="1:10" x14ac:dyDescent="0.3">
      <c r="A3068">
        <v>46.702790000002082</v>
      </c>
      <c r="B3068">
        <v>56.730800000000002</v>
      </c>
      <c r="C3068">
        <f t="shared" si="143"/>
        <v>57.315399999999997</v>
      </c>
      <c r="D3068">
        <v>0.71900000000000008</v>
      </c>
      <c r="E3068">
        <f t="shared" si="142"/>
        <v>4.0485693485184555</v>
      </c>
      <c r="G3068" s="2">
        <f t="shared" si="141"/>
        <v>0.77197335810745171</v>
      </c>
      <c r="J3068" s="20">
        <v>30220</v>
      </c>
    </row>
    <row r="3069" spans="1:10" x14ac:dyDescent="0.3">
      <c r="A3069">
        <v>46.718020000002085</v>
      </c>
      <c r="B3069">
        <v>55.230800000000002</v>
      </c>
      <c r="C3069">
        <f t="shared" si="143"/>
        <v>56.000019999999992</v>
      </c>
      <c r="D3069">
        <v>0.71900000000000008</v>
      </c>
      <c r="E3069">
        <f t="shared" si="142"/>
        <v>4.0253520478779423</v>
      </c>
      <c r="G3069" s="2">
        <f t="shared" si="141"/>
        <v>0.7485902411993951</v>
      </c>
      <c r="J3069" s="20">
        <v>30214</v>
      </c>
    </row>
    <row r="3070" spans="1:10" x14ac:dyDescent="0.3">
      <c r="A3070">
        <v>46.733250000002087</v>
      </c>
      <c r="B3070">
        <v>54.653799999999997</v>
      </c>
      <c r="C3070">
        <f t="shared" si="143"/>
        <v>55.169240000000002</v>
      </c>
      <c r="D3070">
        <v>0.71900000000000008</v>
      </c>
      <c r="E3070">
        <f t="shared" si="142"/>
        <v>4.0104055515867723</v>
      </c>
      <c r="G3070" s="2">
        <f t="shared" si="141"/>
        <v>0.73391310865699577</v>
      </c>
      <c r="J3070" s="20">
        <v>30207</v>
      </c>
    </row>
    <row r="3071" spans="1:10" x14ac:dyDescent="0.3">
      <c r="A3071">
        <v>46.74848000000209</v>
      </c>
      <c r="B3071">
        <v>54.538499999999999</v>
      </c>
      <c r="C3071">
        <f t="shared" si="143"/>
        <v>54.792320000000004</v>
      </c>
      <c r="D3071">
        <v>0.71900000000000008</v>
      </c>
      <c r="E3071">
        <f t="shared" si="142"/>
        <v>4.0035500381472025</v>
      </c>
      <c r="G3071" s="2">
        <f t="shared" si="141"/>
        <v>0.72727775198996736</v>
      </c>
      <c r="J3071" s="20">
        <v>30200</v>
      </c>
    </row>
    <row r="3072" spans="1:10" x14ac:dyDescent="0.3">
      <c r="A3072">
        <v>46.763710000002092</v>
      </c>
      <c r="B3072">
        <v>54.692300000000003</v>
      </c>
      <c r="C3072">
        <f t="shared" si="143"/>
        <v>54.7</v>
      </c>
      <c r="D3072">
        <v>0.71900000000000008</v>
      </c>
      <c r="E3072">
        <f t="shared" si="142"/>
        <v>4.0018637094279352</v>
      </c>
      <c r="G3072" s="2">
        <f t="shared" si="141"/>
        <v>0.72565479193433169</v>
      </c>
      <c r="J3072" s="20">
        <v>30193</v>
      </c>
    </row>
    <row r="3073" spans="1:10" x14ac:dyDescent="0.3">
      <c r="A3073">
        <v>46.778940000002095</v>
      </c>
      <c r="B3073">
        <v>54.846200000000003</v>
      </c>
      <c r="C3073">
        <f t="shared" si="143"/>
        <v>54.676940000000002</v>
      </c>
      <c r="D3073">
        <v>0.71900000000000008</v>
      </c>
      <c r="E3073">
        <f t="shared" si="142"/>
        <v>4.0014420483293227</v>
      </c>
      <c r="G3073" s="2">
        <f t="shared" si="141"/>
        <v>0.72524954230480498</v>
      </c>
      <c r="J3073" s="20">
        <v>30186</v>
      </c>
    </row>
    <row r="3074" spans="1:10" x14ac:dyDescent="0.3">
      <c r="A3074">
        <v>46.794170000002097</v>
      </c>
      <c r="B3074">
        <v>54.769199999999998</v>
      </c>
      <c r="C3074">
        <f t="shared" si="143"/>
        <v>54.584620000000008</v>
      </c>
      <c r="D3074">
        <v>0.71900000000000008</v>
      </c>
      <c r="E3074">
        <f t="shared" si="142"/>
        <v>3.9997521580885085</v>
      </c>
      <c r="G3074" s="2">
        <f t="shared" ref="G3074:G3137" si="144">(0.0026*(EXP(1.3248*E3074)))/D3074</f>
        <v>0.72362769400662819</v>
      </c>
      <c r="J3074" s="20">
        <v>30180</v>
      </c>
    </row>
    <row r="3075" spans="1:10" x14ac:dyDescent="0.3">
      <c r="A3075">
        <v>46.8094000000021</v>
      </c>
      <c r="B3075">
        <v>54.538499999999999</v>
      </c>
      <c r="C3075">
        <f t="shared" si="143"/>
        <v>54.246159999999996</v>
      </c>
      <c r="D3075">
        <v>0.71900000000000008</v>
      </c>
      <c r="E3075">
        <f t="shared" ref="E3075:E3138" si="145">LN(C3075)</f>
        <v>3.9935322065051668</v>
      </c>
      <c r="G3075" s="2">
        <f t="shared" si="144"/>
        <v>0.71768936306904751</v>
      </c>
      <c r="J3075" s="20">
        <v>30173</v>
      </c>
    </row>
    <row r="3076" spans="1:10" x14ac:dyDescent="0.3">
      <c r="A3076">
        <v>46.824630000002102</v>
      </c>
      <c r="B3076">
        <v>54.076900000000002</v>
      </c>
      <c r="C3076">
        <f t="shared" si="143"/>
        <v>53.792299999999997</v>
      </c>
      <c r="D3076">
        <v>0.71900000000000008</v>
      </c>
      <c r="E3076">
        <f t="shared" si="145"/>
        <v>3.9851303342481312</v>
      </c>
      <c r="G3076" s="2">
        <f t="shared" si="144"/>
        <v>0.70974520050742385</v>
      </c>
      <c r="J3076" s="20">
        <v>30166</v>
      </c>
    </row>
    <row r="3077" spans="1:10" x14ac:dyDescent="0.3">
      <c r="A3077">
        <v>46.839860000002105</v>
      </c>
      <c r="B3077">
        <v>53</v>
      </c>
      <c r="C3077">
        <f t="shared" si="143"/>
        <v>53.438459999999999</v>
      </c>
      <c r="D3077">
        <v>0.71900000000000008</v>
      </c>
      <c r="E3077">
        <f t="shared" si="145"/>
        <v>3.9785307114478927</v>
      </c>
      <c r="G3077" s="2">
        <f t="shared" si="144"/>
        <v>0.70356681897214457</v>
      </c>
      <c r="J3077" s="20">
        <v>30159</v>
      </c>
    </row>
    <row r="3078" spans="1:10" x14ac:dyDescent="0.3">
      <c r="A3078">
        <v>46.855090000002107</v>
      </c>
      <c r="B3078">
        <v>52.576900000000002</v>
      </c>
      <c r="C3078">
        <f t="shared" si="143"/>
        <v>53.438459999999999</v>
      </c>
      <c r="D3078">
        <v>0.71900000000000008</v>
      </c>
      <c r="E3078">
        <f t="shared" si="145"/>
        <v>3.9785307114478927</v>
      </c>
      <c r="G3078" s="2">
        <f t="shared" si="144"/>
        <v>0.70356681897214457</v>
      </c>
      <c r="J3078" s="20">
        <v>30152</v>
      </c>
    </row>
    <row r="3079" spans="1:10" x14ac:dyDescent="0.3">
      <c r="A3079">
        <v>46.87032000000211</v>
      </c>
      <c r="B3079">
        <v>53</v>
      </c>
      <c r="C3079">
        <f t="shared" ref="C3079:C3142" si="146">AVERAGE(B3077:B3081)</f>
        <v>54.030780000000007</v>
      </c>
      <c r="D3079">
        <v>0.71900000000000008</v>
      </c>
      <c r="E3079">
        <f t="shared" si="145"/>
        <v>3.989553884175979</v>
      </c>
      <c r="G3079" s="2">
        <f t="shared" si="144"/>
        <v>0.71391674510385261</v>
      </c>
      <c r="J3079" s="20">
        <v>30146</v>
      </c>
    </row>
    <row r="3080" spans="1:10" x14ac:dyDescent="0.3">
      <c r="A3080">
        <v>46.885550000002112</v>
      </c>
      <c r="B3080">
        <v>54.538499999999999</v>
      </c>
      <c r="C3080">
        <f t="shared" si="146"/>
        <v>55.200019999999995</v>
      </c>
      <c r="D3080">
        <v>0.71900000000000008</v>
      </c>
      <c r="E3080">
        <f t="shared" si="145"/>
        <v>4.0109633156018241</v>
      </c>
      <c r="G3080" s="2">
        <f t="shared" si="144"/>
        <v>0.73445561637560663</v>
      </c>
      <c r="J3080" s="20">
        <v>30139</v>
      </c>
    </row>
    <row r="3081" spans="1:10" x14ac:dyDescent="0.3">
      <c r="A3081">
        <v>46.900780000002115</v>
      </c>
      <c r="B3081">
        <v>57.038499999999999</v>
      </c>
      <c r="C3081">
        <f t="shared" si="146"/>
        <v>56.700020000000009</v>
      </c>
      <c r="D3081">
        <v>0.71900000000000008</v>
      </c>
      <c r="E3081">
        <f t="shared" si="145"/>
        <v>4.0377745634673303</v>
      </c>
      <c r="G3081" s="2">
        <f t="shared" si="144"/>
        <v>0.7610119859268516</v>
      </c>
      <c r="J3081" s="20">
        <v>30132</v>
      </c>
    </row>
    <row r="3082" spans="1:10" x14ac:dyDescent="0.3">
      <c r="A3082">
        <v>46.916010000002117</v>
      </c>
      <c r="B3082">
        <v>58.846200000000003</v>
      </c>
      <c r="C3082">
        <f t="shared" si="146"/>
        <v>58.392319999999998</v>
      </c>
      <c r="D3082">
        <v>0.71900000000000008</v>
      </c>
      <c r="E3082">
        <f t="shared" si="145"/>
        <v>4.0671843743370824</v>
      </c>
      <c r="G3082" s="2">
        <f t="shared" si="144"/>
        <v>0.79124782560993434</v>
      </c>
      <c r="J3082" s="20">
        <v>30125</v>
      </c>
    </row>
    <row r="3083" spans="1:10" x14ac:dyDescent="0.3">
      <c r="A3083">
        <v>46.93124000000212</v>
      </c>
      <c r="B3083">
        <v>60.076900000000002</v>
      </c>
      <c r="C3083">
        <f t="shared" si="146"/>
        <v>59.976919999999993</v>
      </c>
      <c r="D3083">
        <v>0.71900000000000008</v>
      </c>
      <c r="E3083">
        <f t="shared" si="145"/>
        <v>4.0939598215522333</v>
      </c>
      <c r="G3083" s="2">
        <f t="shared" si="144"/>
        <v>0.8198187980743189</v>
      </c>
      <c r="J3083" s="20">
        <v>30118</v>
      </c>
    </row>
    <row r="3084" spans="1:10" x14ac:dyDescent="0.3">
      <c r="A3084">
        <v>46.946470000002122</v>
      </c>
      <c r="B3084">
        <v>61.461500000000001</v>
      </c>
      <c r="C3084">
        <f t="shared" si="146"/>
        <v>61.269219999999997</v>
      </c>
      <c r="D3084">
        <v>0.71900000000000008</v>
      </c>
      <c r="E3084">
        <f t="shared" si="145"/>
        <v>4.1152775961195616</v>
      </c>
      <c r="G3084" s="2">
        <f t="shared" si="144"/>
        <v>0.84330198938678769</v>
      </c>
      <c r="J3084" s="20">
        <v>30112</v>
      </c>
    </row>
    <row r="3085" spans="1:10" x14ac:dyDescent="0.3">
      <c r="A3085">
        <v>46.961700000002125</v>
      </c>
      <c r="B3085">
        <v>62.461500000000001</v>
      </c>
      <c r="C3085">
        <f t="shared" si="146"/>
        <v>62.323059999999998</v>
      </c>
      <c r="D3085">
        <v>0.71900000000000008</v>
      </c>
      <c r="E3085">
        <f t="shared" si="145"/>
        <v>4.1323315017691247</v>
      </c>
      <c r="G3085" s="2">
        <f t="shared" si="144"/>
        <v>0.86257158264463429</v>
      </c>
      <c r="J3085" s="20">
        <v>30105</v>
      </c>
    </row>
    <row r="3086" spans="1:10" x14ac:dyDescent="0.3">
      <c r="A3086">
        <v>46.976930000002127</v>
      </c>
      <c r="B3086">
        <v>63.5</v>
      </c>
      <c r="C3086">
        <f t="shared" si="146"/>
        <v>63.215380000000003</v>
      </c>
      <c r="D3086">
        <v>0.71900000000000008</v>
      </c>
      <c r="E3086">
        <f t="shared" si="145"/>
        <v>4.1465476259773055</v>
      </c>
      <c r="G3086" s="2">
        <f t="shared" si="144"/>
        <v>0.87897078560031061</v>
      </c>
      <c r="J3086" s="20">
        <v>30098</v>
      </c>
    </row>
    <row r="3087" spans="1:10" x14ac:dyDescent="0.3">
      <c r="A3087">
        <v>46.99216000000213</v>
      </c>
      <c r="B3087">
        <v>64.115399999999994</v>
      </c>
      <c r="C3087">
        <f t="shared" si="146"/>
        <v>63.861540000000005</v>
      </c>
      <c r="D3087">
        <v>0.71900000000000008</v>
      </c>
      <c r="E3087">
        <f t="shared" si="145"/>
        <v>4.1567173022479817</v>
      </c>
      <c r="G3087" s="2">
        <f t="shared" si="144"/>
        <v>0.89089310497745211</v>
      </c>
      <c r="J3087" s="20">
        <v>30091</v>
      </c>
    </row>
    <row r="3088" spans="1:10" x14ac:dyDescent="0.3">
      <c r="A3088">
        <v>47.007390000002133</v>
      </c>
      <c r="B3088">
        <v>64.538499999999999</v>
      </c>
      <c r="C3088">
        <f t="shared" si="146"/>
        <v>64.423079999999999</v>
      </c>
      <c r="D3088" s="16">
        <v>0.71900000000000008</v>
      </c>
      <c r="E3088">
        <f t="shared" si="145"/>
        <v>4.1654719539988774</v>
      </c>
      <c r="G3088" s="2">
        <f t="shared" si="144"/>
        <v>0.90128598073351873</v>
      </c>
      <c r="J3088" s="20">
        <v>30084</v>
      </c>
    </row>
    <row r="3089" spans="1:10" x14ac:dyDescent="0.3">
      <c r="A3089">
        <v>47.022620000002135</v>
      </c>
      <c r="B3089">
        <v>64.692300000000003</v>
      </c>
      <c r="C3089">
        <f t="shared" si="146"/>
        <v>64.776920000000004</v>
      </c>
      <c r="D3089">
        <v>0.71896969696969693</v>
      </c>
      <c r="E3089">
        <f t="shared" si="145"/>
        <v>4.1709493670741118</v>
      </c>
      <c r="G3089" s="2">
        <f t="shared" si="144"/>
        <v>0.90788819227173134</v>
      </c>
      <c r="J3089" s="20">
        <v>30078</v>
      </c>
    </row>
    <row r="3090" spans="1:10" x14ac:dyDescent="0.3">
      <c r="A3090">
        <v>47.037850000002138</v>
      </c>
      <c r="B3090">
        <v>65.269199999999998</v>
      </c>
      <c r="C3090">
        <f t="shared" si="146"/>
        <v>64.94614</v>
      </c>
      <c r="D3090">
        <v>0.71893939393939399</v>
      </c>
      <c r="E3090">
        <f t="shared" si="145"/>
        <v>4.1735583110195327</v>
      </c>
      <c r="G3090" s="2">
        <f t="shared" si="144"/>
        <v>0.91106998131370109</v>
      </c>
      <c r="J3090" s="20">
        <v>30071</v>
      </c>
    </row>
    <row r="3091" spans="1:10" x14ac:dyDescent="0.3">
      <c r="A3091">
        <v>47.05308000000214</v>
      </c>
      <c r="B3091">
        <v>65.269199999999998</v>
      </c>
      <c r="C3091">
        <f t="shared" si="146"/>
        <v>64.846140000000005</v>
      </c>
      <c r="D3091">
        <v>0.71890909090909094</v>
      </c>
      <c r="E3091">
        <f t="shared" si="145"/>
        <v>4.1720173870171644</v>
      </c>
      <c r="G3091" s="2">
        <f t="shared" si="144"/>
        <v>0.90925033003114819</v>
      </c>
      <c r="J3091" s="20">
        <v>30064</v>
      </c>
    </row>
    <row r="3092" spans="1:10" x14ac:dyDescent="0.3">
      <c r="A3092">
        <v>47.068310000002143</v>
      </c>
      <c r="B3092">
        <v>64.961500000000001</v>
      </c>
      <c r="C3092">
        <f t="shared" si="146"/>
        <v>64.4923</v>
      </c>
      <c r="D3092">
        <v>0.71887878787878789</v>
      </c>
      <c r="E3092">
        <f t="shared" si="145"/>
        <v>4.1665458368304247</v>
      </c>
      <c r="G3092" s="2">
        <f t="shared" si="144"/>
        <v>0.90272131944630962</v>
      </c>
      <c r="J3092" s="20">
        <v>30057</v>
      </c>
    </row>
    <row r="3093" spans="1:10" x14ac:dyDescent="0.3">
      <c r="A3093">
        <v>47.083540000002145</v>
      </c>
      <c r="B3093">
        <v>64.038499999999999</v>
      </c>
      <c r="C3093">
        <f t="shared" si="146"/>
        <v>63.730759999999997</v>
      </c>
      <c r="D3093">
        <v>0.71884848484848485</v>
      </c>
      <c r="E3093">
        <f t="shared" si="145"/>
        <v>4.1546673345649978</v>
      </c>
      <c r="G3093" s="2">
        <f t="shared" si="144"/>
        <v>0.88866417098135786</v>
      </c>
      <c r="J3093" s="20">
        <v>30050</v>
      </c>
    </row>
    <row r="3094" spans="1:10" x14ac:dyDescent="0.3">
      <c r="A3094">
        <v>47.098770000002148</v>
      </c>
      <c r="B3094">
        <v>62.923099999999998</v>
      </c>
      <c r="C3094">
        <f t="shared" si="146"/>
        <v>62.730759999999997</v>
      </c>
      <c r="D3094">
        <v>0.7188181818181818</v>
      </c>
      <c r="E3094">
        <f t="shared" si="145"/>
        <v>4.1388519174505323</v>
      </c>
      <c r="G3094" s="2">
        <f t="shared" si="144"/>
        <v>0.87027503595921274</v>
      </c>
      <c r="J3094" s="20">
        <v>30044</v>
      </c>
    </row>
    <row r="3095" spans="1:10" x14ac:dyDescent="0.3">
      <c r="A3095">
        <v>47.11400000000215</v>
      </c>
      <c r="B3095">
        <v>61.461500000000001</v>
      </c>
      <c r="C3095">
        <f t="shared" si="146"/>
        <v>61.646159999999995</v>
      </c>
      <c r="D3095">
        <v>0.71878787878787875</v>
      </c>
      <c r="E3095">
        <f t="shared" si="145"/>
        <v>4.1214109405658084</v>
      </c>
      <c r="G3095" s="2">
        <f t="shared" si="144"/>
        <v>0.85043301265702198</v>
      </c>
      <c r="J3095" s="20">
        <v>30037</v>
      </c>
    </row>
    <row r="3096" spans="1:10" x14ac:dyDescent="0.3">
      <c r="A3096">
        <v>47.129230000002153</v>
      </c>
      <c r="B3096">
        <v>60.269199999999998</v>
      </c>
      <c r="C3096">
        <f t="shared" si="146"/>
        <v>60.684619999999995</v>
      </c>
      <c r="D3096">
        <v>0.71875757575757571</v>
      </c>
      <c r="E3096">
        <f t="shared" si="145"/>
        <v>4.1056902886947713</v>
      </c>
      <c r="G3096" s="2">
        <f t="shared" si="144"/>
        <v>0.83293956309878048</v>
      </c>
      <c r="J3096" s="20">
        <v>30030</v>
      </c>
    </row>
    <row r="3097" spans="1:10" x14ac:dyDescent="0.3">
      <c r="A3097">
        <v>47.144460000002155</v>
      </c>
      <c r="B3097">
        <v>59.538499999999999</v>
      </c>
      <c r="C3097">
        <f t="shared" si="146"/>
        <v>59.95384</v>
      </c>
      <c r="D3097">
        <v>0.71872727272727277</v>
      </c>
      <c r="E3097">
        <f t="shared" si="145"/>
        <v>4.0935749328000082</v>
      </c>
      <c r="G3097" s="2">
        <f t="shared" si="144"/>
        <v>0.81971180726169601</v>
      </c>
      <c r="J3097" s="20">
        <v>30023</v>
      </c>
    </row>
    <row r="3098" spans="1:10" x14ac:dyDescent="0.3">
      <c r="A3098">
        <v>47.159690000002158</v>
      </c>
      <c r="B3098">
        <v>59.230800000000002</v>
      </c>
      <c r="C3098">
        <f t="shared" si="146"/>
        <v>59.569240000000001</v>
      </c>
      <c r="D3098">
        <v>0.71869696969696972</v>
      </c>
      <c r="E3098">
        <f t="shared" si="145"/>
        <v>4.0871393334594961</v>
      </c>
      <c r="G3098" s="2">
        <f t="shared" si="144"/>
        <v>0.81278701810603116</v>
      </c>
      <c r="J3098" s="20">
        <v>30016</v>
      </c>
    </row>
    <row r="3099" spans="1:10" x14ac:dyDescent="0.3">
      <c r="A3099">
        <v>47.17492000000216</v>
      </c>
      <c r="B3099">
        <v>59.269199999999998</v>
      </c>
      <c r="C3099">
        <f t="shared" si="146"/>
        <v>59.453859999999999</v>
      </c>
      <c r="D3099">
        <v>0.71866666666666668</v>
      </c>
      <c r="E3099">
        <f t="shared" si="145"/>
        <v>4.0852005495403807</v>
      </c>
      <c r="G3099" s="5">
        <f t="shared" si="144"/>
        <v>0.81073623641334469</v>
      </c>
      <c r="H3099" t="s">
        <v>10</v>
      </c>
      <c r="I3099">
        <v>35</v>
      </c>
      <c r="J3099" s="20">
        <v>30010</v>
      </c>
    </row>
    <row r="3100" spans="1:10" x14ac:dyDescent="0.3">
      <c r="A3100">
        <v>47.190150000002163</v>
      </c>
      <c r="B3100">
        <v>59.538499999999999</v>
      </c>
      <c r="C3100">
        <f t="shared" si="146"/>
        <v>59.5154</v>
      </c>
      <c r="D3100">
        <v>0.71863636363636363</v>
      </c>
      <c r="E3100">
        <f t="shared" si="145"/>
        <v>4.0862351025919645</v>
      </c>
      <c r="G3100" s="2">
        <f t="shared" si="144"/>
        <v>0.81188240729984817</v>
      </c>
      <c r="J3100" s="20">
        <v>30002</v>
      </c>
    </row>
    <row r="3101" spans="1:10" x14ac:dyDescent="0.3">
      <c r="A3101">
        <v>47.205380000002165</v>
      </c>
      <c r="B3101">
        <v>59.692300000000003</v>
      </c>
      <c r="C3101">
        <f t="shared" si="146"/>
        <v>59.646159999999995</v>
      </c>
      <c r="D3101">
        <v>0.71860606060606069</v>
      </c>
      <c r="E3101">
        <f t="shared" si="145"/>
        <v>4.088429770947843</v>
      </c>
      <c r="G3101" s="2">
        <f t="shared" si="144"/>
        <v>0.81428072374125671</v>
      </c>
      <c r="J3101" s="20">
        <v>29994</v>
      </c>
    </row>
    <row r="3102" spans="1:10" x14ac:dyDescent="0.3">
      <c r="A3102">
        <v>47.220610000002168</v>
      </c>
      <c r="B3102">
        <v>59.846200000000003</v>
      </c>
      <c r="C3102">
        <f t="shared" si="146"/>
        <v>59.884619999999998</v>
      </c>
      <c r="D3102">
        <v>0.71857575757575753</v>
      </c>
      <c r="E3102">
        <f t="shared" si="145"/>
        <v>4.0924197108838039</v>
      </c>
      <c r="G3102" s="2">
        <f t="shared" si="144"/>
        <v>0.81863082451351987</v>
      </c>
      <c r="J3102" s="20">
        <v>29986</v>
      </c>
    </row>
    <row r="3103" spans="1:10" x14ac:dyDescent="0.3">
      <c r="A3103">
        <v>47.23584000000217</v>
      </c>
      <c r="B3103">
        <v>59.884599999999999</v>
      </c>
      <c r="C3103">
        <f t="shared" si="146"/>
        <v>60.215380000000003</v>
      </c>
      <c r="D3103">
        <v>0.7185454545454546</v>
      </c>
      <c r="E3103">
        <f t="shared" si="145"/>
        <v>4.0979278014124514</v>
      </c>
      <c r="G3103" s="2">
        <f t="shared" si="144"/>
        <v>0.82466109557323319</v>
      </c>
      <c r="J3103" s="20">
        <v>29978</v>
      </c>
    </row>
    <row r="3104" spans="1:10" x14ac:dyDescent="0.3">
      <c r="A3104">
        <v>47.251070000002173</v>
      </c>
      <c r="B3104">
        <v>60.461500000000001</v>
      </c>
      <c r="C3104">
        <f t="shared" si="146"/>
        <v>60.684619999999995</v>
      </c>
      <c r="D3104">
        <v>0.71851515151515155</v>
      </c>
      <c r="E3104">
        <f t="shared" si="145"/>
        <v>4.1056902886947713</v>
      </c>
      <c r="G3104" s="2">
        <f t="shared" si="144"/>
        <v>0.8332205936965954</v>
      </c>
      <c r="J3104" s="20">
        <v>29970</v>
      </c>
    </row>
    <row r="3105" spans="1:10" x14ac:dyDescent="0.3">
      <c r="A3105">
        <v>47.266300000002175</v>
      </c>
      <c r="B3105">
        <v>61.192300000000003</v>
      </c>
      <c r="C3105">
        <f t="shared" si="146"/>
        <v>61.476920000000007</v>
      </c>
      <c r="D3105">
        <v>0.7184848484848485</v>
      </c>
      <c r="E3105">
        <f t="shared" si="145"/>
        <v>4.1186618198227558</v>
      </c>
      <c r="G3105" s="2">
        <f t="shared" si="144"/>
        <v>0.8476987163317693</v>
      </c>
      <c r="J3105" s="20">
        <v>29962</v>
      </c>
    </row>
    <row r="3106" spans="1:10" x14ac:dyDescent="0.3">
      <c r="A3106">
        <v>47.281530000002178</v>
      </c>
      <c r="B3106">
        <v>62.038499999999999</v>
      </c>
      <c r="C3106">
        <f t="shared" si="146"/>
        <v>62.761540000000004</v>
      </c>
      <c r="D3106">
        <v>0.71845454545454546</v>
      </c>
      <c r="E3106">
        <f t="shared" si="145"/>
        <v>4.1393424654860258</v>
      </c>
      <c r="G3106" s="2">
        <f t="shared" si="144"/>
        <v>0.87128155707583332</v>
      </c>
      <c r="J3106" s="20">
        <v>29954</v>
      </c>
    </row>
    <row r="3107" spans="1:10" x14ac:dyDescent="0.3">
      <c r="A3107">
        <v>47.29676000000218</v>
      </c>
      <c r="B3107">
        <v>63.807699999999997</v>
      </c>
      <c r="C3107">
        <f t="shared" si="146"/>
        <v>64.5</v>
      </c>
      <c r="D3107">
        <v>0.71842424242424241</v>
      </c>
      <c r="E3107">
        <f t="shared" si="145"/>
        <v>4.1666652238017265</v>
      </c>
      <c r="G3107" s="2">
        <f t="shared" si="144"/>
        <v>0.90343534878252696</v>
      </c>
      <c r="J3107" s="20">
        <v>29946</v>
      </c>
    </row>
    <row r="3108" spans="1:10" x14ac:dyDescent="0.3">
      <c r="A3108">
        <v>47.311990000002183</v>
      </c>
      <c r="B3108">
        <v>66.307699999999997</v>
      </c>
      <c r="C3108">
        <f t="shared" si="146"/>
        <v>66.846160000000012</v>
      </c>
      <c r="D3108">
        <v>0.71839393939393936</v>
      </c>
      <c r="E3108">
        <f t="shared" si="145"/>
        <v>4.2023938598636903</v>
      </c>
      <c r="G3108" s="2">
        <f t="shared" si="144"/>
        <v>0.94726608345784691</v>
      </c>
      <c r="J3108" s="20">
        <v>29938</v>
      </c>
    </row>
    <row r="3109" spans="1:10" x14ac:dyDescent="0.3">
      <c r="A3109">
        <v>47.327220000002185</v>
      </c>
      <c r="B3109">
        <v>69.153800000000004</v>
      </c>
      <c r="C3109">
        <f t="shared" si="146"/>
        <v>69.784620000000004</v>
      </c>
      <c r="D3109">
        <v>0.71836363636363632</v>
      </c>
      <c r="E3109">
        <f t="shared" si="145"/>
        <v>4.245413641649515</v>
      </c>
      <c r="G3109" s="2">
        <f t="shared" si="144"/>
        <v>1.0028636316941326</v>
      </c>
      <c r="J3109" s="20">
        <v>29930</v>
      </c>
    </row>
    <row r="3110" spans="1:10" x14ac:dyDescent="0.3">
      <c r="A3110">
        <v>47.342450000002188</v>
      </c>
      <c r="B3110">
        <v>72.923100000000005</v>
      </c>
      <c r="C3110">
        <f t="shared" si="146"/>
        <v>73.076920000000001</v>
      </c>
      <c r="D3110">
        <v>0.71833333333333338</v>
      </c>
      <c r="E3110">
        <f t="shared" si="145"/>
        <v>4.2915125850277853</v>
      </c>
      <c r="G3110" s="2">
        <f t="shared" si="144"/>
        <v>1.0660642583474038</v>
      </c>
      <c r="J3110" s="20">
        <v>29922</v>
      </c>
    </row>
    <row r="3111" spans="1:10" x14ac:dyDescent="0.3">
      <c r="A3111">
        <v>47.35768000000219</v>
      </c>
      <c r="B3111">
        <v>76.730800000000002</v>
      </c>
      <c r="C3111">
        <f t="shared" si="146"/>
        <v>76.261539999999997</v>
      </c>
      <c r="D3111">
        <v>0.71830303030303022</v>
      </c>
      <c r="E3111">
        <f t="shared" si="145"/>
        <v>4.3341687482984286</v>
      </c>
      <c r="G3111" s="2">
        <f t="shared" si="144"/>
        <v>1.128090832371887</v>
      </c>
      <c r="J3111" s="20">
        <v>29914</v>
      </c>
    </row>
    <row r="3112" spans="1:10" x14ac:dyDescent="0.3">
      <c r="A3112">
        <v>47.372910000002193</v>
      </c>
      <c r="B3112">
        <v>80.269199999999998</v>
      </c>
      <c r="C3112">
        <f t="shared" si="146"/>
        <v>79.023080000000007</v>
      </c>
      <c r="D3112">
        <v>0.71827272727272728</v>
      </c>
      <c r="E3112">
        <f t="shared" si="145"/>
        <v>4.3697399616977002</v>
      </c>
      <c r="G3112" s="2">
        <f t="shared" si="144"/>
        <v>1.1825742219136421</v>
      </c>
      <c r="J3112" s="20">
        <v>29906</v>
      </c>
    </row>
    <row r="3113" spans="1:10" x14ac:dyDescent="0.3">
      <c r="A3113">
        <v>47.388140000002196</v>
      </c>
      <c r="B3113">
        <v>82.230800000000002</v>
      </c>
      <c r="C3113">
        <f t="shared" si="146"/>
        <v>80.846159999999998</v>
      </c>
      <c r="D3113">
        <v>0.71824242424242424</v>
      </c>
      <c r="E3113">
        <f t="shared" si="145"/>
        <v>4.3925480895333946</v>
      </c>
      <c r="G3113" s="2">
        <f t="shared" si="144"/>
        <v>1.2189038896132647</v>
      </c>
      <c r="J3113" s="20">
        <v>29898</v>
      </c>
    </row>
    <row r="3114" spans="1:10" x14ac:dyDescent="0.3">
      <c r="A3114">
        <v>47.403370000002198</v>
      </c>
      <c r="B3114">
        <v>82.961500000000001</v>
      </c>
      <c r="C3114">
        <f t="shared" si="146"/>
        <v>81.553840000000008</v>
      </c>
      <c r="D3114">
        <v>0.71821212121212119</v>
      </c>
      <c r="E3114">
        <f t="shared" si="145"/>
        <v>4.4012634156347055</v>
      </c>
      <c r="G3114" s="2">
        <f t="shared" si="144"/>
        <v>1.233111018175699</v>
      </c>
      <c r="H3114" t="s">
        <v>11</v>
      </c>
      <c r="I3114">
        <v>36</v>
      </c>
      <c r="J3114" s="20">
        <v>29890</v>
      </c>
    </row>
    <row r="3115" spans="1:10" x14ac:dyDescent="0.3">
      <c r="A3115">
        <v>47.418600000002201</v>
      </c>
      <c r="B3115">
        <v>82.038499999999999</v>
      </c>
      <c r="C3115">
        <f t="shared" si="146"/>
        <v>81.130759999999995</v>
      </c>
      <c r="D3115">
        <v>0.71818181818181814</v>
      </c>
      <c r="E3115">
        <f t="shared" si="145"/>
        <v>4.3960621740445962</v>
      </c>
      <c r="G3115" s="2">
        <f t="shared" si="144"/>
        <v>1.2246950173180275</v>
      </c>
      <c r="J3115" s="20">
        <v>29890</v>
      </c>
    </row>
    <row r="3116" spans="1:10" x14ac:dyDescent="0.3">
      <c r="A3116">
        <v>47.433830000002203</v>
      </c>
      <c r="B3116">
        <v>80.269199999999998</v>
      </c>
      <c r="C3116">
        <f t="shared" si="146"/>
        <v>79.784599999999998</v>
      </c>
      <c r="D3116">
        <v>0.71815151515151521</v>
      </c>
      <c r="E3116">
        <f t="shared" si="145"/>
        <v>4.3793305033761127</v>
      </c>
      <c r="G3116" s="2">
        <f t="shared" si="144"/>
        <v>1.1978974861750391</v>
      </c>
      <c r="J3116" s="20">
        <v>29890</v>
      </c>
    </row>
    <row r="3117" spans="1:10" x14ac:dyDescent="0.3">
      <c r="A3117">
        <v>47.449060000002206</v>
      </c>
      <c r="B3117">
        <v>78.153800000000004</v>
      </c>
      <c r="C3117">
        <f t="shared" si="146"/>
        <v>77.684600000000003</v>
      </c>
      <c r="D3117">
        <v>0.71812121212121205</v>
      </c>
      <c r="E3117">
        <f t="shared" si="145"/>
        <v>4.3526570395315449</v>
      </c>
      <c r="G3117" s="2">
        <f t="shared" si="144"/>
        <v>1.1563553475499075</v>
      </c>
      <c r="J3117" s="20">
        <v>29890</v>
      </c>
    </row>
    <row r="3118" spans="1:10" x14ac:dyDescent="0.3">
      <c r="A3118">
        <v>47.464290000002208</v>
      </c>
      <c r="B3118">
        <v>75.5</v>
      </c>
      <c r="C3118">
        <f t="shared" si="146"/>
        <v>75.130740000000003</v>
      </c>
      <c r="D3118">
        <v>0.71809090909090911</v>
      </c>
      <c r="E3118">
        <f t="shared" si="145"/>
        <v>4.3192297959265993</v>
      </c>
      <c r="G3118" s="2">
        <f t="shared" si="144"/>
        <v>1.1063108298960995</v>
      </c>
      <c r="J3118" s="20">
        <v>29890</v>
      </c>
    </row>
    <row r="3119" spans="1:10" x14ac:dyDescent="0.3">
      <c r="A3119">
        <v>47.479520000002211</v>
      </c>
      <c r="B3119">
        <v>72.461500000000001</v>
      </c>
      <c r="C3119">
        <f t="shared" si="146"/>
        <v>72.323059999999998</v>
      </c>
      <c r="D3119">
        <v>0.71806060606060607</v>
      </c>
      <c r="E3119">
        <f t="shared" si="145"/>
        <v>4.2811430271356983</v>
      </c>
      <c r="G3119" s="2">
        <f t="shared" si="144"/>
        <v>1.0519186183452049</v>
      </c>
      <c r="J3119" s="20">
        <v>29890</v>
      </c>
    </row>
    <row r="3120" spans="1:10" x14ac:dyDescent="0.3">
      <c r="A3120">
        <v>47.494750000002213</v>
      </c>
      <c r="B3120">
        <v>69.269199999999998</v>
      </c>
      <c r="C3120">
        <f t="shared" si="146"/>
        <v>69.623059999999995</v>
      </c>
      <c r="D3120">
        <v>0.71803030303030302</v>
      </c>
      <c r="E3120">
        <f t="shared" si="145"/>
        <v>4.2430958343044942</v>
      </c>
      <c r="G3120" s="2">
        <f t="shared" si="144"/>
        <v>1.0002530653944675</v>
      </c>
      <c r="J3120" s="20">
        <v>29890</v>
      </c>
    </row>
    <row r="3121" spans="1:10" x14ac:dyDescent="0.3">
      <c r="A3121">
        <v>47.509980000002216</v>
      </c>
      <c r="B3121">
        <v>66.230800000000002</v>
      </c>
      <c r="C3121">
        <f t="shared" si="146"/>
        <v>67.4846</v>
      </c>
      <c r="D3121">
        <v>0.71799999999999997</v>
      </c>
      <c r="E3121">
        <f t="shared" si="145"/>
        <v>4.2118994237005882</v>
      </c>
      <c r="G3121" s="2">
        <f t="shared" si="144"/>
        <v>0.95979671946270861</v>
      </c>
      <c r="J3121" s="20">
        <v>29890</v>
      </c>
    </row>
    <row r="3122" spans="1:10" x14ac:dyDescent="0.3">
      <c r="A3122">
        <v>47.525210000002218</v>
      </c>
      <c r="B3122">
        <v>64.653800000000004</v>
      </c>
      <c r="C3122">
        <f t="shared" si="146"/>
        <v>66.169219999999996</v>
      </c>
      <c r="D3122">
        <v>0.71796969696969692</v>
      </c>
      <c r="E3122">
        <f t="shared" si="145"/>
        <v>4.1922154001352379</v>
      </c>
      <c r="G3122" s="2">
        <f t="shared" si="144"/>
        <v>0.93513071600285635</v>
      </c>
      <c r="J3122" s="20">
        <v>29890</v>
      </c>
    </row>
    <row r="3123" spans="1:10" x14ac:dyDescent="0.3">
      <c r="A3123">
        <v>47.540440000002221</v>
      </c>
      <c r="B3123">
        <v>64.807699999999997</v>
      </c>
      <c r="C3123">
        <f t="shared" si="146"/>
        <v>65.853840000000005</v>
      </c>
      <c r="D3123">
        <v>0.71793939393939399</v>
      </c>
      <c r="E3123">
        <f t="shared" si="145"/>
        <v>4.1874377408398713</v>
      </c>
      <c r="G3123" s="2">
        <f t="shared" si="144"/>
        <v>0.92926977276072931</v>
      </c>
      <c r="J3123" s="20">
        <v>29890</v>
      </c>
    </row>
    <row r="3124" spans="1:10" x14ac:dyDescent="0.3">
      <c r="A3124">
        <v>47.555670000002223</v>
      </c>
      <c r="B3124">
        <v>65.884600000000006</v>
      </c>
      <c r="C3124">
        <f t="shared" si="146"/>
        <v>66.561520000000002</v>
      </c>
      <c r="D3124">
        <v>0.71790909090909083</v>
      </c>
      <c r="E3124">
        <f t="shared" si="145"/>
        <v>4.1981266327906646</v>
      </c>
      <c r="G3124" s="2">
        <f t="shared" si="144"/>
        <v>0.94256222694960967</v>
      </c>
      <c r="J3124" s="20">
        <v>29890</v>
      </c>
    </row>
    <row r="3125" spans="1:10" x14ac:dyDescent="0.3">
      <c r="A3125">
        <v>47.570900000002226</v>
      </c>
      <c r="B3125">
        <v>67.692300000000003</v>
      </c>
      <c r="C3125">
        <f t="shared" si="146"/>
        <v>67.9923</v>
      </c>
      <c r="D3125">
        <v>0.71787878787878789</v>
      </c>
      <c r="E3125">
        <f t="shared" si="145"/>
        <v>4.2193944634703895</v>
      </c>
      <c r="G3125" s="2">
        <f t="shared" si="144"/>
        <v>0.96953810097993998</v>
      </c>
      <c r="J3125" s="20">
        <v>29890</v>
      </c>
    </row>
    <row r="3126" spans="1:10" x14ac:dyDescent="0.3">
      <c r="A3126">
        <v>47.586130000002228</v>
      </c>
      <c r="B3126">
        <v>69.769199999999998</v>
      </c>
      <c r="C3126">
        <f t="shared" si="146"/>
        <v>70.000000000000014</v>
      </c>
      <c r="D3126">
        <v>0.71784848484848485</v>
      </c>
      <c r="E3126">
        <f t="shared" si="145"/>
        <v>4.2484952420493594</v>
      </c>
      <c r="G3126" s="2">
        <f t="shared" si="144"/>
        <v>1.0076888271867395</v>
      </c>
      <c r="J3126" s="20">
        <v>29890</v>
      </c>
    </row>
    <row r="3127" spans="1:10" x14ac:dyDescent="0.3">
      <c r="A3127">
        <v>47.601360000002231</v>
      </c>
      <c r="B3127">
        <v>71.807699999999997</v>
      </c>
      <c r="C3127">
        <f t="shared" si="146"/>
        <v>72.738460000000003</v>
      </c>
      <c r="D3127">
        <v>0.7178181818181818</v>
      </c>
      <c r="E3127">
        <f t="shared" si="145"/>
        <v>4.2868702680397046</v>
      </c>
      <c r="G3127" s="2">
        <f t="shared" si="144"/>
        <v>1.060288316472217</v>
      </c>
      <c r="J3127" s="20">
        <v>29890</v>
      </c>
    </row>
    <row r="3128" spans="1:10" x14ac:dyDescent="0.3">
      <c r="A3128">
        <v>47.616590000002233</v>
      </c>
      <c r="B3128">
        <v>74.846199999999996</v>
      </c>
      <c r="C3128">
        <f t="shared" si="146"/>
        <v>75.969239999999999</v>
      </c>
      <c r="D3128">
        <v>0.71778787878787875</v>
      </c>
      <c r="E3128">
        <f t="shared" si="145"/>
        <v>4.3303285215161633</v>
      </c>
      <c r="G3128" s="2">
        <f t="shared" si="144"/>
        <v>1.1231717227699534</v>
      </c>
      <c r="J3128" s="20">
        <v>29890</v>
      </c>
    </row>
    <row r="3129" spans="1:10" x14ac:dyDescent="0.3">
      <c r="A3129">
        <v>47.631820000002236</v>
      </c>
      <c r="B3129">
        <v>79.576899999999995</v>
      </c>
      <c r="C3129">
        <f t="shared" si="146"/>
        <v>79.476939999999999</v>
      </c>
      <c r="D3129">
        <v>0.71775757575757582</v>
      </c>
      <c r="E3129">
        <f t="shared" si="145"/>
        <v>4.3754669166908267</v>
      </c>
      <c r="G3129" s="2">
        <f t="shared" si="144"/>
        <v>1.1924358436328324</v>
      </c>
      <c r="J3129" s="20">
        <v>29890</v>
      </c>
    </row>
    <row r="3130" spans="1:10" x14ac:dyDescent="0.3">
      <c r="A3130">
        <v>47.647050000002238</v>
      </c>
      <c r="B3130">
        <v>83.846199999999996</v>
      </c>
      <c r="C3130">
        <f t="shared" si="146"/>
        <v>83.030780000000007</v>
      </c>
      <c r="D3130">
        <v>0.71772727272727266</v>
      </c>
      <c r="E3130">
        <f t="shared" si="145"/>
        <v>4.4192113824246837</v>
      </c>
      <c r="G3130" s="2">
        <f t="shared" si="144"/>
        <v>1.2636356853595219</v>
      </c>
      <c r="J3130" s="20">
        <v>29890</v>
      </c>
    </row>
    <row r="3131" spans="1:10" x14ac:dyDescent="0.3">
      <c r="A3131">
        <v>47.662280000002241</v>
      </c>
      <c r="B3131">
        <v>87.307699999999997</v>
      </c>
      <c r="C3131">
        <f t="shared" si="146"/>
        <v>86.007699999999986</v>
      </c>
      <c r="D3131">
        <v>0.71769696969696972</v>
      </c>
      <c r="E3131">
        <f t="shared" si="145"/>
        <v>4.4544368271292196</v>
      </c>
      <c r="G3131" s="2">
        <f t="shared" si="144"/>
        <v>1.3240588715233075</v>
      </c>
      <c r="J3131" s="20">
        <v>29890</v>
      </c>
    </row>
    <row r="3132" spans="1:10" x14ac:dyDescent="0.3">
      <c r="A3132">
        <v>47.677510000002243</v>
      </c>
      <c r="B3132">
        <v>89.576899999999995</v>
      </c>
      <c r="C3132">
        <f t="shared" si="146"/>
        <v>87.78461999999999</v>
      </c>
      <c r="D3132">
        <v>0.71766666666666667</v>
      </c>
      <c r="E3132">
        <f t="shared" si="145"/>
        <v>4.4748863144540421</v>
      </c>
      <c r="G3132" s="2">
        <f t="shared" si="144"/>
        <v>1.3604773430729766</v>
      </c>
      <c r="J3132" s="20">
        <v>29890</v>
      </c>
    </row>
    <row r="3133" spans="1:10" x14ac:dyDescent="0.3">
      <c r="A3133">
        <v>47.692740000002246</v>
      </c>
      <c r="B3133">
        <v>89.730800000000002</v>
      </c>
      <c r="C3133">
        <f t="shared" si="146"/>
        <v>88.27691999999999</v>
      </c>
      <c r="D3133">
        <v>0.71763636363636363</v>
      </c>
      <c r="E3133">
        <f t="shared" si="145"/>
        <v>4.4804786917903217</v>
      </c>
      <c r="G3133" s="2">
        <f t="shared" si="144"/>
        <v>1.370652128085287</v>
      </c>
      <c r="J3133" s="20">
        <v>29890</v>
      </c>
    </row>
    <row r="3134" spans="1:10" x14ac:dyDescent="0.3">
      <c r="A3134">
        <v>47.707970000002248</v>
      </c>
      <c r="B3134">
        <v>88.461500000000001</v>
      </c>
      <c r="C3134">
        <f t="shared" si="146"/>
        <v>87.607680000000002</v>
      </c>
      <c r="D3134">
        <v>0.71760606060606058</v>
      </c>
      <c r="E3134">
        <f t="shared" si="145"/>
        <v>4.4728686653323244</v>
      </c>
      <c r="G3134" s="2">
        <f t="shared" si="144"/>
        <v>1.356960261701845</v>
      </c>
      <c r="J3134" s="20">
        <v>29890</v>
      </c>
    </row>
    <row r="3135" spans="1:10" x14ac:dyDescent="0.3">
      <c r="A3135">
        <v>47.723200000002251</v>
      </c>
      <c r="B3135">
        <v>86.307699999999997</v>
      </c>
      <c r="C3135">
        <f t="shared" si="146"/>
        <v>85.907679999999999</v>
      </c>
      <c r="D3135">
        <v>0.71757575757575753</v>
      </c>
      <c r="E3135">
        <f t="shared" si="145"/>
        <v>4.4532732312800851</v>
      </c>
      <c r="G3135" s="2">
        <f t="shared" si="144"/>
        <v>1.3222426791608437</v>
      </c>
      <c r="J3135" s="20">
        <v>29890</v>
      </c>
    </row>
    <row r="3136" spans="1:10" x14ac:dyDescent="0.3">
      <c r="A3136">
        <v>47.738430000002253</v>
      </c>
      <c r="B3136">
        <v>83.961500000000001</v>
      </c>
      <c r="C3136">
        <f t="shared" si="146"/>
        <v>83.776899999999998</v>
      </c>
      <c r="D3136">
        <v>0.71754545454545449</v>
      </c>
      <c r="E3136">
        <f t="shared" si="145"/>
        <v>4.4281573131632666</v>
      </c>
      <c r="G3136" s="2">
        <f t="shared" si="144"/>
        <v>1.2790248563267537</v>
      </c>
      <c r="J3136" s="20">
        <v>29890</v>
      </c>
    </row>
    <row r="3137" spans="1:10" x14ac:dyDescent="0.3">
      <c r="A3137">
        <v>47.753660000002256</v>
      </c>
      <c r="B3137">
        <v>81.076899999999995</v>
      </c>
      <c r="C3137">
        <f t="shared" si="146"/>
        <v>81.646140000000003</v>
      </c>
      <c r="D3137">
        <v>0.71751515151515144</v>
      </c>
      <c r="E3137">
        <f t="shared" si="145"/>
        <v>4.4023945433449061</v>
      </c>
      <c r="G3137" s="2">
        <f t="shared" si="144"/>
        <v>1.2361598405970389</v>
      </c>
      <c r="J3137" s="20">
        <v>29890</v>
      </c>
    </row>
    <row r="3138" spans="1:10" x14ac:dyDescent="0.3">
      <c r="A3138">
        <v>47.768890000002258</v>
      </c>
      <c r="B3138">
        <v>79.076899999999995</v>
      </c>
      <c r="C3138">
        <f t="shared" si="146"/>
        <v>79.846140000000005</v>
      </c>
      <c r="D3138">
        <v>0.7174848484848485</v>
      </c>
      <c r="E3138">
        <f t="shared" si="145"/>
        <v>4.3801015328538773</v>
      </c>
      <c r="G3138" s="2">
        <f t="shared" ref="G3138:G3201" si="147">(0.0026*(EXP(1.3248*E3138)))/D3138</f>
        <v>1.2002359055551919</v>
      </c>
      <c r="J3138" s="20">
        <v>29890</v>
      </c>
    </row>
    <row r="3139" spans="1:10" x14ac:dyDescent="0.3">
      <c r="A3139">
        <v>47.784120000002261</v>
      </c>
      <c r="B3139">
        <v>77.807699999999997</v>
      </c>
      <c r="C3139">
        <f t="shared" si="146"/>
        <v>78.415379999999999</v>
      </c>
      <c r="D3139">
        <v>0.71745454545454534</v>
      </c>
      <c r="E3139">
        <f t="shared" ref="E3139:E3202" si="148">LN(C3139)</f>
        <v>4.3620200815862509</v>
      </c>
      <c r="G3139" s="2">
        <f t="shared" si="147"/>
        <v>1.1718762006945145</v>
      </c>
      <c r="J3139" s="20">
        <v>29890</v>
      </c>
    </row>
    <row r="3140" spans="1:10" x14ac:dyDescent="0.3">
      <c r="A3140">
        <v>47.799350000002264</v>
      </c>
      <c r="B3140">
        <v>77.307699999999997</v>
      </c>
      <c r="C3140">
        <f t="shared" si="146"/>
        <v>77.54616</v>
      </c>
      <c r="D3140">
        <v>0.71742424242424241</v>
      </c>
      <c r="E3140">
        <f t="shared" si="148"/>
        <v>4.3508733719555623</v>
      </c>
      <c r="G3140" s="2">
        <f t="shared" si="147"/>
        <v>1.1547468374648573</v>
      </c>
      <c r="J3140" s="20">
        <v>29890</v>
      </c>
    </row>
    <row r="3141" spans="1:10" x14ac:dyDescent="0.3">
      <c r="A3141">
        <v>47.814580000002266</v>
      </c>
      <c r="B3141">
        <v>76.807699999999997</v>
      </c>
      <c r="C3141">
        <f t="shared" si="146"/>
        <v>77.15385999999998</v>
      </c>
      <c r="D3141">
        <v>0.71739393939393936</v>
      </c>
      <c r="E3141">
        <f t="shared" si="148"/>
        <v>4.3458016099619972</v>
      </c>
      <c r="G3141" s="2">
        <f t="shared" si="147"/>
        <v>1.1470624704300798</v>
      </c>
      <c r="J3141" s="20">
        <v>29890</v>
      </c>
    </row>
    <row r="3142" spans="1:10" x14ac:dyDescent="0.3">
      <c r="A3142">
        <v>47.829810000002269</v>
      </c>
      <c r="B3142">
        <v>76.730800000000002</v>
      </c>
      <c r="C3142">
        <f t="shared" si="146"/>
        <v>77.315399999999997</v>
      </c>
      <c r="D3142">
        <v>0.71736363636363643</v>
      </c>
      <c r="E3142">
        <f t="shared" si="148"/>
        <v>4.3478931595543129</v>
      </c>
      <c r="G3142" s="2">
        <f t="shared" si="147"/>
        <v>1.1502938449480886</v>
      </c>
      <c r="J3142" s="20">
        <v>29890</v>
      </c>
    </row>
    <row r="3143" spans="1:10" x14ac:dyDescent="0.3">
      <c r="A3143">
        <v>47.845040000002271</v>
      </c>
      <c r="B3143">
        <v>77.115399999999994</v>
      </c>
      <c r="C3143">
        <f t="shared" ref="C3143:C3206" si="149">AVERAGE(B3141:B3145)</f>
        <v>77.861559999999997</v>
      </c>
      <c r="D3143">
        <v>0.71733333333333327</v>
      </c>
      <c r="E3143">
        <f t="shared" si="148"/>
        <v>4.3549323779435758</v>
      </c>
      <c r="G3143" s="2">
        <f t="shared" si="147"/>
        <v>1.1611201975829657</v>
      </c>
      <c r="J3143" s="20">
        <v>29890</v>
      </c>
    </row>
    <row r="3144" spans="1:10" x14ac:dyDescent="0.3">
      <c r="A3144">
        <v>47.860270000002274</v>
      </c>
      <c r="B3144">
        <v>78.615399999999994</v>
      </c>
      <c r="C3144">
        <f t="shared" si="149"/>
        <v>78.776939999999996</v>
      </c>
      <c r="D3144">
        <v>0.71730303030303033</v>
      </c>
      <c r="E3144">
        <f t="shared" si="148"/>
        <v>4.3666203144426037</v>
      </c>
      <c r="G3144" s="2">
        <f t="shared" si="147"/>
        <v>1.1792889237919915</v>
      </c>
      <c r="J3144" s="20">
        <v>29890</v>
      </c>
    </row>
    <row r="3145" spans="1:10" x14ac:dyDescent="0.3">
      <c r="A3145">
        <v>47.875500000002276</v>
      </c>
      <c r="B3145">
        <v>80.038499999999999</v>
      </c>
      <c r="C3145">
        <f t="shared" si="149"/>
        <v>79.892320000000012</v>
      </c>
      <c r="D3145">
        <v>0.71727272727272728</v>
      </c>
      <c r="E3145">
        <f t="shared" si="148"/>
        <v>4.3806797280022041</v>
      </c>
      <c r="G3145" s="2">
        <f t="shared" si="147"/>
        <v>1.201510851334759</v>
      </c>
      <c r="J3145" s="20">
        <v>29890</v>
      </c>
    </row>
    <row r="3146" spans="1:10" x14ac:dyDescent="0.3">
      <c r="A3146">
        <v>47.890730000002279</v>
      </c>
      <c r="B3146">
        <v>81.384600000000006</v>
      </c>
      <c r="C3146">
        <f t="shared" si="149"/>
        <v>81.192319999999995</v>
      </c>
      <c r="D3146">
        <v>0.71724242424242424</v>
      </c>
      <c r="E3146">
        <f t="shared" si="148"/>
        <v>4.3968206614137531</v>
      </c>
      <c r="G3146" s="2">
        <f t="shared" si="147"/>
        <v>1.2275318957786923</v>
      </c>
      <c r="J3146" s="20">
        <v>29890</v>
      </c>
    </row>
    <row r="3147" spans="1:10" x14ac:dyDescent="0.3">
      <c r="A3147">
        <v>47.905960000002281</v>
      </c>
      <c r="B3147">
        <v>82.307699999999997</v>
      </c>
      <c r="C3147">
        <f t="shared" si="149"/>
        <v>82.515399999999985</v>
      </c>
      <c r="D3147">
        <v>0.71721212121212119</v>
      </c>
      <c r="E3147">
        <f t="shared" si="148"/>
        <v>4.4129849425872472</v>
      </c>
      <c r="G3147" s="2">
        <f t="shared" si="147"/>
        <v>1.2541552703944436</v>
      </c>
      <c r="J3147" s="20">
        <v>29890</v>
      </c>
    </row>
    <row r="3148" spans="1:10" x14ac:dyDescent="0.3">
      <c r="A3148">
        <v>47.921190000002284</v>
      </c>
      <c r="B3148">
        <v>83.615399999999994</v>
      </c>
      <c r="C3148">
        <f t="shared" si="149"/>
        <v>83.930779999999999</v>
      </c>
      <c r="D3148">
        <v>0.71718181818181814</v>
      </c>
      <c r="E3148">
        <f t="shared" si="148"/>
        <v>4.429992411510387</v>
      </c>
      <c r="G3148" s="2">
        <f t="shared" si="147"/>
        <v>1.2827882145379979</v>
      </c>
      <c r="J3148" s="20">
        <v>29890</v>
      </c>
    </row>
    <row r="3149" spans="1:10" x14ac:dyDescent="0.3">
      <c r="A3149">
        <v>47.936420000002286</v>
      </c>
      <c r="B3149">
        <v>85.230800000000002</v>
      </c>
      <c r="C3149">
        <f t="shared" si="149"/>
        <v>85.361559999999983</v>
      </c>
      <c r="D3149">
        <v>0.7171515151515151</v>
      </c>
      <c r="E3149">
        <f t="shared" si="148"/>
        <v>4.4468958823653963</v>
      </c>
      <c r="G3149" s="2">
        <f t="shared" si="147"/>
        <v>1.3118941035504528</v>
      </c>
      <c r="J3149" s="20">
        <v>29890</v>
      </c>
    </row>
    <row r="3150" spans="1:10" x14ac:dyDescent="0.3">
      <c r="A3150">
        <v>47.951650000002289</v>
      </c>
      <c r="B3150">
        <v>87.115399999999994</v>
      </c>
      <c r="C3150">
        <f t="shared" si="149"/>
        <v>86.83847999999999</v>
      </c>
      <c r="D3150">
        <v>0.71712121212121205</v>
      </c>
      <c r="E3150">
        <f t="shared" si="148"/>
        <v>4.4640498414022742</v>
      </c>
      <c r="G3150" s="2">
        <f t="shared" si="147"/>
        <v>1.3421056940346323</v>
      </c>
      <c r="J3150" s="20">
        <v>29890</v>
      </c>
    </row>
    <row r="3151" spans="1:10" x14ac:dyDescent="0.3">
      <c r="A3151">
        <v>47.966880000002291</v>
      </c>
      <c r="B3151">
        <v>88.538499999999999</v>
      </c>
      <c r="C3151">
        <f t="shared" si="149"/>
        <v>88.253860000000003</v>
      </c>
      <c r="D3151">
        <v>0.71709090909090911</v>
      </c>
      <c r="E3151">
        <f t="shared" si="148"/>
        <v>4.4802174342336381</v>
      </c>
      <c r="G3151" s="2">
        <f t="shared" si="147"/>
        <v>1.3712200327677129</v>
      </c>
      <c r="J3151" s="20">
        <v>29890</v>
      </c>
    </row>
    <row r="3152" spans="1:10" x14ac:dyDescent="0.3">
      <c r="A3152">
        <v>47.982110000002294</v>
      </c>
      <c r="B3152">
        <v>89.692300000000003</v>
      </c>
      <c r="C3152">
        <f t="shared" si="149"/>
        <v>89.55386</v>
      </c>
      <c r="D3152">
        <v>0.71706060606060595</v>
      </c>
      <c r="E3152">
        <f t="shared" si="148"/>
        <v>4.4948402319886958</v>
      </c>
      <c r="G3152" s="2">
        <f t="shared" si="147"/>
        <v>1.3981017448939881</v>
      </c>
      <c r="J3152" s="20">
        <v>29890</v>
      </c>
    </row>
    <row r="3153" spans="1:10" x14ac:dyDescent="0.3">
      <c r="A3153">
        <v>47.997340000002296</v>
      </c>
      <c r="B3153">
        <v>90.692300000000003</v>
      </c>
      <c r="C3153">
        <f t="shared" si="149"/>
        <v>90.607699999999994</v>
      </c>
      <c r="D3153">
        <v>0.71703030303030302</v>
      </c>
      <c r="E3153">
        <f t="shared" si="148"/>
        <v>4.5065391984000485</v>
      </c>
      <c r="G3153" s="2">
        <f t="shared" si="147"/>
        <v>1.419999432152796</v>
      </c>
      <c r="J3153" s="20">
        <v>29890</v>
      </c>
    </row>
    <row r="3154" spans="1:10" x14ac:dyDescent="0.3">
      <c r="A3154">
        <v>48.012570000002299</v>
      </c>
      <c r="B3154">
        <v>91.730800000000002</v>
      </c>
      <c r="C3154">
        <f t="shared" si="149"/>
        <v>91.323080000000004</v>
      </c>
      <c r="D3154" s="16">
        <v>0.71699999999999997</v>
      </c>
      <c r="E3154">
        <f t="shared" si="148"/>
        <v>4.5144035486443013</v>
      </c>
      <c r="G3154" s="2">
        <f t="shared" si="147"/>
        <v>1.434931948834016</v>
      </c>
      <c r="J3154" s="20">
        <v>29890</v>
      </c>
    </row>
    <row r="3155" spans="1:10" x14ac:dyDescent="0.3">
      <c r="A3155">
        <v>48.027800000002301</v>
      </c>
      <c r="B3155">
        <v>92.384600000000006</v>
      </c>
      <c r="C3155">
        <f t="shared" si="149"/>
        <v>91.592320000000001</v>
      </c>
      <c r="D3155">
        <v>0.71666153846153846</v>
      </c>
      <c r="E3155">
        <f t="shared" si="148"/>
        <v>4.5173474253703212</v>
      </c>
      <c r="G3155" s="2">
        <f t="shared" si="147"/>
        <v>1.4412195103385834</v>
      </c>
      <c r="J3155" s="20">
        <v>29890</v>
      </c>
    </row>
    <row r="3156" spans="1:10" x14ac:dyDescent="0.3">
      <c r="A3156">
        <v>48.043030000002304</v>
      </c>
      <c r="B3156">
        <v>92.115399999999994</v>
      </c>
      <c r="C3156">
        <f t="shared" si="149"/>
        <v>91.23078000000001</v>
      </c>
      <c r="D3156">
        <v>0.71632307692307695</v>
      </c>
      <c r="E3156">
        <f t="shared" si="148"/>
        <v>4.5133923401399718</v>
      </c>
      <c r="G3156" s="2">
        <f t="shared" si="147"/>
        <v>1.4343651215447812</v>
      </c>
      <c r="J3156" s="20">
        <v>29890</v>
      </c>
    </row>
    <row r="3157" spans="1:10" x14ac:dyDescent="0.3">
      <c r="A3157">
        <v>48.058260000002306</v>
      </c>
      <c r="B3157">
        <v>91.038499999999999</v>
      </c>
      <c r="C3157">
        <f t="shared" si="149"/>
        <v>90.27691999999999</v>
      </c>
      <c r="D3157">
        <v>0.71598461538461544</v>
      </c>
      <c r="E3157">
        <f t="shared" si="148"/>
        <v>4.5028818352840716</v>
      </c>
      <c r="G3157" s="2">
        <f t="shared" si="147"/>
        <v>1.4151996556982021</v>
      </c>
      <c r="J3157" s="20">
        <v>29890</v>
      </c>
    </row>
    <row r="3158" spans="1:10" x14ac:dyDescent="0.3">
      <c r="A3158">
        <v>48.073490000002309</v>
      </c>
      <c r="B3158">
        <v>88.884600000000006</v>
      </c>
      <c r="C3158">
        <f t="shared" si="149"/>
        <v>88.8</v>
      </c>
      <c r="D3158">
        <v>0.71564615384615382</v>
      </c>
      <c r="E3158">
        <f t="shared" si="148"/>
        <v>4.4863866499981242</v>
      </c>
      <c r="G3158" s="2">
        <f t="shared" si="147"/>
        <v>1.3852638579914909</v>
      </c>
      <c r="J3158" s="20">
        <v>29890</v>
      </c>
    </row>
    <row r="3159" spans="1:10" x14ac:dyDescent="0.3">
      <c r="A3159">
        <v>48.088720000002311</v>
      </c>
      <c r="B3159">
        <v>86.961500000000001</v>
      </c>
      <c r="C3159">
        <f t="shared" si="149"/>
        <v>87.015379999999993</v>
      </c>
      <c r="D3159">
        <v>0.71530769230769242</v>
      </c>
      <c r="E3159">
        <f t="shared" si="148"/>
        <v>4.4660848846397521</v>
      </c>
      <c r="G3159" s="2">
        <f t="shared" si="147"/>
        <v>1.3491407538490852</v>
      </c>
      <c r="J3159" s="20">
        <v>29890</v>
      </c>
    </row>
    <row r="3160" spans="1:10" x14ac:dyDescent="0.3">
      <c r="A3160">
        <v>48.103950000002314</v>
      </c>
      <c r="B3160">
        <v>85</v>
      </c>
      <c r="C3160">
        <f t="shared" si="149"/>
        <v>85.284599999999998</v>
      </c>
      <c r="D3160">
        <v>0.7149692307692308</v>
      </c>
      <c r="E3160">
        <f t="shared" si="148"/>
        <v>4.4459938989253036</v>
      </c>
      <c r="G3160" s="2">
        <f t="shared" si="147"/>
        <v>1.3143268776296724</v>
      </c>
      <c r="J3160" s="20">
        <v>29890</v>
      </c>
    </row>
    <row r="3161" spans="1:10" x14ac:dyDescent="0.3">
      <c r="A3161">
        <v>48.119180000002316</v>
      </c>
      <c r="B3161">
        <v>83.192300000000003</v>
      </c>
      <c r="C3161">
        <f t="shared" si="149"/>
        <v>84.053840000000008</v>
      </c>
      <c r="D3161">
        <v>0.71463076923076918</v>
      </c>
      <c r="E3161">
        <f t="shared" si="148"/>
        <v>4.4314575459020187</v>
      </c>
      <c r="G3161" s="2">
        <f t="shared" si="147"/>
        <v>1.2898686599507558</v>
      </c>
      <c r="J3161" s="20">
        <v>29890</v>
      </c>
    </row>
    <row r="3162" spans="1:10" x14ac:dyDescent="0.3">
      <c r="A3162">
        <v>48.134410000002319</v>
      </c>
      <c r="B3162">
        <v>82.384600000000006</v>
      </c>
      <c r="C3162">
        <f t="shared" si="149"/>
        <v>83.23078000000001</v>
      </c>
      <c r="D3162">
        <v>0.71429230769230778</v>
      </c>
      <c r="E3162">
        <f t="shared" si="148"/>
        <v>4.4216172313349</v>
      </c>
      <c r="G3162" s="2">
        <f t="shared" si="147"/>
        <v>1.2737657620628433</v>
      </c>
      <c r="J3162" s="20">
        <v>29890</v>
      </c>
    </row>
    <row r="3163" spans="1:10" x14ac:dyDescent="0.3">
      <c r="A3163">
        <v>48.149640000002321</v>
      </c>
      <c r="B3163">
        <v>82.730800000000002</v>
      </c>
      <c r="C3163">
        <f t="shared" si="149"/>
        <v>82.776939999999996</v>
      </c>
      <c r="D3163">
        <v>0.71395384615384616</v>
      </c>
      <c r="E3163">
        <f t="shared" si="148"/>
        <v>4.4161495201867549</v>
      </c>
      <c r="G3163" s="2">
        <f t="shared" si="147"/>
        <v>1.2651719102305388</v>
      </c>
      <c r="J3163" s="20">
        <v>29890</v>
      </c>
    </row>
    <row r="3164" spans="1:10" x14ac:dyDescent="0.3">
      <c r="A3164">
        <v>48.164870000002324</v>
      </c>
      <c r="B3164">
        <v>82.846199999999996</v>
      </c>
      <c r="C3164">
        <f t="shared" si="149"/>
        <v>82.530780000000007</v>
      </c>
      <c r="D3164">
        <v>0.71361538461538465</v>
      </c>
      <c r="E3164">
        <f t="shared" si="148"/>
        <v>4.4131713146686193</v>
      </c>
      <c r="G3164" s="2">
        <f t="shared" si="147"/>
        <v>1.2607876724460625</v>
      </c>
      <c r="J3164" s="20">
        <v>29890</v>
      </c>
    </row>
    <row r="3165" spans="1:10" x14ac:dyDescent="0.3">
      <c r="A3165">
        <v>48.180100000002327</v>
      </c>
      <c r="B3165">
        <v>82.730800000000002</v>
      </c>
      <c r="C3165">
        <f t="shared" si="149"/>
        <v>82.407700000000006</v>
      </c>
      <c r="D3165">
        <v>0.71327692307692314</v>
      </c>
      <c r="E3165">
        <f t="shared" si="148"/>
        <v>4.4116788791515065</v>
      </c>
      <c r="G3165" s="2">
        <f t="shared" si="147"/>
        <v>1.2588944154251895</v>
      </c>
      <c r="J3165" s="20">
        <v>29890</v>
      </c>
    </row>
    <row r="3166" spans="1:10" x14ac:dyDescent="0.3">
      <c r="A3166">
        <v>48.195330000002329</v>
      </c>
      <c r="B3166">
        <v>81.961500000000001</v>
      </c>
      <c r="C3166">
        <f t="shared" si="149"/>
        <v>82.22308000000001</v>
      </c>
      <c r="D3166">
        <v>0.71293846153846163</v>
      </c>
      <c r="E3166">
        <f t="shared" si="148"/>
        <v>4.4094360412400109</v>
      </c>
      <c r="G3166" s="2">
        <f t="shared" si="147"/>
        <v>1.255755275828043</v>
      </c>
      <c r="J3166" s="20">
        <v>29890</v>
      </c>
    </row>
    <row r="3167" spans="1:10" x14ac:dyDescent="0.3">
      <c r="A3167">
        <v>48.210560000002332</v>
      </c>
      <c r="B3167">
        <v>81.769199999999998</v>
      </c>
      <c r="C3167">
        <f t="shared" si="149"/>
        <v>82.192300000000003</v>
      </c>
      <c r="D3167">
        <v>0.71260000000000001</v>
      </c>
      <c r="E3167">
        <f t="shared" si="148"/>
        <v>4.4090616237085172</v>
      </c>
      <c r="G3167" s="2">
        <f t="shared" si="147"/>
        <v>1.2557286867087374</v>
      </c>
      <c r="J3167" s="20">
        <v>29890</v>
      </c>
    </row>
    <row r="3168" spans="1:10" x14ac:dyDescent="0.3">
      <c r="A3168">
        <v>48.225790000002334</v>
      </c>
      <c r="B3168">
        <v>81.807699999999997</v>
      </c>
      <c r="C3168">
        <f t="shared" si="149"/>
        <v>82.138440000000003</v>
      </c>
      <c r="D3168">
        <v>0.7122615384615385</v>
      </c>
      <c r="E3168">
        <f t="shared" si="148"/>
        <v>4.4084061163831247</v>
      </c>
      <c r="G3168" s="2">
        <f t="shared" si="147"/>
        <v>1.2552348602902397</v>
      </c>
      <c r="J3168" s="20">
        <v>29890</v>
      </c>
    </row>
    <row r="3169" spans="1:10" x14ac:dyDescent="0.3">
      <c r="A3169">
        <v>48.241020000002337</v>
      </c>
      <c r="B3169">
        <v>82.692300000000003</v>
      </c>
      <c r="C3169">
        <f t="shared" si="149"/>
        <v>82.123060000000009</v>
      </c>
      <c r="D3169">
        <v>0.71192307692307699</v>
      </c>
      <c r="E3169">
        <f t="shared" si="148"/>
        <v>4.4082188539991218</v>
      </c>
      <c r="G3169" s="2">
        <f t="shared" si="147"/>
        <v>1.2555201078019473</v>
      </c>
      <c r="J3169" s="20">
        <v>29890</v>
      </c>
    </row>
    <row r="3170" spans="1:10" x14ac:dyDescent="0.3">
      <c r="A3170">
        <v>48.256250000002339</v>
      </c>
      <c r="B3170">
        <v>82.461500000000001</v>
      </c>
      <c r="C3170">
        <f t="shared" si="149"/>
        <v>82.130759999999995</v>
      </c>
      <c r="D3170">
        <v>0.71158461538461537</v>
      </c>
      <c r="E3170">
        <f t="shared" si="148"/>
        <v>4.4083126113315929</v>
      </c>
      <c r="G3170" s="2">
        <f t="shared" si="147"/>
        <v>1.2562733211009112</v>
      </c>
      <c r="J3170" s="20">
        <v>29890</v>
      </c>
    </row>
    <row r="3171" spans="1:10" x14ac:dyDescent="0.3">
      <c r="A3171">
        <v>48.271480000002342</v>
      </c>
      <c r="B3171">
        <v>81.884600000000006</v>
      </c>
      <c r="C3171">
        <f t="shared" si="149"/>
        <v>82.31537999999999</v>
      </c>
      <c r="D3171">
        <v>0.71124615384615386</v>
      </c>
      <c r="E3171">
        <f t="shared" si="148"/>
        <v>4.4105579675018909</v>
      </c>
      <c r="G3171" s="2">
        <f t="shared" si="147"/>
        <v>1.2606154606589954</v>
      </c>
      <c r="J3171" s="20">
        <v>29890</v>
      </c>
    </row>
    <row r="3172" spans="1:10" x14ac:dyDescent="0.3">
      <c r="A3172">
        <v>48.286710000002344</v>
      </c>
      <c r="B3172">
        <v>81.807699999999997</v>
      </c>
      <c r="C3172">
        <f t="shared" si="149"/>
        <v>82.646159999999995</v>
      </c>
      <c r="D3172">
        <v>0.71090769230769235</v>
      </c>
      <c r="E3172">
        <f t="shared" si="148"/>
        <v>4.4145683622076524</v>
      </c>
      <c r="G3172" s="2">
        <f t="shared" si="147"/>
        <v>1.2679342709524895</v>
      </c>
      <c r="J3172" s="20">
        <v>29890</v>
      </c>
    </row>
    <row r="3173" spans="1:10" x14ac:dyDescent="0.3">
      <c r="A3173">
        <v>48.301940000002347</v>
      </c>
      <c r="B3173">
        <v>82.730800000000002</v>
      </c>
      <c r="C3173">
        <f t="shared" si="149"/>
        <v>83.407700000000006</v>
      </c>
      <c r="D3173">
        <v>0.71056923076923084</v>
      </c>
      <c r="E3173">
        <f t="shared" si="148"/>
        <v>4.4237406312419942</v>
      </c>
      <c r="G3173" s="2">
        <f t="shared" si="147"/>
        <v>1.2840467971733287</v>
      </c>
      <c r="J3173" s="20">
        <v>29890</v>
      </c>
    </row>
    <row r="3174" spans="1:10" x14ac:dyDescent="0.3">
      <c r="A3174">
        <v>48.317170000002349</v>
      </c>
      <c r="B3174">
        <v>84.346199999999996</v>
      </c>
      <c r="C3174">
        <f t="shared" si="149"/>
        <v>84.676940000000002</v>
      </c>
      <c r="D3174">
        <v>0.71023076923076922</v>
      </c>
      <c r="E3174">
        <f t="shared" si="148"/>
        <v>4.4388433095721735</v>
      </c>
      <c r="G3174" s="2">
        <f t="shared" si="147"/>
        <v>1.3106210610057236</v>
      </c>
      <c r="J3174" s="20">
        <v>29890</v>
      </c>
    </row>
    <row r="3175" spans="1:10" x14ac:dyDescent="0.3">
      <c r="A3175">
        <v>48.332400000002352</v>
      </c>
      <c r="B3175">
        <v>86.269199999999998</v>
      </c>
      <c r="C3175">
        <f t="shared" si="149"/>
        <v>86.430779999999999</v>
      </c>
      <c r="D3175">
        <v>0.70989230769230771</v>
      </c>
      <c r="E3175">
        <f t="shared" si="148"/>
        <v>4.4593438623680459</v>
      </c>
      <c r="G3175" s="2">
        <f t="shared" si="147"/>
        <v>1.3473462467162145</v>
      </c>
      <c r="J3175" s="20">
        <v>29890</v>
      </c>
    </row>
    <row r="3176" spans="1:10" x14ac:dyDescent="0.3">
      <c r="A3176">
        <v>48.347630000002354</v>
      </c>
      <c r="B3176">
        <v>88.230800000000002</v>
      </c>
      <c r="C3176">
        <f t="shared" si="149"/>
        <v>88.4</v>
      </c>
      <c r="D3176">
        <v>0.7095538461538462</v>
      </c>
      <c r="E3176">
        <f t="shared" si="148"/>
        <v>4.4818719696435982</v>
      </c>
      <c r="G3176" s="2">
        <f t="shared" si="147"/>
        <v>1.3888263578239795</v>
      </c>
      <c r="J3176" s="20">
        <v>29890</v>
      </c>
    </row>
    <row r="3177" spans="1:10" x14ac:dyDescent="0.3">
      <c r="A3177">
        <v>48.362860000002357</v>
      </c>
      <c r="B3177">
        <v>90.576899999999995</v>
      </c>
      <c r="C3177">
        <f t="shared" si="149"/>
        <v>90.369220000000013</v>
      </c>
      <c r="D3177">
        <v>0.70921538461538458</v>
      </c>
      <c r="E3177">
        <f t="shared" si="148"/>
        <v>4.5039037226937007</v>
      </c>
      <c r="G3177" s="2">
        <f t="shared" si="147"/>
        <v>1.4306427659656373</v>
      </c>
      <c r="J3177" s="20">
        <v>29890</v>
      </c>
    </row>
    <row r="3178" spans="1:10" x14ac:dyDescent="0.3">
      <c r="A3178">
        <v>48.378090000002359</v>
      </c>
      <c r="B3178">
        <v>92.576899999999995</v>
      </c>
      <c r="C3178">
        <f t="shared" si="149"/>
        <v>92.253839999999997</v>
      </c>
      <c r="D3178">
        <v>0.70887692307692318</v>
      </c>
      <c r="E3178">
        <f t="shared" si="148"/>
        <v>4.5245439080705578</v>
      </c>
      <c r="G3178" s="2">
        <f t="shared" si="147"/>
        <v>1.4710041976985282</v>
      </c>
      <c r="J3178" s="20">
        <v>29890</v>
      </c>
    </row>
    <row r="3179" spans="1:10" x14ac:dyDescent="0.3">
      <c r="A3179">
        <v>48.393320000002362</v>
      </c>
      <c r="B3179">
        <v>94.192300000000003</v>
      </c>
      <c r="C3179">
        <f t="shared" si="149"/>
        <v>93.9846</v>
      </c>
      <c r="D3179">
        <v>0.70853846153846156</v>
      </c>
      <c r="E3179">
        <f t="shared" si="148"/>
        <v>4.5431309390612045</v>
      </c>
      <c r="G3179" s="2">
        <f t="shared" si="147"/>
        <v>1.5083962036138148</v>
      </c>
      <c r="J3179" s="20">
        <v>29890</v>
      </c>
    </row>
    <row r="3180" spans="1:10" x14ac:dyDescent="0.3">
      <c r="A3180">
        <v>48.408550000002364</v>
      </c>
      <c r="B3180">
        <v>95.692300000000003</v>
      </c>
      <c r="C3180">
        <f t="shared" si="149"/>
        <v>95.284599999999998</v>
      </c>
      <c r="D3180">
        <v>0.70820000000000005</v>
      </c>
      <c r="E3180">
        <f t="shared" si="148"/>
        <v>4.5568682026390093</v>
      </c>
      <c r="G3180" s="2">
        <f t="shared" si="147"/>
        <v>1.5368331456504065</v>
      </c>
      <c r="J3180" s="20">
        <v>29890</v>
      </c>
    </row>
    <row r="3181" spans="1:10" x14ac:dyDescent="0.3">
      <c r="A3181">
        <v>48.423780000002367</v>
      </c>
      <c r="B3181">
        <v>96.884600000000006</v>
      </c>
      <c r="C3181">
        <f t="shared" si="149"/>
        <v>95.938459999999992</v>
      </c>
      <c r="D3181">
        <v>0.70786153846153854</v>
      </c>
      <c r="E3181">
        <f t="shared" si="148"/>
        <v>4.5637069442461096</v>
      </c>
      <c r="G3181" s="2">
        <f t="shared" si="147"/>
        <v>1.5515615840353096</v>
      </c>
      <c r="J3181" s="20">
        <v>29890</v>
      </c>
    </row>
    <row r="3182" spans="1:10" x14ac:dyDescent="0.3">
      <c r="A3182">
        <v>48.439010000002369</v>
      </c>
      <c r="B3182">
        <v>97.076899999999995</v>
      </c>
      <c r="C3182">
        <f t="shared" si="149"/>
        <v>95.792300000000012</v>
      </c>
      <c r="D3182">
        <v>0.70752307692307692</v>
      </c>
      <c r="E3182">
        <f t="shared" si="148"/>
        <v>4.5621823059636277</v>
      </c>
      <c r="G3182" s="2">
        <f t="shared" si="147"/>
        <v>1.5491715705276266</v>
      </c>
      <c r="J3182" s="20">
        <v>29890</v>
      </c>
    </row>
    <row r="3183" spans="1:10" x14ac:dyDescent="0.3">
      <c r="A3183">
        <v>48.454240000002372</v>
      </c>
      <c r="B3183">
        <v>95.846199999999996</v>
      </c>
      <c r="C3183">
        <f t="shared" si="149"/>
        <v>94.823080000000004</v>
      </c>
      <c r="D3183">
        <v>0.70718461538461541</v>
      </c>
      <c r="E3183">
        <f t="shared" si="148"/>
        <v>4.5520128395450321</v>
      </c>
      <c r="G3183" s="2">
        <f t="shared" si="147"/>
        <v>1.5291718250456179</v>
      </c>
      <c r="J3183" s="20">
        <v>29890</v>
      </c>
    </row>
    <row r="3184" spans="1:10" x14ac:dyDescent="0.3">
      <c r="A3184">
        <v>48.469470000002374</v>
      </c>
      <c r="B3184">
        <v>93.461500000000001</v>
      </c>
      <c r="C3184">
        <f t="shared" si="149"/>
        <v>93.130780000000001</v>
      </c>
      <c r="D3184">
        <v>0.7068461538461539</v>
      </c>
      <c r="E3184">
        <f t="shared" si="148"/>
        <v>4.5340047418877338</v>
      </c>
      <c r="G3184" s="2">
        <f t="shared" si="147"/>
        <v>1.4938368675885185</v>
      </c>
      <c r="J3184" s="20">
        <v>29890</v>
      </c>
    </row>
    <row r="3185" spans="1:10" x14ac:dyDescent="0.3">
      <c r="A3185">
        <v>48.484700000002377</v>
      </c>
      <c r="B3185">
        <v>90.846199999999996</v>
      </c>
      <c r="C3185">
        <f t="shared" si="149"/>
        <v>91.030780000000007</v>
      </c>
      <c r="D3185">
        <v>0.70650769230769239</v>
      </c>
      <c r="E3185">
        <f t="shared" si="148"/>
        <v>4.5111976910842442</v>
      </c>
      <c r="G3185" s="2">
        <f t="shared" si="147"/>
        <v>1.4500703263705486</v>
      </c>
      <c r="J3185" s="20">
        <v>29890</v>
      </c>
    </row>
    <row r="3186" spans="1:10" x14ac:dyDescent="0.3">
      <c r="A3186">
        <v>48.499930000002379</v>
      </c>
      <c r="B3186">
        <v>88.423100000000005</v>
      </c>
      <c r="C3186">
        <f t="shared" si="149"/>
        <v>88.876920000000013</v>
      </c>
      <c r="D3186">
        <v>0.70616923076923077</v>
      </c>
      <c r="E3186">
        <f t="shared" si="148"/>
        <v>4.4872524912655827</v>
      </c>
      <c r="G3186" s="2">
        <f t="shared" si="147"/>
        <v>1.4054655961473461</v>
      </c>
      <c r="J3186" s="20">
        <v>29890</v>
      </c>
    </row>
    <row r="3187" spans="1:10" x14ac:dyDescent="0.3">
      <c r="A3187">
        <v>48.515160000002382</v>
      </c>
      <c r="B3187">
        <v>86.576899999999995</v>
      </c>
      <c r="C3187">
        <f t="shared" si="149"/>
        <v>86.992319999999992</v>
      </c>
      <c r="D3187">
        <v>0.70583076923076926</v>
      </c>
      <c r="E3187">
        <f t="shared" si="148"/>
        <v>4.4658198388959711</v>
      </c>
      <c r="G3187" s="2">
        <f t="shared" si="147"/>
        <v>1.3667751534655412</v>
      </c>
      <c r="J3187" s="20">
        <v>29890</v>
      </c>
    </row>
    <row r="3188" spans="1:10" x14ac:dyDescent="0.3">
      <c r="A3188">
        <v>48.530390000002384</v>
      </c>
      <c r="B3188">
        <v>85.076899999999995</v>
      </c>
      <c r="C3188">
        <f t="shared" si="149"/>
        <v>85.530780000000007</v>
      </c>
      <c r="D3188">
        <v>0.70549230769230775</v>
      </c>
      <c r="E3188">
        <f t="shared" si="148"/>
        <v>4.4488763111582621</v>
      </c>
      <c r="G3188" s="2">
        <f t="shared" si="147"/>
        <v>1.3370783719404362</v>
      </c>
      <c r="J3188" s="20">
        <v>29890</v>
      </c>
    </row>
    <row r="3189" spans="1:10" x14ac:dyDescent="0.3">
      <c r="A3189">
        <v>48.545620000002387</v>
      </c>
      <c r="B3189">
        <v>84.038499999999999</v>
      </c>
      <c r="C3189">
        <f t="shared" si="149"/>
        <v>84.407700000000006</v>
      </c>
      <c r="D3189">
        <v>0.70515384615384624</v>
      </c>
      <c r="E3189">
        <f t="shared" si="148"/>
        <v>4.4356586296679934</v>
      </c>
      <c r="G3189" s="2">
        <f t="shared" si="147"/>
        <v>1.3144995161636028</v>
      </c>
      <c r="J3189" s="20">
        <v>29890</v>
      </c>
    </row>
    <row r="3190" spans="1:10" x14ac:dyDescent="0.3">
      <c r="A3190">
        <v>48.560850000002389</v>
      </c>
      <c r="B3190">
        <v>83.538499999999999</v>
      </c>
      <c r="C3190">
        <f t="shared" si="149"/>
        <v>83.5154</v>
      </c>
      <c r="D3190">
        <v>0.70481538461538462</v>
      </c>
      <c r="E3190">
        <f t="shared" si="148"/>
        <v>4.4250310459892033</v>
      </c>
      <c r="G3190" s="2">
        <f t="shared" si="147"/>
        <v>1.2967442136277068</v>
      </c>
      <c r="J3190" s="20">
        <v>29890</v>
      </c>
    </row>
    <row r="3191" spans="1:10" x14ac:dyDescent="0.3">
      <c r="A3191">
        <v>48.576080000002392</v>
      </c>
      <c r="B3191">
        <v>82.807699999999997</v>
      </c>
      <c r="C3191">
        <f t="shared" si="149"/>
        <v>82.869259999999997</v>
      </c>
      <c r="D3191">
        <v>0.70447692307692311</v>
      </c>
      <c r="E3191">
        <f t="shared" si="148"/>
        <v>4.4172641851722343</v>
      </c>
      <c r="G3191" s="2">
        <f t="shared" si="147"/>
        <v>1.2840863620855376</v>
      </c>
      <c r="J3191" s="20">
        <v>29890</v>
      </c>
    </row>
    <row r="3192" spans="1:10" x14ac:dyDescent="0.3">
      <c r="A3192">
        <v>48.591310000002395</v>
      </c>
      <c r="B3192">
        <v>82.115399999999994</v>
      </c>
      <c r="C3192">
        <f t="shared" si="149"/>
        <v>82.300019999999989</v>
      </c>
      <c r="D3192">
        <v>0.7041384615384616</v>
      </c>
      <c r="E3192">
        <f t="shared" si="148"/>
        <v>4.4103713506963604</v>
      </c>
      <c r="G3192" s="2">
        <f t="shared" si="147"/>
        <v>1.2730255566399835</v>
      </c>
      <c r="J3192" s="20">
        <v>29890</v>
      </c>
    </row>
    <row r="3193" spans="1:10" x14ac:dyDescent="0.3">
      <c r="A3193">
        <v>48.606540000002397</v>
      </c>
      <c r="B3193">
        <v>81.846199999999996</v>
      </c>
      <c r="C3193">
        <f t="shared" si="149"/>
        <v>81.569239999999994</v>
      </c>
      <c r="D3193">
        <v>0.70379999999999998</v>
      </c>
      <c r="E3193">
        <f t="shared" si="148"/>
        <v>4.4014522301181707</v>
      </c>
      <c r="G3193" s="2">
        <f t="shared" si="147"/>
        <v>1.2586769562902982</v>
      </c>
      <c r="J3193" s="20">
        <v>29890</v>
      </c>
    </row>
    <row r="3194" spans="1:10" x14ac:dyDescent="0.3">
      <c r="A3194">
        <v>48.6217700000024</v>
      </c>
      <c r="B3194">
        <v>81.192300000000003</v>
      </c>
      <c r="C3194">
        <f t="shared" si="149"/>
        <v>80.830780000000004</v>
      </c>
      <c r="D3194">
        <v>0.70346153846153858</v>
      </c>
      <c r="E3194">
        <f t="shared" si="148"/>
        <v>4.3923578335816629</v>
      </c>
      <c r="G3194" s="2">
        <f t="shared" si="147"/>
        <v>1.2442014264689156</v>
      </c>
      <c r="J3194" s="20">
        <v>29890</v>
      </c>
    </row>
    <row r="3195" spans="1:10" x14ac:dyDescent="0.3">
      <c r="A3195">
        <v>48.637000000002402</v>
      </c>
      <c r="B3195">
        <v>79.884600000000006</v>
      </c>
      <c r="C3195">
        <f t="shared" si="149"/>
        <v>80.207700000000003</v>
      </c>
      <c r="D3195">
        <v>0.70312307692307696</v>
      </c>
      <c r="E3195">
        <f t="shared" si="148"/>
        <v>4.3846195202388687</v>
      </c>
      <c r="G3195" s="2">
        <f t="shared" si="147"/>
        <v>1.2321041946239411</v>
      </c>
      <c r="J3195" s="20">
        <v>29890</v>
      </c>
    </row>
    <row r="3196" spans="1:10" x14ac:dyDescent="0.3">
      <c r="A3196">
        <v>48.652230000002405</v>
      </c>
      <c r="B3196">
        <v>79.115399999999994</v>
      </c>
      <c r="C3196">
        <f t="shared" si="149"/>
        <v>79.769220000000004</v>
      </c>
      <c r="D3196">
        <v>0.70278461538461545</v>
      </c>
      <c r="E3196">
        <f t="shared" si="148"/>
        <v>4.3791377157631599</v>
      </c>
      <c r="G3196" s="2">
        <f t="shared" si="147"/>
        <v>1.2237777921610764</v>
      </c>
      <c r="J3196" s="20">
        <v>29890</v>
      </c>
    </row>
    <row r="3197" spans="1:10" x14ac:dyDescent="0.3">
      <c r="A3197">
        <v>48.667460000002407</v>
      </c>
      <c r="B3197">
        <v>79</v>
      </c>
      <c r="C3197">
        <f t="shared" si="149"/>
        <v>79.623059999999995</v>
      </c>
      <c r="D3197">
        <v>0.70244615384615394</v>
      </c>
      <c r="E3197">
        <f t="shared" si="148"/>
        <v>4.377303749388294</v>
      </c>
      <c r="G3197" s="2">
        <f t="shared" si="147"/>
        <v>1.2213962887442151</v>
      </c>
      <c r="J3197" s="20">
        <v>29890</v>
      </c>
    </row>
    <row r="3198" spans="1:10" x14ac:dyDescent="0.3">
      <c r="A3198">
        <v>48.68269000000241</v>
      </c>
      <c r="B3198">
        <v>79.653800000000004</v>
      </c>
      <c r="C3198">
        <f t="shared" si="149"/>
        <v>79.661519999999996</v>
      </c>
      <c r="D3198">
        <v>0.70210769230769232</v>
      </c>
      <c r="E3198">
        <f t="shared" si="148"/>
        <v>4.3777866586661087</v>
      </c>
      <c r="G3198" s="2">
        <f t="shared" si="147"/>
        <v>1.2227671062518113</v>
      </c>
      <c r="J3198" s="20">
        <v>29890</v>
      </c>
    </row>
    <row r="3199" spans="1:10" x14ac:dyDescent="0.3">
      <c r="A3199">
        <v>48.697920000002412</v>
      </c>
      <c r="B3199">
        <v>80.461500000000001</v>
      </c>
      <c r="C3199">
        <f t="shared" si="149"/>
        <v>79.799979999999991</v>
      </c>
      <c r="D3199">
        <v>0.70176923076923081</v>
      </c>
      <c r="E3199">
        <f t="shared" si="148"/>
        <v>4.3795232538291655</v>
      </c>
      <c r="G3199" s="2">
        <f t="shared" si="147"/>
        <v>1.2261745890707274</v>
      </c>
      <c r="J3199" s="20">
        <v>29890</v>
      </c>
    </row>
    <row r="3200" spans="1:10" x14ac:dyDescent="0.3">
      <c r="A3200">
        <v>48.713150000002415</v>
      </c>
      <c r="B3200">
        <v>80.076899999999995</v>
      </c>
      <c r="C3200">
        <f t="shared" si="149"/>
        <v>79.823059999999984</v>
      </c>
      <c r="D3200">
        <v>0.7014307692307693</v>
      </c>
      <c r="E3200">
        <f t="shared" si="148"/>
        <v>4.3798124351423491</v>
      </c>
      <c r="G3200" s="2">
        <f t="shared" si="147"/>
        <v>1.2272363286299002</v>
      </c>
      <c r="J3200" s="20">
        <v>29890</v>
      </c>
    </row>
    <row r="3201" spans="1:10" x14ac:dyDescent="0.3">
      <c r="A3201">
        <v>48.728380000002417</v>
      </c>
      <c r="B3201">
        <v>79.807699999999997</v>
      </c>
      <c r="C3201">
        <f t="shared" si="149"/>
        <v>79.5</v>
      </c>
      <c r="D3201">
        <v>0.70109230769230779</v>
      </c>
      <c r="E3201">
        <f t="shared" si="148"/>
        <v>4.3757570216602861</v>
      </c>
      <c r="G3201" s="2">
        <f t="shared" si="147"/>
        <v>1.2212498346000573</v>
      </c>
      <c r="J3201" s="20">
        <v>29890</v>
      </c>
    </row>
    <row r="3202" spans="1:10" x14ac:dyDescent="0.3">
      <c r="A3202">
        <v>48.74361000000242</v>
      </c>
      <c r="B3202">
        <v>79.115399999999994</v>
      </c>
      <c r="C3202">
        <f t="shared" si="149"/>
        <v>78.599999999999994</v>
      </c>
      <c r="D3202">
        <v>0.70075384615384617</v>
      </c>
      <c r="E3202">
        <f t="shared" si="148"/>
        <v>4.3643716994351607</v>
      </c>
      <c r="G3202" s="2">
        <f t="shared" ref="G3202:G3251" si="150">(0.0026*(EXP(1.3248*E3202)))/D3202</f>
        <v>1.2035486410895082</v>
      </c>
      <c r="J3202" s="20">
        <v>29890</v>
      </c>
    </row>
    <row r="3203" spans="1:10" x14ac:dyDescent="0.3">
      <c r="A3203">
        <v>48.758840000002422</v>
      </c>
      <c r="B3203">
        <v>78.038499999999999</v>
      </c>
      <c r="C3203">
        <f t="shared" si="149"/>
        <v>77.307699999999997</v>
      </c>
      <c r="D3203">
        <v>0.70041538461538466</v>
      </c>
      <c r="E3203">
        <f t="shared" ref="E3203:E3251" si="151">LN(C3203)</f>
        <v>4.3477935625341217</v>
      </c>
      <c r="G3203" s="2">
        <f t="shared" si="150"/>
        <v>1.1779725597549522</v>
      </c>
      <c r="J3203" s="20">
        <v>29890</v>
      </c>
    </row>
    <row r="3204" spans="1:10" x14ac:dyDescent="0.3">
      <c r="A3204">
        <v>48.774070000002425</v>
      </c>
      <c r="B3204">
        <v>75.961500000000001</v>
      </c>
      <c r="C3204">
        <f t="shared" si="149"/>
        <v>75.5077</v>
      </c>
      <c r="D3204">
        <v>0.70007692307692315</v>
      </c>
      <c r="E3204">
        <f t="shared" si="151"/>
        <v>4.3242346378096501</v>
      </c>
      <c r="G3204" s="2">
        <f t="shared" si="150"/>
        <v>1.1423268447356223</v>
      </c>
      <c r="J3204" s="20">
        <v>29890</v>
      </c>
    </row>
    <row r="3205" spans="1:10" x14ac:dyDescent="0.3">
      <c r="A3205">
        <v>48.789300000002427</v>
      </c>
      <c r="B3205">
        <v>73.615399999999994</v>
      </c>
      <c r="C3205">
        <f t="shared" si="149"/>
        <v>73.215379999999996</v>
      </c>
      <c r="D3205">
        <v>0.69973846153846153</v>
      </c>
      <c r="E3205">
        <f t="shared" si="151"/>
        <v>4.2934055081870177</v>
      </c>
      <c r="G3205" s="2">
        <f t="shared" si="150"/>
        <v>1.0971417877749952</v>
      </c>
      <c r="J3205" s="20">
        <v>29890</v>
      </c>
    </row>
    <row r="3206" spans="1:10" x14ac:dyDescent="0.3">
      <c r="A3206">
        <v>48.80453000000243</v>
      </c>
      <c r="B3206">
        <v>70.807699999999997</v>
      </c>
      <c r="C3206">
        <f t="shared" si="149"/>
        <v>70.4923</v>
      </c>
      <c r="D3206">
        <v>0.69940000000000002</v>
      </c>
      <c r="E3206">
        <f t="shared" si="151"/>
        <v>4.2555034839951436</v>
      </c>
      <c r="G3206" s="2">
        <f t="shared" si="150"/>
        <v>1.043916636310481</v>
      </c>
      <c r="J3206" s="20">
        <v>29890</v>
      </c>
    </row>
    <row r="3207" spans="1:10" x14ac:dyDescent="0.3">
      <c r="A3207">
        <v>48.819760000002432</v>
      </c>
      <c r="B3207">
        <v>67.653800000000004</v>
      </c>
      <c r="C3207">
        <f t="shared" ref="C3207:C3251" si="152">AVERAGE(B3205:B3209)</f>
        <v>67.384619999999998</v>
      </c>
      <c r="D3207">
        <v>0.69906153846153851</v>
      </c>
      <c r="E3207">
        <f t="shared" si="151"/>
        <v>4.2104168019680026</v>
      </c>
      <c r="G3207" s="2">
        <f t="shared" si="150"/>
        <v>0.98386444364772774</v>
      </c>
      <c r="J3207" s="20">
        <v>29890</v>
      </c>
    </row>
    <row r="3208" spans="1:10" x14ac:dyDescent="0.3">
      <c r="A3208">
        <v>48.834990000002435</v>
      </c>
      <c r="B3208">
        <v>64.423100000000005</v>
      </c>
      <c r="C3208">
        <f t="shared" si="152"/>
        <v>64.015380000000007</v>
      </c>
      <c r="D3208">
        <v>0.698723076923077</v>
      </c>
      <c r="E3208">
        <f t="shared" si="151"/>
        <v>4.159123366989248</v>
      </c>
      <c r="G3208" s="2">
        <f t="shared" si="150"/>
        <v>0.91967363929620694</v>
      </c>
      <c r="J3208" s="20">
        <v>29890</v>
      </c>
    </row>
    <row r="3209" spans="1:10" x14ac:dyDescent="0.3">
      <c r="A3209">
        <v>48.850220000002437</v>
      </c>
      <c r="B3209">
        <v>60.423099999999998</v>
      </c>
      <c r="C3209">
        <f t="shared" si="152"/>
        <v>60.476920000000007</v>
      </c>
      <c r="D3209">
        <v>0.69838461538461538</v>
      </c>
      <c r="E3209">
        <f t="shared" si="151"/>
        <v>4.1022618046485828</v>
      </c>
      <c r="G3209" s="2">
        <f t="shared" si="150"/>
        <v>0.85335290739658831</v>
      </c>
      <c r="J3209" s="20">
        <v>29890</v>
      </c>
    </row>
    <row r="3210" spans="1:10" x14ac:dyDescent="0.3">
      <c r="A3210">
        <v>48.86545000000244</v>
      </c>
      <c r="B3210">
        <v>56.769199999999998</v>
      </c>
      <c r="C3210">
        <f t="shared" si="152"/>
        <v>56.815399999999997</v>
      </c>
      <c r="D3210">
        <v>0.69804615384615398</v>
      </c>
      <c r="E3210">
        <f t="shared" si="151"/>
        <v>4.0398074157394506</v>
      </c>
      <c r="G3210" s="2">
        <f t="shared" si="150"/>
        <v>0.78596979647642229</v>
      </c>
      <c r="J3210" s="20">
        <v>29890</v>
      </c>
    </row>
    <row r="3211" spans="1:10" x14ac:dyDescent="0.3">
      <c r="A3211">
        <v>48.880680000002442</v>
      </c>
      <c r="B3211">
        <v>53.115400000000001</v>
      </c>
      <c r="C3211">
        <f t="shared" si="152"/>
        <v>52.992319999999992</v>
      </c>
      <c r="D3211">
        <v>0.69770769230769236</v>
      </c>
      <c r="E3211">
        <f t="shared" si="151"/>
        <v>3.9701469973919048</v>
      </c>
      <c r="G3211" s="2">
        <f t="shared" si="150"/>
        <v>0.71702967683801755</v>
      </c>
      <c r="J3211" s="20">
        <v>29890</v>
      </c>
    </row>
    <row r="3212" spans="1:10" x14ac:dyDescent="0.3">
      <c r="A3212">
        <v>48.895910000002445</v>
      </c>
      <c r="B3212">
        <v>49.346200000000003</v>
      </c>
      <c r="C3212">
        <f t="shared" si="152"/>
        <v>49.107700000000001</v>
      </c>
      <c r="D3212">
        <v>0.69736923076923074</v>
      </c>
      <c r="E3212">
        <f t="shared" si="151"/>
        <v>3.8940158453156539</v>
      </c>
      <c r="G3212" s="2">
        <f t="shared" si="150"/>
        <v>0.64855311353178968</v>
      </c>
      <c r="J3212" s="20">
        <v>29890</v>
      </c>
    </row>
    <row r="3213" spans="1:10" x14ac:dyDescent="0.3">
      <c r="A3213">
        <v>48.911140000002447</v>
      </c>
      <c r="B3213">
        <v>45.307699999999997</v>
      </c>
      <c r="C3213">
        <f t="shared" si="152"/>
        <v>45.06156</v>
      </c>
      <c r="D3213">
        <v>0.69703076923076934</v>
      </c>
      <c r="E3213">
        <f t="shared" si="151"/>
        <v>3.8080295549108145</v>
      </c>
      <c r="G3213" s="2">
        <f t="shared" si="150"/>
        <v>0.5790070903375506</v>
      </c>
      <c r="J3213" s="20">
        <v>29890</v>
      </c>
    </row>
    <row r="3214" spans="1:10" x14ac:dyDescent="0.3">
      <c r="A3214">
        <v>48.92637000000245</v>
      </c>
      <c r="B3214">
        <v>41</v>
      </c>
      <c r="C3214">
        <f t="shared" si="152"/>
        <v>40.846179999999997</v>
      </c>
      <c r="D3214">
        <v>0.69669230769230772</v>
      </c>
      <c r="E3214">
        <f t="shared" si="151"/>
        <v>3.7098133040815151</v>
      </c>
      <c r="G3214" s="2">
        <f t="shared" si="150"/>
        <v>0.50861102420519877</v>
      </c>
      <c r="J3214" s="20">
        <v>29890</v>
      </c>
    </row>
    <row r="3215" spans="1:10" x14ac:dyDescent="0.3">
      <c r="A3215">
        <v>48.941600000002452</v>
      </c>
      <c r="B3215">
        <v>36.538499999999999</v>
      </c>
      <c r="C3215">
        <f t="shared" si="152"/>
        <v>36.546180000000007</v>
      </c>
      <c r="D3215">
        <v>0.69635384615384621</v>
      </c>
      <c r="E3215">
        <f t="shared" si="151"/>
        <v>3.5985766663698957</v>
      </c>
      <c r="G3215" s="2">
        <f t="shared" si="150"/>
        <v>0.43913336551675458</v>
      </c>
      <c r="J3215" s="20">
        <v>29890</v>
      </c>
    </row>
    <row r="3216" spans="1:10" x14ac:dyDescent="0.3">
      <c r="A3216">
        <v>48.956830000002455</v>
      </c>
      <c r="B3216">
        <v>32.038499999999999</v>
      </c>
      <c r="C3216">
        <f t="shared" si="152"/>
        <v>32.553880000000007</v>
      </c>
      <c r="D3216">
        <v>0.6960153846153847</v>
      </c>
      <c r="E3216">
        <f t="shared" si="151"/>
        <v>3.4828965627795552</v>
      </c>
      <c r="G3216" s="2">
        <f t="shared" si="150"/>
        <v>0.37692126744040932</v>
      </c>
      <c r="J3216" s="20">
        <v>29890</v>
      </c>
    </row>
    <row r="3217" spans="1:10" x14ac:dyDescent="0.3">
      <c r="A3217">
        <v>48.972060000002458</v>
      </c>
      <c r="B3217">
        <v>27.8462</v>
      </c>
      <c r="C3217">
        <f t="shared" si="152"/>
        <v>29.030799999999999</v>
      </c>
      <c r="D3217">
        <v>0.69567692307692319</v>
      </c>
      <c r="E3217">
        <f t="shared" si="151"/>
        <v>3.3683573353557641</v>
      </c>
      <c r="G3217" s="2">
        <f t="shared" si="150"/>
        <v>0.32401219705196738</v>
      </c>
      <c r="J3217" s="20">
        <v>29890</v>
      </c>
    </row>
    <row r="3218" spans="1:10" x14ac:dyDescent="0.3">
      <c r="A3218">
        <v>48.98729000000246</v>
      </c>
      <c r="B3218">
        <v>25.3462</v>
      </c>
      <c r="C3218">
        <f t="shared" si="152"/>
        <v>26.061559999999997</v>
      </c>
      <c r="D3218">
        <v>0.69533846153846157</v>
      </c>
      <c r="E3218">
        <f t="shared" si="151"/>
        <v>3.2604614317623017</v>
      </c>
      <c r="G3218" s="2">
        <f t="shared" si="150"/>
        <v>0.2809923112241336</v>
      </c>
      <c r="J3218" s="20">
        <v>29890</v>
      </c>
    </row>
    <row r="3219" spans="1:10" x14ac:dyDescent="0.3">
      <c r="A3219">
        <v>49.002520000002463</v>
      </c>
      <c r="B3219">
        <v>23.384599999999999</v>
      </c>
      <c r="C3219">
        <f t="shared" si="152"/>
        <v>23.75386</v>
      </c>
      <c r="D3219">
        <v>0.69500000000000006</v>
      </c>
      <c r="E3219">
        <f t="shared" si="151"/>
        <v>3.167745043590469</v>
      </c>
      <c r="G3219" s="2">
        <f t="shared" si="150"/>
        <v>0.24863439199156318</v>
      </c>
      <c r="J3219" s="20">
        <v>29890</v>
      </c>
    </row>
    <row r="3220" spans="1:10" x14ac:dyDescent="0.3">
      <c r="A3220">
        <v>49.017750000002465</v>
      </c>
      <c r="B3220">
        <v>21.692299999999999</v>
      </c>
      <c r="C3220">
        <f t="shared" si="152"/>
        <v>22.061540000000001</v>
      </c>
      <c r="D3220">
        <v>0.69500000000000006</v>
      </c>
      <c r="E3220">
        <f t="shared" si="151"/>
        <v>3.0938358209989332</v>
      </c>
      <c r="G3220" s="2">
        <f t="shared" si="150"/>
        <v>0.22544327475480863</v>
      </c>
      <c r="J3220" s="20">
        <v>29890</v>
      </c>
    </row>
    <row r="3221" spans="1:10" x14ac:dyDescent="0.3">
      <c r="A3221">
        <v>49.032980000002468</v>
      </c>
      <c r="B3221">
        <v>20.5</v>
      </c>
      <c r="C3221">
        <f t="shared" si="152"/>
        <v>20.6846</v>
      </c>
      <c r="D3221">
        <v>0.69500000000000006</v>
      </c>
      <c r="E3221">
        <f t="shared" si="151"/>
        <v>3.0293894620420869</v>
      </c>
      <c r="G3221" s="2">
        <f t="shared" si="150"/>
        <v>0.20699404769558435</v>
      </c>
      <c r="J3221" s="20">
        <v>29890</v>
      </c>
    </row>
    <row r="3222" spans="1:10" x14ac:dyDescent="0.3">
      <c r="A3222">
        <v>49.04821000000247</v>
      </c>
      <c r="B3222">
        <v>19.384599999999999</v>
      </c>
      <c r="C3222">
        <f t="shared" si="152"/>
        <v>19.507680000000001</v>
      </c>
      <c r="D3222">
        <v>0.69500000000000006</v>
      </c>
      <c r="E3222">
        <f t="shared" si="151"/>
        <v>2.9708082341865087</v>
      </c>
      <c r="G3222" s="2">
        <f t="shared" si="150"/>
        <v>0.19153711983498006</v>
      </c>
      <c r="J3222" s="20">
        <v>29890</v>
      </c>
    </row>
    <row r="3223" spans="1:10" x14ac:dyDescent="0.3">
      <c r="A3223">
        <v>49.063440000002473</v>
      </c>
      <c r="B3223">
        <v>18.461500000000001</v>
      </c>
      <c r="C3223">
        <f t="shared" si="152"/>
        <v>18.438459999999999</v>
      </c>
      <c r="D3223">
        <v>0.69500000000000006</v>
      </c>
      <c r="E3223">
        <f t="shared" si="151"/>
        <v>2.9144387005411678</v>
      </c>
      <c r="G3223" s="2">
        <f t="shared" si="150"/>
        <v>0.17775447939881098</v>
      </c>
      <c r="J3223" s="20">
        <v>29890</v>
      </c>
    </row>
    <row r="3224" spans="1:10" x14ac:dyDescent="0.3">
      <c r="A3224">
        <v>49.078670000002475</v>
      </c>
      <c r="B3224">
        <v>17.5</v>
      </c>
      <c r="C3224">
        <f t="shared" si="152"/>
        <v>17.384620000000002</v>
      </c>
      <c r="D3224">
        <v>0.69500000000000006</v>
      </c>
      <c r="E3224">
        <f t="shared" si="151"/>
        <v>2.8555859072974399</v>
      </c>
      <c r="G3224" s="2">
        <f t="shared" si="150"/>
        <v>0.16442180184071495</v>
      </c>
      <c r="J3224" s="20">
        <v>29890</v>
      </c>
    </row>
    <row r="3225" spans="1:10" x14ac:dyDescent="0.3">
      <c r="A3225">
        <v>49.093900000002478</v>
      </c>
      <c r="B3225">
        <v>16.3462</v>
      </c>
      <c r="C3225">
        <f t="shared" si="152"/>
        <v>16.346160000000001</v>
      </c>
      <c r="D3225">
        <v>0.69500000000000006</v>
      </c>
      <c r="E3225">
        <f t="shared" si="151"/>
        <v>2.793993007373452</v>
      </c>
      <c r="G3225" s="2">
        <f t="shared" si="150"/>
        <v>0.15153806001399248</v>
      </c>
      <c r="J3225" s="20">
        <v>29890</v>
      </c>
    </row>
    <row r="3226" spans="1:10" x14ac:dyDescent="0.3">
      <c r="A3226">
        <v>49.10913000000248</v>
      </c>
      <c r="B3226">
        <v>15.2308</v>
      </c>
      <c r="C3226">
        <f t="shared" si="152"/>
        <v>15.330780000000001</v>
      </c>
      <c r="D3226">
        <v>0.69500000000000006</v>
      </c>
      <c r="E3226">
        <f t="shared" si="151"/>
        <v>2.7298625722155707</v>
      </c>
      <c r="G3226" s="2">
        <f t="shared" si="150"/>
        <v>0.13919513730215519</v>
      </c>
      <c r="J3226" s="20">
        <v>29890</v>
      </c>
    </row>
    <row r="3227" spans="1:10" x14ac:dyDescent="0.3">
      <c r="A3227">
        <v>49.124360000002483</v>
      </c>
      <c r="B3227">
        <v>14.192299999999999</v>
      </c>
      <c r="C3227">
        <f t="shared" si="152"/>
        <v>14.384620000000002</v>
      </c>
      <c r="D3227">
        <v>0.69500000000000006</v>
      </c>
      <c r="E3227">
        <f t="shared" si="151"/>
        <v>2.6661595802486135</v>
      </c>
      <c r="G3227" s="2">
        <f t="shared" si="150"/>
        <v>0.12792998094216704</v>
      </c>
      <c r="J3227" s="20">
        <v>29890</v>
      </c>
    </row>
    <row r="3228" spans="1:10" x14ac:dyDescent="0.3">
      <c r="A3228">
        <v>49.139590000002485</v>
      </c>
      <c r="B3228">
        <v>13.384600000000001</v>
      </c>
      <c r="C3228">
        <f t="shared" si="152"/>
        <v>13.538459999999997</v>
      </c>
      <c r="D3228">
        <v>0.69500000000000006</v>
      </c>
      <c r="E3228">
        <f t="shared" si="151"/>
        <v>2.6055345239402445</v>
      </c>
      <c r="G3228" s="2">
        <f t="shared" si="150"/>
        <v>0.1180569359044162</v>
      </c>
      <c r="J3228" s="20">
        <v>29890</v>
      </c>
    </row>
    <row r="3229" spans="1:10" x14ac:dyDescent="0.3">
      <c r="A3229">
        <v>49.154820000002488</v>
      </c>
      <c r="B3229">
        <v>12.7692</v>
      </c>
      <c r="C3229">
        <f t="shared" si="152"/>
        <v>12.70768</v>
      </c>
      <c r="D3229">
        <v>0.69500000000000006</v>
      </c>
      <c r="E3229">
        <f t="shared" si="151"/>
        <v>2.5422065351018697</v>
      </c>
      <c r="G3229" s="2">
        <f t="shared" si="150"/>
        <v>0.10855642633105107</v>
      </c>
      <c r="J3229" s="20">
        <v>29890</v>
      </c>
    </row>
    <row r="3230" spans="1:10" x14ac:dyDescent="0.3">
      <c r="A3230">
        <v>49.17005000000249</v>
      </c>
      <c r="B3230">
        <v>12.115399999999999</v>
      </c>
      <c r="C3230">
        <f t="shared" si="152"/>
        <v>11.761520000000001</v>
      </c>
      <c r="D3230">
        <v>0.69500000000000006</v>
      </c>
      <c r="E3230">
        <f t="shared" si="151"/>
        <v>2.4648331858188799</v>
      </c>
      <c r="G3230" s="2">
        <f t="shared" si="150"/>
        <v>9.798024561727775E-2</v>
      </c>
      <c r="J3230" s="20">
        <v>29890</v>
      </c>
    </row>
    <row r="3231" spans="1:10" x14ac:dyDescent="0.3">
      <c r="A3231">
        <v>49.185280000002493</v>
      </c>
      <c r="B3231">
        <v>11.0769</v>
      </c>
      <c r="C3231">
        <f t="shared" si="152"/>
        <v>10.476900000000001</v>
      </c>
      <c r="D3231">
        <v>0.69500000000000006</v>
      </c>
      <c r="E3231">
        <f t="shared" si="151"/>
        <v>2.3491728336082778</v>
      </c>
      <c r="G3231" s="2">
        <f t="shared" si="150"/>
        <v>8.4060690877861791E-2</v>
      </c>
      <c r="J3231" s="20">
        <v>29890</v>
      </c>
    </row>
    <row r="3232" spans="1:10" x14ac:dyDescent="0.3">
      <c r="A3232">
        <v>49.200510000002495</v>
      </c>
      <c r="B3232">
        <v>9.4614999999999991</v>
      </c>
      <c r="C3232">
        <f t="shared" si="152"/>
        <v>8.9076799999999992</v>
      </c>
      <c r="D3232">
        <v>0.69500000000000006</v>
      </c>
      <c r="E3232">
        <f t="shared" si="151"/>
        <v>2.1869138259838299</v>
      </c>
      <c r="G3232" s="2">
        <f t="shared" si="150"/>
        <v>6.7801092955779935E-2</v>
      </c>
      <c r="J3232" s="20">
        <v>29890</v>
      </c>
    </row>
    <row r="3233" spans="1:10" x14ac:dyDescent="0.3">
      <c r="A3233">
        <v>49.215740000002498</v>
      </c>
      <c r="B3233">
        <v>6.9615</v>
      </c>
      <c r="C3233">
        <f t="shared" si="152"/>
        <v>7.2230600000000011</v>
      </c>
      <c r="D3233">
        <v>0.69500000000000006</v>
      </c>
      <c r="E3233">
        <f t="shared" si="151"/>
        <v>1.9772786858319382</v>
      </c>
      <c r="G3233" s="2">
        <f t="shared" si="150"/>
        <v>5.1359692973571437E-2</v>
      </c>
      <c r="J3233" s="20">
        <v>29890</v>
      </c>
    </row>
    <row r="3234" spans="1:10" x14ac:dyDescent="0.3">
      <c r="A3234">
        <v>49.2309700000025</v>
      </c>
      <c r="B3234">
        <v>4.9230999999999998</v>
      </c>
      <c r="C3234">
        <f t="shared" si="152"/>
        <v>5.5538399999999992</v>
      </c>
      <c r="D3234">
        <v>0.69500000000000006</v>
      </c>
      <c r="E3234">
        <f t="shared" si="151"/>
        <v>1.7144895804033888</v>
      </c>
      <c r="G3234" s="2">
        <f t="shared" si="150"/>
        <v>3.6259835714887147E-2</v>
      </c>
      <c r="J3234" s="20">
        <v>29890</v>
      </c>
    </row>
    <row r="3235" spans="1:10" x14ac:dyDescent="0.3">
      <c r="A3235">
        <v>49.246200000002503</v>
      </c>
      <c r="B3235">
        <v>3.6922999999999999</v>
      </c>
      <c r="C3235">
        <f t="shared" si="152"/>
        <v>4.0769199999999994</v>
      </c>
      <c r="D3235">
        <v>0.69500000000000006</v>
      </c>
      <c r="E3235">
        <f t="shared" si="151"/>
        <v>1.405341801373319</v>
      </c>
      <c r="G3235" s="2">
        <f t="shared" si="150"/>
        <v>2.4074464077685702E-2</v>
      </c>
      <c r="J3235" s="20">
        <v>29890</v>
      </c>
    </row>
    <row r="3236" spans="1:10" x14ac:dyDescent="0.3">
      <c r="A3236">
        <v>49.261430000002505</v>
      </c>
      <c r="B3236">
        <v>2.7307999999999999</v>
      </c>
      <c r="C3236">
        <f t="shared" si="152"/>
        <v>3.0076999999999998</v>
      </c>
      <c r="D3236">
        <v>0.69500000000000006</v>
      </c>
      <c r="E3236">
        <f t="shared" si="151"/>
        <v>1.1011756670712698</v>
      </c>
      <c r="G3236" s="2">
        <f t="shared" si="150"/>
        <v>1.6089910558778602E-2</v>
      </c>
      <c r="J3236" s="20">
        <v>29890</v>
      </c>
    </row>
    <row r="3237" spans="1:10" x14ac:dyDescent="0.3">
      <c r="A3237">
        <v>49.276660000002508</v>
      </c>
      <c r="B3237">
        <v>2.0769000000000002</v>
      </c>
      <c r="C3237">
        <f t="shared" si="152"/>
        <v>2.2615399999999997</v>
      </c>
      <c r="D3237">
        <v>0.69500000000000006</v>
      </c>
      <c r="E3237">
        <f t="shared" si="151"/>
        <v>0.8160459971549765</v>
      </c>
      <c r="G3237" s="2">
        <f t="shared" si="150"/>
        <v>1.1028166770141351E-2</v>
      </c>
      <c r="J3237" s="20">
        <v>29890</v>
      </c>
    </row>
    <row r="3238" spans="1:10" x14ac:dyDescent="0.3">
      <c r="A3238">
        <v>49.29189000000251</v>
      </c>
      <c r="B3238">
        <v>1.6153999999999999</v>
      </c>
      <c r="C3238">
        <f t="shared" si="152"/>
        <v>1.6846200000000002</v>
      </c>
      <c r="D3238">
        <v>0.69500000000000006</v>
      </c>
      <c r="E3238">
        <f t="shared" si="151"/>
        <v>0.52154001908319292</v>
      </c>
      <c r="G3238" s="2">
        <f t="shared" si="150"/>
        <v>7.4654902033414444E-3</v>
      </c>
      <c r="J3238" s="20">
        <v>29890</v>
      </c>
    </row>
    <row r="3239" spans="1:10" x14ac:dyDescent="0.3">
      <c r="A3239">
        <v>49.307120000002513</v>
      </c>
      <c r="B3239">
        <v>1.1922999999999999</v>
      </c>
      <c r="C3239">
        <f t="shared" si="152"/>
        <v>1.2153800000000001</v>
      </c>
      <c r="D3239">
        <v>0.69500000000000006</v>
      </c>
      <c r="E3239">
        <f t="shared" si="151"/>
        <v>0.19505678509581967</v>
      </c>
      <c r="G3239" s="2">
        <f t="shared" si="150"/>
        <v>4.8441224658552244E-3</v>
      </c>
      <c r="J3239" s="20">
        <v>29890</v>
      </c>
    </row>
    <row r="3240" spans="1:10" x14ac:dyDescent="0.3">
      <c r="A3240">
        <v>49.322350000002515</v>
      </c>
      <c r="B3240">
        <v>0.80769999999999997</v>
      </c>
      <c r="C3240">
        <f t="shared" si="152"/>
        <v>0.82307999999999981</v>
      </c>
      <c r="D3240">
        <v>0.69500000000000006</v>
      </c>
      <c r="E3240">
        <f t="shared" si="151"/>
        <v>-0.19470187768290695</v>
      </c>
      <c r="G3240" s="2">
        <f t="shared" si="150"/>
        <v>2.8904547159031096E-3</v>
      </c>
      <c r="J3240" s="20">
        <v>29890</v>
      </c>
    </row>
    <row r="3241" spans="1:10" x14ac:dyDescent="0.3">
      <c r="A3241">
        <v>49.337580000002518</v>
      </c>
      <c r="B3241">
        <v>0.3846</v>
      </c>
      <c r="C3241">
        <f t="shared" si="152"/>
        <v>0.51538000000000006</v>
      </c>
      <c r="D3241">
        <v>0.69500000000000006</v>
      </c>
      <c r="E3241">
        <f t="shared" si="151"/>
        <v>-0.66285078632859507</v>
      </c>
      <c r="G3241" s="2">
        <f t="shared" si="150"/>
        <v>1.5545873749933648E-3</v>
      </c>
      <c r="J3241" s="20">
        <v>29890</v>
      </c>
    </row>
    <row r="3242" spans="1:10" x14ac:dyDescent="0.3">
      <c r="A3242">
        <v>49.35281000000252</v>
      </c>
      <c r="B3242">
        <v>0.1154</v>
      </c>
      <c r="C3242">
        <f t="shared" si="152"/>
        <v>0.29229999999999995</v>
      </c>
      <c r="D3242">
        <v>0.69500000000000006</v>
      </c>
      <c r="E3242">
        <f t="shared" si="151"/>
        <v>-1.2299746068649369</v>
      </c>
      <c r="G3242" s="2">
        <f t="shared" si="150"/>
        <v>7.3336226212481306E-4</v>
      </c>
      <c r="J3242" s="20">
        <v>29890</v>
      </c>
    </row>
    <row r="3243" spans="1:10" x14ac:dyDescent="0.3">
      <c r="A3243">
        <v>49.368040000002523</v>
      </c>
      <c r="B3243">
        <v>7.6899999999999996E-2</v>
      </c>
      <c r="C3243">
        <f t="shared" si="152"/>
        <v>0.14613999999999999</v>
      </c>
      <c r="D3243">
        <v>0.69500000000000006</v>
      </c>
      <c r="E3243">
        <f t="shared" si="151"/>
        <v>-1.9231902126190654</v>
      </c>
      <c r="G3243" s="2">
        <f t="shared" si="150"/>
        <v>2.9273500024647631E-4</v>
      </c>
      <c r="J3243" s="20">
        <v>29890</v>
      </c>
    </row>
    <row r="3244" spans="1:10" x14ac:dyDescent="0.3">
      <c r="A3244">
        <v>49.383270000002526</v>
      </c>
      <c r="B3244">
        <v>7.6899999999999996E-2</v>
      </c>
      <c r="C3244">
        <f t="shared" si="152"/>
        <v>8.4599999999999981E-2</v>
      </c>
      <c r="D3244">
        <v>0.69500000000000006</v>
      </c>
      <c r="E3244">
        <f t="shared" si="151"/>
        <v>-2.4698210123699598</v>
      </c>
      <c r="G3244" s="2">
        <f t="shared" si="150"/>
        <v>1.4189555804231259E-4</v>
      </c>
      <c r="J3244" s="20">
        <v>29890</v>
      </c>
    </row>
    <row r="3245" spans="1:10" x14ac:dyDescent="0.3">
      <c r="A3245">
        <v>49.398500000002528</v>
      </c>
      <c r="B3245">
        <v>7.6899999999999996E-2</v>
      </c>
      <c r="C3245">
        <f t="shared" si="152"/>
        <v>7.6899999999999996E-2</v>
      </c>
      <c r="D3245">
        <v>0.69500000000000006</v>
      </c>
      <c r="E3245">
        <f t="shared" si="151"/>
        <v>-2.5652494024705388</v>
      </c>
      <c r="G3245" s="2">
        <f t="shared" si="150"/>
        <v>1.2504425930014943E-4</v>
      </c>
      <c r="J3245" s="20">
        <v>29890</v>
      </c>
    </row>
    <row r="3246" spans="1:10" x14ac:dyDescent="0.3">
      <c r="A3246">
        <v>49.413730000002531</v>
      </c>
      <c r="B3246">
        <v>7.6899999999999996E-2</v>
      </c>
      <c r="C3246">
        <f t="shared" si="152"/>
        <v>7.6899999999999996E-2</v>
      </c>
      <c r="D3246">
        <v>0.69500000000000006</v>
      </c>
      <c r="E3246">
        <f t="shared" si="151"/>
        <v>-2.5652494024705388</v>
      </c>
      <c r="G3246" s="2">
        <f t="shared" si="150"/>
        <v>1.2504425930014943E-4</v>
      </c>
      <c r="J3246" s="20">
        <v>29890</v>
      </c>
    </row>
    <row r="3247" spans="1:10" x14ac:dyDescent="0.3">
      <c r="A3247">
        <v>49.428960000002533</v>
      </c>
      <c r="B3247">
        <v>7.6899999999999996E-2</v>
      </c>
      <c r="C3247">
        <f t="shared" si="152"/>
        <v>7.6899999999999996E-2</v>
      </c>
      <c r="D3247">
        <v>0.69500000000000006</v>
      </c>
      <c r="E3247">
        <f t="shared" si="151"/>
        <v>-2.5652494024705388</v>
      </c>
      <c r="G3247" s="2">
        <f t="shared" si="150"/>
        <v>1.2504425930014943E-4</v>
      </c>
      <c r="J3247" s="20">
        <v>29890</v>
      </c>
    </row>
    <row r="3248" spans="1:10" x14ac:dyDescent="0.3">
      <c r="A3248">
        <v>49.444190000002536</v>
      </c>
      <c r="B3248">
        <v>7.6899999999999996E-2</v>
      </c>
      <c r="C3248">
        <f t="shared" si="152"/>
        <v>7.6899999999999996E-2</v>
      </c>
      <c r="D3248">
        <v>0.69500000000000006</v>
      </c>
      <c r="E3248">
        <f t="shared" si="151"/>
        <v>-2.5652494024705388</v>
      </c>
      <c r="G3248" s="2">
        <f t="shared" si="150"/>
        <v>1.2504425930014943E-4</v>
      </c>
      <c r="J3248" s="20">
        <v>29890</v>
      </c>
    </row>
    <row r="3249" spans="1:10" x14ac:dyDescent="0.3">
      <c r="A3249">
        <v>49.459420000002538</v>
      </c>
      <c r="B3249">
        <v>7.6899999999999996E-2</v>
      </c>
      <c r="C3249">
        <f t="shared" si="152"/>
        <v>7.6899999999999996E-2</v>
      </c>
      <c r="D3249">
        <v>0.69500000000000006</v>
      </c>
      <c r="E3249">
        <f t="shared" si="151"/>
        <v>-2.5652494024705388</v>
      </c>
      <c r="G3249" s="2">
        <f t="shared" si="150"/>
        <v>1.2504425930014943E-4</v>
      </c>
      <c r="J3249" s="20">
        <v>29890</v>
      </c>
    </row>
    <row r="3250" spans="1:10" x14ac:dyDescent="0.3">
      <c r="A3250">
        <v>49.474650000002541</v>
      </c>
      <c r="B3250">
        <v>7.6899999999999996E-2</v>
      </c>
      <c r="C3250">
        <f t="shared" si="152"/>
        <v>7.6899999999999996E-2</v>
      </c>
      <c r="D3250">
        <v>0.69500000000000006</v>
      </c>
      <c r="E3250">
        <f t="shared" si="151"/>
        <v>-2.5652494024705388</v>
      </c>
      <c r="G3250" s="2">
        <f t="shared" si="150"/>
        <v>1.2504425930014943E-4</v>
      </c>
      <c r="J3250" s="20">
        <v>29890</v>
      </c>
    </row>
    <row r="3251" spans="1:10" x14ac:dyDescent="0.3">
      <c r="A3251">
        <v>49.489880000002543</v>
      </c>
      <c r="B3251">
        <v>7.6899999999999996E-2</v>
      </c>
      <c r="C3251">
        <f t="shared" si="152"/>
        <v>7.6899999999999996E-2</v>
      </c>
      <c r="D3251">
        <v>0.69500000000000006</v>
      </c>
      <c r="E3251">
        <f t="shared" si="151"/>
        <v>-2.5652494024705388</v>
      </c>
      <c r="G3251" s="2">
        <f t="shared" si="150"/>
        <v>1.2504425930014943E-4</v>
      </c>
      <c r="J3251" s="20">
        <v>29890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7F84-0D7C-434A-8F68-783267EE63DE}">
  <dimension ref="A1:U1208"/>
  <sheetViews>
    <sheetView workbookViewId="0">
      <selection activeCell="O13" sqref="O13"/>
    </sheetView>
  </sheetViews>
  <sheetFormatPr baseColWidth="10" defaultRowHeight="14.4" x14ac:dyDescent="0.3"/>
  <cols>
    <col min="2" max="2" width="14.88671875" customWidth="1"/>
    <col min="3" max="3" width="16.44140625" customWidth="1"/>
    <col min="4" max="4" width="16.77734375" customWidth="1"/>
    <col min="5" max="5" width="11.44140625"/>
    <col min="6" max="6" width="9.5546875" customWidth="1"/>
    <col min="7" max="7" width="8.6640625" customWidth="1"/>
    <col min="9" max="9" width="7.44140625" customWidth="1"/>
    <col min="10" max="10" width="9.44140625" customWidth="1"/>
    <col min="14" max="14" width="9.77734375" customWidth="1"/>
    <col min="15" max="15" width="6.88671875" customWidth="1"/>
    <col min="16" max="16" width="7.6640625" customWidth="1"/>
    <col min="17" max="17" width="7.77734375" customWidth="1"/>
    <col min="18" max="18" width="8.44140625" customWidth="1"/>
    <col min="19" max="19" width="9.6640625" customWidth="1"/>
    <col min="20" max="20" width="11.5546875" customWidth="1"/>
    <col min="21" max="21" width="11.6640625" customWidth="1"/>
  </cols>
  <sheetData>
    <row r="1" spans="1:2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9</v>
      </c>
      <c r="G1" t="s">
        <v>22</v>
      </c>
      <c r="H1" t="s">
        <v>8</v>
      </c>
      <c r="J1" t="s">
        <v>23</v>
      </c>
      <c r="K1" t="s">
        <v>24</v>
      </c>
      <c r="L1" t="s">
        <v>25</v>
      </c>
      <c r="M1" t="s">
        <v>26</v>
      </c>
      <c r="O1" t="s">
        <v>23</v>
      </c>
      <c r="P1" t="s">
        <v>35</v>
      </c>
      <c r="Q1" t="s">
        <v>36</v>
      </c>
      <c r="R1" t="s">
        <v>24</v>
      </c>
      <c r="S1" t="s">
        <v>25</v>
      </c>
      <c r="T1" t="s">
        <v>26</v>
      </c>
    </row>
    <row r="2" spans="1:21" x14ac:dyDescent="0.3">
      <c r="A2">
        <v>-1001.222</v>
      </c>
      <c r="B2">
        <v>0</v>
      </c>
      <c r="C2">
        <v>0.246</v>
      </c>
      <c r="E2" s="2">
        <f t="shared" ref="E2:E7" si="0">(0.0705*EXP(0.0015*A2))/C$2</f>
        <v>6.382873321686057E-2</v>
      </c>
      <c r="F2" s="2"/>
      <c r="G2" s="2"/>
      <c r="J2">
        <v>2015</v>
      </c>
      <c r="K2">
        <v>0.55656810586195404</v>
      </c>
      <c r="L2">
        <v>0.86139999999999906</v>
      </c>
      <c r="M2">
        <v>0.47942776638948698</v>
      </c>
      <c r="O2">
        <v>2015</v>
      </c>
      <c r="P2">
        <v>12</v>
      </c>
      <c r="Q2" s="11">
        <v>2015.9166666666665</v>
      </c>
      <c r="R2">
        <v>0.57325735421855895</v>
      </c>
      <c r="S2">
        <v>0.18459999999999899</v>
      </c>
      <c r="T2">
        <v>0.105823307588745</v>
      </c>
      <c r="U2" s="23"/>
    </row>
    <row r="3" spans="1:21" x14ac:dyDescent="0.3">
      <c r="A3">
        <v>-999.66700000000003</v>
      </c>
      <c r="B3">
        <v>6.1499999999999999E-2</v>
      </c>
      <c r="D3" s="3"/>
      <c r="E3" s="2">
        <f t="shared" si="0"/>
        <v>6.3977787504073166E-2</v>
      </c>
      <c r="F3" s="2"/>
      <c r="G3" s="2"/>
      <c r="J3">
        <v>2014</v>
      </c>
      <c r="K3">
        <v>0.55925093932940895</v>
      </c>
      <c r="L3">
        <v>1.53829999999999</v>
      </c>
      <c r="M3">
        <v>0.86029571997042997</v>
      </c>
      <c r="O3">
        <v>2015</v>
      </c>
      <c r="P3">
        <v>11</v>
      </c>
      <c r="Q3" s="11">
        <v>2015.8333333333333</v>
      </c>
      <c r="R3">
        <v>0.58027205414142002</v>
      </c>
      <c r="S3">
        <v>0.18459999999999999</v>
      </c>
      <c r="T3">
        <v>0.10711822119450599</v>
      </c>
      <c r="U3" s="23"/>
    </row>
    <row r="4" spans="1:21" ht="16.2" x14ac:dyDescent="0.3">
      <c r="A4">
        <v>-998</v>
      </c>
      <c r="B4">
        <v>0.12310000000000001</v>
      </c>
      <c r="D4" t="s">
        <v>5</v>
      </c>
      <c r="E4" s="2">
        <f t="shared" si="0"/>
        <v>6.4137964139106371E-2</v>
      </c>
      <c r="F4" s="2"/>
      <c r="G4" s="2"/>
      <c r="J4">
        <v>2013</v>
      </c>
      <c r="K4">
        <v>0.53158003258827602</v>
      </c>
      <c r="L4">
        <v>1.5383</v>
      </c>
      <c r="M4">
        <v>0.81772956413054498</v>
      </c>
      <c r="O4">
        <v>2015</v>
      </c>
      <c r="P4">
        <v>10</v>
      </c>
      <c r="Q4" s="11">
        <v>2015.75</v>
      </c>
      <c r="R4">
        <v>0.58220224871931603</v>
      </c>
      <c r="S4">
        <v>3.075E-2</v>
      </c>
      <c r="T4">
        <v>1.7902719148119001E-2</v>
      </c>
      <c r="U4" s="23"/>
    </row>
    <row r="5" spans="1:21" x14ac:dyDescent="0.3">
      <c r="A5">
        <v>-745.22199999999998</v>
      </c>
      <c r="B5">
        <v>0.18460000000000001</v>
      </c>
      <c r="E5" s="2">
        <f t="shared" si="0"/>
        <v>9.3709863720669626E-2</v>
      </c>
      <c r="F5" s="2"/>
      <c r="G5" s="2"/>
      <c r="J5">
        <v>2012</v>
      </c>
      <c r="K5">
        <v>0.47941427680177301</v>
      </c>
      <c r="L5">
        <v>0.55379999999999996</v>
      </c>
      <c r="M5">
        <v>0.26549962649282199</v>
      </c>
      <c r="O5">
        <v>2015</v>
      </c>
      <c r="P5">
        <v>9</v>
      </c>
      <c r="Q5" s="11">
        <v>2015.6666666666665</v>
      </c>
      <c r="R5">
        <v>0.57391305288143002</v>
      </c>
      <c r="S5">
        <v>3.075E-2</v>
      </c>
      <c r="U5" s="23"/>
    </row>
    <row r="6" spans="1:21" ht="16.2" x14ac:dyDescent="0.3">
      <c r="A6">
        <v>-470.22199999999998</v>
      </c>
      <c r="B6">
        <v>0.24609999999999999</v>
      </c>
      <c r="D6" t="s">
        <v>6</v>
      </c>
      <c r="E6" s="2">
        <f t="shared" si="0"/>
        <v>0.14155714014752072</v>
      </c>
      <c r="F6" s="2"/>
      <c r="G6" s="2"/>
      <c r="J6">
        <v>2011</v>
      </c>
      <c r="K6">
        <v>0.53532272710855</v>
      </c>
      <c r="L6">
        <v>1.2305999999999899</v>
      </c>
      <c r="M6">
        <v>0.658768147979782</v>
      </c>
      <c r="O6">
        <v>2015</v>
      </c>
      <c r="P6">
        <v>8</v>
      </c>
      <c r="Q6" s="11">
        <v>2015.5833333333333</v>
      </c>
      <c r="R6">
        <v>0.56562385704354501</v>
      </c>
      <c r="S6">
        <v>3.0749999999999798E-2</v>
      </c>
      <c r="T6">
        <v>1.73929336040889E-2</v>
      </c>
      <c r="U6" s="23"/>
    </row>
    <row r="7" spans="1:21" x14ac:dyDescent="0.3">
      <c r="A7">
        <v>-195</v>
      </c>
      <c r="B7">
        <v>0.30769999999999997</v>
      </c>
      <c r="E7" s="2">
        <f t="shared" si="0"/>
        <v>0.21390595437003926</v>
      </c>
      <c r="F7" s="2"/>
      <c r="G7" s="2"/>
      <c r="J7">
        <v>2010</v>
      </c>
      <c r="K7">
        <v>0.71623738499112</v>
      </c>
      <c r="L7">
        <v>0.98450000000000004</v>
      </c>
      <c r="M7">
        <v>0.70513570552375804</v>
      </c>
      <c r="O7">
        <v>2015</v>
      </c>
      <c r="P7">
        <v>7</v>
      </c>
      <c r="Q7" s="11">
        <v>2015.5</v>
      </c>
      <c r="R7">
        <v>0.556264013149249</v>
      </c>
      <c r="S7">
        <v>3.0749999999999798E-2</v>
      </c>
      <c r="U7" s="23"/>
    </row>
    <row r="8" spans="1:21" ht="16.2" x14ac:dyDescent="0.3">
      <c r="A8">
        <v>79.778000000000006</v>
      </c>
      <c r="B8">
        <v>0.36920000000000003</v>
      </c>
      <c r="D8" s="4" t="s">
        <v>7</v>
      </c>
      <c r="E8" s="2">
        <f t="shared" ref="E8:E71" si="1">(0.0905*EXP(0.0013*A8))/C$2</f>
        <v>0.40808887997494697</v>
      </c>
      <c r="F8" s="2"/>
      <c r="G8" s="2"/>
      <c r="J8">
        <v>2009</v>
      </c>
      <c r="K8">
        <v>0.57982414832984897</v>
      </c>
      <c r="L8">
        <v>0.92300000000000004</v>
      </c>
      <c r="M8">
        <v>0.53517768890845097</v>
      </c>
      <c r="O8">
        <v>2015</v>
      </c>
      <c r="P8">
        <v>6</v>
      </c>
      <c r="Q8" s="11">
        <v>2015.4166666666665</v>
      </c>
      <c r="R8">
        <v>0.546904169254953</v>
      </c>
      <c r="S8">
        <v>3.0800000000000102E-2</v>
      </c>
      <c r="T8">
        <v>1.6844648413052599E-2</v>
      </c>
      <c r="U8" s="23"/>
    </row>
    <row r="9" spans="1:21" x14ac:dyDescent="0.3">
      <c r="A9">
        <v>175.333</v>
      </c>
      <c r="B9">
        <v>0.43070000000000003</v>
      </c>
      <c r="E9" s="2">
        <f t="shared" si="1"/>
        <v>0.46206542506742204</v>
      </c>
      <c r="F9" s="2"/>
      <c r="G9" s="2"/>
      <c r="J9">
        <v>2008</v>
      </c>
      <c r="K9">
        <v>0.61774637624381901</v>
      </c>
      <c r="L9">
        <v>1.04599999999999</v>
      </c>
      <c r="M9">
        <v>0.64616270955103405</v>
      </c>
      <c r="O9">
        <v>2015</v>
      </c>
      <c r="P9">
        <v>5</v>
      </c>
      <c r="Q9" s="11">
        <v>2015.3333333333333</v>
      </c>
      <c r="R9">
        <v>0.53781594499726804</v>
      </c>
      <c r="S9">
        <v>3.0800000000000102E-2</v>
      </c>
      <c r="U9" s="23"/>
    </row>
    <row r="10" spans="1:21" x14ac:dyDescent="0.3">
      <c r="A10">
        <v>253</v>
      </c>
      <c r="B10">
        <v>0.49219999999999997</v>
      </c>
      <c r="E10" s="2">
        <f t="shared" si="1"/>
        <v>0.51115536943027928</v>
      </c>
      <c r="F10" s="2"/>
      <c r="G10" s="2"/>
      <c r="J10">
        <v>2007</v>
      </c>
      <c r="K10">
        <v>0.57284197001600401</v>
      </c>
      <c r="L10">
        <v>1.1691</v>
      </c>
      <c r="M10">
        <v>0.66970954714571096</v>
      </c>
      <c r="O10">
        <v>2015</v>
      </c>
      <c r="P10">
        <v>4</v>
      </c>
      <c r="Q10" s="11">
        <v>2015.25</v>
      </c>
      <c r="R10">
        <v>0.52872772073958396</v>
      </c>
      <c r="S10">
        <v>3.0749999999999798E-2</v>
      </c>
      <c r="T10">
        <v>1.6258377412742098E-2</v>
      </c>
      <c r="U10" s="23"/>
    </row>
    <row r="11" spans="1:21" x14ac:dyDescent="0.3">
      <c r="A11">
        <v>330.88900000000001</v>
      </c>
      <c r="B11">
        <v>0.55380000000000007</v>
      </c>
      <c r="E11" s="2">
        <f t="shared" si="1"/>
        <v>0.56562385704354545</v>
      </c>
      <c r="F11" s="2"/>
      <c r="G11" s="2"/>
      <c r="J11">
        <v>2006</v>
      </c>
      <c r="K11">
        <v>0.67419962503688702</v>
      </c>
      <c r="L11">
        <v>1.04599999999999</v>
      </c>
      <c r="M11">
        <v>0.70521280778858397</v>
      </c>
      <c r="O11">
        <v>2015</v>
      </c>
      <c r="P11">
        <v>3</v>
      </c>
      <c r="Q11" s="11">
        <v>2015.1666666666665</v>
      </c>
      <c r="R11">
        <v>0.52204347841317</v>
      </c>
      <c r="S11">
        <v>3.0749999999999798E-2</v>
      </c>
      <c r="U11" s="23"/>
    </row>
    <row r="12" spans="1:21" x14ac:dyDescent="0.3">
      <c r="A12">
        <v>408.55599999999998</v>
      </c>
      <c r="B12">
        <v>0.61529999999999996</v>
      </c>
      <c r="E12" s="2">
        <f t="shared" si="1"/>
        <v>0.62571587468048684</v>
      </c>
      <c r="F12" s="2"/>
      <c r="G12" s="2"/>
      <c r="J12">
        <v>2005</v>
      </c>
      <c r="K12">
        <v>0.692692545815219</v>
      </c>
      <c r="L12">
        <v>1.5998000000000001</v>
      </c>
      <c r="M12">
        <v>1.1081695347951801</v>
      </c>
      <c r="O12">
        <v>2015</v>
      </c>
      <c r="P12">
        <v>2</v>
      </c>
      <c r="Q12" s="11">
        <v>2015.0833333333333</v>
      </c>
      <c r="R12">
        <v>0.51535923608675605</v>
      </c>
      <c r="S12">
        <v>0.1231</v>
      </c>
      <c r="T12">
        <v>6.34407219622799E-2</v>
      </c>
      <c r="U12" s="23"/>
    </row>
    <row r="13" spans="1:21" x14ac:dyDescent="0.3">
      <c r="A13">
        <v>426.11099999999999</v>
      </c>
      <c r="B13">
        <v>0.67679999999999996</v>
      </c>
      <c r="E13" s="2">
        <f t="shared" si="1"/>
        <v>0.64015983909371077</v>
      </c>
      <c r="F13" s="2"/>
      <c r="G13" s="2"/>
      <c r="J13">
        <v>2004</v>
      </c>
      <c r="K13">
        <v>0.57239285785022798</v>
      </c>
      <c r="L13">
        <v>1.4767999999999999</v>
      </c>
      <c r="M13">
        <v>0.84530977247321804</v>
      </c>
      <c r="O13">
        <v>2015</v>
      </c>
      <c r="P13">
        <v>1</v>
      </c>
      <c r="Q13" s="11">
        <v>2015</v>
      </c>
      <c r="R13">
        <v>0.53859439452825797</v>
      </c>
      <c r="S13">
        <v>0.122999999999999</v>
      </c>
      <c r="T13">
        <v>6.6247110526975697E-2</v>
      </c>
      <c r="U13" s="23"/>
    </row>
    <row r="14" spans="1:21" x14ac:dyDescent="0.3">
      <c r="A14">
        <v>437.22199999999998</v>
      </c>
      <c r="B14">
        <v>0.73840000000000006</v>
      </c>
      <c r="E14" s="2">
        <f t="shared" si="1"/>
        <v>0.6494736033268429</v>
      </c>
      <c r="F14" s="2"/>
      <c r="G14" s="2"/>
      <c r="J14">
        <v>2003</v>
      </c>
      <c r="K14">
        <v>0.46680922805369701</v>
      </c>
      <c r="L14">
        <v>1.16909999999999</v>
      </c>
      <c r="M14">
        <v>0.54574666851757503</v>
      </c>
      <c r="O14">
        <v>2014</v>
      </c>
      <c r="P14">
        <v>12</v>
      </c>
      <c r="Q14" s="11">
        <v>2014.9166666666665</v>
      </c>
      <c r="R14">
        <v>0.56891960774054695</v>
      </c>
      <c r="S14">
        <v>0.123099999999999</v>
      </c>
      <c r="T14">
        <v>7.0034003712861406E-2</v>
      </c>
      <c r="U14" s="23"/>
    </row>
    <row r="15" spans="1:21" x14ac:dyDescent="0.3">
      <c r="A15">
        <v>448.33300000000003</v>
      </c>
      <c r="B15">
        <v>0.79989999999999994</v>
      </c>
      <c r="E15" s="2">
        <f t="shared" si="1"/>
        <v>0.65892287466131583</v>
      </c>
      <c r="F15" s="2"/>
      <c r="G15" s="2"/>
      <c r="J15">
        <v>2002</v>
      </c>
      <c r="K15">
        <v>0.44937844068558702</v>
      </c>
      <c r="L15">
        <v>1.53829999999999</v>
      </c>
      <c r="M15">
        <v>0.69127885530663802</v>
      </c>
      <c r="O15">
        <v>2014</v>
      </c>
      <c r="P15">
        <v>11</v>
      </c>
      <c r="Q15" s="11">
        <v>2014.8333333333333</v>
      </c>
      <c r="R15">
        <v>0.61539725011391599</v>
      </c>
      <c r="S15">
        <v>0.123099999999999</v>
      </c>
      <c r="T15">
        <v>7.57554014890231E-2</v>
      </c>
      <c r="U15" s="23"/>
    </row>
    <row r="16" spans="1:21" x14ac:dyDescent="0.3">
      <c r="A16">
        <v>459.44400000000002</v>
      </c>
      <c r="B16">
        <v>0.86140000000000005</v>
      </c>
      <c r="E16" s="2">
        <f t="shared" si="1"/>
        <v>0.66850962460661312</v>
      </c>
      <c r="F16" s="2" t="s">
        <v>11</v>
      </c>
      <c r="G16">
        <v>1</v>
      </c>
      <c r="H16" s="20">
        <v>42674</v>
      </c>
      <c r="J16">
        <v>2001</v>
      </c>
      <c r="K16">
        <v>0.57104260742589197</v>
      </c>
      <c r="L16">
        <v>0.98450000000000004</v>
      </c>
      <c r="M16">
        <v>0.56219144701079105</v>
      </c>
      <c r="N16" s="20"/>
      <c r="O16">
        <v>2014</v>
      </c>
      <c r="P16">
        <v>10</v>
      </c>
      <c r="Q16" s="11">
        <v>2014.75</v>
      </c>
      <c r="R16">
        <v>0.650277058755099</v>
      </c>
      <c r="S16">
        <v>0.122999999999999</v>
      </c>
      <c r="T16">
        <v>7.9984078226877101E-2</v>
      </c>
      <c r="U16" s="23"/>
    </row>
    <row r="17" spans="1:21" x14ac:dyDescent="0.3">
      <c r="A17">
        <v>420.88900000000001</v>
      </c>
      <c r="B17">
        <v>0.92300000000000004</v>
      </c>
      <c r="E17" s="2">
        <f t="shared" si="1"/>
        <v>0.63582876759915208</v>
      </c>
      <c r="F17" s="2"/>
      <c r="G17" s="2"/>
      <c r="H17" s="20">
        <v>42653</v>
      </c>
      <c r="J17">
        <v>2000</v>
      </c>
      <c r="K17">
        <v>0.54047928737897299</v>
      </c>
      <c r="L17">
        <v>0.98450000000000004</v>
      </c>
      <c r="M17">
        <v>0.53210185842459901</v>
      </c>
      <c r="N17" s="20"/>
      <c r="O17">
        <v>2014</v>
      </c>
      <c r="P17">
        <v>9</v>
      </c>
      <c r="Q17" s="11">
        <v>2014.6666666666665</v>
      </c>
      <c r="R17">
        <v>0.63113994718496802</v>
      </c>
      <c r="S17">
        <v>0.123099999999999</v>
      </c>
      <c r="T17">
        <v>7.7693327498469605E-2</v>
      </c>
      <c r="U17" s="23"/>
    </row>
    <row r="18" spans="1:21" x14ac:dyDescent="0.3">
      <c r="A18">
        <v>376.77800000000002</v>
      </c>
      <c r="B18">
        <v>0.98450000000000004</v>
      </c>
      <c r="E18" s="2">
        <f t="shared" si="1"/>
        <v>0.60039333199243483</v>
      </c>
      <c r="F18" s="2"/>
      <c r="G18" s="2"/>
      <c r="H18" s="20">
        <v>42633</v>
      </c>
      <c r="J18">
        <v>1999</v>
      </c>
      <c r="K18">
        <v>0.564626260871951</v>
      </c>
      <c r="L18">
        <v>0.73830000000000195</v>
      </c>
      <c r="M18">
        <v>0.41686356840176297</v>
      </c>
      <c r="N18" s="20"/>
      <c r="O18">
        <v>2014</v>
      </c>
      <c r="P18">
        <v>8</v>
      </c>
      <c r="Q18" s="11">
        <v>2014.5833333333333</v>
      </c>
      <c r="R18">
        <v>0.61505180114018798</v>
      </c>
      <c r="S18">
        <v>6.1500000000000103E-2</v>
      </c>
      <c r="T18">
        <v>3.7825685770121603E-2</v>
      </c>
      <c r="U18" s="23"/>
    </row>
    <row r="19" spans="1:21" x14ac:dyDescent="0.3">
      <c r="A19">
        <v>332.66699999999997</v>
      </c>
      <c r="B19">
        <v>1.046</v>
      </c>
      <c r="E19" s="2">
        <f t="shared" si="1"/>
        <v>0.56693275213403338</v>
      </c>
      <c r="F19" s="2"/>
      <c r="G19" s="2"/>
      <c r="H19" s="20">
        <v>42612</v>
      </c>
      <c r="J19">
        <v>1998</v>
      </c>
      <c r="K19">
        <v>0.52185127749495896</v>
      </c>
      <c r="L19">
        <v>1.3536999999999999</v>
      </c>
      <c r="M19">
        <v>0.706430074344926</v>
      </c>
      <c r="N19" s="20"/>
      <c r="O19">
        <v>2014</v>
      </c>
      <c r="P19">
        <v>7</v>
      </c>
      <c r="Q19" s="11">
        <v>2014.5</v>
      </c>
      <c r="R19">
        <v>0.58785038533984801</v>
      </c>
      <c r="S19">
        <v>0.123099999999999</v>
      </c>
      <c r="T19">
        <v>7.2364382435335203E-2</v>
      </c>
      <c r="U19" s="23"/>
    </row>
    <row r="20" spans="1:21" x14ac:dyDescent="0.3">
      <c r="A20">
        <v>288.77800000000002</v>
      </c>
      <c r="B20">
        <v>1.1076000000000001</v>
      </c>
      <c r="E20" s="2">
        <f t="shared" si="1"/>
        <v>0.53549148768889088</v>
      </c>
      <c r="F20" s="2"/>
      <c r="G20" s="2"/>
      <c r="H20" s="20">
        <v>42592</v>
      </c>
      <c r="J20">
        <v>1997</v>
      </c>
      <c r="K20">
        <v>0.55743604932147495</v>
      </c>
      <c r="L20">
        <v>0.86139999999999595</v>
      </c>
      <c r="M20">
        <v>0.48017541288551602</v>
      </c>
      <c r="N20" s="20"/>
      <c r="O20">
        <v>2014</v>
      </c>
      <c r="P20">
        <v>6</v>
      </c>
      <c r="Q20" s="11">
        <v>2014.4166666666665</v>
      </c>
      <c r="R20">
        <v>0.55181409892780098</v>
      </c>
      <c r="S20">
        <v>0.122999999999999</v>
      </c>
      <c r="T20">
        <v>6.7873134168119395E-2</v>
      </c>
      <c r="U20" s="23"/>
    </row>
    <row r="21" spans="1:21" x14ac:dyDescent="0.3">
      <c r="A21">
        <v>273.11099999999999</v>
      </c>
      <c r="B21">
        <v>1.1691</v>
      </c>
      <c r="E21" s="2">
        <f t="shared" si="1"/>
        <v>0.52469539476136007</v>
      </c>
      <c r="F21" s="2"/>
      <c r="G21" s="2"/>
      <c r="H21" s="20">
        <v>42571</v>
      </c>
      <c r="J21">
        <v>1996</v>
      </c>
      <c r="K21">
        <v>0.57635840028516605</v>
      </c>
      <c r="L21">
        <v>1.1075999999999999</v>
      </c>
      <c r="M21">
        <v>0.63837456415585103</v>
      </c>
      <c r="N21" s="20"/>
      <c r="O21">
        <v>2014</v>
      </c>
      <c r="P21">
        <v>5</v>
      </c>
      <c r="Q21" s="11">
        <v>2014.3333333333333</v>
      </c>
      <c r="R21">
        <v>0.52826945964074201</v>
      </c>
      <c r="S21">
        <v>6.1599999999999801E-2</v>
      </c>
      <c r="T21">
        <v>3.2541398713869601E-2</v>
      </c>
      <c r="U21" s="23"/>
    </row>
    <row r="22" spans="1:21" x14ac:dyDescent="0.3">
      <c r="A22">
        <v>261.22199999999998</v>
      </c>
      <c r="B22">
        <v>1.2305999999999999</v>
      </c>
      <c r="E22" s="2">
        <f t="shared" si="1"/>
        <v>0.51664820779349052</v>
      </c>
      <c r="F22" s="2"/>
      <c r="G22" s="2"/>
      <c r="H22" s="20">
        <v>42551</v>
      </c>
      <c r="J22">
        <v>1995</v>
      </c>
      <c r="K22">
        <v>0.83849306911125099</v>
      </c>
      <c r="L22">
        <v>0.73839999999999795</v>
      </c>
      <c r="M22">
        <v>0.61914328223174697</v>
      </c>
      <c r="N22" s="20"/>
      <c r="O22">
        <v>2014</v>
      </c>
      <c r="P22">
        <v>4</v>
      </c>
      <c r="Q22" s="11">
        <v>2014.25</v>
      </c>
      <c r="R22">
        <v>0.50745057648075798</v>
      </c>
      <c r="S22">
        <v>0.123</v>
      </c>
      <c r="T22">
        <v>6.24164209071335E-2</v>
      </c>
      <c r="U22" s="23"/>
    </row>
    <row r="23" spans="1:21" x14ac:dyDescent="0.3">
      <c r="A23">
        <v>249.11099999999999</v>
      </c>
      <c r="B23">
        <v>1.2922</v>
      </c>
      <c r="E23" s="2">
        <f t="shared" si="1"/>
        <v>0.50857764282582507</v>
      </c>
      <c r="F23" s="2"/>
      <c r="G23" s="2"/>
      <c r="H23" s="20">
        <v>42530</v>
      </c>
      <c r="J23">
        <v>1994</v>
      </c>
      <c r="K23">
        <v>0.96521833526456302</v>
      </c>
      <c r="L23">
        <v>0.73839999999999795</v>
      </c>
      <c r="M23">
        <v>0.71271721875935201</v>
      </c>
      <c r="N23" s="20"/>
      <c r="O23">
        <v>2014</v>
      </c>
      <c r="P23">
        <v>3</v>
      </c>
      <c r="Q23" s="11">
        <v>2014.1666666666665</v>
      </c>
      <c r="R23">
        <v>0.487432000110394</v>
      </c>
      <c r="S23">
        <v>6.1599999999999801E-2</v>
      </c>
      <c r="T23">
        <v>3.0025811206800201E-2</v>
      </c>
      <c r="U23" s="23"/>
    </row>
    <row r="24" spans="1:21" x14ac:dyDescent="0.3">
      <c r="A24">
        <v>237</v>
      </c>
      <c r="B24">
        <v>1.3537000000000001</v>
      </c>
      <c r="E24" s="2">
        <f t="shared" si="1"/>
        <v>0.50063314820528326</v>
      </c>
      <c r="F24" s="2"/>
      <c r="G24" s="2"/>
      <c r="H24" s="20">
        <v>42510</v>
      </c>
      <c r="J24">
        <v>1993</v>
      </c>
      <c r="K24">
        <v>0.71701679358849002</v>
      </c>
      <c r="L24">
        <v>0.73830000000000595</v>
      </c>
      <c r="M24">
        <v>0.52937349870638595</v>
      </c>
      <c r="N24" s="20"/>
      <c r="O24">
        <v>2014</v>
      </c>
      <c r="P24">
        <v>2</v>
      </c>
      <c r="Q24" s="11">
        <v>2014.0833333333333</v>
      </c>
      <c r="R24">
        <v>0.48651818079245002</v>
      </c>
      <c r="S24">
        <v>0.24610000000000001</v>
      </c>
      <c r="T24">
        <v>0.119732124293022</v>
      </c>
      <c r="U24" s="23"/>
    </row>
    <row r="25" spans="1:21" x14ac:dyDescent="0.3">
      <c r="A25">
        <v>233.77799999999999</v>
      </c>
      <c r="B25">
        <v>1.4152</v>
      </c>
      <c r="E25" s="2">
        <f t="shared" si="1"/>
        <v>0.49854058172209215</v>
      </c>
      <c r="F25" s="2"/>
      <c r="G25" s="2"/>
      <c r="H25" s="20">
        <v>42489</v>
      </c>
      <c r="J25">
        <v>1992</v>
      </c>
      <c r="K25">
        <v>0.58411483224900496</v>
      </c>
      <c r="L25">
        <v>0.73839999999999495</v>
      </c>
      <c r="M25">
        <v>0.43131039213266198</v>
      </c>
      <c r="N25" s="20"/>
      <c r="O25">
        <v>2014</v>
      </c>
      <c r="P25">
        <v>1</v>
      </c>
      <c r="Q25" s="11">
        <v>2014</v>
      </c>
      <c r="R25">
        <v>0.54468741252205499</v>
      </c>
      <c r="S25">
        <v>0.24609999999999899</v>
      </c>
      <c r="T25">
        <v>0.13404757222167701</v>
      </c>
      <c r="U25" s="23"/>
    </row>
    <row r="26" spans="1:21" x14ac:dyDescent="0.3">
      <c r="A26">
        <v>231.77799999999999</v>
      </c>
      <c r="B26">
        <v>1.4766999999999999</v>
      </c>
      <c r="E26" s="2">
        <f t="shared" si="1"/>
        <v>0.49724605981733816</v>
      </c>
      <c r="F26" s="2"/>
      <c r="G26" s="2"/>
      <c r="H26" s="20">
        <v>42469</v>
      </c>
      <c r="J26">
        <v>1991</v>
      </c>
      <c r="K26">
        <v>0.54454749608109998</v>
      </c>
      <c r="L26">
        <v>0.49230000000000002</v>
      </c>
      <c r="M26">
        <v>0.26808073232072499</v>
      </c>
      <c r="N26" s="20"/>
      <c r="O26">
        <v>2013</v>
      </c>
      <c r="P26">
        <v>12</v>
      </c>
      <c r="Q26" s="11">
        <v>2013.9166666666599</v>
      </c>
      <c r="R26">
        <v>0.55548629620600298</v>
      </c>
      <c r="S26">
        <v>0.24610000000000101</v>
      </c>
      <c r="T26">
        <v>0.13670517749629801</v>
      </c>
      <c r="U26" s="23"/>
    </row>
    <row r="27" spans="1:21" x14ac:dyDescent="0.3">
      <c r="A27">
        <v>229.667</v>
      </c>
      <c r="B27">
        <v>1.5383</v>
      </c>
      <c r="E27" s="2">
        <f t="shared" si="1"/>
        <v>0.49588333816913305</v>
      </c>
      <c r="F27" s="2"/>
      <c r="G27" s="2"/>
      <c r="H27" s="20">
        <v>42448</v>
      </c>
      <c r="J27">
        <v>1990</v>
      </c>
      <c r="K27">
        <v>0.51534608807615001</v>
      </c>
      <c r="L27">
        <v>1.2305999999999999</v>
      </c>
      <c r="M27">
        <v>0.63418489598651095</v>
      </c>
      <c r="N27" s="20"/>
      <c r="O27">
        <v>2013</v>
      </c>
      <c r="P27">
        <v>11</v>
      </c>
      <c r="Q27" s="11">
        <v>2013.8333333333301</v>
      </c>
      <c r="R27">
        <v>0.56515097292655903</v>
      </c>
      <c r="S27">
        <v>0.18459999999999899</v>
      </c>
      <c r="T27">
        <v>0.104326869602242</v>
      </c>
      <c r="U27" s="23"/>
    </row>
    <row r="28" spans="1:21" x14ac:dyDescent="0.3">
      <c r="A28">
        <v>227.44399999999999</v>
      </c>
      <c r="B28">
        <v>1.5997999999999999</v>
      </c>
      <c r="E28" s="5">
        <f t="shared" si="1"/>
        <v>0.49445235360720896</v>
      </c>
      <c r="F28" s="5" t="s">
        <v>10</v>
      </c>
      <c r="G28" s="21">
        <v>1</v>
      </c>
      <c r="H28" s="20">
        <v>42428</v>
      </c>
      <c r="J28">
        <v>1989</v>
      </c>
      <c r="K28">
        <v>0.470621338366075</v>
      </c>
      <c r="L28">
        <v>1.1074999999999999</v>
      </c>
      <c r="M28">
        <v>0.52121313224042898</v>
      </c>
      <c r="N28" s="20"/>
      <c r="O28">
        <v>2013</v>
      </c>
      <c r="P28">
        <v>10</v>
      </c>
      <c r="Q28" s="11">
        <v>2013.75</v>
      </c>
      <c r="R28">
        <v>0.59616750634267701</v>
      </c>
      <c r="S28">
        <v>0.123099999999999</v>
      </c>
      <c r="T28">
        <v>7.3388220030783602E-2</v>
      </c>
      <c r="U28" s="23"/>
    </row>
    <row r="29" spans="1:21" x14ac:dyDescent="0.3">
      <c r="A29">
        <v>248.667</v>
      </c>
      <c r="B29">
        <v>1.6613</v>
      </c>
      <c r="E29" s="2">
        <f t="shared" si="1"/>
        <v>0.50828417651291147</v>
      </c>
      <c r="F29" s="2"/>
      <c r="G29" s="2"/>
      <c r="H29" s="20">
        <v>42418</v>
      </c>
      <c r="J29">
        <v>1988</v>
      </c>
      <c r="K29">
        <v>0.462886321944594</v>
      </c>
      <c r="L29">
        <v>0.67689999999999895</v>
      </c>
      <c r="M29">
        <v>0.31332775132429502</v>
      </c>
      <c r="N29" s="20"/>
      <c r="O29">
        <v>2013</v>
      </c>
      <c r="P29">
        <v>9</v>
      </c>
      <c r="Q29" s="11">
        <v>2013.6666666666599</v>
      </c>
      <c r="R29">
        <v>0.55381112245806097</v>
      </c>
      <c r="S29">
        <v>0.123099999999999</v>
      </c>
      <c r="T29">
        <v>6.8174149174587306E-2</v>
      </c>
      <c r="U29" s="23"/>
    </row>
    <row r="30" spans="1:21" x14ac:dyDescent="0.3">
      <c r="A30">
        <v>272.66699999999997</v>
      </c>
      <c r="B30">
        <v>1.7228999999999999</v>
      </c>
      <c r="E30" s="2">
        <f t="shared" si="1"/>
        <v>0.52439262796640662</v>
      </c>
      <c r="F30" s="2"/>
      <c r="G30" s="2"/>
      <c r="H30" s="20">
        <v>42408</v>
      </c>
      <c r="J30">
        <v>1987</v>
      </c>
      <c r="K30">
        <v>0.54598167576574197</v>
      </c>
      <c r="L30">
        <v>1.59900000000002</v>
      </c>
      <c r="M30">
        <v>0.87302469954943296</v>
      </c>
      <c r="N30" s="20"/>
      <c r="O30">
        <v>2013</v>
      </c>
      <c r="P30">
        <v>8</v>
      </c>
      <c r="Q30" s="11">
        <v>2013.5833333333301</v>
      </c>
      <c r="R30">
        <v>0.52223923463935795</v>
      </c>
      <c r="S30">
        <v>0.122999999999999</v>
      </c>
      <c r="T30">
        <v>6.4235425860640696E-2</v>
      </c>
      <c r="U30" s="23"/>
    </row>
    <row r="31" spans="1:21" x14ac:dyDescent="0.3">
      <c r="A31" s="6">
        <v>296.88900000000001</v>
      </c>
      <c r="B31" s="6">
        <v>1.7844000000000002</v>
      </c>
      <c r="C31" s="6"/>
      <c r="D31" s="6"/>
      <c r="E31" s="7">
        <f t="shared" si="1"/>
        <v>0.54116774406609991</v>
      </c>
      <c r="F31" s="7"/>
      <c r="G31" s="7"/>
      <c r="H31" s="20">
        <v>42398</v>
      </c>
      <c r="J31">
        <v>1986</v>
      </c>
      <c r="K31">
        <v>0.45427718723952099</v>
      </c>
      <c r="L31">
        <v>0.67650000000001098</v>
      </c>
      <c r="M31">
        <v>0.30731851716754099</v>
      </c>
      <c r="N31" s="20"/>
      <c r="O31">
        <v>2013</v>
      </c>
      <c r="P31">
        <v>7</v>
      </c>
      <c r="Q31" s="11">
        <v>2013.5</v>
      </c>
      <c r="R31">
        <v>0.53593325486342103</v>
      </c>
      <c r="S31">
        <v>0.1231</v>
      </c>
      <c r="T31">
        <v>6.5973383673687602E-2</v>
      </c>
      <c r="U31" s="23"/>
    </row>
    <row r="32" spans="1:21" x14ac:dyDescent="0.3">
      <c r="A32">
        <v>321</v>
      </c>
      <c r="B32">
        <v>1.8458999999999999</v>
      </c>
      <c r="E32" s="2">
        <f t="shared" si="1"/>
        <v>0.55839890682557358</v>
      </c>
      <c r="F32" s="2"/>
      <c r="G32" s="2"/>
      <c r="H32" s="20">
        <v>42388</v>
      </c>
      <c r="J32">
        <v>1985</v>
      </c>
      <c r="K32">
        <v>0.45484560918900502</v>
      </c>
      <c r="L32">
        <v>0.61500000000000898</v>
      </c>
      <c r="M32">
        <v>0.27973004965124199</v>
      </c>
      <c r="N32" s="20"/>
      <c r="O32">
        <v>2013</v>
      </c>
      <c r="P32">
        <v>6</v>
      </c>
      <c r="Q32" s="11">
        <v>2013.4166666666599</v>
      </c>
      <c r="R32">
        <v>0.54284171898355205</v>
      </c>
      <c r="S32">
        <v>0.122999999999999</v>
      </c>
      <c r="T32">
        <v>6.6769531434976603E-2</v>
      </c>
      <c r="U32" s="23"/>
    </row>
    <row r="33" spans="1:21" x14ac:dyDescent="0.3">
      <c r="A33">
        <v>329.22199999999998</v>
      </c>
      <c r="B33">
        <v>1.9075</v>
      </c>
      <c r="E33" s="2">
        <f t="shared" si="1"/>
        <v>0.56439942080003358</v>
      </c>
      <c r="F33" s="2"/>
      <c r="G33" s="2"/>
      <c r="H33" s="20">
        <v>42378</v>
      </c>
      <c r="J33">
        <v>1984</v>
      </c>
      <c r="K33">
        <v>0.48790942644072999</v>
      </c>
      <c r="L33">
        <v>0.73800000000001298</v>
      </c>
      <c r="M33">
        <v>0.36007715671326501</v>
      </c>
      <c r="N33" s="20"/>
      <c r="O33">
        <v>2013</v>
      </c>
      <c r="P33">
        <v>5</v>
      </c>
      <c r="Q33" s="11">
        <v>2013.3333333333301</v>
      </c>
      <c r="R33">
        <v>0.51302690835416798</v>
      </c>
      <c r="S33">
        <v>0.123099999999999</v>
      </c>
      <c r="T33">
        <v>6.3153612418398106E-2</v>
      </c>
      <c r="U33" s="23"/>
    </row>
    <row r="34" spans="1:21" x14ac:dyDescent="0.3">
      <c r="A34">
        <v>335.11099999999999</v>
      </c>
      <c r="B34">
        <v>1.9690000000000001</v>
      </c>
      <c r="E34" s="2">
        <f t="shared" si="1"/>
        <v>0.56873687538665441</v>
      </c>
      <c r="F34" s="2"/>
      <c r="G34" s="2"/>
      <c r="H34" s="20">
        <v>42368</v>
      </c>
      <c r="J34">
        <v>1983</v>
      </c>
      <c r="K34">
        <v>0.51582153509037498</v>
      </c>
      <c r="L34">
        <v>0.67650000000000399</v>
      </c>
      <c r="M34">
        <v>0.348953268488641</v>
      </c>
      <c r="N34" s="20"/>
      <c r="O34">
        <v>2013</v>
      </c>
      <c r="P34">
        <v>4</v>
      </c>
      <c r="Q34" s="11">
        <v>2013.25</v>
      </c>
      <c r="R34">
        <v>0.48572756193977201</v>
      </c>
      <c r="S34">
        <v>0.123099999999999</v>
      </c>
      <c r="T34">
        <v>5.9793062874786002E-2</v>
      </c>
      <c r="U34" s="23"/>
    </row>
    <row r="35" spans="1:21" x14ac:dyDescent="0.3">
      <c r="A35">
        <v>341.22199999999998</v>
      </c>
      <c r="B35">
        <v>2.0305</v>
      </c>
      <c r="E35" s="2">
        <f t="shared" si="1"/>
        <v>0.57327308639897745</v>
      </c>
      <c r="F35" s="2"/>
      <c r="G35" s="2"/>
      <c r="H35" s="20">
        <v>42358</v>
      </c>
      <c r="J35">
        <v>1982</v>
      </c>
      <c r="K35">
        <v>0.55014831796955099</v>
      </c>
      <c r="L35">
        <v>0.86100000000001797</v>
      </c>
      <c r="M35">
        <v>0.47367770177179302</v>
      </c>
      <c r="N35" s="20"/>
      <c r="O35">
        <v>2013</v>
      </c>
      <c r="P35">
        <v>3</v>
      </c>
      <c r="Q35" s="11">
        <v>2013.1666666666599</v>
      </c>
      <c r="R35">
        <v>0.47216287439689197</v>
      </c>
      <c r="S35">
        <v>0.123</v>
      </c>
      <c r="T35">
        <v>5.8076033550817897E-2</v>
      </c>
      <c r="U35" s="23"/>
    </row>
    <row r="36" spans="1:21" x14ac:dyDescent="0.3">
      <c r="A36">
        <v>347.22199999999998</v>
      </c>
      <c r="B36">
        <v>2.0920999999999998</v>
      </c>
      <c r="E36" s="2">
        <f t="shared" si="1"/>
        <v>0.57776210087004631</v>
      </c>
      <c r="F36" s="2"/>
      <c r="G36" s="2"/>
      <c r="H36" s="20">
        <v>42348</v>
      </c>
      <c r="J36">
        <v>1981</v>
      </c>
      <c r="K36">
        <v>0.56111843811325002</v>
      </c>
      <c r="L36">
        <v>1.23000000000001</v>
      </c>
      <c r="M36">
        <v>0.69017567887930797</v>
      </c>
      <c r="N36" s="20"/>
      <c r="O36">
        <v>2013</v>
      </c>
      <c r="P36">
        <v>2</v>
      </c>
      <c r="Q36" s="11">
        <v>2013.0833333333301</v>
      </c>
      <c r="R36">
        <v>0.462867434148648</v>
      </c>
      <c r="S36">
        <v>6.1599999999999398E-2</v>
      </c>
      <c r="T36">
        <v>2.8512633943556399E-2</v>
      </c>
      <c r="U36" s="23"/>
    </row>
    <row r="37" spans="1:21" x14ac:dyDescent="0.3">
      <c r="A37">
        <v>349.11099999999999</v>
      </c>
      <c r="B37">
        <v>2.1536</v>
      </c>
      <c r="E37" s="2">
        <f t="shared" si="1"/>
        <v>0.57918265477438136</v>
      </c>
      <c r="F37" s="2"/>
      <c r="G37" s="2"/>
      <c r="H37" s="20">
        <v>42338</v>
      </c>
      <c r="J37">
        <v>1980</v>
      </c>
      <c r="K37">
        <v>0.60441475685157597</v>
      </c>
      <c r="L37">
        <v>1.23000000000001</v>
      </c>
      <c r="M37">
        <v>0.74343015092745002</v>
      </c>
      <c r="N37" s="20"/>
      <c r="O37">
        <v>2013</v>
      </c>
      <c r="P37">
        <v>1</v>
      </c>
      <c r="Q37" s="11">
        <v>2013</v>
      </c>
      <c r="R37">
        <v>0.46541491299875098</v>
      </c>
      <c r="S37">
        <v>6.1500000000000499E-2</v>
      </c>
      <c r="T37">
        <v>2.8623017149423498E-2</v>
      </c>
      <c r="U37" s="23"/>
    </row>
    <row r="38" spans="1:21" x14ac:dyDescent="0.3">
      <c r="A38">
        <v>350.66699999999997</v>
      </c>
      <c r="B38">
        <v>2.2151000000000001</v>
      </c>
      <c r="E38" s="2">
        <f t="shared" si="1"/>
        <v>0.58035541117439937</v>
      </c>
      <c r="F38" s="2"/>
      <c r="G38" s="2"/>
      <c r="H38" s="20">
        <v>42328</v>
      </c>
      <c r="J38">
        <v>1979</v>
      </c>
      <c r="K38">
        <v>0.70827506399644802</v>
      </c>
      <c r="L38">
        <v>1.47600000000002</v>
      </c>
      <c r="M38">
        <v>1.0454139944587699</v>
      </c>
      <c r="N38" s="20"/>
      <c r="O38">
        <v>2012</v>
      </c>
      <c r="P38">
        <v>12</v>
      </c>
      <c r="Q38" s="11">
        <v>2012.9166666666599</v>
      </c>
      <c r="R38">
        <v>0.47055200946494102</v>
      </c>
      <c r="S38">
        <v>6.1500000000000499E-2</v>
      </c>
      <c r="T38">
        <v>2.8938948582094101E-2</v>
      </c>
      <c r="U38" s="23"/>
    </row>
    <row r="39" spans="1:21" x14ac:dyDescent="0.3">
      <c r="A39">
        <v>351.88900000000001</v>
      </c>
      <c r="B39">
        <v>2.2766999999999999</v>
      </c>
      <c r="E39" s="2">
        <f t="shared" si="1"/>
        <v>0.58127809647548123</v>
      </c>
      <c r="F39" s="2"/>
      <c r="G39" s="2"/>
      <c r="H39" s="20">
        <v>42318</v>
      </c>
      <c r="J39">
        <v>1978</v>
      </c>
      <c r="K39">
        <v>0.96089960235871796</v>
      </c>
      <c r="L39">
        <v>1.10700000000001</v>
      </c>
      <c r="M39">
        <v>1.0637158598111101</v>
      </c>
      <c r="N39" s="20"/>
      <c r="O39">
        <v>2012</v>
      </c>
      <c r="P39">
        <v>11</v>
      </c>
      <c r="Q39" s="11">
        <v>2012.8333333333301</v>
      </c>
      <c r="R39">
        <v>0.47567778072292699</v>
      </c>
      <c r="S39">
        <v>6.1599999999999398E-2</v>
      </c>
      <c r="T39">
        <v>2.9301751292532E-2</v>
      </c>
      <c r="U39" s="23"/>
    </row>
    <row r="40" spans="1:21" x14ac:dyDescent="0.3">
      <c r="A40">
        <v>353.11099999999999</v>
      </c>
      <c r="B40">
        <v>2.3382000000000001</v>
      </c>
      <c r="E40" s="2">
        <f t="shared" si="1"/>
        <v>0.58220224871931636</v>
      </c>
      <c r="F40" s="2" t="s">
        <v>11</v>
      </c>
      <c r="G40">
        <v>2</v>
      </c>
      <c r="H40" s="20">
        <v>42308</v>
      </c>
      <c r="J40">
        <v>1977</v>
      </c>
      <c r="K40">
        <v>0.85217035263285801</v>
      </c>
      <c r="L40">
        <v>0.98400000000001597</v>
      </c>
      <c r="M40">
        <v>0.83853562699074502</v>
      </c>
      <c r="N40" s="20"/>
      <c r="O40">
        <v>2012</v>
      </c>
      <c r="P40">
        <v>10</v>
      </c>
      <c r="Q40" s="11">
        <v>2012.75</v>
      </c>
      <c r="R40">
        <v>0.48072000660027697</v>
      </c>
      <c r="S40">
        <v>3.0749999999999798E-2</v>
      </c>
      <c r="T40">
        <v>1.4782140202958399E-2</v>
      </c>
      <c r="U40" s="23"/>
    </row>
    <row r="41" spans="1:21" x14ac:dyDescent="0.3">
      <c r="A41">
        <v>330.88900000000001</v>
      </c>
      <c r="B41">
        <v>2.3997000000000002</v>
      </c>
      <c r="E41" s="2">
        <f t="shared" si="1"/>
        <v>0.56562385704354545</v>
      </c>
      <c r="F41" s="2"/>
      <c r="G41" s="2"/>
      <c r="H41" s="20">
        <v>42246</v>
      </c>
      <c r="J41">
        <v>1976</v>
      </c>
      <c r="K41">
        <v>0.82018883440794799</v>
      </c>
      <c r="L41">
        <v>1.23000000000001</v>
      </c>
      <c r="M41">
        <v>1.0088322663217899</v>
      </c>
      <c r="N41" s="20"/>
      <c r="O41">
        <v>2012</v>
      </c>
      <c r="P41">
        <v>9</v>
      </c>
      <c r="Q41" s="11">
        <v>2012.6666666666599</v>
      </c>
      <c r="R41">
        <v>0.47992266382022702</v>
      </c>
      <c r="S41">
        <v>3.0749999999999798E-2</v>
      </c>
      <c r="U41" s="23"/>
    </row>
    <row r="42" spans="1:21" x14ac:dyDescent="0.3">
      <c r="A42">
        <v>305</v>
      </c>
      <c r="B42">
        <v>2.4611999999999998</v>
      </c>
      <c r="E42" s="2">
        <f t="shared" si="1"/>
        <v>0.546904169254953</v>
      </c>
      <c r="F42" s="2"/>
      <c r="G42" s="2"/>
      <c r="H42" s="20">
        <v>42185</v>
      </c>
      <c r="J42">
        <v>1975</v>
      </c>
      <c r="K42">
        <v>0.75664120553911496</v>
      </c>
      <c r="L42">
        <v>0.98400000000001597</v>
      </c>
      <c r="M42">
        <v>0.74453494625050098</v>
      </c>
      <c r="N42" s="20"/>
      <c r="O42">
        <v>2012</v>
      </c>
      <c r="P42">
        <v>8</v>
      </c>
      <c r="Q42" s="11">
        <v>2012.5833333333301</v>
      </c>
      <c r="R42">
        <v>0.47912532104017802</v>
      </c>
      <c r="S42">
        <v>3.0750000000000201E-2</v>
      </c>
      <c r="T42">
        <v>1.4733103621985599E-2</v>
      </c>
      <c r="U42" s="23"/>
    </row>
    <row r="43" spans="1:21" x14ac:dyDescent="0.3">
      <c r="A43">
        <v>279</v>
      </c>
      <c r="B43">
        <v>2.5228000000000002</v>
      </c>
      <c r="E43" s="2">
        <f t="shared" si="1"/>
        <v>0.52872772073958396</v>
      </c>
      <c r="F43" s="2"/>
      <c r="G43" s="2"/>
      <c r="H43" s="20">
        <v>42124</v>
      </c>
      <c r="J43">
        <v>1974</v>
      </c>
      <c r="K43">
        <v>0.77056609788625197</v>
      </c>
      <c r="L43">
        <v>0.73800000000000598</v>
      </c>
      <c r="M43">
        <v>0.56867778024005899</v>
      </c>
      <c r="N43" s="20"/>
      <c r="O43">
        <v>2012</v>
      </c>
      <c r="P43">
        <v>7</v>
      </c>
      <c r="Q43" s="11">
        <v>2012.5</v>
      </c>
      <c r="R43">
        <v>0.47716112223310397</v>
      </c>
      <c r="S43">
        <v>3.0750000000000201E-2</v>
      </c>
      <c r="U43" s="23"/>
    </row>
    <row r="44" spans="1:21" x14ac:dyDescent="0.3">
      <c r="A44">
        <v>253.333</v>
      </c>
      <c r="B44">
        <v>2.5842999999999998</v>
      </c>
      <c r="E44" s="5">
        <f t="shared" si="1"/>
        <v>0.51137669649249184</v>
      </c>
      <c r="F44" s="5" t="s">
        <v>10</v>
      </c>
      <c r="G44" s="21">
        <v>2</v>
      </c>
      <c r="H44" s="20">
        <v>42063</v>
      </c>
      <c r="J44">
        <v>1973</v>
      </c>
      <c r="K44">
        <v>0.92355414153320503</v>
      </c>
      <c r="L44">
        <v>1.0455000000000101</v>
      </c>
      <c r="M44">
        <v>0.96557585497298304</v>
      </c>
      <c r="N44" s="20"/>
      <c r="O44">
        <v>2012</v>
      </c>
      <c r="P44">
        <v>6</v>
      </c>
      <c r="Q44" s="11">
        <v>2012.4166666666599</v>
      </c>
      <c r="R44">
        <v>0.47519692342602998</v>
      </c>
      <c r="S44">
        <v>3.0799999999999699E-2</v>
      </c>
      <c r="T44">
        <v>1.4636065241521499E-2</v>
      </c>
      <c r="U44" s="23"/>
    </row>
    <row r="45" spans="1:21" x14ac:dyDescent="0.3">
      <c r="A45">
        <v>265.22199999999998</v>
      </c>
      <c r="B45">
        <v>2.6457999999999999</v>
      </c>
      <c r="E45" s="2">
        <f t="shared" si="1"/>
        <v>0.51934177568102058</v>
      </c>
      <c r="F45" s="2"/>
      <c r="G45" s="2"/>
      <c r="H45" s="20">
        <v>42048</v>
      </c>
      <c r="J45">
        <v>1972</v>
      </c>
      <c r="K45">
        <v>0.80526222990193197</v>
      </c>
      <c r="L45">
        <v>0.92250000000001298</v>
      </c>
      <c r="M45">
        <v>0.74285440708454298</v>
      </c>
      <c r="N45" s="20"/>
      <c r="O45">
        <v>2012</v>
      </c>
      <c r="P45">
        <v>5</v>
      </c>
      <c r="Q45" s="11">
        <v>2012.3333333333301</v>
      </c>
      <c r="R45">
        <v>0.47324882928629097</v>
      </c>
      <c r="S45">
        <v>3.0799999999999699E-2</v>
      </c>
      <c r="U45" s="23"/>
    </row>
    <row r="46" spans="1:21" x14ac:dyDescent="0.3">
      <c r="A46" s="6">
        <v>283.88900000000001</v>
      </c>
      <c r="B46" s="6">
        <v>2.7074000000000003</v>
      </c>
      <c r="C46" s="6"/>
      <c r="D46" s="6"/>
      <c r="E46" s="7">
        <f t="shared" si="1"/>
        <v>0.53209885713201477</v>
      </c>
      <c r="F46" s="7"/>
      <c r="G46" s="7"/>
      <c r="H46" s="20">
        <v>42033</v>
      </c>
      <c r="J46">
        <v>1971</v>
      </c>
      <c r="K46">
        <v>0.76684366833843498</v>
      </c>
      <c r="L46">
        <v>0.98400000000001597</v>
      </c>
      <c r="M46">
        <v>0.75457416964503199</v>
      </c>
      <c r="N46" s="20"/>
      <c r="O46">
        <v>2012</v>
      </c>
      <c r="P46">
        <v>4</v>
      </c>
      <c r="Q46" s="11">
        <v>2012.24999999999</v>
      </c>
      <c r="R46">
        <v>0.47130073514655202</v>
      </c>
      <c r="S46">
        <v>3.0750000000000201E-2</v>
      </c>
      <c r="T46">
        <v>1.4492497605756599E-2</v>
      </c>
      <c r="U46" s="23"/>
    </row>
    <row r="47" spans="1:21" x14ac:dyDescent="0.3">
      <c r="A47">
        <v>302.44400000000002</v>
      </c>
      <c r="B47">
        <v>2.7688999999999999</v>
      </c>
      <c r="E47" s="2">
        <f t="shared" si="1"/>
        <v>0.54508993192450261</v>
      </c>
      <c r="F47" s="2"/>
      <c r="G47" s="2"/>
      <c r="H47" s="20">
        <v>42018</v>
      </c>
      <c r="J47">
        <v>1970</v>
      </c>
      <c r="K47">
        <v>0.77003464437998104</v>
      </c>
      <c r="L47">
        <v>1.5375000000000201</v>
      </c>
      <c r="M47">
        <v>1.18392826573423</v>
      </c>
      <c r="N47" s="20"/>
      <c r="O47">
        <v>2012</v>
      </c>
      <c r="P47">
        <v>3</v>
      </c>
      <c r="Q47" s="11">
        <v>2012.1666666666599</v>
      </c>
      <c r="R47">
        <v>0.473769052146785</v>
      </c>
      <c r="S47">
        <v>3.0750000000000201E-2</v>
      </c>
      <c r="U47" s="23"/>
    </row>
    <row r="48" spans="1:21" x14ac:dyDescent="0.3">
      <c r="A48">
        <v>320.77800000000002</v>
      </c>
      <c r="B48">
        <v>2.8304</v>
      </c>
      <c r="E48" s="2">
        <f t="shared" si="1"/>
        <v>0.55823777615333814</v>
      </c>
      <c r="F48" s="2"/>
      <c r="G48" s="2"/>
      <c r="H48" s="20">
        <v>42003</v>
      </c>
      <c r="J48">
        <v>1969</v>
      </c>
      <c r="K48">
        <v>0.59692099065526805</v>
      </c>
      <c r="L48">
        <v>0.98400000000001597</v>
      </c>
      <c r="M48">
        <v>0.58737025480479399</v>
      </c>
      <c r="N48" s="20"/>
      <c r="O48">
        <v>2012</v>
      </c>
      <c r="P48">
        <v>2</v>
      </c>
      <c r="Q48" s="11">
        <v>2012.0833333333301</v>
      </c>
      <c r="R48">
        <v>0.47623736914701797</v>
      </c>
      <c r="S48">
        <v>0.122999999999999</v>
      </c>
      <c r="T48">
        <v>5.8577196405082903E-2</v>
      </c>
      <c r="U48" s="23"/>
    </row>
    <row r="49" spans="1:21" x14ac:dyDescent="0.3">
      <c r="A49">
        <v>349.66699999999997</v>
      </c>
      <c r="B49">
        <v>2.8920000000000003</v>
      </c>
      <c r="E49" s="2">
        <f t="shared" si="1"/>
        <v>0.57960143932775732</v>
      </c>
      <c r="F49" s="2"/>
      <c r="G49" s="2"/>
      <c r="H49" s="20">
        <v>41988</v>
      </c>
      <c r="J49">
        <v>1968</v>
      </c>
      <c r="K49">
        <v>0.72486819186083995</v>
      </c>
      <c r="L49">
        <v>1.2915000000000101</v>
      </c>
      <c r="M49">
        <v>0.93616726978828502</v>
      </c>
      <c r="N49" s="20"/>
      <c r="O49">
        <v>2012</v>
      </c>
      <c r="P49">
        <v>1</v>
      </c>
      <c r="Q49" s="11">
        <v>2012</v>
      </c>
      <c r="R49">
        <v>0.50968097652101696</v>
      </c>
      <c r="S49">
        <v>6.1600000000001202E-2</v>
      </c>
      <c r="T49">
        <v>3.13963481536952E-2</v>
      </c>
      <c r="U49" s="23"/>
    </row>
    <row r="50" spans="1:21" x14ac:dyDescent="0.3">
      <c r="A50">
        <v>380.22199999999998</v>
      </c>
      <c r="B50">
        <v>2.9535</v>
      </c>
      <c r="E50" s="2">
        <f t="shared" si="1"/>
        <v>0.60308743954725097</v>
      </c>
      <c r="F50" s="2"/>
      <c r="G50" s="2"/>
      <c r="H50" s="20">
        <v>41973</v>
      </c>
      <c r="J50">
        <v>1967</v>
      </c>
      <c r="K50">
        <v>0.68990529059805195</v>
      </c>
      <c r="L50">
        <v>1.35300000000001</v>
      </c>
      <c r="M50">
        <v>0.93344185817917502</v>
      </c>
      <c r="N50" s="20"/>
      <c r="O50">
        <v>2011</v>
      </c>
      <c r="P50">
        <v>12</v>
      </c>
      <c r="Q50" s="11">
        <v>2011.9166666666599</v>
      </c>
      <c r="R50">
        <v>0.53587798420911104</v>
      </c>
      <c r="S50">
        <v>6.1499999999998702E-2</v>
      </c>
      <c r="T50">
        <v>3.2956496028859701E-2</v>
      </c>
      <c r="U50" s="23"/>
    </row>
    <row r="51" spans="1:21" x14ac:dyDescent="0.3">
      <c r="A51">
        <v>411</v>
      </c>
      <c r="B51">
        <v>3.0149999999999997</v>
      </c>
      <c r="E51" s="2">
        <f t="shared" si="1"/>
        <v>0.62770706068058291</v>
      </c>
      <c r="F51" s="2"/>
      <c r="G51" s="2"/>
      <c r="H51" s="20">
        <v>41958</v>
      </c>
      <c r="J51">
        <v>1966</v>
      </c>
      <c r="K51">
        <v>0.65963748024212099</v>
      </c>
      <c r="L51">
        <v>1.2915000000000201</v>
      </c>
      <c r="M51">
        <v>0.85192180573271303</v>
      </c>
      <c r="N51" s="20"/>
      <c r="O51">
        <v>2011</v>
      </c>
      <c r="P51">
        <v>11</v>
      </c>
      <c r="Q51" s="11">
        <v>2011.8333333333301</v>
      </c>
      <c r="R51">
        <v>0.56309637448955197</v>
      </c>
      <c r="S51">
        <v>6.1499999999999597E-2</v>
      </c>
      <c r="T51">
        <v>3.4630427031107198E-2</v>
      </c>
      <c r="U51" s="23"/>
    </row>
    <row r="52" spans="1:21" x14ac:dyDescent="0.3">
      <c r="A52">
        <v>441.33300000000003</v>
      </c>
      <c r="B52">
        <v>3.0766</v>
      </c>
      <c r="E52" s="2">
        <f t="shared" si="1"/>
        <v>0.65295387663392623</v>
      </c>
      <c r="F52" s="2" t="s">
        <v>11</v>
      </c>
      <c r="G52">
        <v>3</v>
      </c>
      <c r="H52" s="20">
        <v>41943</v>
      </c>
      <c r="J52">
        <v>1965</v>
      </c>
      <c r="K52">
        <v>0.55436116228531995</v>
      </c>
      <c r="L52">
        <v>1.23000000000001</v>
      </c>
      <c r="M52">
        <v>0.68186422961095405</v>
      </c>
      <c r="N52" s="20"/>
      <c r="O52">
        <v>2011</v>
      </c>
      <c r="P52">
        <v>10</v>
      </c>
      <c r="Q52" s="11">
        <v>2011.74999999999</v>
      </c>
      <c r="R52">
        <v>0.56095597967547495</v>
      </c>
      <c r="S52">
        <v>0.1231</v>
      </c>
      <c r="T52">
        <v>6.9053681098051503E-2</v>
      </c>
      <c r="U52" s="23"/>
    </row>
    <row r="53" spans="1:21" x14ac:dyDescent="0.3">
      <c r="A53">
        <v>435</v>
      </c>
      <c r="B53">
        <v>3.1381000000000001</v>
      </c>
      <c r="E53" s="2">
        <f t="shared" si="1"/>
        <v>0.6476002408762731</v>
      </c>
      <c r="F53" s="2"/>
      <c r="G53" s="2"/>
      <c r="H53" s="20">
        <v>41924</v>
      </c>
      <c r="J53">
        <v>1964</v>
      </c>
      <c r="K53">
        <v>0.63663920906302796</v>
      </c>
      <c r="L53">
        <v>1.47600000000002</v>
      </c>
      <c r="M53">
        <v>0.93967947257704199</v>
      </c>
      <c r="N53" s="20"/>
      <c r="O53">
        <v>2011</v>
      </c>
      <c r="P53">
        <v>9</v>
      </c>
      <c r="Q53" s="11">
        <v>2011.6666666666599</v>
      </c>
      <c r="R53">
        <v>0.54738831200933402</v>
      </c>
      <c r="S53">
        <v>0.123099999999999</v>
      </c>
      <c r="T53">
        <v>6.73835012083491E-2</v>
      </c>
      <c r="U53" s="23"/>
    </row>
    <row r="54" spans="1:21" x14ac:dyDescent="0.3">
      <c r="A54">
        <v>421.77800000000002</v>
      </c>
      <c r="B54">
        <v>3.1995999999999998</v>
      </c>
      <c r="E54" s="2">
        <f t="shared" si="1"/>
        <v>0.63656401968945053</v>
      </c>
      <c r="F54" s="2"/>
      <c r="G54" s="2"/>
      <c r="H54" s="20">
        <v>41905</v>
      </c>
      <c r="J54">
        <v>1963</v>
      </c>
      <c r="K54">
        <v>0.75591111660112797</v>
      </c>
      <c r="L54">
        <v>1.35300000000002</v>
      </c>
      <c r="M54">
        <v>1.0227477407613399</v>
      </c>
      <c r="N54" s="20"/>
      <c r="O54">
        <v>2011</v>
      </c>
      <c r="P54">
        <v>8</v>
      </c>
      <c r="Q54" s="11">
        <v>2011.5833333333301</v>
      </c>
      <c r="R54">
        <v>0.53430379881642098</v>
      </c>
      <c r="S54">
        <v>0.123</v>
      </c>
      <c r="T54">
        <v>6.5719367254419903E-2</v>
      </c>
      <c r="U54" s="23"/>
    </row>
    <row r="55" spans="1:21" x14ac:dyDescent="0.3">
      <c r="A55">
        <v>408.55599999999998</v>
      </c>
      <c r="B55">
        <v>3.2612000000000001</v>
      </c>
      <c r="E55" s="2">
        <f t="shared" si="1"/>
        <v>0.62571587468048684</v>
      </c>
      <c r="F55" s="2"/>
      <c r="G55" s="2"/>
      <c r="H55" s="20">
        <v>41886</v>
      </c>
      <c r="J55">
        <v>1962</v>
      </c>
      <c r="K55">
        <v>0.84769698192274301</v>
      </c>
      <c r="L55">
        <v>1.35300000000001</v>
      </c>
      <c r="M55">
        <v>1.1469340165414801</v>
      </c>
      <c r="N55" s="20"/>
      <c r="O55">
        <v>2011</v>
      </c>
      <c r="P55">
        <v>7</v>
      </c>
      <c r="Q55" s="11">
        <v>2011.49999999999</v>
      </c>
      <c r="R55">
        <v>0.52153158826888502</v>
      </c>
      <c r="S55">
        <v>0.123099999999999</v>
      </c>
      <c r="T55">
        <v>6.4200538515899297E-2</v>
      </c>
      <c r="U55" s="23"/>
    </row>
    <row r="56" spans="1:21" x14ac:dyDescent="0.3">
      <c r="A56">
        <v>395.33300000000003</v>
      </c>
      <c r="B56">
        <v>3.3226999999999998</v>
      </c>
      <c r="E56" s="2">
        <f t="shared" si="1"/>
        <v>0.61505180114018865</v>
      </c>
      <c r="F56" s="2"/>
      <c r="G56" s="2"/>
      <c r="H56" s="20">
        <v>41867</v>
      </c>
      <c r="J56">
        <v>1961</v>
      </c>
      <c r="K56">
        <v>0.96588067389560095</v>
      </c>
      <c r="L56">
        <v>1.72200000000002</v>
      </c>
      <c r="M56">
        <v>1.6632465204482501</v>
      </c>
      <c r="N56" s="20"/>
      <c r="O56">
        <v>2011</v>
      </c>
      <c r="P56">
        <v>6</v>
      </c>
      <c r="Q56" s="11">
        <v>2011.4166666666599</v>
      </c>
      <c r="R56">
        <v>0.535117223421822</v>
      </c>
      <c r="S56">
        <v>0.1231</v>
      </c>
      <c r="T56">
        <v>6.5872930203226807E-2</v>
      </c>
      <c r="U56" s="23"/>
    </row>
    <row r="57" spans="1:21" x14ac:dyDescent="0.3">
      <c r="A57">
        <v>372.44400000000002</v>
      </c>
      <c r="B57">
        <v>3.3841999999999999</v>
      </c>
      <c r="E57" s="2">
        <f t="shared" si="1"/>
        <v>0.59702010751535461</v>
      </c>
      <c r="F57" s="2"/>
      <c r="G57" s="2"/>
      <c r="H57" s="20">
        <v>41848</v>
      </c>
      <c r="J57">
        <v>1960</v>
      </c>
      <c r="K57">
        <v>0.88307312888953304</v>
      </c>
      <c r="L57">
        <v>1.1685000000000101</v>
      </c>
      <c r="M57">
        <v>1.03187095110743</v>
      </c>
      <c r="N57" s="20"/>
      <c r="O57">
        <v>2011</v>
      </c>
      <c r="P57">
        <v>5</v>
      </c>
      <c r="Q57" s="11">
        <v>2011.3333333333301</v>
      </c>
      <c r="R57">
        <v>0.56555487682505501</v>
      </c>
      <c r="S57">
        <v>0.122999999999999</v>
      </c>
      <c r="T57">
        <v>6.9563249849481396E-2</v>
      </c>
      <c r="U57" s="23"/>
    </row>
    <row r="58" spans="1:21" x14ac:dyDescent="0.3">
      <c r="A58">
        <v>348.44400000000002</v>
      </c>
      <c r="B58">
        <v>3.4457</v>
      </c>
      <c r="E58" s="2">
        <f t="shared" si="1"/>
        <v>0.57868066316434141</v>
      </c>
      <c r="F58" s="2"/>
      <c r="G58" s="2"/>
      <c r="H58" s="20">
        <v>41829</v>
      </c>
      <c r="J58">
        <v>1959</v>
      </c>
      <c r="K58">
        <v>0.88436159623416499</v>
      </c>
      <c r="L58">
        <v>1.5375000000000201</v>
      </c>
      <c r="M58">
        <v>1.35970595421004</v>
      </c>
      <c r="N58" s="20"/>
      <c r="O58">
        <v>2011</v>
      </c>
      <c r="P58">
        <v>4</v>
      </c>
      <c r="Q58" s="11">
        <v>2011.24999999999</v>
      </c>
      <c r="R58">
        <v>0.53611754219391505</v>
      </c>
      <c r="S58">
        <v>0.1231</v>
      </c>
      <c r="T58">
        <v>6.5996069444071395E-2</v>
      </c>
      <c r="U58" s="23"/>
    </row>
    <row r="59" spans="1:21" x14ac:dyDescent="0.3">
      <c r="A59">
        <v>324</v>
      </c>
      <c r="B59">
        <v>3.5072999999999999</v>
      </c>
      <c r="E59" s="2">
        <f t="shared" si="1"/>
        <v>0.56058091471187732</v>
      </c>
      <c r="F59" s="2"/>
      <c r="G59" s="2"/>
      <c r="H59" s="20">
        <v>41811</v>
      </c>
      <c r="J59">
        <v>1958</v>
      </c>
      <c r="K59">
        <v>0.680996251749309</v>
      </c>
      <c r="L59">
        <v>1.10700000000001</v>
      </c>
      <c r="M59">
        <v>0.75386285068649395</v>
      </c>
      <c r="N59" s="20"/>
      <c r="O59">
        <v>2011</v>
      </c>
      <c r="P59">
        <v>3</v>
      </c>
      <c r="Q59" s="11">
        <v>2011.1666666666599</v>
      </c>
      <c r="R59">
        <v>0.48997324802928099</v>
      </c>
      <c r="S59">
        <v>6.1499999999999597E-2</v>
      </c>
      <c r="T59">
        <v>3.0133354753800599E-2</v>
      </c>
      <c r="U59" s="23"/>
    </row>
    <row r="60" spans="1:21" x14ac:dyDescent="0.3">
      <c r="A60">
        <v>299.55599999999998</v>
      </c>
      <c r="B60">
        <v>3.5688000000000004</v>
      </c>
      <c r="E60" s="2">
        <f t="shared" si="1"/>
        <v>0.54304728314372575</v>
      </c>
      <c r="F60" s="2"/>
      <c r="G60" s="2"/>
      <c r="H60" s="20">
        <v>41792</v>
      </c>
      <c r="J60">
        <v>1957</v>
      </c>
      <c r="K60">
        <v>0.81733760887946605</v>
      </c>
      <c r="L60">
        <v>0.92250000000001298</v>
      </c>
      <c r="M60">
        <v>0.75399394419131904</v>
      </c>
      <c r="N60" s="20"/>
      <c r="O60">
        <v>2011</v>
      </c>
      <c r="P60">
        <v>2</v>
      </c>
      <c r="Q60" s="11">
        <v>2011.0833333333301</v>
      </c>
      <c r="R60">
        <v>0.478745800522273</v>
      </c>
      <c r="S60">
        <v>0.1231</v>
      </c>
      <c r="T60">
        <v>5.8933608044292297E-2</v>
      </c>
      <c r="U60" s="23"/>
    </row>
    <row r="61" spans="1:21" x14ac:dyDescent="0.3">
      <c r="A61">
        <v>278.33300000000003</v>
      </c>
      <c r="B61">
        <v>3.6302999999999996</v>
      </c>
      <c r="E61" s="2">
        <f t="shared" si="1"/>
        <v>0.52826945964074257</v>
      </c>
      <c r="F61" s="2"/>
      <c r="G61" s="2"/>
      <c r="H61" s="20">
        <v>41773</v>
      </c>
      <c r="J61">
        <v>1956</v>
      </c>
      <c r="K61">
        <v>0.80016257704270699</v>
      </c>
      <c r="L61">
        <v>1.35300000000002</v>
      </c>
      <c r="M61">
        <v>1.0826199667387999</v>
      </c>
      <c r="N61" s="20"/>
      <c r="O61">
        <v>2011</v>
      </c>
      <c r="P61">
        <v>1</v>
      </c>
      <c r="Q61" s="11">
        <v>2011</v>
      </c>
      <c r="R61">
        <v>0.55807669197670395</v>
      </c>
      <c r="S61">
        <v>6.1499999999998702E-2</v>
      </c>
      <c r="T61">
        <v>3.43217165565666E-2</v>
      </c>
      <c r="U61" s="23"/>
    </row>
    <row r="62" spans="1:21" x14ac:dyDescent="0.3">
      <c r="A62">
        <v>257.77800000000002</v>
      </c>
      <c r="B62">
        <v>3.6918999999999995</v>
      </c>
      <c r="E62" s="2">
        <f t="shared" si="1"/>
        <v>0.51434024090755492</v>
      </c>
      <c r="F62" s="2"/>
      <c r="G62" s="2"/>
      <c r="H62" s="20">
        <v>41754</v>
      </c>
      <c r="J62">
        <v>1955</v>
      </c>
      <c r="K62">
        <v>0.86764650466177895</v>
      </c>
      <c r="L62">
        <v>1.1685000000000201</v>
      </c>
      <c r="M62">
        <v>1.0138449406973</v>
      </c>
      <c r="N62" s="20"/>
      <c r="O62">
        <v>2010</v>
      </c>
      <c r="P62">
        <v>12</v>
      </c>
      <c r="Q62" s="11">
        <v>2010.9166666666599</v>
      </c>
      <c r="R62">
        <v>0.62825158151578997</v>
      </c>
      <c r="S62">
        <v>6.1499999999999597E-2</v>
      </c>
      <c r="T62">
        <v>3.8637472263220798E-2</v>
      </c>
      <c r="U62" s="23"/>
    </row>
    <row r="63" spans="1:21" x14ac:dyDescent="0.3">
      <c r="A63">
        <v>236.88900000000001</v>
      </c>
      <c r="B63">
        <v>3.7534000000000001</v>
      </c>
      <c r="E63" s="2">
        <f t="shared" si="1"/>
        <v>0.50056091205396092</v>
      </c>
      <c r="F63" s="2"/>
      <c r="G63" s="2"/>
      <c r="H63" s="20">
        <v>41735</v>
      </c>
      <c r="J63">
        <v>1954</v>
      </c>
      <c r="K63">
        <v>0.72467078423555398</v>
      </c>
      <c r="L63">
        <v>1.47600000000001</v>
      </c>
      <c r="M63">
        <v>1.06961407753168</v>
      </c>
      <c r="N63" s="20"/>
      <c r="O63">
        <v>2010</v>
      </c>
      <c r="P63">
        <v>11</v>
      </c>
      <c r="Q63" s="11">
        <v>2010.8333333333301</v>
      </c>
      <c r="R63">
        <v>0.70673953818577895</v>
      </c>
      <c r="S63">
        <v>6.16000000000003E-2</v>
      </c>
      <c r="T63">
        <v>4.3535155552244201E-2</v>
      </c>
      <c r="U63" s="23"/>
    </row>
    <row r="64" spans="1:21" x14ac:dyDescent="0.3">
      <c r="A64">
        <v>216.44399999999999</v>
      </c>
      <c r="B64">
        <v>3.8149000000000002</v>
      </c>
      <c r="E64" s="2">
        <f t="shared" si="1"/>
        <v>0.48743200011039423</v>
      </c>
      <c r="F64" s="2"/>
      <c r="G64" s="2"/>
      <c r="H64" s="20">
        <v>41716</v>
      </c>
      <c r="J64">
        <v>1953</v>
      </c>
      <c r="K64">
        <v>0.57927437475624699</v>
      </c>
      <c r="L64">
        <v>1.10700000000001</v>
      </c>
      <c r="M64">
        <v>0.64125673285517304</v>
      </c>
      <c r="N64" s="20"/>
      <c r="O64">
        <v>2010</v>
      </c>
      <c r="P64">
        <v>10</v>
      </c>
      <c r="Q64" s="11">
        <v>2010.74999999999</v>
      </c>
      <c r="R64">
        <v>0.72661534520441395</v>
      </c>
      <c r="S64">
        <v>0.123</v>
      </c>
      <c r="T64">
        <v>8.9373687460143098E-2</v>
      </c>
      <c r="U64" s="23"/>
    </row>
    <row r="65" spans="1:21" x14ac:dyDescent="0.3">
      <c r="A65">
        <v>213.77799999999999</v>
      </c>
      <c r="B65">
        <v>3.8765000000000001</v>
      </c>
      <c r="E65" s="5">
        <f t="shared" si="1"/>
        <v>0.48574558236579274</v>
      </c>
      <c r="F65" s="5" t="s">
        <v>10</v>
      </c>
      <c r="G65" s="21">
        <v>3</v>
      </c>
      <c r="H65" s="20">
        <v>41698</v>
      </c>
      <c r="J65">
        <v>1952</v>
      </c>
      <c r="K65">
        <v>0.78956285530211001</v>
      </c>
      <c r="L65">
        <v>1.23000000000001</v>
      </c>
      <c r="M65">
        <v>0.97116231202160896</v>
      </c>
      <c r="N65" s="20"/>
      <c r="O65">
        <v>2010</v>
      </c>
      <c r="P65">
        <v>9</v>
      </c>
      <c r="Q65" s="11">
        <v>2010.6666666666599</v>
      </c>
      <c r="R65">
        <v>0.72368107685554395</v>
      </c>
      <c r="S65">
        <v>6.16000000000003E-2</v>
      </c>
      <c r="T65">
        <v>4.4578754334301703E-2</v>
      </c>
      <c r="U65" s="23"/>
    </row>
    <row r="66" spans="1:21" x14ac:dyDescent="0.3">
      <c r="A66">
        <v>214.667</v>
      </c>
      <c r="B66">
        <v>3.9380000000000002</v>
      </c>
      <c r="E66" s="2">
        <f t="shared" si="1"/>
        <v>0.48630728305155485</v>
      </c>
      <c r="F66" s="2"/>
      <c r="G66" s="2"/>
      <c r="H66" s="20">
        <v>41690</v>
      </c>
      <c r="J66">
        <v>1951</v>
      </c>
      <c r="K66">
        <v>0.882110765909489</v>
      </c>
      <c r="L66">
        <v>0.92250000000001298</v>
      </c>
      <c r="M66">
        <v>0.81374718155151604</v>
      </c>
      <c r="N66" s="20"/>
      <c r="O66">
        <v>2010</v>
      </c>
      <c r="P66">
        <v>8</v>
      </c>
      <c r="Q66" s="11">
        <v>2010.5833333333301</v>
      </c>
      <c r="R66">
        <v>0.72462798479194102</v>
      </c>
      <c r="S66">
        <v>0.122999999999999</v>
      </c>
      <c r="T66">
        <v>8.9129242129408204E-2</v>
      </c>
      <c r="U66" s="23"/>
    </row>
    <row r="67" spans="1:21" x14ac:dyDescent="0.3">
      <c r="A67">
        <v>215.333</v>
      </c>
      <c r="B67">
        <v>3.9994999999999998</v>
      </c>
      <c r="E67" s="2">
        <f t="shared" si="1"/>
        <v>0.48672851022014918</v>
      </c>
      <c r="F67" s="2"/>
      <c r="G67" s="2"/>
      <c r="H67" s="20">
        <v>41682</v>
      </c>
      <c r="N67" s="20"/>
      <c r="O67">
        <v>2010</v>
      </c>
      <c r="P67">
        <v>7</v>
      </c>
      <c r="Q67" s="11">
        <v>2010.49999999999</v>
      </c>
      <c r="R67">
        <v>0.736015216977013</v>
      </c>
      <c r="S67">
        <v>6.1500000000000499E-2</v>
      </c>
      <c r="T67">
        <v>4.5264935844086703E-2</v>
      </c>
      <c r="U67" s="23"/>
    </row>
    <row r="68" spans="1:21" x14ac:dyDescent="0.3">
      <c r="A68">
        <v>216.22200000000001</v>
      </c>
      <c r="B68">
        <v>4.0610999999999997</v>
      </c>
      <c r="E68" s="2">
        <f t="shared" si="1"/>
        <v>0.48729134753230569</v>
      </c>
      <c r="F68" s="2"/>
      <c r="G68" s="2"/>
      <c r="H68" s="20">
        <v>41674</v>
      </c>
      <c r="N68" s="20"/>
      <c r="O68">
        <v>2010</v>
      </c>
      <c r="P68">
        <v>6</v>
      </c>
      <c r="Q68" s="11">
        <v>2010.4166666666599</v>
      </c>
      <c r="R68">
        <v>0.74911396895690396</v>
      </c>
      <c r="S68">
        <v>0.123099999999999</v>
      </c>
      <c r="T68">
        <v>9.2215929578594202E-2</v>
      </c>
      <c r="U68" s="23"/>
    </row>
    <row r="69" spans="1:21" x14ac:dyDescent="0.3">
      <c r="A69" s="6">
        <v>246.333</v>
      </c>
      <c r="B69" s="6">
        <v>4.1226000000000003</v>
      </c>
      <c r="C69" s="6"/>
      <c r="D69" s="6"/>
      <c r="E69" s="7">
        <f t="shared" si="1"/>
        <v>0.50674427802593669</v>
      </c>
      <c r="F69" s="7"/>
      <c r="G69" s="7"/>
      <c r="H69" s="20">
        <v>41666</v>
      </c>
      <c r="N69" s="20"/>
      <c r="O69">
        <v>2010</v>
      </c>
      <c r="P69">
        <v>5</v>
      </c>
      <c r="Q69" s="11">
        <v>2010.3333333333201</v>
      </c>
      <c r="R69">
        <v>0.74381800930049402</v>
      </c>
      <c r="S69">
        <v>6.1500000000000499E-2</v>
      </c>
      <c r="T69">
        <v>4.5744807571980801E-2</v>
      </c>
      <c r="U69" s="23"/>
    </row>
    <row r="70" spans="1:21" x14ac:dyDescent="0.3">
      <c r="A70">
        <v>282.66699999999997</v>
      </c>
      <c r="B70">
        <v>4.1840999999999999</v>
      </c>
      <c r="E70" s="2">
        <f t="shared" si="1"/>
        <v>0.53125423594780885</v>
      </c>
      <c r="F70" s="2"/>
      <c r="G70" s="2"/>
      <c r="H70" s="20">
        <v>41658</v>
      </c>
      <c r="N70" s="20"/>
      <c r="O70">
        <v>2010</v>
      </c>
      <c r="P70">
        <v>4</v>
      </c>
      <c r="Q70" s="11">
        <v>2010.24999999999</v>
      </c>
      <c r="R70">
        <v>0.719297361432639</v>
      </c>
      <c r="S70">
        <v>0.123099999999999</v>
      </c>
      <c r="T70">
        <v>8.8545505192357196E-2</v>
      </c>
      <c r="U70" s="23"/>
    </row>
    <row r="71" spans="1:21" x14ac:dyDescent="0.3">
      <c r="A71">
        <v>319</v>
      </c>
      <c r="B71">
        <v>4.2457000000000003</v>
      </c>
      <c r="E71" s="2">
        <f t="shared" si="1"/>
        <v>0.55694895542145828</v>
      </c>
      <c r="F71" s="2"/>
      <c r="G71" s="2"/>
      <c r="H71" s="20">
        <v>41650</v>
      </c>
      <c r="N71" s="20"/>
      <c r="O71">
        <v>2010</v>
      </c>
      <c r="P71">
        <v>3</v>
      </c>
      <c r="Q71" s="11">
        <v>2010.1666666666599</v>
      </c>
      <c r="R71">
        <v>0.69549880540477105</v>
      </c>
      <c r="S71">
        <v>6.1500000000002303E-2</v>
      </c>
      <c r="T71">
        <v>4.2773176532394999E-2</v>
      </c>
      <c r="U71" s="23"/>
    </row>
    <row r="72" spans="1:21" x14ac:dyDescent="0.3">
      <c r="A72">
        <v>355.22199999999998</v>
      </c>
      <c r="B72">
        <v>4.3071999999999999</v>
      </c>
      <c r="E72" s="2">
        <f t="shared" ref="E72:E135" si="2">(0.0905*EXP(0.0013*A72))/C$2</f>
        <v>0.58380218069301959</v>
      </c>
      <c r="F72" s="2"/>
      <c r="G72" s="2"/>
      <c r="H72" s="20">
        <v>41642</v>
      </c>
      <c r="N72" s="20"/>
      <c r="O72">
        <v>2010</v>
      </c>
      <c r="P72">
        <v>2</v>
      </c>
      <c r="Q72" s="11">
        <v>2010.0833333333201</v>
      </c>
      <c r="R72">
        <v>0.69229107359096798</v>
      </c>
      <c r="S72">
        <v>6.1599999999998503E-2</v>
      </c>
      <c r="T72">
        <v>4.2645130133202598E-2</v>
      </c>
      <c r="U72" s="23"/>
    </row>
    <row r="73" spans="1:21" x14ac:dyDescent="0.3">
      <c r="A73">
        <v>346</v>
      </c>
      <c r="B73">
        <v>4.3686999999999996</v>
      </c>
      <c r="E73" s="2">
        <f t="shared" si="2"/>
        <v>0.57684499664536071</v>
      </c>
      <c r="F73" s="2"/>
      <c r="G73" s="2"/>
      <c r="H73" s="20">
        <v>41634</v>
      </c>
      <c r="N73" s="20"/>
      <c r="O73">
        <v>2010</v>
      </c>
      <c r="P73">
        <v>1</v>
      </c>
      <c r="Q73" s="11">
        <v>2010</v>
      </c>
      <c r="R73">
        <v>0.69419353725575805</v>
      </c>
      <c r="S73">
        <v>6.1500000000000499E-2</v>
      </c>
      <c r="T73">
        <v>4.2692902541229497E-2</v>
      </c>
      <c r="U73" s="23"/>
    </row>
    <row r="74" spans="1:21" x14ac:dyDescent="0.3">
      <c r="A74">
        <v>326.44400000000002</v>
      </c>
      <c r="B74">
        <v>4.4302000000000001</v>
      </c>
      <c r="E74" s="2">
        <f t="shared" si="2"/>
        <v>0.56236482481303196</v>
      </c>
      <c r="F74" s="2"/>
      <c r="G74" s="2"/>
      <c r="H74" s="20">
        <v>41626</v>
      </c>
      <c r="N74" s="20"/>
      <c r="O74">
        <v>2009</v>
      </c>
      <c r="P74">
        <v>12</v>
      </c>
      <c r="Q74" s="11">
        <v>2009.9166666666599</v>
      </c>
      <c r="R74">
        <v>0.69610213395422804</v>
      </c>
      <c r="S74">
        <v>3.0749999999999299E-2</v>
      </c>
      <c r="T74">
        <v>2.14051406190921E-2</v>
      </c>
      <c r="U74" s="23"/>
    </row>
    <row r="75" spans="1:21" x14ac:dyDescent="0.3">
      <c r="A75">
        <v>306.88900000000001</v>
      </c>
      <c r="B75">
        <v>4.4917999999999996</v>
      </c>
      <c r="E75" s="2">
        <f t="shared" si="2"/>
        <v>0.5482488522166119</v>
      </c>
      <c r="F75" s="2"/>
      <c r="G75" s="2"/>
      <c r="H75" s="20">
        <v>41618</v>
      </c>
      <c r="N75" s="20"/>
      <c r="O75">
        <v>2009</v>
      </c>
      <c r="P75">
        <v>11</v>
      </c>
      <c r="Q75" s="11">
        <v>2009.8333333333201</v>
      </c>
      <c r="R75">
        <v>0.697008244161196</v>
      </c>
      <c r="S75">
        <v>3.0749999999999299E-2</v>
      </c>
      <c r="U75" s="23"/>
    </row>
    <row r="76" spans="1:21" x14ac:dyDescent="0.3">
      <c r="A76">
        <v>287.33300000000003</v>
      </c>
      <c r="B76">
        <v>4.5533000000000001</v>
      </c>
      <c r="E76" s="2">
        <f t="shared" si="2"/>
        <v>0.53448651114900936</v>
      </c>
      <c r="F76" s="2"/>
      <c r="G76" s="2"/>
      <c r="H76" s="20">
        <v>41610</v>
      </c>
      <c r="N76" s="20"/>
      <c r="O76">
        <v>2009</v>
      </c>
      <c r="P76">
        <v>10</v>
      </c>
      <c r="Q76" s="11">
        <v>2009.74999999999</v>
      </c>
      <c r="R76">
        <v>0.69791435436816296</v>
      </c>
      <c r="S76">
        <v>6.16000000000003E-2</v>
      </c>
      <c r="T76">
        <v>4.2991524229079099E-2</v>
      </c>
      <c r="U76" s="23"/>
    </row>
    <row r="77" spans="1:21" x14ac:dyDescent="0.3">
      <c r="A77">
        <v>304.33300000000003</v>
      </c>
      <c r="B77">
        <v>4.6148000000000007</v>
      </c>
      <c r="E77" s="2">
        <f t="shared" si="2"/>
        <v>0.54643015418872354</v>
      </c>
      <c r="F77" s="2"/>
      <c r="G77" s="2"/>
      <c r="H77" s="20">
        <v>41602</v>
      </c>
      <c r="N77" s="20"/>
      <c r="O77">
        <v>2009</v>
      </c>
      <c r="P77">
        <v>9</v>
      </c>
      <c r="Q77" s="11">
        <v>2009.6666666666599</v>
      </c>
      <c r="R77">
        <v>0.67218976816180898</v>
      </c>
      <c r="S77">
        <v>6.1500000000000499E-2</v>
      </c>
      <c r="T77">
        <v>4.1339670741951599E-2</v>
      </c>
      <c r="U77" s="23"/>
    </row>
    <row r="78" spans="1:21" x14ac:dyDescent="0.3">
      <c r="A78">
        <v>330.11099999999999</v>
      </c>
      <c r="B78">
        <v>4.6764000000000001</v>
      </c>
      <c r="E78" s="2">
        <f t="shared" si="2"/>
        <v>0.56505207427381943</v>
      </c>
      <c r="F78" s="2"/>
      <c r="G78" s="2"/>
      <c r="H78" s="20">
        <v>41594</v>
      </c>
      <c r="N78" s="20"/>
      <c r="O78">
        <v>2009</v>
      </c>
      <c r="P78">
        <v>8</v>
      </c>
      <c r="Q78" s="11">
        <v>2009.5833333333201</v>
      </c>
      <c r="R78">
        <v>0.63702346635510998</v>
      </c>
      <c r="S78">
        <v>6.1500000000000499E-2</v>
      </c>
      <c r="T78">
        <v>3.9176943180839599E-2</v>
      </c>
      <c r="U78" s="23"/>
    </row>
    <row r="79" spans="1:21" x14ac:dyDescent="0.3">
      <c r="A79">
        <v>355.44400000000002</v>
      </c>
      <c r="B79">
        <v>4.7378999999999998</v>
      </c>
      <c r="E79" s="2">
        <f t="shared" si="2"/>
        <v>0.58397069031713689</v>
      </c>
      <c r="F79" s="2"/>
      <c r="G79" s="2"/>
      <c r="H79" s="20">
        <v>41586</v>
      </c>
      <c r="N79" s="20"/>
      <c r="O79">
        <v>2009</v>
      </c>
      <c r="P79">
        <v>7</v>
      </c>
      <c r="Q79" s="11">
        <v>2009.49999999999</v>
      </c>
      <c r="R79">
        <v>0.60387196304845103</v>
      </c>
      <c r="S79">
        <v>6.1599999999998503E-2</v>
      </c>
      <c r="T79">
        <v>3.7198512923783698E-2</v>
      </c>
      <c r="U79" s="23"/>
    </row>
    <row r="80" spans="1:21" x14ac:dyDescent="0.3">
      <c r="A80">
        <v>381.44400000000002</v>
      </c>
      <c r="B80">
        <v>4.7994000000000003</v>
      </c>
      <c r="E80" s="2">
        <f t="shared" si="2"/>
        <v>0.60404626564764219</v>
      </c>
      <c r="F80" s="2" t="s">
        <v>11</v>
      </c>
      <c r="G80">
        <v>4</v>
      </c>
      <c r="H80" s="20">
        <v>41578</v>
      </c>
      <c r="N80" s="20"/>
      <c r="O80">
        <v>2009</v>
      </c>
      <c r="P80">
        <v>6</v>
      </c>
      <c r="Q80" s="11">
        <v>2009.4166666666599</v>
      </c>
      <c r="R80">
        <v>0.572280521723604</v>
      </c>
      <c r="S80">
        <v>6.1500000000000499E-2</v>
      </c>
      <c r="T80">
        <v>3.5195252086001903E-2</v>
      </c>
      <c r="U80" s="23"/>
    </row>
    <row r="81" spans="1:21" x14ac:dyDescent="0.3">
      <c r="A81">
        <v>361.11099999999999</v>
      </c>
      <c r="B81">
        <v>4.8609999999999998</v>
      </c>
      <c r="E81" s="2">
        <f t="shared" si="2"/>
        <v>0.58828874703771361</v>
      </c>
      <c r="F81" s="2"/>
      <c r="G81" s="2"/>
      <c r="H81" s="20">
        <v>41562</v>
      </c>
      <c r="N81" s="20"/>
      <c r="O81">
        <v>2009</v>
      </c>
      <c r="P81">
        <v>5</v>
      </c>
      <c r="Q81" s="11">
        <v>2009.3333333333201</v>
      </c>
      <c r="R81">
        <v>0.55214268144519996</v>
      </c>
      <c r="S81">
        <v>6.1500000000000499E-2</v>
      </c>
      <c r="T81">
        <v>3.3956774908880098E-2</v>
      </c>
      <c r="U81" s="23"/>
    </row>
    <row r="82" spans="1:21" x14ac:dyDescent="0.3">
      <c r="A82">
        <v>329.88900000000001</v>
      </c>
      <c r="B82">
        <v>4.9225000000000003</v>
      </c>
      <c r="E82" s="2">
        <f t="shared" si="2"/>
        <v>0.56488902377450267</v>
      </c>
      <c r="F82" s="2"/>
      <c r="G82" s="2"/>
      <c r="H82" s="20">
        <v>41547</v>
      </c>
      <c r="N82" s="20"/>
      <c r="O82">
        <v>2009</v>
      </c>
      <c r="P82">
        <v>4</v>
      </c>
      <c r="Q82" s="11">
        <v>2009.24999999999</v>
      </c>
      <c r="R82">
        <v>0.53680811008836804</v>
      </c>
      <c r="S82">
        <v>6.1499999999998702E-2</v>
      </c>
      <c r="T82">
        <v>3.3013698770433898E-2</v>
      </c>
      <c r="U82" s="23"/>
    </row>
    <row r="83" spans="1:21" x14ac:dyDescent="0.3">
      <c r="A83">
        <v>299.11099999999999</v>
      </c>
      <c r="B83">
        <v>4.984</v>
      </c>
      <c r="E83" s="2">
        <f t="shared" si="2"/>
        <v>0.54273322114161981</v>
      </c>
      <c r="F83" s="2"/>
      <c r="G83" s="2"/>
      <c r="H83" s="20">
        <v>41532</v>
      </c>
      <c r="N83" s="20"/>
      <c r="O83">
        <v>2009</v>
      </c>
      <c r="P83">
        <v>3</v>
      </c>
      <c r="Q83" s="11">
        <v>2009.1666666666599</v>
      </c>
      <c r="R83">
        <v>0.52167286381630396</v>
      </c>
      <c r="S83">
        <v>6.16000000000003E-2</v>
      </c>
      <c r="T83">
        <v>3.2135048411084499E-2</v>
      </c>
      <c r="U83" s="23"/>
    </row>
    <row r="84" spans="1:21" x14ac:dyDescent="0.3">
      <c r="A84">
        <v>267.88900000000001</v>
      </c>
      <c r="B84">
        <v>5.0456000000000003</v>
      </c>
      <c r="E84" s="2">
        <f t="shared" si="2"/>
        <v>0.5211455106093108</v>
      </c>
      <c r="F84" s="2"/>
      <c r="G84" s="2"/>
      <c r="H84" s="20">
        <v>41516</v>
      </c>
      <c r="N84" s="20"/>
      <c r="O84">
        <v>2009</v>
      </c>
      <c r="P84">
        <v>2</v>
      </c>
      <c r="Q84" s="11">
        <v>2009.0833333333201</v>
      </c>
      <c r="R84">
        <v>0.513741092757108</v>
      </c>
      <c r="S84">
        <v>0.18460000000000101</v>
      </c>
      <c r="T84">
        <v>9.4836605722962805E-2</v>
      </c>
      <c r="U84" s="23"/>
    </row>
    <row r="85" spans="1:21" x14ac:dyDescent="0.3">
      <c r="A85">
        <v>271.11099999999999</v>
      </c>
      <c r="B85">
        <v>5.1071</v>
      </c>
      <c r="E85" s="2">
        <f t="shared" si="2"/>
        <v>0.52333295866940577</v>
      </c>
      <c r="F85" s="2"/>
      <c r="G85" s="2"/>
      <c r="H85" s="20">
        <v>41501</v>
      </c>
      <c r="N85" s="20"/>
      <c r="O85">
        <v>2009</v>
      </c>
      <c r="P85">
        <v>1</v>
      </c>
      <c r="Q85" s="11">
        <v>2009</v>
      </c>
      <c r="R85">
        <v>0.55537769457172703</v>
      </c>
      <c r="S85">
        <v>0.18459999999999899</v>
      </c>
      <c r="T85">
        <v>0.10252272241794</v>
      </c>
      <c r="U85" s="23"/>
    </row>
    <row r="86" spans="1:21" x14ac:dyDescent="0.3">
      <c r="A86">
        <v>283.33300000000003</v>
      </c>
      <c r="B86">
        <v>5.1685999999999996</v>
      </c>
      <c r="E86" s="2">
        <f t="shared" si="2"/>
        <v>0.5317143950394182</v>
      </c>
      <c r="F86" s="2"/>
      <c r="G86" s="2"/>
      <c r="H86" s="20">
        <v>41486</v>
      </c>
      <c r="N86" s="20"/>
      <c r="O86">
        <v>2008</v>
      </c>
      <c r="P86">
        <v>12</v>
      </c>
      <c r="Q86" s="11">
        <v>2008.9166666666599</v>
      </c>
      <c r="R86">
        <v>0.68269279410850003</v>
      </c>
      <c r="S86">
        <v>0.18459999999999899</v>
      </c>
      <c r="T86">
        <v>0.12602508979242799</v>
      </c>
      <c r="U86" s="23"/>
    </row>
    <row r="87" spans="1:21" x14ac:dyDescent="0.3">
      <c r="A87">
        <v>295.44400000000002</v>
      </c>
      <c r="B87">
        <v>5.2302</v>
      </c>
      <c r="E87" s="2">
        <f t="shared" si="2"/>
        <v>0.54015211468742519</v>
      </c>
      <c r="F87" s="2"/>
      <c r="G87" s="2"/>
      <c r="H87" s="20">
        <v>41470</v>
      </c>
      <c r="N87" s="20"/>
      <c r="O87">
        <v>2008</v>
      </c>
      <c r="P87">
        <v>11</v>
      </c>
      <c r="Q87" s="11">
        <v>2008.8333333333201</v>
      </c>
      <c r="R87">
        <v>0.76272111540589205</v>
      </c>
      <c r="S87">
        <v>0.18459999999999899</v>
      </c>
      <c r="T87">
        <v>0.14079831790392699</v>
      </c>
      <c r="U87" s="23"/>
    </row>
    <row r="88" spans="1:21" x14ac:dyDescent="0.3">
      <c r="A88">
        <v>307.33300000000003</v>
      </c>
      <c r="B88">
        <v>5.2917000000000005</v>
      </c>
      <c r="E88" s="2">
        <f t="shared" si="2"/>
        <v>0.54856539279893524</v>
      </c>
      <c r="F88" s="2"/>
      <c r="G88" s="2"/>
      <c r="H88" s="20">
        <v>41455</v>
      </c>
      <c r="N88" s="20"/>
      <c r="O88">
        <v>2008</v>
      </c>
      <c r="P88">
        <v>10</v>
      </c>
      <c r="Q88" s="11">
        <v>2008.74999999999</v>
      </c>
      <c r="R88">
        <v>0.77194854307521998</v>
      </c>
      <c r="S88">
        <v>6.1500000000000499E-2</v>
      </c>
      <c r="T88">
        <v>4.7474835399126399E-2</v>
      </c>
      <c r="U88" s="23"/>
    </row>
    <row r="89" spans="1:21" x14ac:dyDescent="0.3">
      <c r="A89">
        <v>291.11099999999999</v>
      </c>
      <c r="B89">
        <v>5.3531999999999993</v>
      </c>
      <c r="E89" s="2">
        <f t="shared" si="2"/>
        <v>0.53711804516817052</v>
      </c>
      <c r="F89" s="2"/>
      <c r="G89" s="2"/>
      <c r="H89" s="20">
        <v>41440</v>
      </c>
      <c r="N89" s="20"/>
      <c r="O89">
        <v>2008</v>
      </c>
      <c r="P89">
        <v>9</v>
      </c>
      <c r="Q89" s="11">
        <v>2008.6666666666599</v>
      </c>
      <c r="R89">
        <v>0.71443812439696996</v>
      </c>
      <c r="S89">
        <v>3.0750000000000201E-2</v>
      </c>
      <c r="T89">
        <v>2.1968972325207E-2</v>
      </c>
      <c r="U89" s="23"/>
    </row>
    <row r="90" spans="1:21" x14ac:dyDescent="0.3">
      <c r="A90">
        <v>267.44400000000002</v>
      </c>
      <c r="B90">
        <v>5.4146999999999998</v>
      </c>
      <c r="E90" s="2">
        <f t="shared" si="2"/>
        <v>0.5208441151184745</v>
      </c>
      <c r="F90" s="2"/>
      <c r="G90" s="2"/>
      <c r="H90" s="20">
        <v>41424</v>
      </c>
      <c r="N90" s="20"/>
      <c r="O90">
        <v>2008</v>
      </c>
      <c r="P90">
        <v>8</v>
      </c>
      <c r="Q90" s="11">
        <v>2008.5833333333201</v>
      </c>
      <c r="R90">
        <v>0.67522520933003705</v>
      </c>
      <c r="S90">
        <v>3.0750000000000201E-2</v>
      </c>
      <c r="U90" s="23"/>
    </row>
    <row r="91" spans="1:21" x14ac:dyDescent="0.3">
      <c r="A91">
        <v>244</v>
      </c>
      <c r="B91">
        <v>5.4763000000000002</v>
      </c>
      <c r="E91" s="2">
        <f t="shared" si="2"/>
        <v>0.50520970158986267</v>
      </c>
      <c r="F91" s="2"/>
      <c r="G91" s="2"/>
      <c r="H91" s="20">
        <v>41409</v>
      </c>
      <c r="N91" s="20"/>
      <c r="O91">
        <v>2008</v>
      </c>
      <c r="P91">
        <v>7</v>
      </c>
      <c r="Q91" s="11">
        <v>2008.49999999999</v>
      </c>
      <c r="R91">
        <v>0.63601229426310402</v>
      </c>
      <c r="S91">
        <v>6.1499999999998702E-2</v>
      </c>
      <c r="T91">
        <v>3.9114756097180098E-2</v>
      </c>
      <c r="U91" s="23"/>
    </row>
    <row r="92" spans="1:21" x14ac:dyDescent="0.3">
      <c r="A92">
        <v>220.22200000000001</v>
      </c>
      <c r="B92">
        <v>5.5377999999999998</v>
      </c>
      <c r="E92" s="2">
        <f t="shared" si="2"/>
        <v>0.4898318621528634</v>
      </c>
      <c r="F92" s="2"/>
      <c r="G92" s="2"/>
      <c r="H92" s="20">
        <v>41394</v>
      </c>
      <c r="N92" s="20"/>
      <c r="O92">
        <v>2008</v>
      </c>
      <c r="P92">
        <v>6</v>
      </c>
      <c r="Q92" s="11">
        <v>2008.4166666666499</v>
      </c>
      <c r="R92">
        <v>0.56627792641631702</v>
      </c>
      <c r="S92">
        <v>3.0800000000000102E-2</v>
      </c>
      <c r="T92">
        <v>1.7441360133622599E-2</v>
      </c>
      <c r="U92" s="23"/>
    </row>
    <row r="93" spans="1:21" x14ac:dyDescent="0.3">
      <c r="A93">
        <v>207.22200000000001</v>
      </c>
      <c r="B93">
        <v>5.5993000000000004</v>
      </c>
      <c r="E93" s="2">
        <f t="shared" si="2"/>
        <v>0.48162326172668191</v>
      </c>
      <c r="F93" s="2"/>
      <c r="G93" s="2"/>
      <c r="H93" s="20">
        <v>41378</v>
      </c>
      <c r="N93" s="20"/>
      <c r="O93">
        <v>2008</v>
      </c>
      <c r="P93">
        <v>5</v>
      </c>
      <c r="Q93" s="11">
        <v>2008.3333333333201</v>
      </c>
      <c r="R93">
        <v>0.53523336135676103</v>
      </c>
      <c r="S93">
        <v>3.0800000000000102E-2</v>
      </c>
      <c r="U93" s="23"/>
    </row>
    <row r="94" spans="1:21" x14ac:dyDescent="0.3">
      <c r="A94">
        <v>197.11099999999999</v>
      </c>
      <c r="B94">
        <v>5.6608999999999998</v>
      </c>
      <c r="E94" s="2">
        <f t="shared" si="2"/>
        <v>0.47533408504960101</v>
      </c>
      <c r="F94" s="2"/>
      <c r="G94" s="2"/>
      <c r="H94" s="20">
        <v>41363</v>
      </c>
      <c r="N94" s="20"/>
      <c r="O94">
        <v>2008</v>
      </c>
      <c r="P94">
        <v>4</v>
      </c>
      <c r="Q94" s="11">
        <v>2008.24999999999</v>
      </c>
      <c r="R94">
        <v>0.50418879629720403</v>
      </c>
      <c r="S94">
        <v>3.0750000000000201E-2</v>
      </c>
      <c r="T94">
        <v>1.55038054861391E-2</v>
      </c>
      <c r="U94" s="23"/>
    </row>
    <row r="95" spans="1:21" x14ac:dyDescent="0.3">
      <c r="A95">
        <v>186.77799999999999</v>
      </c>
      <c r="B95">
        <v>5.7223999999999995</v>
      </c>
      <c r="E95" s="2">
        <f t="shared" si="2"/>
        <v>0.46899166374418444</v>
      </c>
      <c r="F95" s="2"/>
      <c r="G95" s="2"/>
      <c r="H95" s="20">
        <v>41348</v>
      </c>
      <c r="N95" s="20"/>
      <c r="O95">
        <v>2008</v>
      </c>
      <c r="P95">
        <v>3</v>
      </c>
      <c r="Q95" s="11">
        <v>2008.1666666666499</v>
      </c>
      <c r="R95">
        <v>0.497628090222419</v>
      </c>
      <c r="S95">
        <v>3.0750000000000201E-2</v>
      </c>
      <c r="U95" s="23"/>
    </row>
    <row r="96" spans="1:21" x14ac:dyDescent="0.3">
      <c r="A96">
        <v>176.667</v>
      </c>
      <c r="B96">
        <v>5.7839</v>
      </c>
      <c r="E96" s="5">
        <f t="shared" si="2"/>
        <v>0.46286743414864817</v>
      </c>
      <c r="F96" s="5" t="s">
        <v>10</v>
      </c>
      <c r="G96" s="21">
        <v>4</v>
      </c>
      <c r="H96" s="20">
        <v>41333</v>
      </c>
      <c r="N96" s="20"/>
      <c r="O96">
        <v>2008</v>
      </c>
      <c r="P96">
        <v>2</v>
      </c>
      <c r="Q96" s="11">
        <v>2008.0833333333201</v>
      </c>
      <c r="R96">
        <v>0.49106738414763401</v>
      </c>
      <c r="S96">
        <v>0.18459999999999899</v>
      </c>
      <c r="T96">
        <v>9.0651039113653006E-2</v>
      </c>
      <c r="U96" s="23"/>
    </row>
    <row r="97" spans="1:21" x14ac:dyDescent="0.3">
      <c r="A97" s="6">
        <v>180.88900000000001</v>
      </c>
      <c r="B97" s="6">
        <v>5.8454999999999995</v>
      </c>
      <c r="C97" s="6"/>
      <c r="D97" s="6"/>
      <c r="E97" s="7">
        <f t="shared" si="2"/>
        <v>0.46541491299875193</v>
      </c>
      <c r="F97" s="7"/>
      <c r="G97" s="7"/>
      <c r="H97" s="20">
        <v>41303</v>
      </c>
      <c r="N97" s="20"/>
      <c r="O97">
        <v>2008</v>
      </c>
      <c r="P97">
        <v>1</v>
      </c>
      <c r="Q97" s="11">
        <v>2008</v>
      </c>
      <c r="R97">
        <v>0.49979294357001097</v>
      </c>
      <c r="S97">
        <v>0.18459999999999899</v>
      </c>
      <c r="T97">
        <v>9.2261777383023796E-2</v>
      </c>
      <c r="U97" s="23"/>
    </row>
    <row r="98" spans="1:21" x14ac:dyDescent="0.3">
      <c r="A98">
        <v>189.333</v>
      </c>
      <c r="B98">
        <v>5.907</v>
      </c>
      <c r="E98" s="2">
        <f t="shared" si="2"/>
        <v>0.4705520094649418</v>
      </c>
      <c r="F98" s="2"/>
      <c r="G98" s="2"/>
      <c r="H98" s="20">
        <v>41273</v>
      </c>
      <c r="N98" s="20"/>
      <c r="O98">
        <v>2007</v>
      </c>
      <c r="P98">
        <v>12</v>
      </c>
      <c r="Q98" s="11">
        <v>2007.9166666666499</v>
      </c>
      <c r="R98">
        <v>0.51278959302614002</v>
      </c>
      <c r="S98">
        <v>0.18459999999999899</v>
      </c>
      <c r="T98">
        <v>9.4660958872625406E-2</v>
      </c>
      <c r="U98" s="23"/>
    </row>
    <row r="99" spans="1:21" x14ac:dyDescent="0.3">
      <c r="A99">
        <v>197.667</v>
      </c>
      <c r="B99">
        <v>5.9685000000000006</v>
      </c>
      <c r="E99" s="2">
        <f t="shared" si="2"/>
        <v>0.47567778072292788</v>
      </c>
      <c r="F99" s="2"/>
      <c r="G99" s="2"/>
      <c r="H99" s="20">
        <v>41243</v>
      </c>
      <c r="N99" s="20"/>
      <c r="O99">
        <v>2007</v>
      </c>
      <c r="P99">
        <v>11</v>
      </c>
      <c r="Q99" s="11">
        <v>2007.8333333333201</v>
      </c>
      <c r="R99">
        <v>0.593602431499759</v>
      </c>
      <c r="S99">
        <v>0.1231</v>
      </c>
      <c r="T99">
        <v>7.3072459317620797E-2</v>
      </c>
      <c r="U99" s="23"/>
    </row>
    <row r="100" spans="1:21" x14ac:dyDescent="0.3">
      <c r="A100">
        <v>205.77799999999999</v>
      </c>
      <c r="B100">
        <v>6.0301</v>
      </c>
      <c r="E100" s="2">
        <f t="shared" si="2"/>
        <v>0.48072000660027708</v>
      </c>
      <c r="F100" s="2" t="s">
        <v>11</v>
      </c>
      <c r="G100">
        <v>5</v>
      </c>
      <c r="H100" s="20">
        <v>41213</v>
      </c>
      <c r="N100" s="20"/>
      <c r="O100">
        <v>2007</v>
      </c>
      <c r="P100">
        <v>10</v>
      </c>
      <c r="Q100" s="11">
        <v>2007.74999999999</v>
      </c>
      <c r="R100">
        <v>0.66283712327670596</v>
      </c>
      <c r="S100">
        <v>6.1500000000000499E-2</v>
      </c>
      <c r="T100">
        <v>4.0764483081517797E-2</v>
      </c>
      <c r="U100" s="23"/>
    </row>
    <row r="101" spans="1:21" x14ac:dyDescent="0.3">
      <c r="A101">
        <v>203.22200000000001</v>
      </c>
      <c r="B101">
        <v>6.0915999999999997</v>
      </c>
      <c r="E101" s="2">
        <f t="shared" si="2"/>
        <v>0.47912532104017852</v>
      </c>
      <c r="F101" s="2"/>
      <c r="G101" s="2"/>
      <c r="H101" s="20">
        <v>41151</v>
      </c>
      <c r="N101" s="20"/>
      <c r="O101">
        <v>2007</v>
      </c>
      <c r="P101">
        <v>9</v>
      </c>
      <c r="Q101" s="11">
        <v>2007.6666666666499</v>
      </c>
      <c r="R101">
        <v>0.66102059305129801</v>
      </c>
      <c r="S101">
        <v>6.1499999999998702E-2</v>
      </c>
      <c r="T101">
        <v>4.0652766472653999E-2</v>
      </c>
      <c r="U101" s="23"/>
    </row>
    <row r="102" spans="1:21" x14ac:dyDescent="0.3">
      <c r="A102">
        <v>196.88900000000001</v>
      </c>
      <c r="B102">
        <v>6.1531000000000002</v>
      </c>
      <c r="E102" s="2">
        <f t="shared" si="2"/>
        <v>0.47519692342603004</v>
      </c>
      <c r="F102" s="2"/>
      <c r="G102" s="2"/>
      <c r="H102" s="20">
        <v>41090</v>
      </c>
      <c r="N102" s="20"/>
      <c r="O102">
        <v>2007</v>
      </c>
      <c r="P102">
        <v>8</v>
      </c>
      <c r="Q102" s="11">
        <v>2007.5833333333201</v>
      </c>
      <c r="R102">
        <v>0.63307974505276599</v>
      </c>
      <c r="S102">
        <v>6.1500000000000499E-2</v>
      </c>
      <c r="T102">
        <v>3.8934404320745498E-2</v>
      </c>
      <c r="U102" s="23"/>
    </row>
    <row r="103" spans="1:21" x14ac:dyDescent="0.3">
      <c r="A103">
        <v>190.55600000000001</v>
      </c>
      <c r="B103">
        <v>6.2146999999999997</v>
      </c>
      <c r="E103" s="2">
        <f t="shared" si="2"/>
        <v>0.4713007351465528</v>
      </c>
      <c r="F103" s="2"/>
      <c r="G103" s="2"/>
      <c r="H103" s="20">
        <v>41028</v>
      </c>
      <c r="N103" s="20"/>
      <c r="O103">
        <v>2007</v>
      </c>
      <c r="P103">
        <v>7</v>
      </c>
      <c r="Q103" s="11">
        <v>2007.49999999999</v>
      </c>
      <c r="R103">
        <v>0.60658246860415499</v>
      </c>
      <c r="S103">
        <v>6.1599999999998503E-2</v>
      </c>
      <c r="T103">
        <v>3.7365480066014999E-2</v>
      </c>
      <c r="U103" s="23"/>
    </row>
    <row r="104" spans="1:21" x14ac:dyDescent="0.3">
      <c r="A104">
        <v>184.44399999999999</v>
      </c>
      <c r="B104">
        <v>6.2762000000000002</v>
      </c>
      <c r="E104" s="5">
        <f t="shared" si="2"/>
        <v>0.46757080591154804</v>
      </c>
      <c r="F104" s="5" t="s">
        <v>10</v>
      </c>
      <c r="G104" s="21">
        <v>5</v>
      </c>
      <c r="H104" s="20">
        <v>40967</v>
      </c>
      <c r="N104" s="20"/>
      <c r="O104">
        <v>2007</v>
      </c>
      <c r="P104">
        <v>6</v>
      </c>
      <c r="Q104" s="11">
        <v>2007.4166666666499</v>
      </c>
      <c r="R104">
        <v>0.58102651564611596</v>
      </c>
      <c r="S104">
        <v>6.1500000000002303E-2</v>
      </c>
      <c r="T104">
        <v>3.57331307122375E-2</v>
      </c>
      <c r="U104" s="23"/>
    </row>
    <row r="105" spans="1:21" x14ac:dyDescent="0.3">
      <c r="A105">
        <v>212.44399999999999</v>
      </c>
      <c r="B105">
        <v>6.3376999999999999</v>
      </c>
      <c r="E105" s="2">
        <f t="shared" si="2"/>
        <v>0.48490393238248941</v>
      </c>
      <c r="F105" s="2"/>
      <c r="G105" s="2"/>
      <c r="H105" s="20">
        <v>40943</v>
      </c>
      <c r="N105" s="20"/>
      <c r="O105">
        <v>2007</v>
      </c>
      <c r="P105">
        <v>5</v>
      </c>
      <c r="Q105" s="11">
        <v>2007.3333333333201</v>
      </c>
      <c r="R105">
        <v>0.55985263300842503</v>
      </c>
      <c r="S105">
        <v>6.1499999999998702E-2</v>
      </c>
      <c r="T105">
        <v>3.4430936930017399E-2</v>
      </c>
      <c r="U105" s="23"/>
    </row>
    <row r="106" spans="1:21" x14ac:dyDescent="0.3">
      <c r="A106">
        <v>250.77799999999999</v>
      </c>
      <c r="B106">
        <v>6.3991999999999996</v>
      </c>
      <c r="E106" s="2">
        <f t="shared" si="2"/>
        <v>0.5096809765210174</v>
      </c>
      <c r="F106" s="2"/>
      <c r="G106" s="2"/>
      <c r="H106" s="20">
        <v>40919</v>
      </c>
      <c r="N106" s="20"/>
      <c r="O106">
        <v>2007</v>
      </c>
      <c r="P106">
        <v>4</v>
      </c>
      <c r="Q106" s="11">
        <v>2007.24999999999</v>
      </c>
      <c r="R106">
        <v>0.541402066297893</v>
      </c>
      <c r="S106">
        <v>6.16000000000003E-2</v>
      </c>
      <c r="T106">
        <v>3.3350367283950397E-2</v>
      </c>
      <c r="U106" s="23"/>
    </row>
    <row r="107" spans="1:21" x14ac:dyDescent="0.3">
      <c r="A107">
        <v>289.33300000000003</v>
      </c>
      <c r="B107">
        <v>6.4608000000000008</v>
      </c>
      <c r="E107" s="2">
        <f t="shared" si="2"/>
        <v>0.53587798420911181</v>
      </c>
      <c r="F107" s="2"/>
      <c r="G107" s="2"/>
      <c r="H107" s="20">
        <v>40895</v>
      </c>
      <c r="N107" s="20"/>
      <c r="O107">
        <v>2007</v>
      </c>
      <c r="P107">
        <v>3</v>
      </c>
      <c r="Q107" s="11">
        <v>2007.1666666666499</v>
      </c>
      <c r="R107">
        <v>0.52325744717175504</v>
      </c>
      <c r="S107">
        <v>6.1499999999998702E-2</v>
      </c>
      <c r="T107">
        <v>3.2180333001062301E-2</v>
      </c>
      <c r="U107" s="23"/>
    </row>
    <row r="108" spans="1:21" x14ac:dyDescent="0.3">
      <c r="A108">
        <v>327.44400000000002</v>
      </c>
      <c r="B108">
        <v>6.5222999999999995</v>
      </c>
      <c r="E108" s="2">
        <f t="shared" si="2"/>
        <v>0.56309637448955197</v>
      </c>
      <c r="F108" s="2"/>
      <c r="G108" s="2"/>
      <c r="H108" s="20">
        <v>40871</v>
      </c>
      <c r="N108" s="20"/>
      <c r="O108">
        <v>2007</v>
      </c>
      <c r="P108">
        <v>2</v>
      </c>
      <c r="Q108" s="11">
        <v>2007.0833333333201</v>
      </c>
      <c r="R108">
        <v>0.52413565259551098</v>
      </c>
      <c r="S108">
        <v>0.18460000000000101</v>
      </c>
      <c r="T108">
        <v>9.6755441469131995E-2</v>
      </c>
      <c r="U108" s="23"/>
    </row>
    <row r="109" spans="1:21" x14ac:dyDescent="0.3">
      <c r="A109">
        <v>329.22199999999998</v>
      </c>
      <c r="B109">
        <v>6.5837999999999992</v>
      </c>
      <c r="E109" s="2">
        <f t="shared" si="2"/>
        <v>0.56439942080003358</v>
      </c>
      <c r="F109" s="2" t="s">
        <v>11</v>
      </c>
      <c r="G109">
        <v>6</v>
      </c>
      <c r="H109" s="20">
        <v>40847</v>
      </c>
      <c r="N109" s="20"/>
      <c r="O109">
        <v>2007</v>
      </c>
      <c r="P109">
        <v>1</v>
      </c>
      <c r="Q109" s="11">
        <v>2007</v>
      </c>
      <c r="R109">
        <v>0.60565274611016395</v>
      </c>
      <c r="S109">
        <v>0.18459999999999899</v>
      </c>
      <c r="T109">
        <v>0.111803496931936</v>
      </c>
      <c r="U109" s="23"/>
    </row>
    <row r="110" spans="1:21" x14ac:dyDescent="0.3">
      <c r="A110">
        <v>319.77800000000002</v>
      </c>
      <c r="B110">
        <v>6.6453999999999995</v>
      </c>
      <c r="E110" s="2">
        <f t="shared" si="2"/>
        <v>0.55751253855091798</v>
      </c>
      <c r="F110" s="2"/>
      <c r="G110" s="2"/>
      <c r="H110" s="20">
        <v>40830</v>
      </c>
      <c r="N110" s="20"/>
      <c r="O110">
        <v>2006</v>
      </c>
      <c r="P110">
        <v>12</v>
      </c>
      <c r="Q110" s="11">
        <v>2006.9166666666499</v>
      </c>
      <c r="R110">
        <v>0.61906603422315598</v>
      </c>
      <c r="S110">
        <v>0.18459999999999899</v>
      </c>
      <c r="T110">
        <v>0.114279589917594</v>
      </c>
      <c r="U110" s="23"/>
    </row>
    <row r="111" spans="1:21" x14ac:dyDescent="0.3">
      <c r="A111">
        <v>310.33300000000003</v>
      </c>
      <c r="B111">
        <v>6.7069000000000001</v>
      </c>
      <c r="E111" s="2">
        <f t="shared" si="2"/>
        <v>0.55070897509934702</v>
      </c>
      <c r="F111" s="2"/>
      <c r="G111" s="2"/>
      <c r="H111" s="20">
        <v>40814</v>
      </c>
      <c r="N111" s="20"/>
      <c r="O111">
        <v>2006</v>
      </c>
      <c r="P111">
        <v>11</v>
      </c>
      <c r="Q111" s="11">
        <v>2006.8333333333201</v>
      </c>
      <c r="R111">
        <v>0.67791328254143202</v>
      </c>
      <c r="S111">
        <v>0.18459999999999899</v>
      </c>
      <c r="T111">
        <v>0.125142791957148</v>
      </c>
      <c r="U111" s="23"/>
    </row>
    <row r="112" spans="1:21" x14ac:dyDescent="0.3">
      <c r="A112">
        <v>301</v>
      </c>
      <c r="B112">
        <v>6.7683999999999997</v>
      </c>
      <c r="E112" s="2">
        <f t="shared" si="2"/>
        <v>0.5440676489193228</v>
      </c>
      <c r="F112" s="2"/>
      <c r="G112" s="2"/>
      <c r="H112" s="20">
        <v>40798</v>
      </c>
      <c r="N112" s="20"/>
      <c r="O112">
        <v>2006</v>
      </c>
      <c r="P112">
        <v>10</v>
      </c>
      <c r="Q112" s="11">
        <v>2006.74999999998</v>
      </c>
      <c r="R112">
        <v>0.76021895749619695</v>
      </c>
      <c r="S112">
        <v>6.1500000000000499E-2</v>
      </c>
      <c r="T112">
        <v>4.6753465886016497E-2</v>
      </c>
      <c r="U112" s="23"/>
    </row>
    <row r="113" spans="1:21" x14ac:dyDescent="0.3">
      <c r="A113">
        <v>291.77800000000002</v>
      </c>
      <c r="B113">
        <v>6.83</v>
      </c>
      <c r="E113" s="2">
        <f t="shared" si="2"/>
        <v>0.5375839822029439</v>
      </c>
      <c r="F113" s="2"/>
      <c r="G113" s="2"/>
      <c r="H113" s="20">
        <v>40781</v>
      </c>
      <c r="N113" s="20"/>
      <c r="O113">
        <v>2006</v>
      </c>
      <c r="P113">
        <v>9</v>
      </c>
      <c r="Q113" s="11">
        <v>2006.6666666666499</v>
      </c>
      <c r="R113">
        <v>0.75333234658591197</v>
      </c>
      <c r="S113">
        <v>3.0750000000000201E-2</v>
      </c>
      <c r="T113">
        <v>2.3164969657517E-2</v>
      </c>
      <c r="U113" s="23"/>
    </row>
    <row r="114" spans="1:21" x14ac:dyDescent="0.3">
      <c r="A114">
        <v>282.33300000000003</v>
      </c>
      <c r="B114">
        <v>6.8915000000000006</v>
      </c>
      <c r="E114" s="2">
        <f t="shared" si="2"/>
        <v>0.53102361542989807</v>
      </c>
      <c r="F114" s="2"/>
      <c r="G114" s="2"/>
      <c r="H114" s="20">
        <v>40765</v>
      </c>
      <c r="N114" s="20"/>
      <c r="O114">
        <v>2006</v>
      </c>
      <c r="P114">
        <v>8</v>
      </c>
      <c r="Q114" s="11">
        <v>2006.5833333333201</v>
      </c>
      <c r="R114">
        <v>0.73538462122676296</v>
      </c>
      <c r="S114">
        <v>3.0750000000000201E-2</v>
      </c>
      <c r="U114" s="23"/>
    </row>
    <row r="115" spans="1:21" x14ac:dyDescent="0.3">
      <c r="A115">
        <v>273.11099999999999</v>
      </c>
      <c r="B115">
        <v>6.9530000000000003</v>
      </c>
      <c r="E115" s="2">
        <f t="shared" si="2"/>
        <v>0.52469539476136007</v>
      </c>
      <c r="F115" s="2"/>
      <c r="G115" s="2"/>
      <c r="H115" s="20">
        <v>40749</v>
      </c>
      <c r="N115" s="20"/>
      <c r="O115">
        <v>2006</v>
      </c>
      <c r="P115">
        <v>7</v>
      </c>
      <c r="Q115" s="11">
        <v>2006.49999999998</v>
      </c>
      <c r="R115">
        <v>0.71743689586761505</v>
      </c>
      <c r="S115">
        <v>6.1599999999998503E-2</v>
      </c>
      <c r="T115">
        <v>4.4194112785444002E-2</v>
      </c>
      <c r="U115" s="23"/>
    </row>
    <row r="116" spans="1:21" x14ac:dyDescent="0.3">
      <c r="A116">
        <v>263.77800000000002</v>
      </c>
      <c r="B116">
        <v>7.0145999999999997</v>
      </c>
      <c r="E116" s="2">
        <f t="shared" si="2"/>
        <v>0.51836778177641096</v>
      </c>
      <c r="F116" s="2"/>
      <c r="G116" s="2"/>
      <c r="H116" s="20">
        <v>40732</v>
      </c>
      <c r="N116" s="20"/>
      <c r="O116">
        <v>2006</v>
      </c>
      <c r="P116">
        <v>6</v>
      </c>
      <c r="Q116" s="11">
        <v>2006.4166666666499</v>
      </c>
      <c r="R116">
        <v>0.68305377756530095</v>
      </c>
      <c r="S116">
        <v>3.0750000000001099E-2</v>
      </c>
      <c r="T116">
        <v>2.1003903660133799E-2</v>
      </c>
      <c r="U116" s="23"/>
    </row>
    <row r="117" spans="1:21" x14ac:dyDescent="0.3">
      <c r="A117">
        <v>277.55599999999998</v>
      </c>
      <c r="B117">
        <v>7.0760999999999994</v>
      </c>
      <c r="E117" s="2">
        <f t="shared" si="2"/>
        <v>0.52773612406603831</v>
      </c>
      <c r="F117" s="2"/>
      <c r="G117" s="2"/>
      <c r="H117" s="20">
        <v>40716</v>
      </c>
      <c r="N117" s="20"/>
      <c r="O117">
        <v>2006</v>
      </c>
      <c r="P117">
        <v>5</v>
      </c>
      <c r="Q117" s="11">
        <v>2006.3333333333201</v>
      </c>
      <c r="R117">
        <v>0.66696819065444402</v>
      </c>
      <c r="S117">
        <v>3.0750000000001099E-2</v>
      </c>
      <c r="U117" s="23"/>
    </row>
    <row r="118" spans="1:21" x14ac:dyDescent="0.3">
      <c r="A118">
        <v>298.77800000000002</v>
      </c>
      <c r="B118">
        <v>7.1376000000000008</v>
      </c>
      <c r="E118" s="2">
        <f t="shared" si="2"/>
        <v>0.5424983227776069</v>
      </c>
      <c r="F118" s="2"/>
      <c r="G118" s="2"/>
      <c r="H118" s="20">
        <v>40700</v>
      </c>
      <c r="N118" s="20"/>
      <c r="O118">
        <v>2006</v>
      </c>
      <c r="P118">
        <v>4</v>
      </c>
      <c r="Q118" s="11">
        <v>2006.24999999998</v>
      </c>
      <c r="R118">
        <v>0.65088260374358697</v>
      </c>
      <c r="S118">
        <v>3.0749999999999299E-2</v>
      </c>
      <c r="T118">
        <v>2.00146400651149E-2</v>
      </c>
      <c r="U118" s="23"/>
    </row>
    <row r="119" spans="1:21" x14ac:dyDescent="0.3">
      <c r="A119">
        <v>320.11099999999999</v>
      </c>
      <c r="B119">
        <v>7.1992000000000003</v>
      </c>
      <c r="E119" s="2">
        <f t="shared" si="2"/>
        <v>0.55775393797599215</v>
      </c>
      <c r="F119" s="2"/>
      <c r="G119" s="2"/>
      <c r="H119" s="20">
        <v>40683</v>
      </c>
      <c r="N119" s="20"/>
      <c r="O119">
        <v>2006</v>
      </c>
      <c r="P119">
        <v>3</v>
      </c>
      <c r="Q119" s="11">
        <v>2006.1666666666499</v>
      </c>
      <c r="R119">
        <v>0.65315702800520903</v>
      </c>
      <c r="S119">
        <v>3.0749999999999299E-2</v>
      </c>
      <c r="U119" s="23"/>
    </row>
    <row r="120" spans="1:21" x14ac:dyDescent="0.3">
      <c r="A120">
        <v>341.33300000000003</v>
      </c>
      <c r="B120">
        <v>7.2606999999999999</v>
      </c>
      <c r="E120" s="2">
        <f t="shared" si="2"/>
        <v>0.57335581567411842</v>
      </c>
      <c r="F120" s="2"/>
      <c r="G120" s="2"/>
      <c r="H120" s="20">
        <v>40667</v>
      </c>
      <c r="N120" s="20"/>
      <c r="O120">
        <v>2006</v>
      </c>
      <c r="P120">
        <v>2</v>
      </c>
      <c r="Q120" s="11">
        <v>2006.0833333333201</v>
      </c>
      <c r="R120">
        <v>0.65543145226683097</v>
      </c>
      <c r="S120">
        <v>0.18459999999999899</v>
      </c>
      <c r="T120">
        <v>0.120992646088456</v>
      </c>
      <c r="U120" s="23"/>
    </row>
    <row r="121" spans="1:21" x14ac:dyDescent="0.3">
      <c r="A121">
        <v>312.33300000000003</v>
      </c>
      <c r="B121">
        <v>7.3221999999999996</v>
      </c>
      <c r="E121" s="2">
        <f t="shared" si="2"/>
        <v>0.55214268144520051</v>
      </c>
      <c r="F121" s="2"/>
      <c r="G121" s="2"/>
      <c r="H121" s="20">
        <v>40651</v>
      </c>
      <c r="N121" s="20"/>
      <c r="O121">
        <v>2006</v>
      </c>
      <c r="P121">
        <v>1</v>
      </c>
      <c r="Q121" s="11">
        <v>2006</v>
      </c>
      <c r="R121">
        <v>0.67974557909140498</v>
      </c>
      <c r="S121">
        <v>0.18459999999999899</v>
      </c>
      <c r="T121">
        <v>0.12548103390027299</v>
      </c>
      <c r="U121" s="23"/>
    </row>
    <row r="122" spans="1:21" x14ac:dyDescent="0.3">
      <c r="A122">
        <v>266.33300000000003</v>
      </c>
      <c r="B122">
        <v>7.3837000000000002</v>
      </c>
      <c r="E122" s="2">
        <f t="shared" si="2"/>
        <v>0.52009240294262948</v>
      </c>
      <c r="F122" s="2"/>
      <c r="G122" s="2"/>
      <c r="H122" s="20">
        <v>40634</v>
      </c>
      <c r="N122" s="20"/>
      <c r="O122">
        <v>2005</v>
      </c>
      <c r="P122">
        <v>12</v>
      </c>
      <c r="Q122" s="11">
        <v>2005.9166666666499</v>
      </c>
      <c r="R122">
        <v>0.69281520693848098</v>
      </c>
      <c r="S122">
        <v>0.18459999999999899</v>
      </c>
      <c r="T122">
        <v>0.12789368720084299</v>
      </c>
      <c r="U122" s="23"/>
    </row>
    <row r="123" spans="1:21" x14ac:dyDescent="0.3">
      <c r="A123">
        <v>220.44399999999999</v>
      </c>
      <c r="B123">
        <v>7.4453000000000005</v>
      </c>
      <c r="E123" s="2">
        <f t="shared" si="2"/>
        <v>0.48997324802928133</v>
      </c>
      <c r="F123" s="2"/>
      <c r="G123" s="2"/>
      <c r="H123" s="20">
        <v>40618</v>
      </c>
      <c r="N123" s="20"/>
      <c r="O123">
        <v>2005</v>
      </c>
      <c r="P123">
        <v>11</v>
      </c>
      <c r="Q123" s="11">
        <v>2005.8333333333201</v>
      </c>
      <c r="R123">
        <v>0.76704468223875499</v>
      </c>
      <c r="S123">
        <v>0.1231</v>
      </c>
      <c r="T123">
        <v>9.4423200383591394E-2</v>
      </c>
      <c r="U123" s="23"/>
    </row>
    <row r="124" spans="1:21" x14ac:dyDescent="0.3">
      <c r="A124">
        <v>174.333</v>
      </c>
      <c r="B124">
        <v>7.5068000000000001</v>
      </c>
      <c r="E124" s="5">
        <f t="shared" si="2"/>
        <v>0.46146513029098057</v>
      </c>
      <c r="F124" s="5" t="s">
        <v>10</v>
      </c>
      <c r="G124" s="21">
        <v>6</v>
      </c>
      <c r="H124" s="20">
        <v>40602</v>
      </c>
      <c r="N124" s="20"/>
      <c r="O124">
        <v>2005</v>
      </c>
      <c r="P124">
        <v>10</v>
      </c>
      <c r="Q124" s="11">
        <v>2005.74999999998</v>
      </c>
      <c r="R124">
        <v>0.81283568740615297</v>
      </c>
      <c r="S124">
        <v>0.18459999999999899</v>
      </c>
      <c r="T124">
        <v>0.15004946789517501</v>
      </c>
      <c r="U124" s="23"/>
    </row>
    <row r="125" spans="1:21" x14ac:dyDescent="0.3">
      <c r="A125">
        <v>229.88900000000001</v>
      </c>
      <c r="B125">
        <v>7.5683000000000007</v>
      </c>
      <c r="E125" s="2">
        <f t="shared" si="2"/>
        <v>0.49602647075356721</v>
      </c>
      <c r="F125" s="2"/>
      <c r="G125" s="2"/>
      <c r="H125" s="20">
        <v>40578</v>
      </c>
      <c r="N125" s="20"/>
      <c r="O125">
        <v>2005</v>
      </c>
      <c r="P125">
        <v>9</v>
      </c>
      <c r="Q125" s="11">
        <v>2005.6666666666499</v>
      </c>
      <c r="R125">
        <v>0.73308287494839597</v>
      </c>
      <c r="S125">
        <v>0.122999999999999</v>
      </c>
      <c r="T125">
        <v>9.0169193618652305E-2</v>
      </c>
      <c r="U125" s="23"/>
    </row>
    <row r="126" spans="1:21" x14ac:dyDescent="0.3">
      <c r="A126">
        <v>320.55599999999998</v>
      </c>
      <c r="B126">
        <v>7.629900000000001</v>
      </c>
      <c r="E126" s="2">
        <f t="shared" si="2"/>
        <v>0.55807669197670484</v>
      </c>
      <c r="F126" s="2"/>
      <c r="G126" s="2"/>
      <c r="H126" s="20">
        <v>40554</v>
      </c>
      <c r="N126" s="20"/>
      <c r="O126">
        <v>2005</v>
      </c>
      <c r="P126">
        <v>8</v>
      </c>
      <c r="Q126" s="11">
        <v>2005.5833333333201</v>
      </c>
      <c r="R126">
        <v>0.695406839333233</v>
      </c>
      <c r="S126">
        <v>0.123100000000002</v>
      </c>
      <c r="T126">
        <v>8.5604581921922898E-2</v>
      </c>
      <c r="U126" s="23"/>
    </row>
    <row r="127" spans="1:21" x14ac:dyDescent="0.3">
      <c r="A127">
        <v>411.66699999999997</v>
      </c>
      <c r="B127">
        <v>7.6913999999999998</v>
      </c>
      <c r="E127" s="2">
        <f t="shared" si="2"/>
        <v>0.62825158151579008</v>
      </c>
      <c r="F127" s="2"/>
      <c r="G127" s="2"/>
      <c r="H127" s="20">
        <v>40530</v>
      </c>
      <c r="N127" s="20"/>
      <c r="O127">
        <v>2005</v>
      </c>
      <c r="P127">
        <v>7</v>
      </c>
      <c r="Q127" s="11">
        <v>2005.49999999998</v>
      </c>
      <c r="R127">
        <v>0.68178005323165902</v>
      </c>
      <c r="S127">
        <v>0.123099999999999</v>
      </c>
      <c r="T127">
        <v>8.3927124552816701E-2</v>
      </c>
      <c r="U127" s="23"/>
    </row>
    <row r="128" spans="1:21" x14ac:dyDescent="0.3">
      <c r="A128">
        <v>502.22199999999998</v>
      </c>
      <c r="B128">
        <v>7.7528999999999995</v>
      </c>
      <c r="E128" s="2">
        <f t="shared" si="2"/>
        <v>0.70673953818577895</v>
      </c>
      <c r="F128" s="2"/>
      <c r="G128" s="2"/>
      <c r="H128" s="20">
        <v>40506</v>
      </c>
      <c r="N128" s="20"/>
      <c r="O128">
        <v>2005</v>
      </c>
      <c r="P128">
        <v>6</v>
      </c>
      <c r="Q128" s="11">
        <v>2005.4166666666499</v>
      </c>
      <c r="R128">
        <v>0.67902217850384605</v>
      </c>
      <c r="S128">
        <v>0.122999999999999</v>
      </c>
      <c r="T128">
        <v>8.3519727955972595E-2</v>
      </c>
      <c r="U128" s="23"/>
    </row>
    <row r="129" spans="1:21" x14ac:dyDescent="0.3">
      <c r="A129">
        <v>524.55600000000004</v>
      </c>
      <c r="B129">
        <v>7.8144999999999998</v>
      </c>
      <c r="E129" s="2">
        <f t="shared" si="2"/>
        <v>0.72755994462105611</v>
      </c>
      <c r="F129" s="2" t="s">
        <v>11</v>
      </c>
      <c r="G129">
        <v>7</v>
      </c>
      <c r="H129" s="20">
        <v>40482</v>
      </c>
      <c r="N129" s="20"/>
      <c r="O129">
        <v>2005</v>
      </c>
      <c r="P129">
        <v>5</v>
      </c>
      <c r="Q129" s="11">
        <v>2005.3333333333201</v>
      </c>
      <c r="R129">
        <v>0.68498202360430405</v>
      </c>
      <c r="S129">
        <v>0.123099999999999</v>
      </c>
      <c r="T129">
        <v>8.4321287105689202E-2</v>
      </c>
      <c r="U129" s="23"/>
    </row>
    <row r="130" spans="1:21" x14ac:dyDescent="0.3">
      <c r="A130">
        <v>522.55600000000004</v>
      </c>
      <c r="B130">
        <v>7.8760000000000003</v>
      </c>
      <c r="E130" s="2">
        <f t="shared" si="2"/>
        <v>0.72567074578777324</v>
      </c>
      <c r="F130" s="2"/>
      <c r="G130" s="2"/>
      <c r="H130" s="20">
        <v>40461</v>
      </c>
      <c r="N130" s="20"/>
      <c r="O130">
        <v>2005</v>
      </c>
      <c r="P130">
        <v>4</v>
      </c>
      <c r="Q130" s="11">
        <v>2005.24999999998</v>
      </c>
      <c r="R130">
        <v>0.65957134883660395</v>
      </c>
      <c r="S130">
        <v>0.123000000000001</v>
      </c>
      <c r="T130">
        <v>8.1127275906902996E-2</v>
      </c>
      <c r="U130" s="23"/>
    </row>
    <row r="131" spans="1:21" x14ac:dyDescent="0.3">
      <c r="A131">
        <v>520.44399999999996</v>
      </c>
      <c r="B131">
        <v>7.9375</v>
      </c>
      <c r="E131" s="2">
        <f t="shared" si="2"/>
        <v>0.72368107685554484</v>
      </c>
      <c r="F131" s="2"/>
      <c r="G131" s="2"/>
      <c r="H131" s="20">
        <v>40441</v>
      </c>
      <c r="N131" s="20"/>
      <c r="O131">
        <v>2005</v>
      </c>
      <c r="P131">
        <v>3</v>
      </c>
      <c r="Q131" s="11">
        <v>2005.1666666666499</v>
      </c>
      <c r="R131">
        <v>0.61065246703373999</v>
      </c>
      <c r="S131">
        <v>0.123099999999999</v>
      </c>
      <c r="T131">
        <v>7.5171318691852798E-2</v>
      </c>
      <c r="U131" s="23"/>
    </row>
    <row r="132" spans="1:21" x14ac:dyDescent="0.3">
      <c r="A132">
        <v>518.44399999999996</v>
      </c>
      <c r="B132">
        <v>7.9991000000000003</v>
      </c>
      <c r="E132" s="2">
        <f t="shared" si="2"/>
        <v>0.72180194997923441</v>
      </c>
      <c r="F132" s="2"/>
      <c r="G132" s="2"/>
      <c r="H132" s="20">
        <v>40420</v>
      </c>
      <c r="N132" s="20"/>
      <c r="O132">
        <v>2005</v>
      </c>
      <c r="P132">
        <v>2</v>
      </c>
      <c r="Q132" s="11">
        <v>2005.0833333333201</v>
      </c>
      <c r="R132">
        <v>0.60369198297589199</v>
      </c>
      <c r="S132">
        <v>0.1231</v>
      </c>
      <c r="T132">
        <v>7.4314483104332807E-2</v>
      </c>
      <c r="U132" s="23"/>
    </row>
    <row r="133" spans="1:21" x14ac:dyDescent="0.3">
      <c r="A133">
        <v>524.44399999999996</v>
      </c>
      <c r="B133">
        <v>8.0605999999999991</v>
      </c>
      <c r="E133" s="2">
        <f t="shared" si="2"/>
        <v>0.72745401960464762</v>
      </c>
      <c r="F133" s="2"/>
      <c r="G133" s="2"/>
      <c r="H133" s="20">
        <v>40400</v>
      </c>
      <c r="N133" s="20"/>
      <c r="O133">
        <v>2005</v>
      </c>
      <c r="P133">
        <v>1</v>
      </c>
      <c r="Q133" s="11">
        <v>2005</v>
      </c>
      <c r="R133">
        <v>0.63129230337446196</v>
      </c>
      <c r="S133">
        <v>0.123000000000001</v>
      </c>
      <c r="T133">
        <v>7.7648953315059499E-2</v>
      </c>
      <c r="U133" s="23"/>
    </row>
    <row r="134" spans="1:21" x14ac:dyDescent="0.3">
      <c r="A134">
        <v>533.44399999999996</v>
      </c>
      <c r="B134">
        <v>8.1220999999999997</v>
      </c>
      <c r="E134" s="2">
        <f t="shared" si="2"/>
        <v>0.73601521697701389</v>
      </c>
      <c r="F134" s="2"/>
      <c r="G134" s="2"/>
      <c r="H134" s="20">
        <v>40379</v>
      </c>
      <c r="N134" s="20"/>
      <c r="O134">
        <v>2004</v>
      </c>
      <c r="P134">
        <v>12</v>
      </c>
      <c r="Q134" s="11">
        <v>2004.9166666666499</v>
      </c>
      <c r="R134">
        <v>0.66612943381624201</v>
      </c>
      <c r="S134">
        <v>0.123099999999999</v>
      </c>
      <c r="T134">
        <v>8.2000533302778705E-2</v>
      </c>
      <c r="U134" s="23"/>
    </row>
    <row r="135" spans="1:21" x14ac:dyDescent="0.3">
      <c r="A135">
        <v>542.44399999999996</v>
      </c>
      <c r="B135">
        <v>8.1836000000000002</v>
      </c>
      <c r="E135" s="2">
        <f t="shared" si="2"/>
        <v>0.74467716862177913</v>
      </c>
      <c r="F135" s="2"/>
      <c r="G135" s="2"/>
      <c r="H135" s="20">
        <v>40359</v>
      </c>
      <c r="N135" s="20"/>
      <c r="O135">
        <v>2004</v>
      </c>
      <c r="P135">
        <v>11</v>
      </c>
      <c r="Q135" s="11">
        <v>2004.8333333333101</v>
      </c>
      <c r="R135">
        <v>0.69730945512345799</v>
      </c>
      <c r="S135">
        <v>6.1499999999998702E-2</v>
      </c>
      <c r="T135">
        <v>4.2884531490091797E-2</v>
      </c>
      <c r="U135" s="23"/>
    </row>
    <row r="136" spans="1:21" x14ac:dyDescent="0.3">
      <c r="A136">
        <v>551.55600000000004</v>
      </c>
      <c r="B136">
        <v>8.2452000000000005</v>
      </c>
      <c r="E136" s="2">
        <f t="shared" ref="E136:E199" si="3">(0.0905*EXP(0.0013*A136))/C$2</f>
        <v>0.75355076929202913</v>
      </c>
      <c r="F136" s="2"/>
      <c r="G136" s="2"/>
      <c r="H136" s="20">
        <v>40339</v>
      </c>
      <c r="N136" s="20"/>
      <c r="O136">
        <v>2004</v>
      </c>
      <c r="P136">
        <v>10</v>
      </c>
      <c r="Q136" s="11">
        <v>2004.74999999998</v>
      </c>
      <c r="R136">
        <v>0.71754122821868804</v>
      </c>
      <c r="S136">
        <v>0.123100000000002</v>
      </c>
      <c r="T136">
        <v>8.8329325193722399E-2</v>
      </c>
      <c r="U136" s="23"/>
    </row>
    <row r="137" spans="1:21" x14ac:dyDescent="0.3">
      <c r="A137">
        <v>541.55600000000004</v>
      </c>
      <c r="B137">
        <v>8.3066999999999993</v>
      </c>
      <c r="E137" s="2">
        <f t="shared" si="3"/>
        <v>0.74381800930049491</v>
      </c>
      <c r="F137" s="2"/>
      <c r="G137" s="2"/>
      <c r="H137" s="20">
        <v>40318</v>
      </c>
      <c r="N137" s="20"/>
      <c r="O137">
        <v>2004</v>
      </c>
      <c r="P137">
        <v>9</v>
      </c>
      <c r="Q137" s="11">
        <v>2004.6666666666499</v>
      </c>
      <c r="R137">
        <v>0.68515466022496097</v>
      </c>
      <c r="S137">
        <v>0.123099999999999</v>
      </c>
      <c r="T137">
        <v>8.4342538673692097E-2</v>
      </c>
      <c r="U137" s="23"/>
    </row>
    <row r="138" spans="1:21" x14ac:dyDescent="0.3">
      <c r="A138">
        <v>524.33299999999997</v>
      </c>
      <c r="B138">
        <v>8.3681999999999999</v>
      </c>
      <c r="E138" s="2">
        <f t="shared" si="3"/>
        <v>0.72734905556295637</v>
      </c>
      <c r="F138" s="2"/>
      <c r="G138" s="2"/>
      <c r="H138" s="20">
        <v>40298</v>
      </c>
      <c r="N138" s="20"/>
      <c r="O138">
        <v>2004</v>
      </c>
      <c r="P138">
        <v>8</v>
      </c>
      <c r="Q138" s="11">
        <v>2004.5833333333101</v>
      </c>
      <c r="R138">
        <v>0.64787770110679999</v>
      </c>
      <c r="S138">
        <v>0.122999999999999</v>
      </c>
      <c r="T138">
        <v>7.9688957236136004E-2</v>
      </c>
      <c r="U138" s="23"/>
    </row>
    <row r="139" spans="1:21" x14ac:dyDescent="0.3">
      <c r="A139">
        <v>507.11099999999999</v>
      </c>
      <c r="B139">
        <v>8.4298000000000002</v>
      </c>
      <c r="E139" s="2">
        <f t="shared" si="3"/>
        <v>0.71124566730232153</v>
      </c>
      <c r="F139" s="2"/>
      <c r="G139" s="2"/>
      <c r="H139" s="20">
        <v>40277</v>
      </c>
      <c r="N139" s="20"/>
      <c r="O139">
        <v>2004</v>
      </c>
      <c r="P139">
        <v>7</v>
      </c>
      <c r="Q139" s="11">
        <v>2004.49999999998</v>
      </c>
      <c r="R139">
        <v>0.62299102172899501</v>
      </c>
      <c r="S139">
        <v>0.123099999999999</v>
      </c>
      <c r="T139">
        <v>7.6690194774838696E-2</v>
      </c>
      <c r="U139" s="23"/>
    </row>
    <row r="140" spans="1:21" x14ac:dyDescent="0.3">
      <c r="A140">
        <v>489.88900000000001</v>
      </c>
      <c r="B140">
        <v>8.491299999999999</v>
      </c>
      <c r="E140" s="2">
        <f t="shared" si="3"/>
        <v>0.69549880540477127</v>
      </c>
      <c r="F140" s="2"/>
      <c r="G140" s="2"/>
      <c r="H140" s="20">
        <v>40257</v>
      </c>
      <c r="N140" s="20"/>
      <c r="O140">
        <v>2004</v>
      </c>
      <c r="P140">
        <v>6</v>
      </c>
      <c r="Q140" s="11">
        <v>2004.4166666666499</v>
      </c>
      <c r="R140">
        <v>0.59560644973016696</v>
      </c>
      <c r="S140">
        <v>0.123000000000001</v>
      </c>
      <c r="T140">
        <v>7.3259593316811297E-2</v>
      </c>
      <c r="U140" s="23"/>
    </row>
    <row r="141" spans="1:21" x14ac:dyDescent="0.3">
      <c r="A141">
        <v>486.33300000000003</v>
      </c>
      <c r="B141">
        <v>8.5528000000000013</v>
      </c>
      <c r="E141" s="5">
        <f t="shared" si="3"/>
        <v>0.69229107359096886</v>
      </c>
      <c r="F141" s="5" t="s">
        <v>10</v>
      </c>
      <c r="G141" s="21">
        <v>7</v>
      </c>
      <c r="H141" s="20">
        <v>40237</v>
      </c>
      <c r="N141" s="20"/>
      <c r="O141">
        <v>2004</v>
      </c>
      <c r="P141">
        <v>5</v>
      </c>
      <c r="Q141" s="11">
        <v>2004.3333333333101</v>
      </c>
      <c r="R141">
        <v>0.54387708248750999</v>
      </c>
      <c r="S141">
        <v>0.123099999999999</v>
      </c>
      <c r="T141">
        <v>6.6951268854212001E-2</v>
      </c>
      <c r="U141" s="23"/>
    </row>
    <row r="142" spans="1:21" x14ac:dyDescent="0.3">
      <c r="A142" s="6">
        <v>488.44400000000002</v>
      </c>
      <c r="B142" s="6">
        <v>8.6143999999999998</v>
      </c>
      <c r="C142" s="6"/>
      <c r="D142" s="6"/>
      <c r="E142" s="7">
        <f t="shared" si="3"/>
        <v>0.69419353725575894</v>
      </c>
      <c r="F142" s="7"/>
      <c r="G142" s="7"/>
      <c r="H142" s="20">
        <v>40197</v>
      </c>
      <c r="N142" s="20"/>
      <c r="O142">
        <v>2004</v>
      </c>
      <c r="P142">
        <v>4</v>
      </c>
      <c r="Q142" s="11">
        <v>2004.24999999998</v>
      </c>
      <c r="R142">
        <v>0.49293017264891997</v>
      </c>
      <c r="S142">
        <v>0.1231</v>
      </c>
      <c r="T142">
        <v>6.06797042530825E-2</v>
      </c>
      <c r="U142" s="23"/>
    </row>
    <row r="143" spans="1:21" x14ac:dyDescent="0.3">
      <c r="A143">
        <v>490.55599999999998</v>
      </c>
      <c r="B143">
        <v>8.6759000000000004</v>
      </c>
      <c r="E143" s="2">
        <f t="shared" si="3"/>
        <v>0.69610213395422849</v>
      </c>
      <c r="F143" s="2"/>
      <c r="G143" s="2"/>
      <c r="H143" s="20">
        <v>40157</v>
      </c>
      <c r="N143" s="20"/>
      <c r="O143">
        <v>2004</v>
      </c>
      <c r="P143">
        <v>3</v>
      </c>
      <c r="Q143" s="11">
        <v>2004.1666666666499</v>
      </c>
      <c r="R143">
        <v>0.44562538636027099</v>
      </c>
      <c r="S143">
        <v>0.122999999999997</v>
      </c>
      <c r="T143">
        <v>5.4811922522312297E-2</v>
      </c>
      <c r="U143" s="23"/>
    </row>
    <row r="144" spans="1:21" x14ac:dyDescent="0.3">
      <c r="A144">
        <v>492.55599999999998</v>
      </c>
      <c r="B144">
        <v>8.7373999999999992</v>
      </c>
      <c r="E144" s="2">
        <f t="shared" si="3"/>
        <v>0.69791435436816363</v>
      </c>
      <c r="F144" s="2" t="s">
        <v>11</v>
      </c>
      <c r="G144">
        <v>8</v>
      </c>
      <c r="H144" s="20">
        <v>40117</v>
      </c>
      <c r="N144" s="20"/>
      <c r="O144">
        <v>2004</v>
      </c>
      <c r="P144">
        <v>2</v>
      </c>
      <c r="Q144" s="11">
        <v>2004.0833333333101</v>
      </c>
      <c r="R144">
        <v>0.42133358055164999</v>
      </c>
      <c r="S144">
        <v>0.18460000000000101</v>
      </c>
      <c r="T144">
        <v>7.7778178969835202E-2</v>
      </c>
      <c r="U144" s="23"/>
    </row>
    <row r="145" spans="1:21" x14ac:dyDescent="0.3">
      <c r="A145">
        <v>463.66699999999997</v>
      </c>
      <c r="B145">
        <v>8.7989999999999995</v>
      </c>
      <c r="E145" s="2">
        <f t="shared" si="3"/>
        <v>0.67218976816180953</v>
      </c>
      <c r="F145" s="2"/>
      <c r="G145" s="2"/>
      <c r="H145" s="20">
        <v>40086</v>
      </c>
      <c r="N145" s="20"/>
      <c r="O145">
        <v>2004</v>
      </c>
      <c r="P145">
        <v>1</v>
      </c>
      <c r="Q145" s="11">
        <v>2004</v>
      </c>
      <c r="R145">
        <v>0.470326059490981</v>
      </c>
      <c r="S145">
        <v>0.123100000000002</v>
      </c>
      <c r="T145">
        <v>5.7897137923341002E-2</v>
      </c>
      <c r="U145" s="23"/>
    </row>
    <row r="146" spans="1:21" x14ac:dyDescent="0.3">
      <c r="A146">
        <v>422.33300000000003</v>
      </c>
      <c r="B146">
        <v>8.8605</v>
      </c>
      <c r="E146" s="2">
        <f t="shared" si="3"/>
        <v>0.6370234663551102</v>
      </c>
      <c r="F146" s="2"/>
      <c r="G146" s="21"/>
      <c r="H146" s="20">
        <v>40055</v>
      </c>
      <c r="N146" s="20"/>
      <c r="O146">
        <v>2003</v>
      </c>
      <c r="P146">
        <v>12</v>
      </c>
      <c r="Q146" s="11">
        <v>2003.9166666666499</v>
      </c>
      <c r="R146">
        <v>0.49843923741040103</v>
      </c>
      <c r="S146">
        <v>0.122999999999997</v>
      </c>
      <c r="T146">
        <v>6.1308026201478197E-2</v>
      </c>
      <c r="U146" s="23"/>
    </row>
    <row r="147" spans="1:21" x14ac:dyDescent="0.3">
      <c r="A147">
        <v>381.22199999999998</v>
      </c>
      <c r="B147">
        <v>8.9220000000000006</v>
      </c>
      <c r="E147" s="2">
        <f t="shared" si="3"/>
        <v>0.60387196304845114</v>
      </c>
      <c r="F147" s="2"/>
      <c r="G147" s="2"/>
      <c r="H147" s="20">
        <v>40025</v>
      </c>
      <c r="N147" s="20"/>
      <c r="O147">
        <v>2003</v>
      </c>
      <c r="P147">
        <v>11</v>
      </c>
      <c r="Q147" s="11">
        <v>2003.8333333333101</v>
      </c>
      <c r="R147">
        <v>0.50858414248800599</v>
      </c>
      <c r="S147">
        <v>0.1231</v>
      </c>
      <c r="T147">
        <v>6.2606707940273995E-2</v>
      </c>
      <c r="U147" s="23"/>
    </row>
    <row r="148" spans="1:21" x14ac:dyDescent="0.3">
      <c r="A148">
        <v>339.88900000000001</v>
      </c>
      <c r="B148">
        <v>8.9835999999999991</v>
      </c>
      <c r="E148" s="2">
        <f t="shared" si="3"/>
        <v>0.57228052172360411</v>
      </c>
      <c r="F148" s="2"/>
      <c r="G148" s="2"/>
      <c r="H148" s="20">
        <v>39994</v>
      </c>
      <c r="N148" s="20"/>
      <c r="O148">
        <v>2003</v>
      </c>
      <c r="P148">
        <v>10</v>
      </c>
      <c r="Q148" s="11">
        <v>2003.74999999998</v>
      </c>
      <c r="R148">
        <v>0.51071480233260502</v>
      </c>
      <c r="S148">
        <v>0.123099999999997</v>
      </c>
      <c r="T148">
        <v>6.2868992167142299E-2</v>
      </c>
      <c r="U148" s="23"/>
    </row>
    <row r="149" spans="1:21" x14ac:dyDescent="0.3">
      <c r="A149">
        <v>312.33300000000003</v>
      </c>
      <c r="B149">
        <v>9.0450999999999997</v>
      </c>
      <c r="E149" s="2">
        <f t="shared" si="3"/>
        <v>0.55214268144520051</v>
      </c>
      <c r="F149" s="2"/>
      <c r="G149" s="2"/>
      <c r="H149" s="20">
        <v>39963</v>
      </c>
      <c r="N149" s="20"/>
      <c r="O149">
        <v>2003</v>
      </c>
      <c r="P149">
        <v>9</v>
      </c>
      <c r="Q149" s="11">
        <v>2003.6666666666499</v>
      </c>
      <c r="R149">
        <v>0.50652495590367697</v>
      </c>
      <c r="S149">
        <v>6.1500000000002303E-2</v>
      </c>
      <c r="T149">
        <v>3.1151284788077299E-2</v>
      </c>
      <c r="U149" s="23"/>
    </row>
    <row r="150" spans="1:21" x14ac:dyDescent="0.3">
      <c r="A150">
        <v>290.66699999999997</v>
      </c>
      <c r="B150">
        <v>9.1066000000000003</v>
      </c>
      <c r="E150" s="2">
        <f t="shared" si="3"/>
        <v>0.53680811008836826</v>
      </c>
      <c r="F150" s="2"/>
      <c r="G150" s="2"/>
      <c r="H150" s="20">
        <v>39933</v>
      </c>
      <c r="N150" s="20"/>
      <c r="O150">
        <v>2003</v>
      </c>
      <c r="P150">
        <v>8</v>
      </c>
      <c r="Q150" s="11">
        <v>2003.5833333333101</v>
      </c>
      <c r="R150">
        <v>0.50089495322975697</v>
      </c>
      <c r="S150">
        <v>0.1231</v>
      </c>
      <c r="T150">
        <v>6.1660168742583503E-2</v>
      </c>
      <c r="U150" s="23"/>
    </row>
    <row r="151" spans="1:21" x14ac:dyDescent="0.3">
      <c r="A151">
        <v>268.66699999999997</v>
      </c>
      <c r="B151">
        <v>9.168099999999999</v>
      </c>
      <c r="E151" s="2">
        <f t="shared" si="3"/>
        <v>0.52167286381630407</v>
      </c>
      <c r="F151" s="2"/>
      <c r="G151" s="2"/>
      <c r="H151" s="20">
        <v>39902</v>
      </c>
      <c r="N151" s="20"/>
      <c r="O151">
        <v>2003</v>
      </c>
      <c r="P151">
        <v>7</v>
      </c>
      <c r="Q151" s="11">
        <v>2003.49999999998</v>
      </c>
      <c r="R151">
        <v>0.489195494460686</v>
      </c>
      <c r="S151">
        <v>6.1499999999998702E-2</v>
      </c>
      <c r="T151">
        <v>3.00855229093316E-2</v>
      </c>
      <c r="U151" s="23"/>
    </row>
    <row r="152" spans="1:21" x14ac:dyDescent="0.3">
      <c r="A152">
        <v>246.88900000000001</v>
      </c>
      <c r="B152">
        <v>9.2296999999999993</v>
      </c>
      <c r="E152" s="5">
        <f t="shared" si="3"/>
        <v>0.50711068519369207</v>
      </c>
      <c r="F152" s="5" t="s">
        <v>10</v>
      </c>
      <c r="G152" s="21">
        <v>8</v>
      </c>
      <c r="H152" s="20">
        <v>39872</v>
      </c>
      <c r="N152" s="20"/>
      <c r="O152">
        <v>2003</v>
      </c>
      <c r="P152">
        <v>6</v>
      </c>
      <c r="Q152" s="11">
        <v>2003.4166666666499</v>
      </c>
      <c r="R152">
        <v>0.480650643707977</v>
      </c>
      <c r="S152">
        <v>6.1499999999998702E-2</v>
      </c>
      <c r="T152">
        <v>2.9560014588040001E-2</v>
      </c>
      <c r="U152" s="23"/>
    </row>
    <row r="153" spans="1:21" x14ac:dyDescent="0.3">
      <c r="A153">
        <v>252.88900000000001</v>
      </c>
      <c r="B153">
        <v>9.2911999999999999</v>
      </c>
      <c r="E153" s="2">
        <f t="shared" si="3"/>
        <v>0.51108161503197835</v>
      </c>
      <c r="F153" s="2"/>
      <c r="G153" s="2"/>
      <c r="H153" s="20">
        <v>39862</v>
      </c>
      <c r="N153" s="20"/>
      <c r="O153">
        <v>2003</v>
      </c>
      <c r="P153">
        <v>5</v>
      </c>
      <c r="Q153" s="11">
        <v>2003.3333333333101</v>
      </c>
      <c r="R153">
        <v>0.46292770226100899</v>
      </c>
      <c r="S153">
        <v>0.1231</v>
      </c>
      <c r="T153">
        <v>5.6986400148330597E-2</v>
      </c>
      <c r="U153" s="23"/>
    </row>
    <row r="154" spans="1:21" x14ac:dyDescent="0.3">
      <c r="A154">
        <v>270.66699999999997</v>
      </c>
      <c r="B154">
        <v>9.3527000000000005</v>
      </c>
      <c r="E154" s="2">
        <f t="shared" si="3"/>
        <v>0.52303097804565368</v>
      </c>
      <c r="F154" s="2"/>
      <c r="G154" s="2"/>
      <c r="H154" s="20">
        <v>39852</v>
      </c>
      <c r="N154" s="20"/>
      <c r="O154">
        <v>2003</v>
      </c>
      <c r="P154">
        <v>4</v>
      </c>
      <c r="Q154" s="11">
        <v>2003.24999999998</v>
      </c>
      <c r="R154">
        <v>0.42671566169719499</v>
      </c>
      <c r="S154">
        <v>6.1499999999998702E-2</v>
      </c>
      <c r="T154">
        <v>2.6243013194377E-2</v>
      </c>
      <c r="U154" s="23"/>
    </row>
    <row r="155" spans="1:21" x14ac:dyDescent="0.3">
      <c r="A155" s="6">
        <v>288.66699999999997</v>
      </c>
      <c r="B155" s="6">
        <v>9.4143000000000008</v>
      </c>
      <c r="C155" s="6"/>
      <c r="D155" s="6"/>
      <c r="E155" s="7">
        <f t="shared" si="3"/>
        <v>0.53541422184208232</v>
      </c>
      <c r="F155" s="7"/>
      <c r="G155" s="7"/>
      <c r="H155" s="20">
        <v>39842</v>
      </c>
      <c r="N155" s="20"/>
      <c r="O155">
        <v>2003</v>
      </c>
      <c r="P155">
        <v>3</v>
      </c>
      <c r="Q155" s="11">
        <v>2003.1666666666499</v>
      </c>
      <c r="R155">
        <v>0.401539734554129</v>
      </c>
      <c r="S155">
        <v>6.1500000000002303E-2</v>
      </c>
      <c r="T155">
        <v>2.4694693675079801E-2</v>
      </c>
      <c r="U155" s="23"/>
    </row>
    <row r="156" spans="1:21" x14ac:dyDescent="0.3">
      <c r="A156">
        <v>306.55599999999998</v>
      </c>
      <c r="B156">
        <v>9.4757999999999996</v>
      </c>
      <c r="E156" s="2">
        <f t="shared" si="3"/>
        <v>0.54801156665265338</v>
      </c>
      <c r="F156" s="2"/>
      <c r="G156" s="2"/>
      <c r="H156" s="20">
        <v>39832</v>
      </c>
      <c r="N156" s="20"/>
      <c r="O156">
        <v>2003</v>
      </c>
      <c r="P156">
        <v>2</v>
      </c>
      <c r="Q156" s="11">
        <v>2003.0833333333101</v>
      </c>
      <c r="R156">
        <v>0.37902655341744101</v>
      </c>
      <c r="S156">
        <v>0.123099999999997</v>
      </c>
      <c r="T156">
        <v>4.6658168725685997E-2</v>
      </c>
      <c r="U156" s="23"/>
    </row>
    <row r="157" spans="1:21" x14ac:dyDescent="0.3">
      <c r="A157">
        <v>353.77800000000002</v>
      </c>
      <c r="B157">
        <v>9.5373000000000001</v>
      </c>
      <c r="E157" s="2">
        <f t="shared" si="3"/>
        <v>0.58270729522044762</v>
      </c>
      <c r="F157" s="2"/>
      <c r="G157" s="2"/>
      <c r="H157" s="20">
        <v>39822</v>
      </c>
      <c r="N157" s="20"/>
      <c r="O157">
        <v>2003</v>
      </c>
      <c r="P157">
        <v>1</v>
      </c>
      <c r="Q157" s="11">
        <v>2003</v>
      </c>
      <c r="R157">
        <v>0.42178703020906799</v>
      </c>
      <c r="S157">
        <v>0.1231</v>
      </c>
      <c r="T157">
        <v>5.1921983418736599E-2</v>
      </c>
      <c r="U157" s="23"/>
    </row>
    <row r="158" spans="1:21" x14ac:dyDescent="0.3">
      <c r="A158">
        <v>414.11099999999999</v>
      </c>
      <c r="B158">
        <v>9.5989000000000004</v>
      </c>
      <c r="E158" s="2">
        <f t="shared" si="3"/>
        <v>0.63025083677568139</v>
      </c>
      <c r="F158" s="2"/>
      <c r="G158" s="2"/>
      <c r="H158" s="20">
        <v>39812</v>
      </c>
      <c r="N158" s="20"/>
      <c r="O158">
        <v>2002</v>
      </c>
      <c r="P158">
        <v>12</v>
      </c>
      <c r="Q158" s="11">
        <v>2002.9166666666399</v>
      </c>
      <c r="R158">
        <v>0.47683786068342499</v>
      </c>
      <c r="S158">
        <v>0.123000000000001</v>
      </c>
      <c r="T158">
        <v>5.8651056864061801E-2</v>
      </c>
      <c r="U158" s="23"/>
    </row>
    <row r="159" spans="1:21" x14ac:dyDescent="0.3">
      <c r="A159">
        <v>474</v>
      </c>
      <c r="B159">
        <v>9.6603999999999992</v>
      </c>
      <c r="E159" s="2">
        <f t="shared" si="3"/>
        <v>0.6812801444658072</v>
      </c>
      <c r="F159" s="2"/>
      <c r="G159" s="2"/>
      <c r="H159" s="20">
        <v>39802</v>
      </c>
      <c r="N159" s="20"/>
      <c r="O159">
        <v>2002</v>
      </c>
      <c r="P159">
        <v>11</v>
      </c>
      <c r="Q159" s="11">
        <v>2002.8333333333101</v>
      </c>
      <c r="R159">
        <v>0.49514007627380602</v>
      </c>
      <c r="S159">
        <v>0.1231</v>
      </c>
      <c r="T159">
        <v>6.0951743389306E-2</v>
      </c>
      <c r="U159" s="23"/>
    </row>
    <row r="160" spans="1:21" x14ac:dyDescent="0.3">
      <c r="A160">
        <v>534</v>
      </c>
      <c r="B160">
        <v>9.7218999999999998</v>
      </c>
      <c r="E160" s="2">
        <f t="shared" si="3"/>
        <v>0.73654740108401173</v>
      </c>
      <c r="F160" s="2"/>
      <c r="G160" s="2"/>
      <c r="H160" s="20">
        <v>39792</v>
      </c>
      <c r="N160" s="20"/>
      <c r="O160">
        <v>2002</v>
      </c>
      <c r="P160">
        <v>10</v>
      </c>
      <c r="Q160" s="11">
        <v>2002.74999999998</v>
      </c>
      <c r="R160">
        <v>0.49899679869765201</v>
      </c>
      <c r="S160">
        <v>0.123099999999997</v>
      </c>
      <c r="T160">
        <v>6.1426505919679603E-2</v>
      </c>
      <c r="U160" s="23"/>
    </row>
    <row r="161" spans="1:21" x14ac:dyDescent="0.3">
      <c r="A161">
        <v>556.33299999999997</v>
      </c>
      <c r="B161">
        <v>9.7835000000000001</v>
      </c>
      <c r="E161" s="2">
        <f t="shared" si="3"/>
        <v>0.75824495552129567</v>
      </c>
      <c r="F161" s="2"/>
      <c r="G161" s="2"/>
      <c r="H161" s="20">
        <v>39782</v>
      </c>
      <c r="N161" s="20"/>
      <c r="O161">
        <v>2002</v>
      </c>
      <c r="P161">
        <v>9</v>
      </c>
      <c r="Q161" s="11">
        <v>2002.6666666666399</v>
      </c>
      <c r="R161">
        <v>0.45796188119100001</v>
      </c>
      <c r="S161">
        <v>0.123000000000004</v>
      </c>
      <c r="T161">
        <v>5.63293113864951E-2</v>
      </c>
      <c r="U161" s="23"/>
    </row>
    <row r="162" spans="1:21" x14ac:dyDescent="0.3">
      <c r="A162">
        <v>560.77800000000002</v>
      </c>
      <c r="B162">
        <v>9.8450000000000006</v>
      </c>
      <c r="E162" s="2">
        <f t="shared" si="3"/>
        <v>0.76263915771822299</v>
      </c>
      <c r="F162" s="2"/>
      <c r="G162" s="2"/>
      <c r="H162" s="20">
        <v>39772</v>
      </c>
      <c r="N162" s="20"/>
      <c r="O162">
        <v>2002</v>
      </c>
      <c r="P162">
        <v>8</v>
      </c>
      <c r="Q162" s="11">
        <v>2002.5833333333101</v>
      </c>
      <c r="R162">
        <v>0.41983025414263903</v>
      </c>
      <c r="S162">
        <v>0.123099999999997</v>
      </c>
      <c r="T162">
        <v>5.1681104284957702E-2</v>
      </c>
      <c r="U162" s="23"/>
    </row>
    <row r="163" spans="1:21" x14ac:dyDescent="0.3">
      <c r="A163">
        <v>565.44399999999996</v>
      </c>
      <c r="B163">
        <v>9.9064999999999994</v>
      </c>
      <c r="E163" s="2">
        <f t="shared" si="3"/>
        <v>0.76727923297815792</v>
      </c>
      <c r="F163" s="2"/>
      <c r="G163" s="2"/>
      <c r="H163" s="20">
        <v>39762</v>
      </c>
      <c r="N163" s="20"/>
      <c r="O163">
        <v>2002</v>
      </c>
      <c r="P163">
        <v>7</v>
      </c>
      <c r="Q163" s="11">
        <v>2002.49999999998</v>
      </c>
      <c r="R163">
        <v>0.42133061145052297</v>
      </c>
      <c r="S163">
        <v>0.123000000000001</v>
      </c>
      <c r="T163">
        <v>5.1823665208414901E-2</v>
      </c>
      <c r="U163" s="23"/>
    </row>
    <row r="164" spans="1:21" x14ac:dyDescent="0.3">
      <c r="A164">
        <v>570.11099999999999</v>
      </c>
      <c r="B164">
        <v>9.9680999999999997</v>
      </c>
      <c r="E164" s="2">
        <f t="shared" si="3"/>
        <v>0.77194854307522054</v>
      </c>
      <c r="F164" s="2" t="s">
        <v>11</v>
      </c>
      <c r="G164" s="21">
        <v>9</v>
      </c>
      <c r="H164" s="20">
        <v>39752</v>
      </c>
      <c r="N164" s="20"/>
      <c r="O164">
        <v>2002</v>
      </c>
      <c r="P164">
        <v>6</v>
      </c>
      <c r="Q164" s="11">
        <v>2002.4166666666399</v>
      </c>
      <c r="R164">
        <v>0.42916177466669903</v>
      </c>
      <c r="S164">
        <v>0.123099999999997</v>
      </c>
      <c r="T164">
        <v>5.2829814461469497E-2</v>
      </c>
      <c r="U164" s="23"/>
    </row>
    <row r="165" spans="1:21" x14ac:dyDescent="0.3">
      <c r="A165">
        <v>510.55599999999998</v>
      </c>
      <c r="B165">
        <v>10.0296</v>
      </c>
      <c r="E165" s="2">
        <f t="shared" si="3"/>
        <v>0.71443812439696996</v>
      </c>
      <c r="F165" s="2"/>
      <c r="G165" s="2"/>
      <c r="H165" s="20">
        <v>39702</v>
      </c>
      <c r="N165" s="20"/>
      <c r="O165">
        <v>2002</v>
      </c>
      <c r="P165">
        <v>5</v>
      </c>
      <c r="Q165" s="11">
        <v>2002.3333333333101</v>
      </c>
      <c r="R165">
        <v>0.43657003914432302</v>
      </c>
      <c r="S165">
        <v>0.1231</v>
      </c>
      <c r="T165">
        <v>5.37417718186666E-2</v>
      </c>
      <c r="U165" s="23"/>
    </row>
    <row r="166" spans="1:21" x14ac:dyDescent="0.3">
      <c r="A166">
        <v>421.11099999999999</v>
      </c>
      <c r="B166">
        <v>10.091100000000001</v>
      </c>
      <c r="E166" s="2">
        <f t="shared" si="3"/>
        <v>0.6360122942631049</v>
      </c>
      <c r="F166" s="2"/>
      <c r="G166" s="2"/>
      <c r="H166" s="20">
        <v>39653</v>
      </c>
      <c r="N166" s="20"/>
      <c r="O166">
        <v>2002</v>
      </c>
      <c r="P166">
        <v>4</v>
      </c>
      <c r="Q166" s="11">
        <v>2002.24999999998</v>
      </c>
      <c r="R166">
        <v>0.44065550698824701</v>
      </c>
      <c r="S166">
        <v>0.123000000000001</v>
      </c>
      <c r="T166">
        <v>5.4200627359554901E-2</v>
      </c>
      <c r="U166" s="23"/>
    </row>
    <row r="167" spans="1:21" x14ac:dyDescent="0.3">
      <c r="A167">
        <v>331.77800000000002</v>
      </c>
      <c r="B167">
        <v>10.1526</v>
      </c>
      <c r="E167" s="2">
        <f t="shared" si="3"/>
        <v>0.56627792641631747</v>
      </c>
      <c r="F167" s="2"/>
      <c r="G167" s="2"/>
      <c r="H167" s="20">
        <v>39604</v>
      </c>
      <c r="N167" s="20"/>
      <c r="O167">
        <v>2002</v>
      </c>
      <c r="P167">
        <v>3</v>
      </c>
      <c r="Q167" s="11">
        <v>2002.1666666666399</v>
      </c>
      <c r="R167">
        <v>0.424499860982819</v>
      </c>
      <c r="S167">
        <v>0.1231</v>
      </c>
      <c r="T167">
        <v>5.22559328869854E-2</v>
      </c>
      <c r="U167" s="23"/>
    </row>
    <row r="168" spans="1:21" x14ac:dyDescent="0.3">
      <c r="A168">
        <v>242.44399999999999</v>
      </c>
      <c r="B168">
        <v>10.2142</v>
      </c>
      <c r="E168" s="2">
        <f t="shared" si="3"/>
        <v>0.50418879629720459</v>
      </c>
      <c r="F168" s="2"/>
      <c r="G168" s="2"/>
      <c r="H168" s="20">
        <v>39555</v>
      </c>
      <c r="N168" s="20"/>
      <c r="O168">
        <v>2002</v>
      </c>
      <c r="P168">
        <v>2</v>
      </c>
      <c r="Q168" s="11">
        <v>2002.0833333333101</v>
      </c>
      <c r="R168">
        <v>0.422901162982944</v>
      </c>
      <c r="S168">
        <v>0.18459999999999899</v>
      </c>
      <c r="T168">
        <v>7.80675546866514E-2</v>
      </c>
      <c r="U168" s="23"/>
    </row>
    <row r="169" spans="1:21" x14ac:dyDescent="0.3">
      <c r="A169">
        <v>216.88900000000001</v>
      </c>
      <c r="B169">
        <v>10.275700000000001</v>
      </c>
      <c r="E169" s="5">
        <f t="shared" si="3"/>
        <v>0.48771406110073323</v>
      </c>
      <c r="F169" s="5" t="s">
        <v>10</v>
      </c>
      <c r="G169" s="21">
        <v>9</v>
      </c>
      <c r="H169" s="20">
        <v>39506</v>
      </c>
      <c r="N169" s="20"/>
      <c r="O169">
        <v>2002</v>
      </c>
      <c r="P169">
        <v>1</v>
      </c>
      <c r="Q169" s="11">
        <v>2002</v>
      </c>
      <c r="R169">
        <v>0.481894099874288</v>
      </c>
      <c r="S169">
        <v>0.123099999999997</v>
      </c>
      <c r="T169">
        <v>5.9321163694523497E-2</v>
      </c>
      <c r="U169" s="23"/>
    </row>
    <row r="170" spans="1:21" x14ac:dyDescent="0.3">
      <c r="A170">
        <v>222.22200000000001</v>
      </c>
      <c r="B170">
        <v>10.337199999999999</v>
      </c>
      <c r="E170" s="2">
        <f t="shared" si="3"/>
        <v>0.4911070820619689</v>
      </c>
      <c r="F170" s="2"/>
      <c r="G170" s="2"/>
      <c r="H170" s="20">
        <v>39495</v>
      </c>
      <c r="N170" s="20"/>
      <c r="O170">
        <v>2001</v>
      </c>
      <c r="P170">
        <v>12</v>
      </c>
      <c r="Q170" s="11">
        <v>2001.9166666666399</v>
      </c>
      <c r="R170">
        <v>0.53560551348032104</v>
      </c>
      <c r="S170">
        <v>0.123000000000001</v>
      </c>
      <c r="T170">
        <v>6.5879478158080096E-2</v>
      </c>
      <c r="U170" s="23"/>
    </row>
    <row r="171" spans="1:21" x14ac:dyDescent="0.3">
      <c r="A171">
        <v>227.333</v>
      </c>
      <c r="B171">
        <v>10.3988</v>
      </c>
      <c r="E171" s="2">
        <f t="shared" si="3"/>
        <v>0.4943810092802004</v>
      </c>
      <c r="F171" s="2"/>
      <c r="G171" s="2"/>
      <c r="H171" s="20">
        <v>39484</v>
      </c>
      <c r="N171" s="20"/>
      <c r="O171">
        <v>2001</v>
      </c>
      <c r="P171">
        <v>11</v>
      </c>
      <c r="Q171" s="11">
        <v>2001.8333333333101</v>
      </c>
      <c r="R171">
        <v>0.58943532821323397</v>
      </c>
      <c r="S171">
        <v>0.1231</v>
      </c>
      <c r="T171">
        <v>7.2559488903049696E-2</v>
      </c>
      <c r="U171" s="23"/>
    </row>
    <row r="172" spans="1:21" x14ac:dyDescent="0.3">
      <c r="A172" s="6">
        <v>232.55600000000001</v>
      </c>
      <c r="B172" s="6">
        <v>10.4603</v>
      </c>
      <c r="C172" s="6"/>
      <c r="D172" s="6"/>
      <c r="E172" s="7">
        <f t="shared" si="3"/>
        <v>0.49774922889194628</v>
      </c>
      <c r="F172" s="7"/>
      <c r="G172" s="7"/>
      <c r="H172" s="20">
        <v>39473</v>
      </c>
      <c r="N172" s="20"/>
      <c r="O172">
        <v>2001</v>
      </c>
      <c r="P172">
        <v>10</v>
      </c>
      <c r="Q172" s="11">
        <v>2001.74999999998</v>
      </c>
      <c r="R172">
        <v>0.61772334397502604</v>
      </c>
      <c r="S172">
        <v>6.1499999999998702E-2</v>
      </c>
      <c r="T172">
        <v>3.7989985654463397E-2</v>
      </c>
      <c r="U172" s="23"/>
    </row>
    <row r="173" spans="1:21" x14ac:dyDescent="0.3">
      <c r="A173">
        <v>236</v>
      </c>
      <c r="B173">
        <v>10.521800000000001</v>
      </c>
      <c r="E173" s="2">
        <f t="shared" si="3"/>
        <v>0.49998274796437103</v>
      </c>
      <c r="F173" s="2"/>
      <c r="G173" s="2"/>
      <c r="H173" s="20">
        <v>39462</v>
      </c>
      <c r="N173" s="20"/>
      <c r="O173">
        <v>2001</v>
      </c>
      <c r="P173">
        <v>9</v>
      </c>
      <c r="Q173" s="11">
        <v>2001.6666666666399</v>
      </c>
      <c r="R173">
        <v>0.61496305556843101</v>
      </c>
      <c r="S173">
        <v>6.1500000000002303E-2</v>
      </c>
      <c r="T173">
        <v>3.7820227917459898E-2</v>
      </c>
      <c r="U173" s="23"/>
    </row>
    <row r="174" spans="1:21" x14ac:dyDescent="0.3">
      <c r="A174">
        <v>238.55600000000001</v>
      </c>
      <c r="B174">
        <v>10.583400000000001</v>
      </c>
      <c r="E174" s="2">
        <f t="shared" si="3"/>
        <v>0.50164685385371588</v>
      </c>
      <c r="F174" s="2"/>
      <c r="G174" s="2"/>
      <c r="H174" s="20">
        <v>39451</v>
      </c>
      <c r="N174" s="20"/>
      <c r="O174">
        <v>2001</v>
      </c>
      <c r="P174">
        <v>8</v>
      </c>
      <c r="Q174" s="11">
        <v>2001.5833333333101</v>
      </c>
      <c r="R174">
        <v>0.61212756097302501</v>
      </c>
      <c r="S174">
        <v>6.1599999999998503E-2</v>
      </c>
      <c r="T174">
        <v>3.7707057755937502E-2</v>
      </c>
      <c r="U174" s="23"/>
    </row>
    <row r="175" spans="1:21" x14ac:dyDescent="0.3">
      <c r="A175">
        <v>240.667</v>
      </c>
      <c r="B175">
        <v>10.6449</v>
      </c>
      <c r="E175" s="2">
        <f t="shared" si="3"/>
        <v>0.50302541404092516</v>
      </c>
      <c r="F175" s="2"/>
      <c r="G175" s="2"/>
      <c r="H175" s="20">
        <v>39440</v>
      </c>
      <c r="N175" s="20"/>
      <c r="O175">
        <v>2001</v>
      </c>
      <c r="P175">
        <v>7</v>
      </c>
      <c r="Q175" s="11">
        <v>2001.49999999998</v>
      </c>
      <c r="R175">
        <v>0.60939227724708001</v>
      </c>
      <c r="S175">
        <v>6.1499999999998702E-2</v>
      </c>
      <c r="T175">
        <v>3.7477625050694602E-2</v>
      </c>
      <c r="U175" s="23"/>
    </row>
    <row r="176" spans="1:21" x14ac:dyDescent="0.3">
      <c r="A176">
        <v>243.11099999999999</v>
      </c>
      <c r="B176">
        <v>10.706399999999999</v>
      </c>
      <c r="E176" s="2">
        <f t="shared" si="3"/>
        <v>0.50462616799757087</v>
      </c>
      <c r="F176" s="2"/>
      <c r="G176" s="2"/>
      <c r="H176" s="20">
        <v>39429</v>
      </c>
      <c r="N176" s="20"/>
      <c r="O176">
        <v>2001</v>
      </c>
      <c r="P176">
        <v>6</v>
      </c>
      <c r="Q176" s="11">
        <v>2001.4166666666399</v>
      </c>
      <c r="R176">
        <v>0.597624239109944</v>
      </c>
      <c r="S176">
        <v>6.1500000000002303E-2</v>
      </c>
      <c r="T176">
        <v>3.6753890705262901E-2</v>
      </c>
      <c r="U176" s="23"/>
    </row>
    <row r="177" spans="1:21" x14ac:dyDescent="0.3">
      <c r="A177">
        <v>281.88900000000001</v>
      </c>
      <c r="B177">
        <v>10.768000000000001</v>
      </c>
      <c r="E177" s="2">
        <f t="shared" si="3"/>
        <v>0.53071719703992637</v>
      </c>
      <c r="F177" s="2"/>
      <c r="G177" s="2"/>
      <c r="H177" s="20">
        <v>39418</v>
      </c>
      <c r="N177" s="20"/>
      <c r="O177">
        <v>2001</v>
      </c>
      <c r="P177">
        <v>5</v>
      </c>
      <c r="Q177" s="11">
        <v>2001.3333333333101</v>
      </c>
      <c r="R177">
        <v>0.57601246077720503</v>
      </c>
      <c r="S177">
        <v>6.1599999999998503E-2</v>
      </c>
      <c r="T177">
        <v>3.5482367583874998E-2</v>
      </c>
      <c r="U177" s="23"/>
    </row>
    <row r="178" spans="1:21" x14ac:dyDescent="0.3">
      <c r="A178">
        <v>339</v>
      </c>
      <c r="B178">
        <v>10.829499999999999</v>
      </c>
      <c r="E178" s="2">
        <f t="shared" si="3"/>
        <v>0.57161951915855225</v>
      </c>
      <c r="F178" s="2"/>
      <c r="G178" s="2"/>
      <c r="H178" s="20">
        <v>39407</v>
      </c>
      <c r="N178" s="20"/>
      <c r="O178">
        <v>2001</v>
      </c>
      <c r="P178">
        <v>4</v>
      </c>
      <c r="Q178" s="11">
        <v>2001.24999999997</v>
      </c>
      <c r="R178">
        <v>0.55534247402694703</v>
      </c>
      <c r="S178">
        <v>6.1499999999998702E-2</v>
      </c>
      <c r="T178">
        <v>3.4153562152656497E-2</v>
      </c>
      <c r="U178" s="23"/>
    </row>
    <row r="179" spans="1:21" x14ac:dyDescent="0.3">
      <c r="A179">
        <v>396</v>
      </c>
      <c r="B179">
        <v>10.891</v>
      </c>
      <c r="E179" s="2">
        <f t="shared" si="3"/>
        <v>0.61558534384096586</v>
      </c>
      <c r="F179" s="2"/>
      <c r="G179" s="2"/>
      <c r="H179" s="20">
        <v>39396</v>
      </c>
      <c r="N179" s="20"/>
      <c r="O179">
        <v>2001</v>
      </c>
      <c r="P179">
        <v>3</v>
      </c>
      <c r="Q179" s="11">
        <v>2001.1666666666399</v>
      </c>
      <c r="R179">
        <v>0.53541422184208198</v>
      </c>
      <c r="S179">
        <v>6.1500000000002303E-2</v>
      </c>
      <c r="T179">
        <v>3.2927974643289303E-2</v>
      </c>
      <c r="U179" s="23"/>
    </row>
    <row r="180" spans="1:21" x14ac:dyDescent="0.3">
      <c r="A180">
        <v>452.88900000000001</v>
      </c>
      <c r="B180">
        <v>10.9526</v>
      </c>
      <c r="E180" s="2">
        <f t="shared" si="3"/>
        <v>0.6628371232767063</v>
      </c>
      <c r="F180" s="2" t="s">
        <v>11</v>
      </c>
      <c r="G180" s="21">
        <v>10</v>
      </c>
      <c r="H180" s="20">
        <v>39386</v>
      </c>
      <c r="N180" s="20"/>
      <c r="O180">
        <v>2001</v>
      </c>
      <c r="P180">
        <v>2</v>
      </c>
      <c r="Q180" s="11">
        <v>2001.0833333333101</v>
      </c>
      <c r="R180">
        <v>0.53319337400586198</v>
      </c>
      <c r="S180">
        <v>0.1231</v>
      </c>
      <c r="T180">
        <v>6.5636104340122098E-2</v>
      </c>
      <c r="U180" s="23"/>
    </row>
    <row r="181" spans="1:21" x14ac:dyDescent="0.3">
      <c r="A181">
        <v>450.77800000000002</v>
      </c>
      <c r="B181">
        <v>11.014100000000001</v>
      </c>
      <c r="E181" s="2">
        <f t="shared" si="3"/>
        <v>0.66102059305129834</v>
      </c>
      <c r="F181" s="2"/>
      <c r="G181" s="2"/>
      <c r="H181" s="20">
        <v>39355</v>
      </c>
      <c r="N181" s="20"/>
      <c r="O181">
        <v>2001</v>
      </c>
      <c r="P181">
        <v>1</v>
      </c>
      <c r="Q181" s="11">
        <v>2001</v>
      </c>
      <c r="R181">
        <v>0.550806826947846</v>
      </c>
      <c r="S181">
        <v>0.123099999999997</v>
      </c>
      <c r="T181">
        <v>6.7804320397278295E-2</v>
      </c>
      <c r="U181" s="23"/>
    </row>
    <row r="182" spans="1:21" x14ac:dyDescent="0.3">
      <c r="A182">
        <v>417.55599999999998</v>
      </c>
      <c r="B182">
        <v>11.0756</v>
      </c>
      <c r="E182" s="2">
        <f t="shared" si="3"/>
        <v>0.63307974505276676</v>
      </c>
      <c r="F182" s="2"/>
      <c r="G182" s="2"/>
      <c r="H182" s="20">
        <v>39324</v>
      </c>
      <c r="N182" s="20"/>
      <c r="O182">
        <v>2000</v>
      </c>
      <c r="P182">
        <v>12</v>
      </c>
      <c r="Q182" s="11">
        <v>2000.9166666666399</v>
      </c>
      <c r="R182">
        <v>0.585736569718456</v>
      </c>
      <c r="S182">
        <v>0.123000000000001</v>
      </c>
      <c r="T182">
        <v>7.2045598075370698E-2</v>
      </c>
      <c r="U182" s="23"/>
    </row>
    <row r="183" spans="1:21" x14ac:dyDescent="0.3">
      <c r="A183">
        <v>384.66699999999997</v>
      </c>
      <c r="B183">
        <v>11.1371</v>
      </c>
      <c r="E183" s="2">
        <f t="shared" si="3"/>
        <v>0.6065824686041551</v>
      </c>
      <c r="F183" s="2"/>
      <c r="G183" s="2"/>
      <c r="H183" s="20">
        <v>39294</v>
      </c>
      <c r="N183" s="20"/>
      <c r="O183">
        <v>2000</v>
      </c>
      <c r="P183">
        <v>11</v>
      </c>
      <c r="Q183" s="11">
        <v>2000.8333333333101</v>
      </c>
      <c r="R183">
        <v>0.62779764534496496</v>
      </c>
      <c r="S183">
        <v>6.1499999999998702E-2</v>
      </c>
      <c r="T183">
        <v>3.8609555188714603E-2</v>
      </c>
      <c r="U183" s="23"/>
    </row>
    <row r="184" spans="1:21" x14ac:dyDescent="0.3">
      <c r="A184">
        <v>351.55599999999998</v>
      </c>
      <c r="B184">
        <v>11.198699999999999</v>
      </c>
      <c r="E184" s="2">
        <f t="shared" si="3"/>
        <v>0.58102651564611629</v>
      </c>
      <c r="F184" s="2"/>
      <c r="G184" s="2"/>
      <c r="H184" s="20">
        <v>39263</v>
      </c>
      <c r="N184" s="20"/>
      <c r="O184">
        <v>2000</v>
      </c>
      <c r="P184">
        <v>10</v>
      </c>
      <c r="Q184" s="11">
        <v>2000.74999999997</v>
      </c>
      <c r="R184">
        <v>0.65778201599430097</v>
      </c>
      <c r="S184">
        <v>6.1600000000002098E-2</v>
      </c>
      <c r="T184">
        <v>4.0519372185250299E-2</v>
      </c>
      <c r="U184" s="23"/>
    </row>
    <row r="185" spans="1:21" x14ac:dyDescent="0.3">
      <c r="A185">
        <v>323</v>
      </c>
      <c r="B185">
        <v>11.260200000000001</v>
      </c>
      <c r="E185" s="2">
        <f t="shared" si="3"/>
        <v>0.55985263300842536</v>
      </c>
      <c r="F185" s="2"/>
      <c r="G185" s="2"/>
      <c r="H185" s="20">
        <v>39232</v>
      </c>
      <c r="N185" s="20"/>
      <c r="O185">
        <v>2000</v>
      </c>
      <c r="P185">
        <v>9</v>
      </c>
      <c r="Q185" s="11">
        <v>2000.6666666666399</v>
      </c>
      <c r="R185">
        <v>0.65172930136266305</v>
      </c>
      <c r="S185">
        <v>6.1499999999998702E-2</v>
      </c>
      <c r="T185">
        <v>4.0081352033802899E-2</v>
      </c>
      <c r="U185" s="23"/>
    </row>
    <row r="186" spans="1:21" x14ac:dyDescent="0.3">
      <c r="A186">
        <v>297.22199999999998</v>
      </c>
      <c r="B186">
        <v>11.3217</v>
      </c>
      <c r="E186" s="2">
        <f t="shared" si="3"/>
        <v>0.54140206629789378</v>
      </c>
      <c r="F186" s="2"/>
      <c r="G186" s="2"/>
      <c r="H186" s="20">
        <v>39202</v>
      </c>
      <c r="N186" s="20"/>
      <c r="O186">
        <v>2000</v>
      </c>
      <c r="P186">
        <v>8</v>
      </c>
      <c r="Q186" s="11">
        <v>2000.5833333333101</v>
      </c>
      <c r="R186">
        <v>0.60317447134396995</v>
      </c>
      <c r="S186">
        <v>6.1499999999998702E-2</v>
      </c>
      <c r="T186">
        <v>3.7095229987653397E-2</v>
      </c>
      <c r="U186" s="23"/>
    </row>
    <row r="187" spans="1:21" x14ac:dyDescent="0.3">
      <c r="A187">
        <v>271</v>
      </c>
      <c r="B187">
        <v>11.3833</v>
      </c>
      <c r="E187" s="2">
        <f t="shared" si="3"/>
        <v>0.52325744717175526</v>
      </c>
      <c r="F187" s="2"/>
      <c r="G187" s="2"/>
      <c r="H187" s="20">
        <v>39171</v>
      </c>
      <c r="N187" s="20"/>
      <c r="O187">
        <v>2000</v>
      </c>
      <c r="P187">
        <v>7</v>
      </c>
      <c r="Q187" s="11">
        <v>2000.49999999997</v>
      </c>
      <c r="R187">
        <v>0.55823777615333803</v>
      </c>
      <c r="S187">
        <v>6.1600000000002098E-2</v>
      </c>
      <c r="T187">
        <v>3.4387447011046797E-2</v>
      </c>
      <c r="U187" s="23"/>
    </row>
    <row r="188" spans="1:21" x14ac:dyDescent="0.3">
      <c r="A188">
        <v>245.11099999999999</v>
      </c>
      <c r="B188">
        <v>11.444799999999999</v>
      </c>
      <c r="E188" s="5">
        <f t="shared" si="3"/>
        <v>0.50593990314999193</v>
      </c>
      <c r="F188" s="5" t="s">
        <v>10</v>
      </c>
      <c r="G188" s="21">
        <v>10</v>
      </c>
      <c r="H188" s="20">
        <v>39141</v>
      </c>
      <c r="N188" s="20"/>
      <c r="O188">
        <v>2000</v>
      </c>
      <c r="P188">
        <v>6</v>
      </c>
      <c r="Q188" s="11">
        <v>2000.4166666666399</v>
      </c>
      <c r="R188">
        <v>0.51649912463445502</v>
      </c>
      <c r="S188">
        <v>6.1499999999998702E-2</v>
      </c>
      <c r="T188">
        <v>3.1764696165018397E-2</v>
      </c>
      <c r="U188" s="23"/>
    </row>
    <row r="189" spans="1:21" x14ac:dyDescent="0.3">
      <c r="A189">
        <v>263.55599999999998</v>
      </c>
      <c r="B189">
        <v>11.5063</v>
      </c>
      <c r="E189" s="2">
        <f t="shared" si="3"/>
        <v>0.51821820241992955</v>
      </c>
      <c r="F189" s="2"/>
      <c r="G189" s="2"/>
      <c r="H189" s="20">
        <v>39131</v>
      </c>
      <c r="N189" s="20"/>
      <c r="O189">
        <v>2000</v>
      </c>
      <c r="P189">
        <v>5</v>
      </c>
      <c r="Q189" s="11">
        <v>2000.3333333333101</v>
      </c>
      <c r="R189">
        <v>0.49068206556651001</v>
      </c>
      <c r="S189">
        <v>6.1500000000002303E-2</v>
      </c>
      <c r="T189">
        <v>3.01769470323415E-2</v>
      </c>
      <c r="U189" s="23"/>
    </row>
    <row r="190" spans="1:21" x14ac:dyDescent="0.3">
      <c r="A190">
        <v>306.88900000000001</v>
      </c>
      <c r="B190">
        <v>11.5679</v>
      </c>
      <c r="E190" s="2">
        <f t="shared" si="3"/>
        <v>0.5482488522166119</v>
      </c>
      <c r="F190" s="2"/>
      <c r="G190" s="2"/>
      <c r="H190" s="20">
        <v>39121</v>
      </c>
      <c r="N190" s="20"/>
      <c r="O190">
        <v>2000</v>
      </c>
      <c r="P190">
        <v>4</v>
      </c>
      <c r="Q190" s="11">
        <v>2000.24999999997</v>
      </c>
      <c r="R190">
        <v>0.481553768504071</v>
      </c>
      <c r="S190">
        <v>6.1599999999998503E-2</v>
      </c>
      <c r="T190">
        <v>2.9663712139850001E-2</v>
      </c>
      <c r="U190" s="23"/>
    </row>
    <row r="191" spans="1:21" x14ac:dyDescent="0.3">
      <c r="A191" s="6">
        <v>349.88900000000001</v>
      </c>
      <c r="B191" s="6">
        <v>11.6294</v>
      </c>
      <c r="C191" s="6"/>
      <c r="D191" s="6"/>
      <c r="E191" s="7">
        <f t="shared" si="3"/>
        <v>0.5797687364429599</v>
      </c>
      <c r="F191" s="7"/>
      <c r="G191" s="7"/>
      <c r="H191" s="20">
        <v>39111</v>
      </c>
      <c r="N191" s="20"/>
      <c r="O191">
        <v>2000</v>
      </c>
      <c r="P191">
        <v>3</v>
      </c>
      <c r="Q191" s="11">
        <v>2000.1666666666399</v>
      </c>
      <c r="R191">
        <v>0.47266410261373398</v>
      </c>
      <c r="S191">
        <v>6.1499999999998702E-2</v>
      </c>
      <c r="T191">
        <v>2.9068842310744001E-2</v>
      </c>
      <c r="U191" s="23"/>
    </row>
    <row r="192" spans="1:21" x14ac:dyDescent="0.3">
      <c r="A192">
        <v>393</v>
      </c>
      <c r="B192">
        <v>11.690900000000001</v>
      </c>
      <c r="E192" s="2">
        <f t="shared" si="3"/>
        <v>0.61318923644647094</v>
      </c>
      <c r="F192" s="2"/>
      <c r="G192" s="2"/>
      <c r="H192" s="20">
        <v>39101</v>
      </c>
      <c r="N192" s="20"/>
      <c r="O192">
        <v>2000</v>
      </c>
      <c r="P192">
        <v>2</v>
      </c>
      <c r="Q192" s="11">
        <v>2000.0833333333101</v>
      </c>
      <c r="R192">
        <v>0.46977291095296497</v>
      </c>
      <c r="S192">
        <v>0.18459999999999899</v>
      </c>
      <c r="T192">
        <v>8.6720079361917099E-2</v>
      </c>
      <c r="U192" s="23"/>
    </row>
    <row r="193" spans="1:21" x14ac:dyDescent="0.3">
      <c r="A193">
        <v>406.44400000000002</v>
      </c>
      <c r="B193">
        <v>11.752500000000001</v>
      </c>
      <c r="E193" s="2">
        <f t="shared" si="3"/>
        <v>0.62400026544106213</v>
      </c>
      <c r="F193" s="2"/>
      <c r="G193" s="2"/>
      <c r="H193" s="20">
        <v>39091</v>
      </c>
      <c r="N193" s="20"/>
      <c r="O193">
        <v>2000</v>
      </c>
      <c r="P193">
        <v>1</v>
      </c>
      <c r="Q193" s="11">
        <v>2000</v>
      </c>
      <c r="R193">
        <v>0.50337822712487901</v>
      </c>
      <c r="S193">
        <v>0.1231</v>
      </c>
      <c r="T193">
        <v>6.1965859759072997E-2</v>
      </c>
      <c r="U193" s="23"/>
    </row>
    <row r="194" spans="1:21" x14ac:dyDescent="0.3">
      <c r="A194">
        <v>403.44400000000002</v>
      </c>
      <c r="B194">
        <v>11.814</v>
      </c>
      <c r="E194" s="2">
        <f t="shared" si="3"/>
        <v>0.62157140376469222</v>
      </c>
      <c r="F194" s="2"/>
      <c r="G194" s="2"/>
      <c r="H194" s="20">
        <v>39081</v>
      </c>
      <c r="N194" s="20"/>
      <c r="O194">
        <v>1999</v>
      </c>
      <c r="P194">
        <v>12</v>
      </c>
      <c r="Q194" s="11">
        <v>1999.9166666660001</v>
      </c>
      <c r="R194">
        <v>0.54334514622621599</v>
      </c>
      <c r="S194">
        <v>0.123000000000001</v>
      </c>
      <c r="T194">
        <v>6.6831452985825199E-2</v>
      </c>
      <c r="U194" s="23"/>
    </row>
    <row r="195" spans="1:21" x14ac:dyDescent="0.3">
      <c r="A195">
        <v>400.33300000000003</v>
      </c>
      <c r="B195">
        <v>11.875499999999999</v>
      </c>
      <c r="E195" s="2">
        <f t="shared" si="3"/>
        <v>0.61906265901413804</v>
      </c>
      <c r="F195" s="2"/>
      <c r="G195" s="2"/>
      <c r="H195" s="20">
        <v>39071</v>
      </c>
      <c r="N195" s="20"/>
      <c r="O195">
        <v>1999</v>
      </c>
      <c r="P195">
        <v>11</v>
      </c>
      <c r="Q195" s="11">
        <v>1999.83333333264</v>
      </c>
      <c r="R195">
        <v>0.59536755029544797</v>
      </c>
      <c r="S195">
        <v>0.1231</v>
      </c>
      <c r="T195">
        <v>7.3289745441370194E-2</v>
      </c>
      <c r="U195" s="23"/>
    </row>
    <row r="196" spans="1:21" x14ac:dyDescent="0.3">
      <c r="A196">
        <v>397.22199999999998</v>
      </c>
      <c r="B196">
        <v>11.937099999999999</v>
      </c>
      <c r="E196" s="2">
        <f t="shared" si="3"/>
        <v>0.61656403989064013</v>
      </c>
      <c r="F196" s="2"/>
      <c r="G196" s="2"/>
      <c r="H196" s="20">
        <v>39061</v>
      </c>
      <c r="N196" s="20"/>
      <c r="O196">
        <v>1999</v>
      </c>
      <c r="P196">
        <v>10</v>
      </c>
      <c r="Q196" s="11">
        <v>1999.7499999992799</v>
      </c>
      <c r="R196">
        <v>0.61549652128455101</v>
      </c>
      <c r="S196">
        <v>3.0749999999999299E-2</v>
      </c>
      <c r="T196">
        <v>1.89265180294995E-2</v>
      </c>
      <c r="U196" s="23"/>
    </row>
    <row r="197" spans="1:21" x14ac:dyDescent="0.3">
      <c r="A197">
        <v>424.88900000000001</v>
      </c>
      <c r="B197">
        <v>11.9986</v>
      </c>
      <c r="E197" s="2">
        <f t="shared" si="3"/>
        <v>0.63914368851543157</v>
      </c>
      <c r="F197" s="2"/>
      <c r="G197" s="2"/>
      <c r="H197" s="20">
        <v>39051</v>
      </c>
      <c r="N197" s="20"/>
      <c r="O197">
        <v>1999</v>
      </c>
      <c r="P197">
        <v>9</v>
      </c>
      <c r="Q197" s="11">
        <v>1999.66666666592</v>
      </c>
      <c r="R197">
        <v>0.60432429143453303</v>
      </c>
      <c r="S197">
        <v>3.0749999999999299E-2</v>
      </c>
      <c r="U197" s="23"/>
    </row>
    <row r="198" spans="1:21" x14ac:dyDescent="0.3">
      <c r="A198">
        <v>469.33300000000003</v>
      </c>
      <c r="B198">
        <v>12.0601</v>
      </c>
      <c r="E198" s="2">
        <f t="shared" si="3"/>
        <v>0.67715926324125064</v>
      </c>
      <c r="F198" s="2"/>
      <c r="G198" s="2"/>
      <c r="H198" s="20">
        <v>39041</v>
      </c>
      <c r="N198" s="20"/>
      <c r="O198">
        <v>1999</v>
      </c>
      <c r="P198">
        <v>8</v>
      </c>
      <c r="Q198" s="11">
        <v>1999.58333333256</v>
      </c>
      <c r="R198">
        <v>0.59315206158451494</v>
      </c>
      <c r="S198">
        <v>3.0749999999999299E-2</v>
      </c>
      <c r="T198">
        <v>1.8239425893723401E-2</v>
      </c>
      <c r="U198" s="23"/>
    </row>
    <row r="199" spans="1:21" x14ac:dyDescent="0.3">
      <c r="A199">
        <v>513.77800000000002</v>
      </c>
      <c r="B199">
        <v>12.121599999999999</v>
      </c>
      <c r="E199" s="2">
        <f t="shared" si="3"/>
        <v>0.71743689586761517</v>
      </c>
      <c r="F199" s="2"/>
      <c r="G199" s="2"/>
      <c r="H199" s="20">
        <v>39031</v>
      </c>
      <c r="N199" s="20"/>
      <c r="O199">
        <v>1999</v>
      </c>
      <c r="P199">
        <v>7</v>
      </c>
      <c r="Q199" s="11">
        <v>1999.4999999992001</v>
      </c>
      <c r="R199">
        <v>0.58242703569561904</v>
      </c>
      <c r="S199">
        <v>3.0749999999999299E-2</v>
      </c>
      <c r="U199" s="23"/>
    </row>
    <row r="200" spans="1:21" x14ac:dyDescent="0.3">
      <c r="A200">
        <v>558.33299999999997</v>
      </c>
      <c r="B200">
        <v>12.183199999999999</v>
      </c>
      <c r="E200" s="2">
        <f t="shared" ref="E200:E263" si="4">(0.0905*EXP(0.0013*A200))/C$2</f>
        <v>0.76021895749619739</v>
      </c>
      <c r="F200" s="2" t="s">
        <v>11</v>
      </c>
      <c r="G200" s="21">
        <v>11</v>
      </c>
      <c r="H200" s="20">
        <v>39021</v>
      </c>
      <c r="N200" s="20"/>
      <c r="O200">
        <v>1999</v>
      </c>
      <c r="P200">
        <v>6</v>
      </c>
      <c r="Q200" s="11">
        <v>1999.41666666584</v>
      </c>
      <c r="R200">
        <v>0.57170200980672403</v>
      </c>
      <c r="S200">
        <v>3.0800000000001E-2</v>
      </c>
      <c r="T200">
        <v>1.76084219020477E-2</v>
      </c>
      <c r="U200" s="23"/>
    </row>
    <row r="201" spans="1:21" x14ac:dyDescent="0.3">
      <c r="A201">
        <v>551.33299999999997</v>
      </c>
      <c r="B201">
        <v>12.2447</v>
      </c>
      <c r="E201" s="2">
        <f t="shared" si="4"/>
        <v>0.75333234658591219</v>
      </c>
      <c r="F201" s="2"/>
      <c r="G201" s="2"/>
      <c r="H201" s="20">
        <v>38972</v>
      </c>
      <c r="N201" s="20"/>
      <c r="O201">
        <v>1999</v>
      </c>
      <c r="P201">
        <v>5</v>
      </c>
      <c r="Q201" s="11">
        <v>1999.3333333324799</v>
      </c>
      <c r="R201">
        <v>0.56140459062204595</v>
      </c>
      <c r="S201">
        <v>3.0800000000001E-2</v>
      </c>
      <c r="U201" s="23"/>
    </row>
    <row r="202" spans="1:21" x14ac:dyDescent="0.3">
      <c r="A202">
        <v>513.77800000000002</v>
      </c>
      <c r="B202">
        <v>12.3062</v>
      </c>
      <c r="E202" s="2">
        <f t="shared" si="4"/>
        <v>0.71743689586761517</v>
      </c>
      <c r="F202" s="2"/>
      <c r="G202" s="2"/>
      <c r="H202" s="20">
        <v>38923</v>
      </c>
      <c r="N202" s="20"/>
      <c r="O202">
        <v>1999</v>
      </c>
      <c r="P202">
        <v>4</v>
      </c>
      <c r="Q202" s="11">
        <v>1999.2499999991201</v>
      </c>
      <c r="R202">
        <v>0.55110717143736898</v>
      </c>
      <c r="S202">
        <v>3.0749999999999299E-2</v>
      </c>
      <c r="T202">
        <v>1.6946545521698698E-2</v>
      </c>
      <c r="U202" s="23"/>
    </row>
    <row r="203" spans="1:21" x14ac:dyDescent="0.3">
      <c r="A203">
        <v>476</v>
      </c>
      <c r="B203">
        <v>12.367799999999999</v>
      </c>
      <c r="E203" s="2">
        <f t="shared" si="4"/>
        <v>0.68305377756530106</v>
      </c>
      <c r="F203" s="2"/>
      <c r="G203" s="2"/>
      <c r="H203" s="20">
        <v>38874</v>
      </c>
      <c r="N203" s="20"/>
      <c r="O203">
        <v>1999</v>
      </c>
      <c r="P203">
        <v>3</v>
      </c>
      <c r="Q203" s="11">
        <v>1999.16666666576</v>
      </c>
      <c r="R203">
        <v>0.54578606547680697</v>
      </c>
      <c r="S203">
        <v>3.0749999999999299E-2</v>
      </c>
      <c r="U203" s="23"/>
    </row>
    <row r="204" spans="1:21" x14ac:dyDescent="0.3">
      <c r="A204">
        <v>438.88900000000001</v>
      </c>
      <c r="B204">
        <v>12.429300000000001</v>
      </c>
      <c r="E204" s="2">
        <f t="shared" si="4"/>
        <v>0.65088260374358742</v>
      </c>
      <c r="F204" s="2"/>
      <c r="G204" s="2"/>
      <c r="H204" s="20">
        <v>38825</v>
      </c>
      <c r="N204" s="20"/>
      <c r="O204">
        <v>1999</v>
      </c>
      <c r="P204">
        <v>2</v>
      </c>
      <c r="Q204" s="11">
        <v>1999.0833333323999</v>
      </c>
      <c r="R204">
        <v>0.54046495951624596</v>
      </c>
      <c r="S204">
        <v>0.123099999999997</v>
      </c>
      <c r="T204">
        <v>6.6531236516448503E-2</v>
      </c>
      <c r="U204" s="23"/>
    </row>
    <row r="205" spans="1:21" x14ac:dyDescent="0.3">
      <c r="A205">
        <v>432.33300000000003</v>
      </c>
      <c r="B205">
        <v>12.4908</v>
      </c>
      <c r="E205" s="5">
        <f t="shared" si="4"/>
        <v>0.64535883391745275</v>
      </c>
      <c r="F205" s="5" t="s">
        <v>10</v>
      </c>
      <c r="G205" s="21">
        <v>11</v>
      </c>
      <c r="H205" s="20">
        <v>38776</v>
      </c>
      <c r="N205" s="20"/>
      <c r="O205">
        <v>1999</v>
      </c>
      <c r="P205">
        <v>1</v>
      </c>
      <c r="Q205" s="11">
        <v>1998.99999999904</v>
      </c>
      <c r="R205">
        <v>0.542851027137217</v>
      </c>
      <c r="S205">
        <v>0.123000000000004</v>
      </c>
      <c r="T205">
        <v>6.6770676337880197E-2</v>
      </c>
      <c r="U205" s="23"/>
    </row>
    <row r="206" spans="1:21" x14ac:dyDescent="0.3">
      <c r="A206">
        <v>444.11099999999999</v>
      </c>
      <c r="B206">
        <v>12.5524</v>
      </c>
      <c r="E206" s="2">
        <f t="shared" si="4"/>
        <v>0.65531621737516688</v>
      </c>
      <c r="F206" s="2"/>
      <c r="G206" s="2"/>
      <c r="H206" s="20">
        <v>38765</v>
      </c>
      <c r="N206" s="20"/>
      <c r="O206">
        <v>1998</v>
      </c>
      <c r="P206">
        <v>12</v>
      </c>
      <c r="Q206" s="11">
        <v>1998.9166666656799</v>
      </c>
      <c r="R206">
        <v>0.55517570196535304</v>
      </c>
      <c r="S206">
        <v>0.123099999999997</v>
      </c>
      <c r="T206">
        <v>6.8342128911933503E-2</v>
      </c>
      <c r="U206" s="23"/>
    </row>
    <row r="207" spans="1:21" x14ac:dyDescent="0.3">
      <c r="A207">
        <v>456.11099999999999</v>
      </c>
      <c r="B207">
        <v>12.613899999999999</v>
      </c>
      <c r="E207" s="2">
        <f t="shared" si="4"/>
        <v>0.66561930550787485</v>
      </c>
      <c r="F207" s="2"/>
      <c r="G207" s="2"/>
      <c r="H207" s="20">
        <v>38754</v>
      </c>
      <c r="N207" s="20"/>
      <c r="O207">
        <v>1998</v>
      </c>
      <c r="P207">
        <v>11</v>
      </c>
      <c r="Q207" s="11">
        <v>1998.8333333323201</v>
      </c>
      <c r="R207">
        <v>0.58014067014175497</v>
      </c>
      <c r="S207">
        <v>0.1231</v>
      </c>
      <c r="T207">
        <v>7.1415316494450598E-2</v>
      </c>
      <c r="U207" s="23"/>
    </row>
    <row r="208" spans="1:21" x14ac:dyDescent="0.3">
      <c r="A208" s="6">
        <v>468</v>
      </c>
      <c r="B208" s="6">
        <v>12.6754</v>
      </c>
      <c r="C208" s="6"/>
      <c r="D208" s="6"/>
      <c r="E208" s="7">
        <f t="shared" si="4"/>
        <v>0.67598683010206906</v>
      </c>
      <c r="F208" s="7"/>
      <c r="G208" s="7"/>
      <c r="H208" s="20">
        <v>38743</v>
      </c>
      <c r="N208" s="20"/>
      <c r="O208">
        <v>1998</v>
      </c>
      <c r="P208">
        <v>10</v>
      </c>
      <c r="Q208" s="11">
        <v>1998.74999999896</v>
      </c>
      <c r="R208">
        <v>0.58656415880522295</v>
      </c>
      <c r="S208">
        <v>0.123000000000001</v>
      </c>
      <c r="T208">
        <v>7.2147391533043101E-2</v>
      </c>
      <c r="U208" s="23"/>
    </row>
    <row r="209" spans="1:21" x14ac:dyDescent="0.3">
      <c r="A209">
        <v>473.33300000000003</v>
      </c>
      <c r="B209">
        <v>12.737</v>
      </c>
      <c r="E209" s="2">
        <f t="shared" si="4"/>
        <v>0.68068966249299701</v>
      </c>
      <c r="F209" s="2"/>
      <c r="G209" s="2"/>
      <c r="H209" s="20">
        <v>38732</v>
      </c>
      <c r="N209" s="20"/>
      <c r="O209">
        <v>1998</v>
      </c>
      <c r="P209">
        <v>9</v>
      </c>
      <c r="Q209" s="11">
        <v>1998.6666666655999</v>
      </c>
      <c r="R209">
        <v>0.57393600109640097</v>
      </c>
      <c r="S209">
        <v>6.1499999999998702E-2</v>
      </c>
      <c r="T209">
        <v>3.5297064067427997E-2</v>
      </c>
      <c r="U209" s="23"/>
    </row>
    <row r="210" spans="1:21" x14ac:dyDescent="0.3">
      <c r="A210">
        <v>475.44400000000002</v>
      </c>
      <c r="B210">
        <v>12.798500000000001</v>
      </c>
      <c r="E210" s="2">
        <f t="shared" si="4"/>
        <v>0.68256024467914878</v>
      </c>
      <c r="F210" s="2"/>
      <c r="G210" s="2"/>
      <c r="H210" s="20">
        <v>38721</v>
      </c>
      <c r="N210" s="20"/>
      <c r="O210">
        <v>1998</v>
      </c>
      <c r="P210">
        <v>8</v>
      </c>
      <c r="Q210" s="11">
        <v>1998.58333333224</v>
      </c>
      <c r="R210">
        <v>0.55904494522936599</v>
      </c>
      <c r="S210">
        <v>0.123099999999997</v>
      </c>
      <c r="T210">
        <v>6.8818432757733403E-2</v>
      </c>
      <c r="U210" s="23"/>
    </row>
    <row r="211" spans="1:21" x14ac:dyDescent="0.3">
      <c r="A211">
        <v>477.11099999999999</v>
      </c>
      <c r="B211">
        <v>12.86</v>
      </c>
      <c r="E211" s="2">
        <f t="shared" si="4"/>
        <v>0.68404102490528862</v>
      </c>
      <c r="F211" s="2"/>
      <c r="G211" s="2"/>
      <c r="H211" s="20">
        <v>38710</v>
      </c>
      <c r="N211" s="20"/>
      <c r="O211">
        <v>1998</v>
      </c>
      <c r="P211">
        <v>7</v>
      </c>
      <c r="Q211" s="11">
        <v>1998.49999999888</v>
      </c>
      <c r="R211">
        <v>0.53179112696269704</v>
      </c>
      <c r="S211">
        <v>6.1500000000002303E-2</v>
      </c>
      <c r="T211">
        <v>3.2705154308207099E-2</v>
      </c>
      <c r="U211" s="23"/>
    </row>
    <row r="212" spans="1:21" x14ac:dyDescent="0.3">
      <c r="A212">
        <v>479</v>
      </c>
      <c r="B212">
        <v>12.921600000000002</v>
      </c>
      <c r="E212" s="2">
        <f t="shared" si="4"/>
        <v>0.68572288868138465</v>
      </c>
      <c r="F212" s="2"/>
      <c r="G212" s="2"/>
      <c r="H212" s="20">
        <v>38699</v>
      </c>
      <c r="N212" s="20"/>
      <c r="O212">
        <v>1998</v>
      </c>
      <c r="P212">
        <v>6</v>
      </c>
      <c r="Q212" s="11">
        <v>1998.4166666655201</v>
      </c>
      <c r="R212">
        <v>0.51182030352405405</v>
      </c>
      <c r="S212">
        <v>6.1600000000002098E-2</v>
      </c>
      <c r="T212">
        <v>3.1528130697082803E-2</v>
      </c>
      <c r="U212" s="23"/>
    </row>
    <row r="213" spans="1:21" x14ac:dyDescent="0.3">
      <c r="A213">
        <v>504.33300000000003</v>
      </c>
      <c r="B213">
        <v>12.983099999999999</v>
      </c>
      <c r="E213" s="2">
        <f t="shared" si="4"/>
        <v>0.70868170722877222</v>
      </c>
      <c r="F213" s="2"/>
      <c r="G213" s="2"/>
      <c r="H213" s="20">
        <v>38688</v>
      </c>
      <c r="N213" s="20"/>
      <c r="O213">
        <v>1998</v>
      </c>
      <c r="P213">
        <v>5</v>
      </c>
      <c r="Q213" s="11">
        <v>1998.33333333216</v>
      </c>
      <c r="R213">
        <v>0.48572789417559198</v>
      </c>
      <c r="S213">
        <v>0.122999999999997</v>
      </c>
      <c r="T213">
        <v>5.9744530983596701E-2</v>
      </c>
      <c r="U213" s="23"/>
    </row>
    <row r="214" spans="1:21" x14ac:dyDescent="0.3">
      <c r="A214">
        <v>544.77800000000002</v>
      </c>
      <c r="B214">
        <v>13.044599999999999</v>
      </c>
      <c r="E214" s="2">
        <f t="shared" si="4"/>
        <v>0.74694009944304574</v>
      </c>
      <c r="F214" s="2"/>
      <c r="G214" s="2"/>
      <c r="H214" s="20">
        <v>38677</v>
      </c>
      <c r="N214" s="20"/>
      <c r="O214">
        <v>1998</v>
      </c>
      <c r="P214">
        <v>4</v>
      </c>
      <c r="Q214" s="11">
        <v>1998.2499999987999</v>
      </c>
      <c r="R214">
        <v>0.47109614078800099</v>
      </c>
      <c r="S214">
        <v>6.1599999999998503E-2</v>
      </c>
      <c r="T214">
        <v>2.9019522272540201E-2</v>
      </c>
      <c r="U214" s="23"/>
    </row>
    <row r="215" spans="1:21" x14ac:dyDescent="0.3">
      <c r="A215">
        <v>585.11099999999999</v>
      </c>
      <c r="B215">
        <v>13.106100000000001</v>
      </c>
      <c r="E215" s="2">
        <f t="shared" si="4"/>
        <v>0.78714926503446547</v>
      </c>
      <c r="F215" s="2"/>
      <c r="G215" s="2"/>
      <c r="H215" s="20">
        <v>38666</v>
      </c>
      <c r="N215" s="20"/>
      <c r="O215">
        <v>1998</v>
      </c>
      <c r="P215">
        <v>3</v>
      </c>
      <c r="Q215" s="11">
        <v>1998.1666666654401</v>
      </c>
      <c r="R215">
        <v>0.46346955310556498</v>
      </c>
      <c r="S215">
        <v>6.1500000000002303E-2</v>
      </c>
      <c r="T215">
        <v>2.85033775159933E-2</v>
      </c>
      <c r="U215" s="23"/>
    </row>
    <row r="216" spans="1:21" x14ac:dyDescent="0.3">
      <c r="A216">
        <v>625.44399999999996</v>
      </c>
      <c r="B216">
        <v>13.1677</v>
      </c>
      <c r="E216" s="2">
        <f t="shared" si="4"/>
        <v>0.82952296429968819</v>
      </c>
      <c r="F216" s="2" t="s">
        <v>11</v>
      </c>
      <c r="G216" s="21">
        <v>12</v>
      </c>
      <c r="H216" s="20">
        <v>38656</v>
      </c>
      <c r="N216" s="20"/>
      <c r="O216">
        <v>1998</v>
      </c>
      <c r="P216">
        <v>2</v>
      </c>
      <c r="Q216" s="11">
        <v>1998.08333333208</v>
      </c>
      <c r="R216">
        <v>0.46155955461759601</v>
      </c>
      <c r="S216">
        <v>0.18459999999999899</v>
      </c>
      <c r="T216">
        <v>8.5203893782408099E-2</v>
      </c>
      <c r="U216" s="23"/>
    </row>
    <row r="217" spans="1:21" x14ac:dyDescent="0.3">
      <c r="A217">
        <v>619.55600000000004</v>
      </c>
      <c r="B217">
        <v>13.229200000000001</v>
      </c>
      <c r="E217" s="2">
        <f t="shared" si="4"/>
        <v>0.82319770264612835</v>
      </c>
      <c r="F217" s="2"/>
      <c r="G217" s="2"/>
      <c r="H217" s="20">
        <v>38641</v>
      </c>
      <c r="N217" s="20"/>
      <c r="O217">
        <v>1998</v>
      </c>
      <c r="P217">
        <v>1</v>
      </c>
      <c r="Q217" s="11">
        <v>1997.9999999987201</v>
      </c>
      <c r="R217">
        <v>0.50265739373125196</v>
      </c>
      <c r="S217">
        <v>0.24610000000000101</v>
      </c>
      <c r="T217">
        <v>0.12370398459726201</v>
      </c>
      <c r="U217" s="23"/>
    </row>
    <row r="218" spans="1:21" x14ac:dyDescent="0.3">
      <c r="A218">
        <v>583.77800000000002</v>
      </c>
      <c r="B218">
        <v>13.290700000000001</v>
      </c>
      <c r="E218" s="2">
        <f t="shared" si="4"/>
        <v>0.78578639527264404</v>
      </c>
      <c r="F218" s="2"/>
      <c r="G218" s="2"/>
      <c r="H218" s="20">
        <v>38627</v>
      </c>
      <c r="N218" s="20"/>
      <c r="O218">
        <v>1997</v>
      </c>
      <c r="P218">
        <v>12</v>
      </c>
      <c r="Q218" s="11">
        <v>1997.91666666536</v>
      </c>
      <c r="R218">
        <v>0.52175213802020304</v>
      </c>
      <c r="S218">
        <v>0.18459999999999599</v>
      </c>
      <c r="T218">
        <v>9.6315444678527595E-2</v>
      </c>
      <c r="U218" s="23"/>
    </row>
    <row r="219" spans="1:21" x14ac:dyDescent="0.3">
      <c r="A219">
        <v>548</v>
      </c>
      <c r="B219">
        <v>13.3523</v>
      </c>
      <c r="E219" s="2">
        <f t="shared" si="4"/>
        <v>0.75007529419819829</v>
      </c>
      <c r="F219" s="2"/>
      <c r="G219" s="2"/>
      <c r="H219" s="20">
        <v>38612</v>
      </c>
      <c r="N219" s="20"/>
      <c r="O219">
        <v>1997</v>
      </c>
      <c r="P219">
        <v>11</v>
      </c>
      <c r="Q219" s="11">
        <v>1997.8333333319999</v>
      </c>
      <c r="R219">
        <v>0.57733894481681902</v>
      </c>
      <c r="S219">
        <v>0.18459999999999899</v>
      </c>
      <c r="T219">
        <v>0.106576769213184</v>
      </c>
      <c r="U219" s="23"/>
    </row>
    <row r="220" spans="1:21" x14ac:dyDescent="0.3">
      <c r="A220">
        <v>512.33299999999997</v>
      </c>
      <c r="B220">
        <v>13.4138</v>
      </c>
      <c r="E220" s="2">
        <f t="shared" si="4"/>
        <v>0.71609045569859531</v>
      </c>
      <c r="F220" s="2"/>
      <c r="G220" s="2"/>
      <c r="H220" s="20">
        <v>38598</v>
      </c>
      <c r="N220" s="20"/>
      <c r="O220">
        <v>1997</v>
      </c>
      <c r="P220">
        <v>10</v>
      </c>
      <c r="Q220" s="11">
        <v>1997.7499999986401</v>
      </c>
      <c r="R220">
        <v>0.60956817323886403</v>
      </c>
      <c r="S220">
        <v>3.0750000000001099E-2</v>
      </c>
      <c r="T220">
        <v>1.87442213270957E-2</v>
      </c>
      <c r="U220" s="23"/>
    </row>
    <row r="221" spans="1:21" x14ac:dyDescent="0.3">
      <c r="A221">
        <v>493.55599999999998</v>
      </c>
      <c r="B221">
        <v>13.475299999999999</v>
      </c>
      <c r="E221" s="2">
        <f t="shared" si="4"/>
        <v>0.69882223302210777</v>
      </c>
      <c r="F221" s="2"/>
      <c r="G221" s="2"/>
      <c r="H221" s="20">
        <v>38583</v>
      </c>
      <c r="N221" s="20"/>
      <c r="O221">
        <v>1997</v>
      </c>
      <c r="P221">
        <v>9</v>
      </c>
      <c r="Q221" s="11">
        <v>1997.66666666528</v>
      </c>
      <c r="R221">
        <v>0.59786810298712001</v>
      </c>
      <c r="S221">
        <v>3.0750000000001099E-2</v>
      </c>
      <c r="U221" s="23"/>
    </row>
    <row r="222" spans="1:21" x14ac:dyDescent="0.3">
      <c r="A222">
        <v>486</v>
      </c>
      <c r="B222">
        <v>13.536899999999999</v>
      </c>
      <c r="E222" s="2">
        <f t="shared" si="4"/>
        <v>0.69199144564435955</v>
      </c>
      <c r="F222" s="2"/>
      <c r="G222" s="2"/>
      <c r="H222" s="20">
        <v>38569</v>
      </c>
      <c r="N222" s="20"/>
      <c r="O222">
        <v>1997</v>
      </c>
      <c r="P222">
        <v>8</v>
      </c>
      <c r="Q222" s="11">
        <v>1997.5833333319199</v>
      </c>
      <c r="R222">
        <v>0.58616803273537599</v>
      </c>
      <c r="S222">
        <v>3.0800000000001E-2</v>
      </c>
      <c r="T222">
        <v>1.8053975408250201E-2</v>
      </c>
      <c r="U222" s="23"/>
    </row>
    <row r="223" spans="1:21" x14ac:dyDescent="0.3">
      <c r="A223">
        <v>478.22199999999998</v>
      </c>
      <c r="B223">
        <v>13.598400000000002</v>
      </c>
      <c r="E223" s="2">
        <f t="shared" si="4"/>
        <v>0.68502969915680523</v>
      </c>
      <c r="F223" s="2"/>
      <c r="G223" s="2"/>
      <c r="H223" s="20">
        <v>38555</v>
      </c>
      <c r="N223" s="20"/>
      <c r="O223">
        <v>1997</v>
      </c>
      <c r="P223">
        <v>7</v>
      </c>
      <c r="Q223" s="11">
        <v>1997.49999999856</v>
      </c>
      <c r="R223">
        <v>0.57479512635964602</v>
      </c>
      <c r="S223">
        <v>3.0800000000001E-2</v>
      </c>
      <c r="U223" s="23"/>
    </row>
    <row r="224" spans="1:21" x14ac:dyDescent="0.3">
      <c r="A224">
        <v>470.88900000000001</v>
      </c>
      <c r="B224">
        <v>13.659899999999999</v>
      </c>
      <c r="E224" s="2">
        <f t="shared" si="4"/>
        <v>0.67853040730651459</v>
      </c>
      <c r="F224" s="2"/>
      <c r="G224" s="2"/>
      <c r="H224" s="20">
        <v>38540</v>
      </c>
      <c r="N224" s="20"/>
      <c r="O224">
        <v>1997</v>
      </c>
      <c r="P224">
        <v>6</v>
      </c>
      <c r="Q224" s="11">
        <v>1997.4166666652</v>
      </c>
      <c r="R224">
        <v>0.56342221998391595</v>
      </c>
      <c r="S224">
        <v>3.0749999999999299E-2</v>
      </c>
      <c r="T224">
        <v>1.7325233264505E-2</v>
      </c>
      <c r="U224" s="23"/>
    </row>
    <row r="225" spans="1:21" x14ac:dyDescent="0.3">
      <c r="A225">
        <v>469.77800000000002</v>
      </c>
      <c r="B225">
        <v>13.721500000000001</v>
      </c>
      <c r="E225" s="2">
        <f t="shared" si="4"/>
        <v>0.67755111320671024</v>
      </c>
      <c r="F225" s="2"/>
      <c r="G225" s="2"/>
      <c r="H225" s="20">
        <v>38526</v>
      </c>
      <c r="N225" s="20"/>
      <c r="O225">
        <v>1997</v>
      </c>
      <c r="P225">
        <v>5</v>
      </c>
      <c r="Q225" s="11">
        <v>1997.3333333318401</v>
      </c>
      <c r="R225">
        <v>0.55249027873349499</v>
      </c>
      <c r="S225">
        <v>3.0749999999999299E-2</v>
      </c>
      <c r="U225" s="23"/>
    </row>
    <row r="226" spans="1:21" x14ac:dyDescent="0.3">
      <c r="A226">
        <v>473.11099999999999</v>
      </c>
      <c r="B226">
        <v>13.783000000000001</v>
      </c>
      <c r="E226" s="2">
        <f t="shared" si="4"/>
        <v>0.68049324380098208</v>
      </c>
      <c r="F226" s="2"/>
      <c r="G226" s="2"/>
      <c r="H226" s="20">
        <v>38511</v>
      </c>
      <c r="N226" s="20"/>
      <c r="O226">
        <v>1997</v>
      </c>
      <c r="P226">
        <v>4</v>
      </c>
      <c r="Q226" s="11">
        <v>1997.24999999848</v>
      </c>
      <c r="R226">
        <v>0.54155833748307403</v>
      </c>
      <c r="S226">
        <v>3.0749999999999299E-2</v>
      </c>
      <c r="T226">
        <v>1.66529188776042E-2</v>
      </c>
      <c r="U226" s="23"/>
    </row>
    <row r="227" spans="1:21" x14ac:dyDescent="0.3">
      <c r="A227">
        <v>476.66699999999997</v>
      </c>
      <c r="B227">
        <v>13.8445</v>
      </c>
      <c r="E227" s="2">
        <f t="shared" si="4"/>
        <v>0.68364631035129197</v>
      </c>
      <c r="F227" s="2"/>
      <c r="G227" s="2"/>
      <c r="H227" s="20">
        <v>38497</v>
      </c>
      <c r="N227" s="20"/>
      <c r="O227">
        <v>1997</v>
      </c>
      <c r="P227">
        <v>3</v>
      </c>
      <c r="Q227" s="11">
        <v>1997.1666666651099</v>
      </c>
      <c r="R227">
        <v>0.54019131256152197</v>
      </c>
      <c r="S227">
        <v>3.0749999999999299E-2</v>
      </c>
      <c r="U227" s="23"/>
    </row>
    <row r="228" spans="1:21" x14ac:dyDescent="0.3">
      <c r="A228">
        <v>479.66699999999997</v>
      </c>
      <c r="B228">
        <v>13.9061</v>
      </c>
      <c r="E228" s="2">
        <f t="shared" si="4"/>
        <v>0.68631773685731656</v>
      </c>
      <c r="F228" s="2"/>
      <c r="G228" s="2"/>
      <c r="H228" s="20">
        <v>38483</v>
      </c>
      <c r="N228" s="20"/>
      <c r="O228">
        <v>1997</v>
      </c>
      <c r="P228">
        <v>2</v>
      </c>
      <c r="Q228" s="11">
        <v>1997.0833333317501</v>
      </c>
      <c r="R228">
        <v>0.53882428763997003</v>
      </c>
      <c r="S228">
        <v>0.1231</v>
      </c>
      <c r="T228">
        <v>6.6329269808480806E-2</v>
      </c>
      <c r="U228" s="23"/>
    </row>
    <row r="229" spans="1:21" x14ac:dyDescent="0.3">
      <c r="A229">
        <v>463.88900000000001</v>
      </c>
      <c r="B229">
        <v>13.967599999999999</v>
      </c>
      <c r="E229" s="2">
        <f t="shared" si="4"/>
        <v>0.67238379012492377</v>
      </c>
      <c r="F229" s="2"/>
      <c r="G229" s="2"/>
      <c r="H229" s="20">
        <v>38468</v>
      </c>
      <c r="N229" s="20"/>
      <c r="O229">
        <v>1997</v>
      </c>
      <c r="P229">
        <v>1</v>
      </c>
      <c r="Q229" s="11">
        <v>1996.99999999839</v>
      </c>
      <c r="R229">
        <v>0.56423305163420201</v>
      </c>
      <c r="S229">
        <v>0.122999999999997</v>
      </c>
      <c r="T229">
        <v>6.9400665351005503E-2</v>
      </c>
      <c r="U229" s="23"/>
    </row>
    <row r="230" spans="1:21" x14ac:dyDescent="0.3">
      <c r="A230">
        <v>434</v>
      </c>
      <c r="B230">
        <v>14.0291</v>
      </c>
      <c r="E230" s="2">
        <f t="shared" si="4"/>
        <v>0.6467589075482848</v>
      </c>
      <c r="F230" s="2"/>
      <c r="G230" s="2"/>
      <c r="H230" s="20">
        <v>38454</v>
      </c>
      <c r="N230" s="20"/>
      <c r="O230">
        <v>1996</v>
      </c>
      <c r="P230">
        <v>12</v>
      </c>
      <c r="Q230" s="11">
        <v>1996.9166666650301</v>
      </c>
      <c r="R230">
        <v>0.60458234550733403</v>
      </c>
      <c r="S230">
        <v>0.123100000000004</v>
      </c>
      <c r="T230">
        <v>7.4424086731955497E-2</v>
      </c>
      <c r="U230" s="23"/>
    </row>
    <row r="231" spans="1:21" x14ac:dyDescent="0.3">
      <c r="A231">
        <v>404.55599999999998</v>
      </c>
      <c r="B231">
        <v>14.0906</v>
      </c>
      <c r="E231" s="2">
        <f t="shared" si="4"/>
        <v>0.62247059716637365</v>
      </c>
      <c r="F231" s="2"/>
      <c r="G231" s="2"/>
      <c r="H231" s="20">
        <v>38439</v>
      </c>
      <c r="N231" s="20"/>
      <c r="O231">
        <v>1996</v>
      </c>
      <c r="P231">
        <v>11</v>
      </c>
      <c r="Q231" s="11">
        <v>1996.83333333167</v>
      </c>
      <c r="R231">
        <v>0.66770384297065799</v>
      </c>
      <c r="S231">
        <v>0.123099999999997</v>
      </c>
      <c r="T231">
        <v>8.2194343069686204E-2</v>
      </c>
      <c r="U231" s="23"/>
    </row>
    <row r="232" spans="1:21" x14ac:dyDescent="0.3">
      <c r="A232">
        <v>374.77800000000002</v>
      </c>
      <c r="B232">
        <v>14.152199999999999</v>
      </c>
      <c r="E232" s="2">
        <f t="shared" si="4"/>
        <v>0.59883433690110699</v>
      </c>
      <c r="F232" s="2"/>
      <c r="G232" s="2"/>
      <c r="H232" s="20">
        <v>38425</v>
      </c>
      <c r="N232" s="20"/>
      <c r="O232">
        <v>1996</v>
      </c>
      <c r="P232">
        <v>10</v>
      </c>
      <c r="Q232" s="11">
        <v>1996.7499999983099</v>
      </c>
      <c r="R232">
        <v>0.68800519842538899</v>
      </c>
      <c r="S232">
        <v>6.1500000000002303E-2</v>
      </c>
      <c r="T232">
        <v>4.2312319703163001E-2</v>
      </c>
      <c r="U232" s="23"/>
    </row>
    <row r="233" spans="1:21" x14ac:dyDescent="0.3">
      <c r="A233">
        <v>372.33300000000003</v>
      </c>
      <c r="B233">
        <v>14.213699999999999</v>
      </c>
      <c r="E233" s="5">
        <f t="shared" si="4"/>
        <v>0.59693396372926377</v>
      </c>
      <c r="F233" s="5" t="s">
        <v>10</v>
      </c>
      <c r="G233" s="21">
        <v>12</v>
      </c>
      <c r="H233" s="20">
        <v>38411</v>
      </c>
      <c r="N233" s="20"/>
      <c r="O233">
        <v>1996</v>
      </c>
      <c r="P233">
        <v>9</v>
      </c>
      <c r="Q233" s="11">
        <v>1996.6666666649501</v>
      </c>
      <c r="R233">
        <v>0.63849758537829904</v>
      </c>
      <c r="S233">
        <v>6.1499999999998702E-2</v>
      </c>
      <c r="T233">
        <v>3.9267601500764603E-2</v>
      </c>
      <c r="U233" s="23"/>
    </row>
    <row r="234" spans="1:21" x14ac:dyDescent="0.3">
      <c r="A234">
        <v>389.55599999999998</v>
      </c>
      <c r="B234">
        <v>14.275200000000002</v>
      </c>
      <c r="E234" s="2">
        <f t="shared" si="4"/>
        <v>0.61045000222252033</v>
      </c>
      <c r="F234" s="2"/>
      <c r="G234" s="2"/>
      <c r="H234" s="20">
        <v>38393</v>
      </c>
      <c r="N234" s="20"/>
      <c r="O234">
        <v>1996</v>
      </c>
      <c r="P234">
        <v>8</v>
      </c>
      <c r="Q234" s="11">
        <v>1996.58333333159</v>
      </c>
      <c r="R234">
        <v>0.59255322118236997</v>
      </c>
      <c r="S234">
        <v>6.1599999999998503E-2</v>
      </c>
      <c r="T234">
        <v>3.6501278424833097E-2</v>
      </c>
      <c r="U234" s="23"/>
    </row>
    <row r="235" spans="1:21" x14ac:dyDescent="0.3">
      <c r="A235" s="6">
        <v>406.77800000000002</v>
      </c>
      <c r="B235" s="6">
        <v>14.3368</v>
      </c>
      <c r="C235" s="6"/>
      <c r="D235" s="6"/>
      <c r="E235" s="7">
        <f t="shared" si="4"/>
        <v>0.62427126518610365</v>
      </c>
      <c r="F235" s="7"/>
      <c r="G235" s="7"/>
      <c r="H235" s="20">
        <v>38376</v>
      </c>
      <c r="N235" s="20"/>
      <c r="O235">
        <v>1996</v>
      </c>
      <c r="P235">
        <v>7</v>
      </c>
      <c r="Q235" s="11">
        <v>1996.4999999982299</v>
      </c>
      <c r="R235">
        <v>0.54999351857921597</v>
      </c>
      <c r="S235">
        <v>6.1499999999998702E-2</v>
      </c>
      <c r="T235">
        <v>3.3824601392621098E-2</v>
      </c>
      <c r="U235" s="23"/>
    </row>
    <row r="236" spans="1:21" x14ac:dyDescent="0.3">
      <c r="A236">
        <v>423.88900000000001</v>
      </c>
      <c r="B236">
        <v>14.398300000000001</v>
      </c>
      <c r="E236" s="2">
        <f t="shared" si="4"/>
        <v>0.63831334156282116</v>
      </c>
      <c r="F236" s="2"/>
      <c r="G236" s="2"/>
      <c r="H236" s="20">
        <v>38359</v>
      </c>
      <c r="N236" s="20"/>
      <c r="O236">
        <v>1996</v>
      </c>
      <c r="P236">
        <v>6</v>
      </c>
      <c r="Q236" s="11">
        <v>1996.41666666487</v>
      </c>
      <c r="R236">
        <v>0.51851740430772397</v>
      </c>
      <c r="S236">
        <v>6.1500000000002303E-2</v>
      </c>
      <c r="T236">
        <v>3.1888820364926199E-2</v>
      </c>
      <c r="U236" s="23"/>
    </row>
    <row r="237" spans="1:21" x14ac:dyDescent="0.3">
      <c r="A237">
        <v>444.88900000000001</v>
      </c>
      <c r="B237">
        <v>14.459800000000001</v>
      </c>
      <c r="E237" s="2">
        <f t="shared" si="4"/>
        <v>0.65597933948174225</v>
      </c>
      <c r="F237" s="2"/>
      <c r="G237" s="2"/>
      <c r="H237" s="20">
        <v>38342</v>
      </c>
      <c r="N237" s="20"/>
      <c r="O237">
        <v>1996</v>
      </c>
      <c r="P237">
        <v>5</v>
      </c>
      <c r="Q237" s="11">
        <v>1996.3333333315099</v>
      </c>
      <c r="R237">
        <v>0.50295283271054803</v>
      </c>
      <c r="S237">
        <v>6.1600000000002098E-2</v>
      </c>
      <c r="T237">
        <v>3.09818944949708E-2</v>
      </c>
      <c r="U237" s="23"/>
    </row>
    <row r="238" spans="1:21" x14ac:dyDescent="0.3">
      <c r="A238">
        <v>468.33300000000003</v>
      </c>
      <c r="B238">
        <v>14.5214</v>
      </c>
      <c r="E238" s="2">
        <f t="shared" si="4"/>
        <v>0.67627952815074188</v>
      </c>
      <c r="F238" s="2"/>
      <c r="G238" s="2"/>
      <c r="H238" s="20">
        <v>38325</v>
      </c>
      <c r="N238" s="20"/>
      <c r="O238">
        <v>1996</v>
      </c>
      <c r="P238">
        <v>4</v>
      </c>
      <c r="Q238" s="11">
        <v>1996.2499999981501</v>
      </c>
      <c r="R238">
        <v>0.48792523822377398</v>
      </c>
      <c r="S238">
        <v>3.0749999999997599E-2</v>
      </c>
      <c r="T238">
        <v>1.5003701075379801E-2</v>
      </c>
      <c r="U238" s="23"/>
    </row>
    <row r="239" spans="1:21" x14ac:dyDescent="0.3">
      <c r="A239">
        <v>491.88900000000001</v>
      </c>
      <c r="B239">
        <v>14.5829</v>
      </c>
      <c r="E239" s="2">
        <f t="shared" si="4"/>
        <v>0.69730945512345865</v>
      </c>
      <c r="F239" s="2"/>
      <c r="G239" s="2"/>
      <c r="H239" s="20">
        <v>38308</v>
      </c>
      <c r="N239" s="20"/>
      <c r="O239">
        <v>1996</v>
      </c>
      <c r="P239">
        <v>3</v>
      </c>
      <c r="Q239" s="11">
        <v>1996.16666666479</v>
      </c>
      <c r="R239">
        <v>0.48643140689041497</v>
      </c>
      <c r="S239">
        <v>3.0749999999997599E-2</v>
      </c>
      <c r="U239" s="23"/>
    </row>
    <row r="240" spans="1:21" x14ac:dyDescent="0.3">
      <c r="A240">
        <v>515.33299999999997</v>
      </c>
      <c r="B240">
        <v>14.644399999999999</v>
      </c>
      <c r="E240" s="2">
        <f t="shared" si="4"/>
        <v>0.71888866143027175</v>
      </c>
      <c r="F240" s="2" t="s">
        <v>11</v>
      </c>
      <c r="G240" s="21">
        <v>13</v>
      </c>
      <c r="H240" s="20">
        <v>38291</v>
      </c>
      <c r="N240" s="20"/>
      <c r="O240">
        <v>1996</v>
      </c>
      <c r="P240">
        <v>2</v>
      </c>
      <c r="Q240" s="11">
        <v>1996.0833333314299</v>
      </c>
      <c r="R240">
        <v>0.48493757555705702</v>
      </c>
      <c r="S240">
        <v>0.18460000000000301</v>
      </c>
      <c r="T240">
        <v>8.9519476447834298E-2</v>
      </c>
      <c r="U240" s="23"/>
    </row>
    <row r="241" spans="1:21" x14ac:dyDescent="0.3">
      <c r="A241">
        <v>512.44399999999996</v>
      </c>
      <c r="B241">
        <v>14.706</v>
      </c>
      <c r="E241" s="2">
        <f t="shared" si="4"/>
        <v>0.71619379500710445</v>
      </c>
      <c r="F241" s="2"/>
      <c r="G241" s="2"/>
      <c r="H241" s="20">
        <v>38275</v>
      </c>
      <c r="N241" s="20"/>
      <c r="O241">
        <v>1996</v>
      </c>
      <c r="P241">
        <v>1</v>
      </c>
      <c r="Q241" s="11">
        <v>1995.9999999980701</v>
      </c>
      <c r="R241">
        <v>0.59915527567463001</v>
      </c>
      <c r="S241">
        <v>0.24609999999999799</v>
      </c>
      <c r="T241">
        <v>0.14745211334352501</v>
      </c>
      <c r="U241" s="23"/>
    </row>
    <row r="242" spans="1:21" x14ac:dyDescent="0.3">
      <c r="A242">
        <v>489.66699999999997</v>
      </c>
      <c r="B242">
        <v>14.767500000000002</v>
      </c>
      <c r="E242" s="2">
        <f t="shared" si="4"/>
        <v>0.69529811341077896</v>
      </c>
      <c r="F242" s="2"/>
      <c r="G242" s="2"/>
      <c r="H242" s="20">
        <v>38260</v>
      </c>
      <c r="N242" s="20"/>
      <c r="O242">
        <v>1995</v>
      </c>
      <c r="P242">
        <v>12</v>
      </c>
      <c r="Q242" s="11">
        <v>1995.91666666471</v>
      </c>
      <c r="R242">
        <v>0.75190160407025297</v>
      </c>
      <c r="S242">
        <v>0.18460000000000301</v>
      </c>
      <c r="T242">
        <v>0.13880103611137101</v>
      </c>
      <c r="U242" s="23"/>
    </row>
    <row r="243" spans="1:21" x14ac:dyDescent="0.3">
      <c r="A243">
        <v>466.88900000000001</v>
      </c>
      <c r="B243">
        <v>14.828999999999999</v>
      </c>
      <c r="E243" s="2">
        <f t="shared" si="4"/>
        <v>0.67501120703914363</v>
      </c>
      <c r="F243" s="2"/>
      <c r="G243" s="2"/>
      <c r="H243" s="20">
        <v>38244</v>
      </c>
      <c r="N243" s="20"/>
      <c r="O243">
        <v>1995</v>
      </c>
      <c r="P243">
        <v>11</v>
      </c>
      <c r="Q243" s="11">
        <v>1995.8333333313501</v>
      </c>
      <c r="R243">
        <v>0.88155216044847096</v>
      </c>
      <c r="S243">
        <v>0.18459999999999599</v>
      </c>
      <c r="T243">
        <v>0.162734528818784</v>
      </c>
      <c r="U243" s="23"/>
    </row>
    <row r="244" spans="1:21" x14ac:dyDescent="0.3">
      <c r="A244">
        <v>444.22199999999998</v>
      </c>
      <c r="B244">
        <v>14.890600000000001</v>
      </c>
      <c r="E244" s="2">
        <f t="shared" si="4"/>
        <v>0.65541078632832006</v>
      </c>
      <c r="F244" s="2"/>
      <c r="G244" s="2"/>
      <c r="H244" s="20">
        <v>38229</v>
      </c>
      <c r="N244" s="20"/>
      <c r="O244">
        <v>1995</v>
      </c>
      <c r="P244">
        <v>10</v>
      </c>
      <c r="Q244" s="11">
        <v>1995.74999999799</v>
      </c>
      <c r="R244">
        <v>0.94087142505904298</v>
      </c>
      <c r="S244">
        <v>3.0750000000001099E-2</v>
      </c>
      <c r="T244">
        <v>2.89317963205666E-2</v>
      </c>
      <c r="U244" s="23"/>
    </row>
    <row r="245" spans="1:21" x14ac:dyDescent="0.3">
      <c r="A245">
        <v>426.33300000000003</v>
      </c>
      <c r="B245">
        <v>14.952099999999998</v>
      </c>
      <c r="E245" s="2">
        <f t="shared" si="4"/>
        <v>0.64034461588528169</v>
      </c>
      <c r="F245" s="2"/>
      <c r="G245" s="2"/>
      <c r="H245" s="20">
        <v>38214</v>
      </c>
      <c r="N245" s="20"/>
      <c r="O245">
        <v>1995</v>
      </c>
      <c r="P245">
        <v>9</v>
      </c>
      <c r="Q245" s="11">
        <v>1995.6666666646299</v>
      </c>
      <c r="R245">
        <v>0.91806737542222705</v>
      </c>
      <c r="S245">
        <v>3.0750000000001099E-2</v>
      </c>
      <c r="U245" s="23"/>
    </row>
    <row r="246" spans="1:21" x14ac:dyDescent="0.3">
      <c r="A246">
        <v>412.22199999999998</v>
      </c>
      <c r="B246">
        <v>15.0136</v>
      </c>
      <c r="E246" s="2">
        <f t="shared" si="4"/>
        <v>0.62870502859321631</v>
      </c>
      <c r="F246" s="2"/>
      <c r="G246" s="2"/>
      <c r="H246" s="20">
        <v>38198</v>
      </c>
      <c r="N246" s="20"/>
      <c r="O246">
        <v>1995</v>
      </c>
      <c r="P246">
        <v>8</v>
      </c>
      <c r="Q246" s="11">
        <v>1995.5833333312701</v>
      </c>
      <c r="R246">
        <v>0.89526332578541101</v>
      </c>
      <c r="S246">
        <v>3.07999999999992E-2</v>
      </c>
      <c r="T246">
        <v>2.7574110434189999E-2</v>
      </c>
      <c r="U246" s="23"/>
    </row>
    <row r="247" spans="1:21" x14ac:dyDescent="0.3">
      <c r="A247">
        <v>398.11099999999999</v>
      </c>
      <c r="B247">
        <v>15.075100000000001</v>
      </c>
      <c r="E247" s="2">
        <f t="shared" si="4"/>
        <v>0.61727701486477393</v>
      </c>
      <c r="F247" s="2"/>
      <c r="G247" s="2"/>
      <c r="H247" s="20">
        <v>38183</v>
      </c>
      <c r="N247" s="20"/>
      <c r="O247">
        <v>1995</v>
      </c>
      <c r="P247">
        <v>7</v>
      </c>
      <c r="Q247" s="11">
        <v>1995.49999999791</v>
      </c>
      <c r="R247">
        <v>0.873564686868887</v>
      </c>
      <c r="S247">
        <v>3.07999999999992E-2</v>
      </c>
      <c r="U247" s="23"/>
    </row>
    <row r="248" spans="1:21" x14ac:dyDescent="0.3">
      <c r="A248">
        <v>384.11099999999999</v>
      </c>
      <c r="B248">
        <v>15.136699999999999</v>
      </c>
      <c r="E248" s="2">
        <f t="shared" si="4"/>
        <v>0.60614418920910262</v>
      </c>
      <c r="F248" s="2"/>
      <c r="G248" s="2"/>
      <c r="H248" s="20">
        <v>38168</v>
      </c>
      <c r="N248" s="20"/>
      <c r="O248">
        <v>1995</v>
      </c>
      <c r="P248">
        <v>6</v>
      </c>
      <c r="Q248" s="11">
        <v>1995.4166666645499</v>
      </c>
      <c r="R248">
        <v>0.85186604795236198</v>
      </c>
      <c r="S248">
        <v>3.0749999999999299E-2</v>
      </c>
      <c r="T248">
        <v>2.6194880974534599E-2</v>
      </c>
      <c r="U248" s="23"/>
    </row>
    <row r="249" spans="1:21" x14ac:dyDescent="0.3">
      <c r="A249">
        <v>356.88900000000001</v>
      </c>
      <c r="B249">
        <v>15.1982</v>
      </c>
      <c r="E249" s="2">
        <f t="shared" si="4"/>
        <v>0.58506871025123297</v>
      </c>
      <c r="F249" s="2"/>
      <c r="G249" s="2"/>
      <c r="H249" s="20">
        <v>38152</v>
      </c>
      <c r="N249" s="20"/>
      <c r="O249">
        <v>1995</v>
      </c>
      <c r="P249">
        <v>5</v>
      </c>
      <c r="Q249" s="11">
        <v>1995.33333333119</v>
      </c>
      <c r="R249">
        <v>0.83121923572697798</v>
      </c>
      <c r="S249">
        <v>3.0749999999999299E-2</v>
      </c>
      <c r="U249" s="23"/>
    </row>
    <row r="250" spans="1:21" x14ac:dyDescent="0.3">
      <c r="A250">
        <v>319.33300000000003</v>
      </c>
      <c r="B250">
        <v>15.2597</v>
      </c>
      <c r="E250" s="2">
        <f t="shared" si="4"/>
        <v>0.55719011081857983</v>
      </c>
      <c r="F250" s="2"/>
      <c r="G250" s="2"/>
      <c r="H250" s="20">
        <v>38137</v>
      </c>
      <c r="N250" s="20"/>
      <c r="O250">
        <v>1995</v>
      </c>
      <c r="P250">
        <v>4</v>
      </c>
      <c r="Q250" s="11">
        <v>1995.2499999978299</v>
      </c>
      <c r="R250">
        <v>0.81057242350159298</v>
      </c>
      <c r="S250">
        <v>3.0750000000001099E-2</v>
      </c>
      <c r="T250">
        <v>2.4925102022674901E-2</v>
      </c>
      <c r="U250" s="23"/>
    </row>
    <row r="251" spans="1:21" x14ac:dyDescent="0.3">
      <c r="A251">
        <v>281.66699999999997</v>
      </c>
      <c r="B251">
        <v>15.321299999999999</v>
      </c>
      <c r="E251" s="2">
        <f t="shared" si="4"/>
        <v>0.53056405415644159</v>
      </c>
      <c r="F251" s="2"/>
      <c r="G251" s="2"/>
      <c r="H251" s="20">
        <v>38121</v>
      </c>
      <c r="N251" s="20"/>
      <c r="O251">
        <v>1995</v>
      </c>
      <c r="P251">
        <v>3</v>
      </c>
      <c r="Q251" s="11">
        <v>1995.1666666644701</v>
      </c>
      <c r="R251">
        <v>0.80620517218223797</v>
      </c>
      <c r="S251">
        <v>3.0750000000001099E-2</v>
      </c>
      <c r="U251" s="23"/>
    </row>
    <row r="252" spans="1:21" x14ac:dyDescent="0.3">
      <c r="A252">
        <v>244</v>
      </c>
      <c r="B252">
        <v>15.3828</v>
      </c>
      <c r="E252" s="2">
        <f t="shared" si="4"/>
        <v>0.50520970158986267</v>
      </c>
      <c r="F252" s="2"/>
      <c r="G252" s="2"/>
      <c r="H252" s="20">
        <v>38106</v>
      </c>
      <c r="N252" s="20"/>
      <c r="O252">
        <v>1995</v>
      </c>
      <c r="P252">
        <v>2</v>
      </c>
      <c r="Q252" s="11">
        <v>1995.08333333111</v>
      </c>
      <c r="R252">
        <v>0.80183792086288197</v>
      </c>
      <c r="S252">
        <v>6.1599999999998503E-2</v>
      </c>
      <c r="T252">
        <v>4.9393215925152299E-2</v>
      </c>
      <c r="U252" s="23"/>
    </row>
    <row r="253" spans="1:21" x14ac:dyDescent="0.3">
      <c r="A253">
        <v>205.667</v>
      </c>
      <c r="B253">
        <v>15.444300000000002</v>
      </c>
      <c r="E253" s="2">
        <f t="shared" si="4"/>
        <v>0.48065064370797767</v>
      </c>
      <c r="F253" s="2"/>
      <c r="G253" s="2"/>
      <c r="H253" s="20">
        <v>38091</v>
      </c>
      <c r="N253" s="20"/>
      <c r="O253">
        <v>1995</v>
      </c>
      <c r="P253">
        <v>1</v>
      </c>
      <c r="Q253" s="11">
        <v>1994.9999999977499</v>
      </c>
      <c r="R253">
        <v>0.86114439261755404</v>
      </c>
      <c r="S253">
        <v>6.1499999999998702E-2</v>
      </c>
      <c r="T253">
        <v>5.2960380145978501E-2</v>
      </c>
      <c r="U253" s="23"/>
    </row>
    <row r="254" spans="1:21" x14ac:dyDescent="0.3">
      <c r="A254">
        <v>166.55600000000001</v>
      </c>
      <c r="B254">
        <v>15.5059</v>
      </c>
      <c r="E254" s="2">
        <f t="shared" si="4"/>
        <v>0.45682317652497895</v>
      </c>
      <c r="F254" s="2"/>
      <c r="G254" s="2"/>
      <c r="H254" s="20">
        <v>38075</v>
      </c>
      <c r="N254" s="20"/>
      <c r="O254">
        <v>1994</v>
      </c>
      <c r="P254">
        <v>12</v>
      </c>
      <c r="Q254" s="11">
        <v>1994.91666666439</v>
      </c>
      <c r="R254">
        <v>0.92550607291223996</v>
      </c>
      <c r="S254">
        <v>6.1500000000002303E-2</v>
      </c>
      <c r="T254">
        <v>5.6918623484104897E-2</v>
      </c>
      <c r="U254" s="23"/>
    </row>
    <row r="255" spans="1:21" x14ac:dyDescent="0.3">
      <c r="A255">
        <v>127.889</v>
      </c>
      <c r="B255">
        <v>15.567400000000001</v>
      </c>
      <c r="E255" s="2">
        <f t="shared" si="4"/>
        <v>0.43442759619556437</v>
      </c>
      <c r="F255" s="2"/>
      <c r="G255" s="2"/>
      <c r="H255" s="20">
        <v>38060</v>
      </c>
      <c r="N255" s="20"/>
      <c r="O255">
        <v>1994</v>
      </c>
      <c r="P255">
        <v>11</v>
      </c>
      <c r="Q255" s="11">
        <v>1994.83333333103</v>
      </c>
      <c r="R255">
        <v>0.99424633089403402</v>
      </c>
      <c r="S255">
        <v>6.1500000000002303E-2</v>
      </c>
      <c r="T255">
        <v>6.1146149349985399E-2</v>
      </c>
      <c r="U255" s="23"/>
    </row>
    <row r="256" spans="1:21" x14ac:dyDescent="0.3">
      <c r="A256">
        <v>88.888999999999996</v>
      </c>
      <c r="B256">
        <v>15.628899999999998</v>
      </c>
      <c r="E256" s="5">
        <f t="shared" si="4"/>
        <v>0.41295114531797084</v>
      </c>
      <c r="F256" s="5" t="s">
        <v>10</v>
      </c>
      <c r="G256" s="21">
        <v>13</v>
      </c>
      <c r="H256" s="20">
        <v>38045</v>
      </c>
      <c r="N256" s="20"/>
      <c r="O256">
        <v>1994</v>
      </c>
      <c r="P256">
        <v>10</v>
      </c>
      <c r="Q256" s="11">
        <v>1994.7499999976701</v>
      </c>
      <c r="R256">
        <v>1.0427855173774701</v>
      </c>
      <c r="S256">
        <v>6.1599999999998503E-2</v>
      </c>
      <c r="T256">
        <v>6.4235587870451194E-2</v>
      </c>
      <c r="U256" s="23"/>
    </row>
    <row r="257" spans="1:21" x14ac:dyDescent="0.3">
      <c r="A257">
        <v>92.555999999999997</v>
      </c>
      <c r="B257">
        <v>15.6905</v>
      </c>
      <c r="E257" s="2">
        <f t="shared" si="4"/>
        <v>0.41492442439522503</v>
      </c>
      <c r="F257" s="2"/>
      <c r="G257" s="2"/>
      <c r="H257" s="20">
        <v>38031</v>
      </c>
      <c r="N257" s="20"/>
      <c r="O257">
        <v>1994</v>
      </c>
      <c r="P257">
        <v>9</v>
      </c>
      <c r="Q257" s="11">
        <v>1994.66666666431</v>
      </c>
      <c r="R257">
        <v>1.0381271939633301</v>
      </c>
      <c r="S257">
        <v>3.0749999999997599E-2</v>
      </c>
      <c r="T257">
        <v>3.1922411214369999E-2</v>
      </c>
      <c r="U257" s="23"/>
    </row>
    <row r="258" spans="1:21" x14ac:dyDescent="0.3">
      <c r="A258">
        <v>130.88900000000001</v>
      </c>
      <c r="B258">
        <v>15.752000000000001</v>
      </c>
      <c r="E258" s="2">
        <f t="shared" si="4"/>
        <v>0.43612517194175532</v>
      </c>
      <c r="F258" s="2"/>
      <c r="G258" s="2"/>
      <c r="H258" s="20">
        <v>38018</v>
      </c>
      <c r="N258" s="20"/>
      <c r="O258">
        <v>1994</v>
      </c>
      <c r="P258">
        <v>8</v>
      </c>
      <c r="Q258" s="11">
        <v>1994.5833333309499</v>
      </c>
      <c r="R258">
        <v>1.0355841151637</v>
      </c>
      <c r="S258">
        <v>3.0749999999997599E-2</v>
      </c>
      <c r="U258" s="23"/>
    </row>
    <row r="259" spans="1:21" x14ac:dyDescent="0.3">
      <c r="A259" s="6">
        <v>169.44399999999999</v>
      </c>
      <c r="B259" s="6">
        <v>15.813499999999999</v>
      </c>
      <c r="C259" s="6"/>
      <c r="D259" s="6"/>
      <c r="E259" s="7">
        <f t="shared" si="4"/>
        <v>0.45854149707187036</v>
      </c>
      <c r="F259" s="7"/>
      <c r="G259" s="7"/>
      <c r="H259" s="20">
        <v>38005</v>
      </c>
      <c r="N259" s="20"/>
      <c r="O259">
        <v>1994</v>
      </c>
      <c r="P259">
        <v>7</v>
      </c>
      <c r="Q259" s="11">
        <v>1994.4999999975901</v>
      </c>
      <c r="R259">
        <v>1.0330410363640701</v>
      </c>
      <c r="S259">
        <v>6.1500000000002303E-2</v>
      </c>
      <c r="T259">
        <v>6.3532023736393106E-2</v>
      </c>
      <c r="U259" s="23"/>
    </row>
    <row r="260" spans="1:21" x14ac:dyDescent="0.3">
      <c r="A260">
        <v>208</v>
      </c>
      <c r="B260">
        <v>15.8751</v>
      </c>
      <c r="E260" s="2">
        <f t="shared" si="4"/>
        <v>0.48211062191009235</v>
      </c>
      <c r="F260" s="2"/>
      <c r="G260" s="2"/>
      <c r="H260" s="20">
        <v>37991</v>
      </c>
      <c r="N260" s="20"/>
      <c r="O260">
        <v>1994</v>
      </c>
      <c r="P260">
        <v>6</v>
      </c>
      <c r="Q260" s="11">
        <v>1994.41666666423</v>
      </c>
      <c r="R260">
        <v>1.02827785222005</v>
      </c>
      <c r="S260">
        <v>3.07999999999992E-2</v>
      </c>
      <c r="T260">
        <v>3.1670957848376903E-2</v>
      </c>
      <c r="U260" s="23"/>
    </row>
    <row r="261" spans="1:21" x14ac:dyDescent="0.3">
      <c r="A261">
        <v>229.667</v>
      </c>
      <c r="B261">
        <v>15.936600000000002</v>
      </c>
      <c r="E261" s="2">
        <f t="shared" si="4"/>
        <v>0.49588333816913305</v>
      </c>
      <c r="F261" s="2"/>
      <c r="G261" s="2"/>
      <c r="H261" s="20">
        <v>37978</v>
      </c>
      <c r="N261" s="20"/>
      <c r="O261">
        <v>1994</v>
      </c>
      <c r="P261">
        <v>5</v>
      </c>
      <c r="Q261" s="11">
        <v>1994.3333333308699</v>
      </c>
      <c r="R261">
        <v>1.02024648475766</v>
      </c>
      <c r="S261">
        <v>3.07999999999992E-2</v>
      </c>
      <c r="U261" s="23"/>
    </row>
    <row r="262" spans="1:21" x14ac:dyDescent="0.3">
      <c r="A262">
        <v>237.55600000000001</v>
      </c>
      <c r="B262">
        <v>15.998099999999999</v>
      </c>
      <c r="E262" s="2">
        <f t="shared" si="4"/>
        <v>0.50099513665167084</v>
      </c>
      <c r="F262" s="2"/>
      <c r="G262" s="2"/>
      <c r="H262" s="20">
        <v>37965</v>
      </c>
      <c r="N262" s="20"/>
      <c r="O262">
        <v>1994</v>
      </c>
      <c r="P262">
        <v>4</v>
      </c>
      <c r="Q262" s="11">
        <v>1994.24999999751</v>
      </c>
      <c r="R262">
        <v>1.01221511729526</v>
      </c>
      <c r="S262">
        <v>3.0750000000001099E-2</v>
      </c>
      <c r="T262">
        <v>3.1125614856830599E-2</v>
      </c>
      <c r="U262" s="23"/>
    </row>
    <row r="263" spans="1:21" x14ac:dyDescent="0.3">
      <c r="A263">
        <v>245.22200000000001</v>
      </c>
      <c r="B263">
        <v>16.0596</v>
      </c>
      <c r="E263" s="2">
        <f t="shared" si="4"/>
        <v>0.50601291554573413</v>
      </c>
      <c r="F263" s="2"/>
      <c r="G263" s="2"/>
      <c r="H263" s="20">
        <v>37951</v>
      </c>
      <c r="N263" s="20"/>
      <c r="O263">
        <v>1994</v>
      </c>
      <c r="P263">
        <v>3</v>
      </c>
      <c r="Q263" s="11">
        <v>1994.1666666641499</v>
      </c>
      <c r="R263">
        <v>0.97334190045894697</v>
      </c>
      <c r="S263">
        <v>3.0750000000001099E-2</v>
      </c>
      <c r="U263" s="23"/>
    </row>
    <row r="264" spans="1:21" x14ac:dyDescent="0.3">
      <c r="A264">
        <v>253</v>
      </c>
      <c r="B264">
        <v>16.121199999999998</v>
      </c>
      <c r="E264" s="2">
        <f t="shared" ref="E264:E327" si="5">(0.0905*EXP(0.0013*A264))/C$2</f>
        <v>0.51115536943027928</v>
      </c>
      <c r="F264" s="2"/>
      <c r="G264" s="2"/>
      <c r="H264" s="20">
        <v>37938</v>
      </c>
      <c r="N264" s="20"/>
      <c r="O264">
        <v>1994</v>
      </c>
      <c r="P264">
        <v>2</v>
      </c>
      <c r="Q264" s="11">
        <v>1994.0833333307901</v>
      </c>
      <c r="R264">
        <v>0.93446868362262603</v>
      </c>
      <c r="S264">
        <v>0.18459999999999899</v>
      </c>
      <c r="T264">
        <v>0.172502918996736</v>
      </c>
      <c r="U264" s="23"/>
    </row>
    <row r="265" spans="1:21" x14ac:dyDescent="0.3">
      <c r="A265">
        <v>254.55600000000001</v>
      </c>
      <c r="B265">
        <v>16.182700000000001</v>
      </c>
      <c r="E265" s="2">
        <f t="shared" si="5"/>
        <v>0.51219038096931879</v>
      </c>
      <c r="F265" s="2" t="s">
        <v>11</v>
      </c>
      <c r="G265" s="21">
        <v>14</v>
      </c>
      <c r="H265" s="20">
        <v>37925</v>
      </c>
      <c r="N265" s="20"/>
      <c r="O265">
        <v>1994</v>
      </c>
      <c r="P265">
        <v>1</v>
      </c>
      <c r="Q265" s="11">
        <v>1993.99999999743</v>
      </c>
      <c r="R265">
        <v>0.85250742564019699</v>
      </c>
      <c r="S265">
        <v>0.123099999999997</v>
      </c>
      <c r="T265">
        <v>0.104943664096306</v>
      </c>
      <c r="U265" s="23"/>
    </row>
    <row r="266" spans="1:21" x14ac:dyDescent="0.3">
      <c r="A266">
        <v>250.11099999999999</v>
      </c>
      <c r="B266">
        <v>16.244199999999999</v>
      </c>
      <c r="E266" s="2">
        <f t="shared" si="5"/>
        <v>0.50923922369589159</v>
      </c>
      <c r="F266" s="2"/>
      <c r="G266" s="2"/>
      <c r="H266" s="20">
        <v>37902</v>
      </c>
      <c r="N266" s="20"/>
      <c r="O266">
        <v>1993</v>
      </c>
      <c r="P266">
        <v>12</v>
      </c>
      <c r="Q266" s="11">
        <v>1993.9166666640699</v>
      </c>
      <c r="R266">
        <v>0.79494481225328495</v>
      </c>
      <c r="S266">
        <v>0.18460000000000301</v>
      </c>
      <c r="T266">
        <v>0.14674681234195899</v>
      </c>
      <c r="U266" s="23"/>
    </row>
    <row r="267" spans="1:21" x14ac:dyDescent="0.3">
      <c r="A267">
        <v>246</v>
      </c>
      <c r="B267">
        <v>16.305799999999998</v>
      </c>
      <c r="E267" s="2">
        <f t="shared" si="5"/>
        <v>0.50652495590367774</v>
      </c>
      <c r="F267" s="2"/>
      <c r="G267" s="2"/>
      <c r="H267" s="20">
        <v>37880</v>
      </c>
      <c r="N267" s="20"/>
      <c r="O267">
        <v>1993</v>
      </c>
      <c r="P267">
        <v>11</v>
      </c>
      <c r="Q267" s="11">
        <v>1993.83333333071</v>
      </c>
      <c r="R267">
        <v>0.76568144930790305</v>
      </c>
      <c r="S267">
        <v>0.123000000000001</v>
      </c>
      <c r="T267">
        <v>9.4178818264872899E-2</v>
      </c>
      <c r="U267" s="23"/>
    </row>
    <row r="268" spans="1:21" x14ac:dyDescent="0.3">
      <c r="A268">
        <v>241.88900000000001</v>
      </c>
      <c r="B268">
        <v>16.3673</v>
      </c>
      <c r="E268" s="2">
        <f t="shared" si="5"/>
        <v>0.50382515527994798</v>
      </c>
      <c r="F268" s="2"/>
      <c r="G268" s="2"/>
      <c r="H268" s="20">
        <v>37858</v>
      </c>
      <c r="N268" s="20"/>
      <c r="O268">
        <v>1993</v>
      </c>
      <c r="P268">
        <v>10</v>
      </c>
      <c r="Q268" s="11">
        <v>1993.74999999735</v>
      </c>
      <c r="R268">
        <v>0.75605784950077104</v>
      </c>
      <c r="S268">
        <v>6.1499999999998702E-2</v>
      </c>
      <c r="T268">
        <v>4.6497557744296501E-2</v>
      </c>
      <c r="U268" s="23"/>
    </row>
    <row r="269" spans="1:21" x14ac:dyDescent="0.3">
      <c r="A269">
        <v>232.88900000000001</v>
      </c>
      <c r="B269">
        <v>16.428800000000003</v>
      </c>
      <c r="E269" s="2">
        <f t="shared" si="5"/>
        <v>0.49796475117956696</v>
      </c>
      <c r="F269" s="2"/>
      <c r="G269" s="2"/>
      <c r="H269" s="20">
        <v>37835</v>
      </c>
      <c r="N269" s="20"/>
      <c r="O269">
        <v>1993</v>
      </c>
      <c r="P269">
        <v>9</v>
      </c>
      <c r="Q269" s="11">
        <v>1993.6666666639901</v>
      </c>
      <c r="R269">
        <v>0.73910551663698099</v>
      </c>
      <c r="S269">
        <v>3.07999999999992E-2</v>
      </c>
      <c r="T269">
        <v>2.27644499124184E-2</v>
      </c>
      <c r="U269" s="23"/>
    </row>
    <row r="270" spans="1:21" x14ac:dyDescent="0.3">
      <c r="A270">
        <v>219.22200000000001</v>
      </c>
      <c r="B270">
        <v>16.490400000000001</v>
      </c>
      <c r="E270" s="2">
        <f t="shared" si="5"/>
        <v>0.48919549446068633</v>
      </c>
      <c r="F270" s="2"/>
      <c r="G270" s="2"/>
      <c r="H270" s="20">
        <v>37813</v>
      </c>
      <c r="N270" s="20"/>
      <c r="O270">
        <v>1993</v>
      </c>
      <c r="P270">
        <v>8</v>
      </c>
      <c r="Q270" s="11">
        <v>1993.58333333063</v>
      </c>
      <c r="R270">
        <v>0.71840878747902104</v>
      </c>
      <c r="S270">
        <v>3.07999999999992E-2</v>
      </c>
      <c r="U270" s="23"/>
    </row>
    <row r="271" spans="1:21" x14ac:dyDescent="0.3">
      <c r="A271">
        <v>205.667</v>
      </c>
      <c r="B271">
        <v>16.5519</v>
      </c>
      <c r="E271" s="2">
        <f t="shared" si="5"/>
        <v>0.48065064370797767</v>
      </c>
      <c r="F271" s="2"/>
      <c r="G271" s="2"/>
      <c r="H271" s="20">
        <v>37791</v>
      </c>
      <c r="N271" s="20"/>
      <c r="O271">
        <v>1993</v>
      </c>
      <c r="P271">
        <v>7</v>
      </c>
      <c r="Q271" s="11">
        <v>1993.4999999972699</v>
      </c>
      <c r="R271">
        <v>0.69771205832106098</v>
      </c>
      <c r="S271">
        <v>6.1500000000002303E-2</v>
      </c>
      <c r="T271">
        <v>4.2909291586746799E-2</v>
      </c>
      <c r="U271" s="23"/>
    </row>
    <row r="272" spans="1:21" x14ac:dyDescent="0.3">
      <c r="A272">
        <v>192.11099999999999</v>
      </c>
      <c r="B272">
        <v>16.613399999999999</v>
      </c>
      <c r="E272" s="2">
        <f t="shared" si="5"/>
        <v>0.47225443320819643</v>
      </c>
      <c r="F272" s="2"/>
      <c r="G272" s="2"/>
      <c r="H272" s="20">
        <v>37769</v>
      </c>
      <c r="N272" s="20"/>
      <c r="O272">
        <v>1993</v>
      </c>
      <c r="P272">
        <v>6</v>
      </c>
      <c r="Q272" s="11">
        <v>1993.4166666639101</v>
      </c>
      <c r="R272">
        <v>0.65873273695787804</v>
      </c>
      <c r="S272">
        <v>3.0750000000001099E-2</v>
      </c>
      <c r="T272">
        <v>2.0256031661455499E-2</v>
      </c>
      <c r="U272" s="23"/>
    </row>
    <row r="273" spans="1:21" x14ac:dyDescent="0.3">
      <c r="A273">
        <v>161.11099999999999</v>
      </c>
      <c r="B273">
        <v>16.675000000000001</v>
      </c>
      <c r="E273" s="2">
        <f t="shared" si="5"/>
        <v>0.4536009713138221</v>
      </c>
      <c r="F273" s="2"/>
      <c r="G273" s="2"/>
      <c r="H273" s="20">
        <v>37746</v>
      </c>
      <c r="N273" s="20"/>
      <c r="O273">
        <v>1993</v>
      </c>
      <c r="P273">
        <v>5</v>
      </c>
      <c r="Q273" s="11">
        <v>1993.33333333055</v>
      </c>
      <c r="R273">
        <v>0.64033191190397498</v>
      </c>
      <c r="S273">
        <v>3.0750000000001099E-2</v>
      </c>
      <c r="U273" s="23"/>
    </row>
    <row r="274" spans="1:21" x14ac:dyDescent="0.3">
      <c r="A274">
        <v>114.111</v>
      </c>
      <c r="B274">
        <v>16.736499999999999</v>
      </c>
      <c r="E274" s="2">
        <f t="shared" si="5"/>
        <v>0.42671566169719582</v>
      </c>
      <c r="F274" s="2"/>
      <c r="G274" s="2"/>
      <c r="H274" s="20">
        <v>37724</v>
      </c>
      <c r="N274" s="20"/>
      <c r="O274">
        <v>1993</v>
      </c>
      <c r="P274">
        <v>4</v>
      </c>
      <c r="Q274" s="11">
        <v>1993.2499999971899</v>
      </c>
      <c r="R274">
        <v>0.62193108685007104</v>
      </c>
      <c r="S274">
        <v>3.07999999999992E-2</v>
      </c>
      <c r="T274">
        <v>1.91554774749817E-2</v>
      </c>
      <c r="U274" s="23"/>
    </row>
    <row r="275" spans="1:21" x14ac:dyDescent="0.3">
      <c r="A275">
        <v>67.332999999999998</v>
      </c>
      <c r="B275">
        <v>16.797999999999998</v>
      </c>
      <c r="E275" s="2">
        <f t="shared" si="5"/>
        <v>0.40153973455412917</v>
      </c>
      <c r="F275" s="2"/>
      <c r="G275" s="2"/>
      <c r="H275" s="20">
        <v>37702</v>
      </c>
      <c r="N275" s="20"/>
      <c r="O275">
        <v>1993</v>
      </c>
      <c r="P275">
        <v>3</v>
      </c>
      <c r="Q275" s="11">
        <v>1993.16666666383</v>
      </c>
      <c r="R275">
        <v>0.61124885868194601</v>
      </c>
      <c r="S275">
        <v>3.07999999999992E-2</v>
      </c>
      <c r="U275" s="23"/>
    </row>
    <row r="276" spans="1:21" x14ac:dyDescent="0.3">
      <c r="A276">
        <v>20.556000000000001</v>
      </c>
      <c r="B276">
        <v>16.859500000000001</v>
      </c>
      <c r="E276" s="5">
        <f t="shared" si="5"/>
        <v>0.37784966080002286</v>
      </c>
      <c r="F276" s="5" t="s">
        <v>10</v>
      </c>
      <c r="G276" s="21">
        <v>14</v>
      </c>
      <c r="H276" s="20">
        <v>37680</v>
      </c>
      <c r="N276" s="20"/>
      <c r="O276">
        <v>1993</v>
      </c>
      <c r="P276">
        <v>2</v>
      </c>
      <c r="Q276" s="11">
        <v>1993.0833333304699</v>
      </c>
      <c r="R276">
        <v>0.60056663051382098</v>
      </c>
      <c r="S276">
        <v>6.1499999999998702E-2</v>
      </c>
      <c r="T276">
        <v>3.6934847776599201E-2</v>
      </c>
      <c r="U276" s="23"/>
    </row>
    <row r="277" spans="1:21" x14ac:dyDescent="0.3">
      <c r="A277">
        <v>25.332999999999998</v>
      </c>
      <c r="B277">
        <v>16.921100000000003</v>
      </c>
      <c r="E277" s="2">
        <f t="shared" si="5"/>
        <v>0.38020344603486095</v>
      </c>
      <c r="F277" s="2"/>
      <c r="G277" s="2"/>
      <c r="H277" s="20">
        <v>37665</v>
      </c>
      <c r="N277" s="20"/>
      <c r="O277">
        <v>1993</v>
      </c>
      <c r="P277">
        <v>1</v>
      </c>
      <c r="Q277" s="11">
        <v>1992.9999999971101</v>
      </c>
      <c r="R277">
        <v>0.61389830890563002</v>
      </c>
      <c r="S277">
        <v>6.1500000000002303E-2</v>
      </c>
      <c r="T277">
        <v>3.7754745997697597E-2</v>
      </c>
      <c r="U277" s="23"/>
    </row>
    <row r="278" spans="1:21" x14ac:dyDescent="0.3">
      <c r="A278" s="6">
        <v>78.332999999999998</v>
      </c>
      <c r="B278" s="6">
        <v>16.982599999999998</v>
      </c>
      <c r="C278" s="6"/>
      <c r="D278" s="6"/>
      <c r="E278" s="7">
        <f t="shared" si="5"/>
        <v>0.40732300458758763</v>
      </c>
      <c r="F278" s="7"/>
      <c r="G278" s="7"/>
      <c r="H278" s="20">
        <v>37650</v>
      </c>
      <c r="N278" s="20"/>
      <c r="O278">
        <v>1992</v>
      </c>
      <c r="P278">
        <v>12</v>
      </c>
      <c r="Q278" s="11">
        <v>1992.91666666375</v>
      </c>
      <c r="R278">
        <v>0.62770706068058202</v>
      </c>
      <c r="S278">
        <v>6.1599999999998503E-2</v>
      </c>
      <c r="T278">
        <v>3.8666754937922897E-2</v>
      </c>
      <c r="U278" s="23"/>
    </row>
    <row r="279" spans="1:21" x14ac:dyDescent="0.3">
      <c r="A279">
        <v>131.11099999999999</v>
      </c>
      <c r="B279">
        <v>17.0441</v>
      </c>
      <c r="E279" s="2">
        <f t="shared" si="5"/>
        <v>0.43625105583054918</v>
      </c>
      <c r="F279" s="2"/>
      <c r="G279" s="2"/>
      <c r="H279" s="20">
        <v>37635</v>
      </c>
      <c r="N279" s="20"/>
      <c r="O279">
        <v>1992</v>
      </c>
      <c r="P279">
        <v>11</v>
      </c>
      <c r="Q279" s="11">
        <v>1992.8333333303899</v>
      </c>
      <c r="R279">
        <v>0.64173381142151398</v>
      </c>
      <c r="S279">
        <v>6.1499999999998702E-2</v>
      </c>
      <c r="T279">
        <v>3.94666294024223E-2</v>
      </c>
      <c r="U279" s="23"/>
    </row>
    <row r="280" spans="1:21" x14ac:dyDescent="0.3">
      <c r="A280">
        <v>184.11099999999999</v>
      </c>
      <c r="B280">
        <v>17.105699999999999</v>
      </c>
      <c r="E280" s="2">
        <f t="shared" si="5"/>
        <v>0.46736843831529551</v>
      </c>
      <c r="F280" s="2"/>
      <c r="G280" s="2"/>
      <c r="H280" s="20">
        <v>37620</v>
      </c>
      <c r="N280" s="20"/>
      <c r="O280">
        <v>1992</v>
      </c>
      <c r="P280">
        <v>10</v>
      </c>
      <c r="Q280" s="11">
        <v>1992.74999999703</v>
      </c>
      <c r="R280">
        <v>0.64489337545311398</v>
      </c>
      <c r="S280">
        <v>6.1500000000002303E-2</v>
      </c>
      <c r="T280">
        <v>3.9660942590368002E-2</v>
      </c>
      <c r="U280" s="23"/>
    </row>
    <row r="281" spans="1:21" x14ac:dyDescent="0.3">
      <c r="A281">
        <v>214.667</v>
      </c>
      <c r="B281">
        <v>17.167200000000001</v>
      </c>
      <c r="E281" s="2">
        <f t="shared" si="5"/>
        <v>0.48630728305155485</v>
      </c>
      <c r="F281" s="2"/>
      <c r="G281" s="2"/>
      <c r="H281" s="20">
        <v>37605</v>
      </c>
      <c r="N281" s="20"/>
      <c r="O281">
        <v>1992</v>
      </c>
      <c r="P281">
        <v>9</v>
      </c>
      <c r="Q281" s="11">
        <v>1992.66666666367</v>
      </c>
      <c r="R281">
        <v>0.61977852331166605</v>
      </c>
      <c r="S281">
        <v>6.1599999999998503E-2</v>
      </c>
      <c r="T281">
        <v>3.8178357035997701E-2</v>
      </c>
      <c r="U281" s="23"/>
    </row>
    <row r="282" spans="1:21" x14ac:dyDescent="0.3">
      <c r="A282">
        <v>224</v>
      </c>
      <c r="B282">
        <v>17.2287</v>
      </c>
      <c r="E282" s="2">
        <f t="shared" si="5"/>
        <v>0.49224353986976838</v>
      </c>
      <c r="F282" s="2"/>
      <c r="G282" s="2"/>
      <c r="H282" s="20">
        <v>37590</v>
      </c>
      <c r="N282" s="20"/>
      <c r="O282">
        <v>1992</v>
      </c>
      <c r="P282">
        <v>8</v>
      </c>
      <c r="Q282" s="11">
        <v>1992.5833333303101</v>
      </c>
      <c r="R282">
        <v>0.59572848057419703</v>
      </c>
      <c r="S282">
        <v>6.1500000000002303E-2</v>
      </c>
      <c r="T282">
        <v>3.66373015553145E-2</v>
      </c>
      <c r="U282" s="23"/>
    </row>
    <row r="283" spans="1:21" x14ac:dyDescent="0.3">
      <c r="A283">
        <v>233</v>
      </c>
      <c r="B283">
        <v>17.290299999999998</v>
      </c>
      <c r="E283" s="2">
        <f t="shared" si="5"/>
        <v>0.49803661267784455</v>
      </c>
      <c r="F283" s="2"/>
      <c r="G283" s="2"/>
      <c r="H283" s="20">
        <v>37575</v>
      </c>
      <c r="N283" s="20"/>
      <c r="O283">
        <v>1992</v>
      </c>
      <c r="P283">
        <v>7</v>
      </c>
      <c r="Q283" s="11">
        <v>1992.49999999695</v>
      </c>
      <c r="R283">
        <v>0.57261093738952995</v>
      </c>
      <c r="S283">
        <v>6.1499999999998702E-2</v>
      </c>
      <c r="T283">
        <v>3.52155726494554E-2</v>
      </c>
      <c r="U283" s="23"/>
    </row>
    <row r="284" spans="1:21" x14ac:dyDescent="0.3">
      <c r="A284">
        <v>242</v>
      </c>
      <c r="B284">
        <v>17.351800000000001</v>
      </c>
      <c r="E284" s="2">
        <f t="shared" si="5"/>
        <v>0.50389786249555424</v>
      </c>
      <c r="F284" s="2" t="s">
        <v>11</v>
      </c>
      <c r="G284" s="21">
        <v>15</v>
      </c>
      <c r="H284" s="20">
        <v>37560</v>
      </c>
      <c r="N284" s="20"/>
      <c r="O284">
        <v>1992</v>
      </c>
      <c r="P284">
        <v>6</v>
      </c>
      <c r="Q284" s="11">
        <v>1992.4166666635899</v>
      </c>
      <c r="R284">
        <v>0.55550276899440199</v>
      </c>
      <c r="S284">
        <v>6.1599999999998503E-2</v>
      </c>
      <c r="T284">
        <v>3.4218970570054297E-2</v>
      </c>
      <c r="U284" s="23"/>
    </row>
    <row r="285" spans="1:21" x14ac:dyDescent="0.3">
      <c r="A285">
        <v>226.88900000000001</v>
      </c>
      <c r="B285">
        <v>17.4133</v>
      </c>
      <c r="E285" s="2">
        <f t="shared" si="5"/>
        <v>0.49409573489975023</v>
      </c>
      <c r="F285" s="2"/>
      <c r="G285" s="2"/>
      <c r="H285" s="20">
        <v>37544</v>
      </c>
      <c r="N285" s="20"/>
      <c r="O285">
        <v>1992</v>
      </c>
      <c r="P285">
        <v>5</v>
      </c>
      <c r="Q285" s="11">
        <v>1992.3333333302301</v>
      </c>
      <c r="R285">
        <v>0.552860933693887</v>
      </c>
      <c r="S285">
        <v>6.1500000000002303E-2</v>
      </c>
      <c r="T285">
        <v>3.4000947422175298E-2</v>
      </c>
      <c r="U285" s="23"/>
    </row>
    <row r="286" spans="1:21" x14ac:dyDescent="0.3">
      <c r="A286">
        <v>187.77799999999999</v>
      </c>
      <c r="B286">
        <v>17.474899999999998</v>
      </c>
      <c r="E286" s="2">
        <f t="shared" si="5"/>
        <v>0.46960174937679267</v>
      </c>
      <c r="F286" s="2"/>
      <c r="G286" s="2"/>
      <c r="H286" s="20">
        <v>37529</v>
      </c>
      <c r="N286" s="20"/>
      <c r="O286">
        <v>1992</v>
      </c>
      <c r="P286">
        <v>4</v>
      </c>
      <c r="Q286" s="11">
        <v>1992.24999999687</v>
      </c>
      <c r="R286">
        <v>0.55047062477867503</v>
      </c>
      <c r="S286">
        <v>6.1499999999995197E-2</v>
      </c>
      <c r="T286">
        <v>3.3853943423885903E-2</v>
      </c>
      <c r="U286" s="23"/>
    </row>
    <row r="287" spans="1:21" x14ac:dyDescent="0.3">
      <c r="A287">
        <v>148.667</v>
      </c>
      <c r="B287">
        <v>17.5364</v>
      </c>
      <c r="E287" s="2">
        <f t="shared" si="5"/>
        <v>0.44632201300520769</v>
      </c>
      <c r="F287" s="2"/>
      <c r="G287" s="2"/>
      <c r="H287" s="20">
        <v>37514</v>
      </c>
      <c r="N287" s="20"/>
      <c r="O287">
        <v>1992</v>
      </c>
      <c r="P287">
        <v>3</v>
      </c>
      <c r="Q287" s="11">
        <v>1992.1666666635101</v>
      </c>
      <c r="R287">
        <v>0.54785272112525196</v>
      </c>
      <c r="S287">
        <v>6.1499999999998702E-2</v>
      </c>
      <c r="T287">
        <v>3.3692942349202303E-2</v>
      </c>
      <c r="U287" s="23"/>
    </row>
    <row r="288" spans="1:21" x14ac:dyDescent="0.3">
      <c r="A288">
        <v>109.556</v>
      </c>
      <c r="B288">
        <v>17.597900000000003</v>
      </c>
      <c r="E288" s="2">
        <f t="shared" si="5"/>
        <v>0.42419633137521967</v>
      </c>
      <c r="F288" s="2"/>
      <c r="G288" s="2"/>
      <c r="H288" s="20">
        <v>37498</v>
      </c>
      <c r="N288" s="20"/>
      <c r="O288">
        <v>1992</v>
      </c>
      <c r="P288">
        <v>2</v>
      </c>
      <c r="Q288" s="11">
        <v>1992.08333333015</v>
      </c>
      <c r="R288">
        <v>0.54745758794839505</v>
      </c>
      <c r="S288">
        <v>6.1600000000005602E-2</v>
      </c>
      <c r="T288">
        <v>3.37233874176242E-2</v>
      </c>
      <c r="U288" s="23"/>
    </row>
    <row r="289" spans="1:21" x14ac:dyDescent="0.3">
      <c r="A289">
        <v>93.555999999999997</v>
      </c>
      <c r="B289">
        <v>17.659500000000001</v>
      </c>
      <c r="E289" s="2">
        <f t="shared" si="5"/>
        <v>0.41546417691005838</v>
      </c>
      <c r="F289" s="2"/>
      <c r="G289" s="2"/>
      <c r="H289" s="20">
        <v>37483</v>
      </c>
      <c r="N289" s="20"/>
      <c r="O289">
        <v>1992</v>
      </c>
      <c r="P289">
        <v>1</v>
      </c>
      <c r="Q289" s="11">
        <v>1991.9999999967899</v>
      </c>
      <c r="R289">
        <v>0.55278116161684798</v>
      </c>
      <c r="S289">
        <v>6.1499999999995197E-2</v>
      </c>
      <c r="T289">
        <v>3.3996041439433501E-2</v>
      </c>
      <c r="U289" s="23"/>
    </row>
    <row r="290" spans="1:21" x14ac:dyDescent="0.3">
      <c r="A290">
        <v>100.77800000000001</v>
      </c>
      <c r="B290">
        <v>17.721</v>
      </c>
      <c r="E290" s="2">
        <f t="shared" si="5"/>
        <v>0.41938317203332898</v>
      </c>
      <c r="F290" s="2"/>
      <c r="G290" s="2"/>
      <c r="H290" s="20">
        <v>37468</v>
      </c>
      <c r="N290" s="20"/>
      <c r="O290">
        <v>1991</v>
      </c>
      <c r="P290">
        <v>12</v>
      </c>
      <c r="Q290" s="11">
        <v>1991.9166666634301</v>
      </c>
      <c r="R290">
        <v>0.55807669197670395</v>
      </c>
      <c r="S290">
        <v>6.1500000000002303E-2</v>
      </c>
      <c r="T290">
        <v>3.4321716556568599E-2</v>
      </c>
      <c r="U290" s="23"/>
    </row>
    <row r="291" spans="1:21" x14ac:dyDescent="0.3">
      <c r="A291">
        <v>107.889</v>
      </c>
      <c r="B291">
        <v>17.782499999999999</v>
      </c>
      <c r="E291" s="2">
        <f t="shared" si="5"/>
        <v>0.42327805086771869</v>
      </c>
      <c r="F291" s="2"/>
      <c r="G291" s="2"/>
      <c r="H291" s="20">
        <v>37452</v>
      </c>
      <c r="N291" s="20"/>
      <c r="O291">
        <v>1991</v>
      </c>
      <c r="P291">
        <v>11</v>
      </c>
      <c r="Q291" s="11">
        <v>1991.83333333007</v>
      </c>
      <c r="R291">
        <v>0.56358484710256695</v>
      </c>
      <c r="S291">
        <v>6.1599999999998503E-2</v>
      </c>
      <c r="T291">
        <v>3.4716826581517299E-2</v>
      </c>
      <c r="U291" s="23"/>
    </row>
    <row r="292" spans="1:21" x14ac:dyDescent="0.3">
      <c r="A292">
        <v>115</v>
      </c>
      <c r="B292">
        <v>17.844000000000001</v>
      </c>
      <c r="E292" s="2">
        <f t="shared" si="5"/>
        <v>0.42720910206701534</v>
      </c>
      <c r="F292" s="2"/>
      <c r="G292" s="2"/>
      <c r="H292" s="20">
        <v>37437</v>
      </c>
      <c r="N292" s="20"/>
      <c r="O292">
        <v>1991</v>
      </c>
      <c r="P292">
        <v>10</v>
      </c>
      <c r="Q292" s="11">
        <v>1991.7499999967099</v>
      </c>
      <c r="R292">
        <v>0.56423655862933197</v>
      </c>
      <c r="S292">
        <v>3.0749999999999299E-2</v>
      </c>
      <c r="T292">
        <v>1.73502741778516E-2</v>
      </c>
      <c r="U292" s="23"/>
    </row>
    <row r="293" spans="1:21" x14ac:dyDescent="0.3">
      <c r="A293">
        <v>122</v>
      </c>
      <c r="B293">
        <v>17.9056</v>
      </c>
      <c r="E293" s="2">
        <f t="shared" si="5"/>
        <v>0.43111444726638321</v>
      </c>
      <c r="F293" s="2"/>
      <c r="G293" s="2"/>
      <c r="H293" s="20">
        <v>37422</v>
      </c>
      <c r="N293" s="20"/>
      <c r="O293">
        <v>1991</v>
      </c>
      <c r="P293">
        <v>9</v>
      </c>
      <c r="Q293" s="11">
        <v>1991.66666666335</v>
      </c>
      <c r="R293">
        <v>0.55787074868409603</v>
      </c>
      <c r="S293">
        <v>3.0749999999999299E-2</v>
      </c>
      <c r="U293" s="23"/>
    </row>
    <row r="294" spans="1:21" x14ac:dyDescent="0.3">
      <c r="A294">
        <v>128.44399999999999</v>
      </c>
      <c r="B294">
        <v>17.967099999999999</v>
      </c>
      <c r="E294" s="2">
        <f t="shared" si="5"/>
        <v>0.43474114880672193</v>
      </c>
      <c r="F294" s="2"/>
      <c r="G294" s="2"/>
      <c r="H294" s="20">
        <v>37406</v>
      </c>
      <c r="N294" s="20"/>
      <c r="O294">
        <v>1991</v>
      </c>
      <c r="P294">
        <v>8</v>
      </c>
      <c r="Q294" s="11">
        <v>1991.58333332999</v>
      </c>
      <c r="R294">
        <v>0.55150493873885997</v>
      </c>
      <c r="S294">
        <v>3.0750000000001099E-2</v>
      </c>
      <c r="T294">
        <v>1.69587768662205E-2</v>
      </c>
      <c r="U294" s="23"/>
    </row>
    <row r="295" spans="1:21" x14ac:dyDescent="0.3">
      <c r="A295">
        <v>134.88900000000001</v>
      </c>
      <c r="B295">
        <v>18.028600000000001</v>
      </c>
      <c r="E295" s="2">
        <f t="shared" si="5"/>
        <v>0.43839892948192555</v>
      </c>
      <c r="F295" s="2"/>
      <c r="G295" s="2"/>
      <c r="H295" s="20">
        <v>37391</v>
      </c>
      <c r="N295" s="20"/>
      <c r="O295">
        <v>1991</v>
      </c>
      <c r="P295">
        <v>7</v>
      </c>
      <c r="Q295" s="11">
        <v>1991.4999999966301</v>
      </c>
      <c r="R295">
        <v>0.54536091719065904</v>
      </c>
      <c r="S295">
        <v>3.0750000000001099E-2</v>
      </c>
      <c r="U295" s="23"/>
    </row>
    <row r="296" spans="1:21" x14ac:dyDescent="0.3">
      <c r="A296">
        <v>141.55600000000001</v>
      </c>
      <c r="B296">
        <v>18.090199999999999</v>
      </c>
      <c r="E296" s="2">
        <f t="shared" si="5"/>
        <v>0.44221509047942931</v>
      </c>
      <c r="F296" s="2"/>
      <c r="G296" s="2"/>
      <c r="H296" s="20">
        <v>37376</v>
      </c>
      <c r="N296" s="20"/>
      <c r="O296">
        <v>1991</v>
      </c>
      <c r="P296">
        <v>6</v>
      </c>
      <c r="Q296" s="11">
        <v>1991.41666666327</v>
      </c>
      <c r="R296">
        <v>0.53921689564245801</v>
      </c>
      <c r="S296">
        <v>3.07999999999992E-2</v>
      </c>
      <c r="T296">
        <v>1.66078803857873E-2</v>
      </c>
      <c r="U296" s="23"/>
    </row>
    <row r="297" spans="1:21" x14ac:dyDescent="0.3">
      <c r="A297">
        <v>136.11099999999999</v>
      </c>
      <c r="B297">
        <v>18.151699999999998</v>
      </c>
      <c r="E297" s="2">
        <f t="shared" si="5"/>
        <v>0.43909592349706611</v>
      </c>
      <c r="F297" s="2"/>
      <c r="G297" s="2"/>
      <c r="H297" s="20">
        <v>37360</v>
      </c>
      <c r="N297" s="20"/>
      <c r="O297">
        <v>1991</v>
      </c>
      <c r="P297">
        <v>5</v>
      </c>
      <c r="Q297" s="11">
        <v>1991.3333333299099</v>
      </c>
      <c r="R297">
        <v>0.53309533776134199</v>
      </c>
      <c r="S297">
        <v>3.07999999999992E-2</v>
      </c>
      <c r="U297" s="23"/>
    </row>
    <row r="298" spans="1:21" x14ac:dyDescent="0.3">
      <c r="A298">
        <v>118.889</v>
      </c>
      <c r="B298">
        <v>18.213200000000001</v>
      </c>
      <c r="E298" s="2">
        <f t="shared" si="5"/>
        <v>0.42937441209115318</v>
      </c>
      <c r="F298" s="2"/>
      <c r="G298" s="2"/>
      <c r="H298" s="20">
        <v>37345</v>
      </c>
      <c r="N298" s="20"/>
      <c r="O298">
        <v>1991</v>
      </c>
      <c r="P298">
        <v>4</v>
      </c>
      <c r="Q298" s="11">
        <v>1991.2499999965501</v>
      </c>
      <c r="R298">
        <v>0.52697377988022498</v>
      </c>
      <c r="S298">
        <v>3.0749999999999299E-2</v>
      </c>
      <c r="T298">
        <v>1.62044437313166E-2</v>
      </c>
      <c r="U298" s="23"/>
    </row>
    <row r="299" spans="1:21" x14ac:dyDescent="0.3">
      <c r="A299">
        <v>101.22199999999999</v>
      </c>
      <c r="B299">
        <v>18.274799999999999</v>
      </c>
      <c r="E299" s="2">
        <f t="shared" si="5"/>
        <v>0.41962530987448504</v>
      </c>
      <c r="F299" s="2"/>
      <c r="G299" s="2"/>
      <c r="H299" s="20">
        <v>37330</v>
      </c>
      <c r="N299" s="20"/>
      <c r="O299">
        <v>1991</v>
      </c>
      <c r="P299">
        <v>3</v>
      </c>
      <c r="Q299" s="11">
        <v>1991.16666666319</v>
      </c>
      <c r="R299">
        <v>0.52398445479808997</v>
      </c>
      <c r="S299">
        <v>3.0749999999999299E-2</v>
      </c>
      <c r="U299" s="23"/>
    </row>
    <row r="300" spans="1:21" x14ac:dyDescent="0.3">
      <c r="A300">
        <v>83.778000000000006</v>
      </c>
      <c r="B300">
        <v>18.336300000000001</v>
      </c>
      <c r="E300" s="5">
        <f t="shared" si="5"/>
        <v>0.41021646908834625</v>
      </c>
      <c r="F300" s="5" t="s">
        <v>10</v>
      </c>
      <c r="G300" s="21">
        <v>15</v>
      </c>
      <c r="H300" s="20">
        <v>37315</v>
      </c>
      <c r="N300" s="20"/>
      <c r="O300">
        <v>1991</v>
      </c>
      <c r="P300">
        <v>2</v>
      </c>
      <c r="Q300" s="11">
        <v>1991.0833333298301</v>
      </c>
      <c r="R300">
        <v>0.52099512971595496</v>
      </c>
      <c r="S300">
        <v>6.1500000000002303E-2</v>
      </c>
      <c r="T300">
        <v>3.2041200477532401E-2</v>
      </c>
      <c r="U300" s="23"/>
    </row>
    <row r="301" spans="1:21" x14ac:dyDescent="0.3">
      <c r="A301">
        <v>96.111000000000004</v>
      </c>
      <c r="B301">
        <v>18.3978</v>
      </c>
      <c r="E301" s="2">
        <f t="shared" si="5"/>
        <v>0.41684643548880185</v>
      </c>
      <c r="F301" s="2"/>
      <c r="G301" s="2"/>
      <c r="H301" s="20">
        <v>37301</v>
      </c>
      <c r="N301" s="20"/>
      <c r="O301">
        <v>1991</v>
      </c>
      <c r="P301">
        <v>1</v>
      </c>
      <c r="Q301" s="11">
        <v>1990.99999999647</v>
      </c>
      <c r="R301">
        <v>0.53179112696269704</v>
      </c>
      <c r="S301">
        <v>6.1599999999998503E-2</v>
      </c>
      <c r="T301">
        <v>3.2758333420901398E-2</v>
      </c>
      <c r="U301" s="23"/>
    </row>
    <row r="302" spans="1:21" x14ac:dyDescent="0.3">
      <c r="A302">
        <v>140.55600000000001</v>
      </c>
      <c r="B302">
        <v>18.459399999999999</v>
      </c>
      <c r="E302" s="2">
        <f t="shared" si="5"/>
        <v>0.44164058437168568</v>
      </c>
      <c r="F302" s="2"/>
      <c r="G302" s="2"/>
      <c r="H302" s="20">
        <v>37288</v>
      </c>
      <c r="N302" s="20"/>
      <c r="O302">
        <v>1990</v>
      </c>
      <c r="P302">
        <v>12</v>
      </c>
      <c r="Q302" s="11">
        <v>1990.9166666631099</v>
      </c>
      <c r="R302">
        <v>0.54281154319623004</v>
      </c>
      <c r="S302">
        <v>6.1500000000002303E-2</v>
      </c>
      <c r="T302">
        <v>3.3382909906569398E-2</v>
      </c>
      <c r="U302" s="23"/>
    </row>
    <row r="303" spans="1:21" x14ac:dyDescent="0.3">
      <c r="A303" s="6">
        <v>185.11099999999999</v>
      </c>
      <c r="B303" s="6">
        <v>18.520900000000001</v>
      </c>
      <c r="C303" s="6"/>
      <c r="D303" s="6"/>
      <c r="E303" s="7">
        <f t="shared" si="5"/>
        <v>0.46797641238262611</v>
      </c>
      <c r="F303" s="7"/>
      <c r="G303" s="7"/>
      <c r="H303" s="20">
        <v>37275</v>
      </c>
      <c r="N303" s="20"/>
      <c r="O303">
        <v>1990</v>
      </c>
      <c r="P303">
        <v>11</v>
      </c>
      <c r="Q303" s="11">
        <v>1990.8333333297501</v>
      </c>
      <c r="R303">
        <v>0.55406033776817998</v>
      </c>
      <c r="S303">
        <v>6.1499999999998702E-2</v>
      </c>
      <c r="T303">
        <v>3.4074710772742399E-2</v>
      </c>
      <c r="U303" s="23"/>
    </row>
    <row r="304" spans="1:21" x14ac:dyDescent="0.3">
      <c r="A304">
        <v>229.55600000000001</v>
      </c>
      <c r="B304">
        <v>18.5824</v>
      </c>
      <c r="E304" s="2">
        <f t="shared" si="5"/>
        <v>0.49581178736594983</v>
      </c>
      <c r="F304" s="2"/>
      <c r="G304" s="2"/>
      <c r="H304" s="20">
        <v>37261</v>
      </c>
      <c r="N304" s="20"/>
      <c r="O304">
        <v>1990</v>
      </c>
      <c r="P304">
        <v>10</v>
      </c>
      <c r="Q304" s="11">
        <v>1990.74999999639</v>
      </c>
      <c r="R304">
        <v>0.55636119505242498</v>
      </c>
      <c r="S304">
        <v>0.1231</v>
      </c>
      <c r="T304">
        <v>6.8488063110953998E-2</v>
      </c>
      <c r="U304" s="23"/>
    </row>
    <row r="305" spans="1:21" x14ac:dyDescent="0.3">
      <c r="A305">
        <v>270.33300000000003</v>
      </c>
      <c r="B305">
        <v>18.643999999999998</v>
      </c>
      <c r="E305" s="2">
        <f t="shared" si="5"/>
        <v>0.52280392729127223</v>
      </c>
      <c r="F305" s="2"/>
      <c r="G305" s="2"/>
      <c r="H305" s="20">
        <v>37248</v>
      </c>
      <c r="N305" s="20"/>
      <c r="O305">
        <v>1990</v>
      </c>
      <c r="P305">
        <v>9</v>
      </c>
      <c r="Q305" s="11">
        <v>1990.6666666630299</v>
      </c>
      <c r="R305">
        <v>0.54024565305051397</v>
      </c>
      <c r="S305">
        <v>0.123000000000001</v>
      </c>
      <c r="T305">
        <v>6.6450215325213793E-2</v>
      </c>
      <c r="U305" s="23"/>
    </row>
    <row r="306" spans="1:21" x14ac:dyDescent="0.3">
      <c r="A306">
        <v>307.11099999999999</v>
      </c>
      <c r="B306">
        <v>18.705500000000001</v>
      </c>
      <c r="E306" s="2">
        <f t="shared" si="5"/>
        <v>0.54840709966937073</v>
      </c>
      <c r="F306" s="2"/>
      <c r="G306" s="2"/>
      <c r="H306" s="20">
        <v>37235</v>
      </c>
      <c r="N306" s="20"/>
      <c r="O306">
        <v>1990</v>
      </c>
      <c r="P306">
        <v>8</v>
      </c>
      <c r="Q306" s="11">
        <v>1990.58333332967</v>
      </c>
      <c r="R306">
        <v>0.52716907173007199</v>
      </c>
      <c r="S306">
        <v>0.1231</v>
      </c>
      <c r="T306">
        <v>6.4894512729972306E-2</v>
      </c>
      <c r="U306" s="23"/>
    </row>
    <row r="307" spans="1:21" x14ac:dyDescent="0.3">
      <c r="A307">
        <v>344</v>
      </c>
      <c r="B307">
        <v>18.766999999999999</v>
      </c>
      <c r="E307" s="2">
        <f t="shared" si="5"/>
        <v>0.57534714770149786</v>
      </c>
      <c r="F307" s="2"/>
      <c r="G307" s="2"/>
      <c r="H307" s="20">
        <v>37221</v>
      </c>
      <c r="N307" s="20"/>
      <c r="O307">
        <v>1990</v>
      </c>
      <c r="P307">
        <v>7</v>
      </c>
      <c r="Q307" s="11">
        <v>1990.49999999631</v>
      </c>
      <c r="R307">
        <v>0.51878408166808698</v>
      </c>
      <c r="S307">
        <v>0.123099999999997</v>
      </c>
      <c r="T307">
        <v>6.3862320453340102E-2</v>
      </c>
      <c r="U307" s="23"/>
    </row>
    <row r="308" spans="1:21" x14ac:dyDescent="0.3">
      <c r="A308">
        <v>380.77800000000002</v>
      </c>
      <c r="B308">
        <v>18.828499999999998</v>
      </c>
      <c r="E308" s="2">
        <f t="shared" si="5"/>
        <v>0.60352350872497162</v>
      </c>
      <c r="F308" s="2"/>
      <c r="G308" s="2"/>
      <c r="H308" s="20">
        <v>37208</v>
      </c>
      <c r="N308" s="20"/>
      <c r="O308">
        <v>1990</v>
      </c>
      <c r="P308">
        <v>6</v>
      </c>
      <c r="Q308" s="11">
        <v>1990.4166666629501</v>
      </c>
      <c r="R308">
        <v>0.510569143897318</v>
      </c>
      <c r="S308">
        <v>0.123000000000001</v>
      </c>
      <c r="T308">
        <v>6.2800004699370707E-2</v>
      </c>
      <c r="U308" s="23"/>
    </row>
    <row r="309" spans="1:21" x14ac:dyDescent="0.3">
      <c r="A309">
        <v>398.66699999999997</v>
      </c>
      <c r="B309">
        <v>18.8901</v>
      </c>
      <c r="E309" s="2">
        <f t="shared" si="5"/>
        <v>0.61772334397502693</v>
      </c>
      <c r="F309" s="2" t="s">
        <v>11</v>
      </c>
      <c r="G309" s="21">
        <v>16</v>
      </c>
      <c r="H309" s="20">
        <v>37195</v>
      </c>
      <c r="N309" s="20"/>
      <c r="O309">
        <v>1990</v>
      </c>
      <c r="P309">
        <v>5</v>
      </c>
      <c r="Q309" s="11">
        <v>1990.33333332959</v>
      </c>
      <c r="R309">
        <v>0.50241241001506898</v>
      </c>
      <c r="S309">
        <v>0.1231</v>
      </c>
      <c r="T309">
        <v>6.1846967672855399E-2</v>
      </c>
      <c r="U309" s="23"/>
    </row>
    <row r="310" spans="1:21" x14ac:dyDescent="0.3">
      <c r="A310">
        <v>395.22199999999998</v>
      </c>
      <c r="B310">
        <v>18.951599999999999</v>
      </c>
      <c r="E310" s="2">
        <f t="shared" si="5"/>
        <v>0.61496305556843112</v>
      </c>
      <c r="F310" s="2"/>
      <c r="G310" s="2"/>
      <c r="H310" s="20">
        <v>37164</v>
      </c>
      <c r="N310" s="20"/>
      <c r="O310">
        <v>1990</v>
      </c>
      <c r="P310">
        <v>4</v>
      </c>
      <c r="Q310" s="11">
        <v>1990.2499999962299</v>
      </c>
      <c r="R310">
        <v>0.49087847985897898</v>
      </c>
      <c r="S310">
        <v>0.1231</v>
      </c>
      <c r="T310">
        <v>6.04271408706408E-2</v>
      </c>
      <c r="U310" s="23"/>
    </row>
    <row r="311" spans="1:21" x14ac:dyDescent="0.3">
      <c r="A311">
        <v>391.66699999999997</v>
      </c>
      <c r="B311">
        <v>19.013100000000001</v>
      </c>
      <c r="E311" s="2">
        <f t="shared" si="5"/>
        <v>0.6121275609730259</v>
      </c>
      <c r="F311" s="2"/>
      <c r="G311" s="2"/>
      <c r="H311" s="20">
        <v>37133</v>
      </c>
      <c r="N311" s="20"/>
      <c r="O311">
        <v>1990</v>
      </c>
      <c r="P311">
        <v>3</v>
      </c>
      <c r="Q311" s="11">
        <v>1990.1666666628701</v>
      </c>
      <c r="R311">
        <v>0.47801914966786402</v>
      </c>
      <c r="S311">
        <v>6.1499999999998702E-2</v>
      </c>
      <c r="T311">
        <v>2.9398177704573002E-2</v>
      </c>
      <c r="U311" s="23"/>
    </row>
    <row r="312" spans="1:21" x14ac:dyDescent="0.3">
      <c r="A312">
        <v>388.22199999999998</v>
      </c>
      <c r="B312">
        <v>19.0747</v>
      </c>
      <c r="E312" s="2">
        <f t="shared" si="5"/>
        <v>0.60939227724708012</v>
      </c>
      <c r="F312" s="2"/>
      <c r="G312" s="2"/>
      <c r="H312" s="20">
        <v>37103</v>
      </c>
      <c r="N312" s="20"/>
      <c r="O312">
        <v>1990</v>
      </c>
      <c r="P312">
        <v>2</v>
      </c>
      <c r="Q312" s="11">
        <v>1990.08333332951</v>
      </c>
      <c r="R312">
        <v>0.46956787983259901</v>
      </c>
      <c r="S312">
        <v>0.1231</v>
      </c>
      <c r="T312">
        <v>5.78038060073933E-2</v>
      </c>
      <c r="U312" s="23"/>
    </row>
    <row r="313" spans="1:21" x14ac:dyDescent="0.3">
      <c r="A313">
        <v>373.22199999999998</v>
      </c>
      <c r="B313">
        <v>19.136199999999999</v>
      </c>
      <c r="E313" s="2">
        <f t="shared" si="5"/>
        <v>0.59762423910994444</v>
      </c>
      <c r="F313" s="2"/>
      <c r="G313" s="2"/>
      <c r="H313" s="20">
        <v>37072</v>
      </c>
      <c r="N313" s="20"/>
      <c r="O313">
        <v>1990</v>
      </c>
      <c r="P313">
        <v>1</v>
      </c>
      <c r="Q313" s="11">
        <v>1989.9999999961501</v>
      </c>
      <c r="R313">
        <v>0.50005490068059499</v>
      </c>
      <c r="S313">
        <v>6.1499999999998702E-2</v>
      </c>
      <c r="T313">
        <v>3.0753376391856001E-2</v>
      </c>
      <c r="U313" s="23"/>
    </row>
    <row r="314" spans="1:21" x14ac:dyDescent="0.3">
      <c r="A314">
        <v>344.88900000000001</v>
      </c>
      <c r="B314">
        <v>19.197700000000001</v>
      </c>
      <c r="E314" s="2">
        <f t="shared" si="5"/>
        <v>0.57601246077720569</v>
      </c>
      <c r="F314" s="2"/>
      <c r="G314" s="2"/>
      <c r="H314" s="20">
        <v>37041</v>
      </c>
      <c r="N314" s="20"/>
      <c r="O314">
        <v>1989</v>
      </c>
      <c r="P314">
        <v>12</v>
      </c>
      <c r="Q314" s="11">
        <v>1989.91666666279</v>
      </c>
      <c r="R314">
        <v>0.532406073246392</v>
      </c>
      <c r="S314">
        <v>6.1500000000002303E-2</v>
      </c>
      <c r="T314">
        <v>3.2742973504654299E-2</v>
      </c>
      <c r="U314" s="23"/>
    </row>
    <row r="315" spans="1:21" x14ac:dyDescent="0.3">
      <c r="A315">
        <v>316.77800000000002</v>
      </c>
      <c r="B315">
        <v>19.2593</v>
      </c>
      <c r="E315" s="2">
        <f t="shared" si="5"/>
        <v>0.55534247402694725</v>
      </c>
      <c r="F315" s="2"/>
      <c r="G315" s="2"/>
      <c r="H315" s="20">
        <v>37011</v>
      </c>
      <c r="N315" s="20"/>
      <c r="O315">
        <v>1989</v>
      </c>
      <c r="P315">
        <v>11</v>
      </c>
      <c r="Q315" s="11">
        <v>1989.8333333294299</v>
      </c>
      <c r="R315">
        <v>0.56668664336713603</v>
      </c>
      <c r="S315">
        <v>6.1499999999995197E-2</v>
      </c>
      <c r="T315">
        <v>3.4851228567076099E-2</v>
      </c>
      <c r="U315" s="23"/>
    </row>
    <row r="316" spans="1:21" x14ac:dyDescent="0.3">
      <c r="A316">
        <v>288.66699999999997</v>
      </c>
      <c r="B316">
        <v>19.320799999999998</v>
      </c>
      <c r="E316" s="2">
        <f t="shared" si="5"/>
        <v>0.53541422184208232</v>
      </c>
      <c r="F316" s="2"/>
      <c r="G316" s="2"/>
      <c r="H316" s="20">
        <v>36980</v>
      </c>
      <c r="N316" s="20"/>
      <c r="O316">
        <v>1989</v>
      </c>
      <c r="P316">
        <v>10</v>
      </c>
      <c r="Q316" s="11">
        <v>1989.7499999960701</v>
      </c>
      <c r="R316">
        <v>0.56134144902925198</v>
      </c>
      <c r="S316">
        <v>0.1231</v>
      </c>
      <c r="T316">
        <v>6.9101132375501403E-2</v>
      </c>
      <c r="U316" s="23"/>
    </row>
    <row r="317" spans="1:21" x14ac:dyDescent="0.3">
      <c r="A317">
        <v>279.22199999999998</v>
      </c>
      <c r="B317">
        <v>19.382300000000001</v>
      </c>
      <c r="E317" s="5">
        <f t="shared" si="5"/>
        <v>0.52888033358076314</v>
      </c>
      <c r="F317" s="5" t="s">
        <v>10</v>
      </c>
      <c r="G317" s="21">
        <v>16</v>
      </c>
      <c r="H317" s="20">
        <v>36950</v>
      </c>
      <c r="N317" s="20"/>
      <c r="O317">
        <v>1989</v>
      </c>
      <c r="P317">
        <v>9</v>
      </c>
      <c r="Q317" s="11">
        <v>1989.66666666271</v>
      </c>
      <c r="R317">
        <v>0.49552504319570601</v>
      </c>
      <c r="S317">
        <v>6.1499999999998702E-2</v>
      </c>
      <c r="T317">
        <v>3.04747901565353E-2</v>
      </c>
      <c r="U317" s="23"/>
    </row>
    <row r="318" spans="1:21" x14ac:dyDescent="0.3">
      <c r="A318">
        <v>291.66699999999997</v>
      </c>
      <c r="B318">
        <v>19.443899999999999</v>
      </c>
      <c r="E318" s="2">
        <f t="shared" si="5"/>
        <v>0.53750641443096125</v>
      </c>
      <c r="F318" s="2"/>
      <c r="G318" s="2"/>
      <c r="H318" s="20">
        <v>36932</v>
      </c>
      <c r="N318" s="20"/>
      <c r="O318">
        <v>1989</v>
      </c>
      <c r="P318">
        <v>8</v>
      </c>
      <c r="Q318" s="11">
        <v>1989.5833333293499</v>
      </c>
      <c r="R318">
        <v>0.44243206015129899</v>
      </c>
      <c r="S318">
        <v>0.1231</v>
      </c>
      <c r="T318">
        <v>5.4463386604625297E-2</v>
      </c>
      <c r="U318" s="23"/>
    </row>
    <row r="319" spans="1:21" x14ac:dyDescent="0.3">
      <c r="A319" s="6">
        <v>304.22199999999998</v>
      </c>
      <c r="B319" s="6">
        <v>19.505400000000002</v>
      </c>
      <c r="C319" s="6"/>
      <c r="D319" s="6"/>
      <c r="E319" s="7">
        <f t="shared" si="5"/>
        <v>0.54635131000621873</v>
      </c>
      <c r="F319" s="7"/>
      <c r="G319" s="7"/>
      <c r="H319" s="20">
        <v>36915</v>
      </c>
      <c r="N319" s="20"/>
      <c r="O319">
        <v>1989</v>
      </c>
      <c r="P319">
        <v>7</v>
      </c>
      <c r="Q319" s="11">
        <v>1989.49999999599</v>
      </c>
      <c r="R319">
        <v>0.43317451933141499</v>
      </c>
      <c r="S319">
        <v>6.1499999999998702E-2</v>
      </c>
      <c r="T319">
        <v>2.66402329388815E-2</v>
      </c>
      <c r="U319" s="23"/>
    </row>
    <row r="320" spans="1:21" x14ac:dyDescent="0.3">
      <c r="A320">
        <v>316.66699999999997</v>
      </c>
      <c r="B320">
        <v>19.5669</v>
      </c>
      <c r="E320" s="2">
        <f t="shared" si="5"/>
        <v>0.55526234388947349</v>
      </c>
      <c r="F320" s="2"/>
      <c r="G320" s="2"/>
      <c r="H320" s="20">
        <v>36898</v>
      </c>
      <c r="N320" s="20"/>
      <c r="O320">
        <v>1989</v>
      </c>
      <c r="P320">
        <v>6</v>
      </c>
      <c r="Q320" s="11">
        <v>1989.41666666263</v>
      </c>
      <c r="R320">
        <v>0.44005480433331101</v>
      </c>
      <c r="S320">
        <v>0.1231</v>
      </c>
      <c r="T320">
        <v>5.4170746413430997E-2</v>
      </c>
      <c r="U320" s="23"/>
    </row>
    <row r="321" spans="1:21" x14ac:dyDescent="0.3">
      <c r="A321">
        <v>339.55599999999998</v>
      </c>
      <c r="B321">
        <v>19.628499999999999</v>
      </c>
      <c r="E321" s="2">
        <f t="shared" si="5"/>
        <v>0.57203283510138747</v>
      </c>
      <c r="F321" s="2"/>
      <c r="G321" s="2"/>
      <c r="H321" s="20">
        <v>36881</v>
      </c>
      <c r="N321" s="20"/>
      <c r="O321">
        <v>1989</v>
      </c>
      <c r="P321">
        <v>5</v>
      </c>
      <c r="Q321" s="11">
        <v>1989.3333333292701</v>
      </c>
      <c r="R321">
        <v>0.44593517492561702</v>
      </c>
      <c r="S321">
        <v>6.1500000000002303E-2</v>
      </c>
      <c r="T321">
        <v>2.7425013257926501E-2</v>
      </c>
      <c r="U321" s="23"/>
    </row>
    <row r="322" spans="1:21" x14ac:dyDescent="0.3">
      <c r="A322">
        <v>375.55599999999998</v>
      </c>
      <c r="B322">
        <v>19.690000000000001</v>
      </c>
      <c r="E322" s="2">
        <f t="shared" si="5"/>
        <v>0.5994403043355252</v>
      </c>
      <c r="F322" s="2"/>
      <c r="G322" s="2"/>
      <c r="H322" s="20">
        <v>36864</v>
      </c>
      <c r="N322" s="20"/>
      <c r="O322">
        <v>1989</v>
      </c>
      <c r="P322">
        <v>4</v>
      </c>
      <c r="Q322" s="11">
        <v>1989.24999999591</v>
      </c>
      <c r="R322">
        <v>0.44432800458440003</v>
      </c>
      <c r="S322">
        <v>0.123099999999997</v>
      </c>
      <c r="T322">
        <v>5.4696777364338499E-2</v>
      </c>
      <c r="U322" s="23"/>
    </row>
    <row r="323" spans="1:21" x14ac:dyDescent="0.3">
      <c r="A323">
        <v>411.11099999999999</v>
      </c>
      <c r="B323">
        <v>19.7515</v>
      </c>
      <c r="E323" s="2">
        <f t="shared" si="5"/>
        <v>0.62779764534496552</v>
      </c>
      <c r="F323" s="2"/>
      <c r="G323" s="2"/>
      <c r="H323" s="20">
        <v>36847</v>
      </c>
      <c r="N323" s="20"/>
      <c r="O323">
        <v>1989</v>
      </c>
      <c r="P323">
        <v>3</v>
      </c>
      <c r="Q323" s="11">
        <v>1989.1666666625499</v>
      </c>
      <c r="R323">
        <v>0.44259812609695798</v>
      </c>
      <c r="S323">
        <v>6.1500000000002303E-2</v>
      </c>
      <c r="T323">
        <v>2.7219784754963901E-2</v>
      </c>
      <c r="U323" s="23"/>
    </row>
    <row r="324" spans="1:21" x14ac:dyDescent="0.3">
      <c r="A324">
        <v>447</v>
      </c>
      <c r="B324">
        <v>19.812999999999999</v>
      </c>
      <c r="E324" s="2">
        <f t="shared" si="5"/>
        <v>0.65778201599430153</v>
      </c>
      <c r="F324" s="2" t="s">
        <v>11</v>
      </c>
      <c r="G324" s="21">
        <v>17</v>
      </c>
      <c r="H324" s="20">
        <v>36830</v>
      </c>
      <c r="N324" s="20"/>
      <c r="O324">
        <v>1989</v>
      </c>
      <c r="P324">
        <v>2</v>
      </c>
      <c r="Q324" s="11">
        <v>1989.0833333291901</v>
      </c>
      <c r="R324">
        <v>0.44295054357660102</v>
      </c>
      <c r="S324">
        <v>0.123099999999997</v>
      </c>
      <c r="T324">
        <v>5.4527211914278402E-2</v>
      </c>
      <c r="U324" s="23"/>
    </row>
    <row r="325" spans="1:21" x14ac:dyDescent="0.3">
      <c r="A325">
        <v>439.88900000000001</v>
      </c>
      <c r="B325">
        <v>19.874600000000001</v>
      </c>
      <c r="E325" s="2">
        <f t="shared" si="5"/>
        <v>0.65172930136266316</v>
      </c>
      <c r="F325" s="2"/>
      <c r="G325" s="2"/>
      <c r="H325" s="20">
        <v>36799</v>
      </c>
      <c r="N325" s="20"/>
      <c r="O325">
        <v>1989</v>
      </c>
      <c r="P325">
        <v>1</v>
      </c>
      <c r="Q325" s="11">
        <v>1988.99999999583</v>
      </c>
      <c r="R325">
        <v>0.44632239353820002</v>
      </c>
      <c r="S325">
        <v>0.123000000000004</v>
      </c>
      <c r="T325">
        <v>5.4897654405200703E-2</v>
      </c>
      <c r="U325" s="23"/>
    </row>
    <row r="326" spans="1:21" x14ac:dyDescent="0.3">
      <c r="A326">
        <v>380.33300000000003</v>
      </c>
      <c r="B326">
        <v>19.9361</v>
      </c>
      <c r="E326" s="2">
        <f t="shared" si="5"/>
        <v>0.60317447134397084</v>
      </c>
      <c r="F326" s="2"/>
      <c r="G326" s="2"/>
      <c r="H326" s="20">
        <v>36768</v>
      </c>
      <c r="N326" s="20"/>
      <c r="O326">
        <v>1988</v>
      </c>
      <c r="P326">
        <v>12</v>
      </c>
      <c r="Q326" s="11">
        <v>1988.9166666624701</v>
      </c>
      <c r="R326">
        <v>0.45579892547985001</v>
      </c>
      <c r="S326">
        <v>0.123099999999997</v>
      </c>
      <c r="T326">
        <v>5.6108847726568302E-2</v>
      </c>
      <c r="U326" s="23"/>
    </row>
    <row r="327" spans="1:21" x14ac:dyDescent="0.3">
      <c r="A327">
        <v>320.77800000000002</v>
      </c>
      <c r="B327">
        <v>19.997599999999998</v>
      </c>
      <c r="E327" s="2">
        <f t="shared" si="5"/>
        <v>0.55823777615333814</v>
      </c>
      <c r="F327" s="2"/>
      <c r="G327" s="2"/>
      <c r="H327" s="20">
        <v>36737</v>
      </c>
      <c r="N327" s="20"/>
      <c r="O327">
        <v>1988</v>
      </c>
      <c r="P327">
        <v>11</v>
      </c>
      <c r="Q327" s="11">
        <v>1988.83333332911</v>
      </c>
      <c r="R327">
        <v>0.47722416934631101</v>
      </c>
      <c r="S327">
        <v>0.1231</v>
      </c>
      <c r="T327">
        <v>5.8746295246531299E-2</v>
      </c>
      <c r="U327" s="23"/>
    </row>
    <row r="328" spans="1:21" x14ac:dyDescent="0.3">
      <c r="A328">
        <v>261</v>
      </c>
      <c r="B328">
        <v>20.059200000000001</v>
      </c>
      <c r="E328" s="2">
        <f t="shared" ref="E328:E391" si="6">(0.0905*EXP(0.0013*A328))/C$2</f>
        <v>0.51649912463445591</v>
      </c>
      <c r="F328" s="2"/>
      <c r="G328" s="2"/>
      <c r="H328" s="20">
        <v>36707</v>
      </c>
      <c r="N328" s="20"/>
      <c r="O328">
        <v>1988</v>
      </c>
      <c r="P328">
        <v>10</v>
      </c>
      <c r="Q328" s="11">
        <v>1988.7499999957499</v>
      </c>
      <c r="R328">
        <v>0.48848945939399202</v>
      </c>
      <c r="S328">
        <v>3.0749999999999299E-2</v>
      </c>
      <c r="T328">
        <v>1.50210508763649E-2</v>
      </c>
      <c r="U328" s="23"/>
    </row>
    <row r="329" spans="1:21" x14ac:dyDescent="0.3">
      <c r="A329">
        <v>221.55600000000001</v>
      </c>
      <c r="B329">
        <v>20.120699999999999</v>
      </c>
      <c r="E329" s="2">
        <f t="shared" si="6"/>
        <v>0.49068206556651023</v>
      </c>
      <c r="F329" s="2"/>
      <c r="G329" s="2"/>
      <c r="H329" s="20">
        <v>36676</v>
      </c>
      <c r="N329" s="20"/>
      <c r="O329">
        <v>1988</v>
      </c>
      <c r="P329">
        <v>9</v>
      </c>
      <c r="Q329" s="11">
        <v>1988.6666666623901</v>
      </c>
      <c r="R329">
        <v>0.47952073442946702</v>
      </c>
      <c r="S329">
        <v>3.0749999999999299E-2</v>
      </c>
      <c r="U329" s="23"/>
    </row>
    <row r="330" spans="1:21" x14ac:dyDescent="0.3">
      <c r="A330">
        <v>207.11099999999999</v>
      </c>
      <c r="B330">
        <v>20.182200000000002</v>
      </c>
      <c r="E330" s="2">
        <f t="shared" si="6"/>
        <v>0.48155376850407133</v>
      </c>
      <c r="F330" s="2"/>
      <c r="G330" s="2"/>
      <c r="H330" s="20">
        <v>36645</v>
      </c>
      <c r="N330" s="20"/>
      <c r="O330">
        <v>1988</v>
      </c>
      <c r="P330">
        <v>8</v>
      </c>
      <c r="Q330" s="11">
        <v>1988.58333332903</v>
      </c>
      <c r="R330">
        <v>0.47055200946494102</v>
      </c>
      <c r="S330">
        <v>3.0750000000001099E-2</v>
      </c>
      <c r="T330">
        <v>1.44694742910475E-2</v>
      </c>
      <c r="U330" s="23"/>
    </row>
    <row r="331" spans="1:21" x14ac:dyDescent="0.3">
      <c r="A331">
        <v>192.77799999999999</v>
      </c>
      <c r="B331">
        <v>20.2438</v>
      </c>
      <c r="E331" s="2">
        <f t="shared" si="6"/>
        <v>0.47266410261373415</v>
      </c>
      <c r="F331" s="2"/>
      <c r="G331" s="2"/>
      <c r="H331" s="20">
        <v>36614</v>
      </c>
      <c r="N331" s="20"/>
      <c r="O331">
        <v>1988</v>
      </c>
      <c r="P331">
        <v>7</v>
      </c>
      <c r="Q331" s="11">
        <v>1988.4999999956699</v>
      </c>
      <c r="R331">
        <v>0.46197832970755298</v>
      </c>
      <c r="S331">
        <v>3.0750000000001099E-2</v>
      </c>
      <c r="U331" s="23"/>
    </row>
    <row r="332" spans="1:21" x14ac:dyDescent="0.3">
      <c r="A332">
        <v>178.22200000000001</v>
      </c>
      <c r="B332">
        <v>20.305299999999999</v>
      </c>
      <c r="E332" s="5">
        <f t="shared" si="6"/>
        <v>0.46380406704952459</v>
      </c>
      <c r="F332" s="5" t="s">
        <v>10</v>
      </c>
      <c r="G332" s="21">
        <v>17</v>
      </c>
      <c r="H332" s="20">
        <v>36584</v>
      </c>
      <c r="N332" s="20"/>
      <c r="O332">
        <v>1988</v>
      </c>
      <c r="P332">
        <v>6</v>
      </c>
      <c r="Q332" s="11">
        <v>1988.41666666231</v>
      </c>
      <c r="R332">
        <v>0.453404649950165</v>
      </c>
      <c r="S332">
        <v>3.07999999999992E-2</v>
      </c>
      <c r="T332">
        <v>1.39648632184647E-2</v>
      </c>
      <c r="U332" s="23"/>
    </row>
    <row r="333" spans="1:21" x14ac:dyDescent="0.3">
      <c r="A333">
        <v>180.667</v>
      </c>
      <c r="B333">
        <v>20.366800000000001</v>
      </c>
      <c r="E333" s="2">
        <f t="shared" si="6"/>
        <v>0.46528061363519074</v>
      </c>
      <c r="F333" s="2"/>
      <c r="G333" s="2"/>
      <c r="H333" s="20">
        <v>36570</v>
      </c>
      <c r="N333" s="20"/>
      <c r="O333">
        <v>1988</v>
      </c>
      <c r="P333">
        <v>5</v>
      </c>
      <c r="Q333" s="11">
        <v>1988.3333333289499</v>
      </c>
      <c r="R333">
        <v>0.44508008628796297</v>
      </c>
      <c r="S333">
        <v>3.07999999999992E-2</v>
      </c>
      <c r="U333" s="23"/>
    </row>
    <row r="334" spans="1:21" x14ac:dyDescent="0.3">
      <c r="A334">
        <v>205</v>
      </c>
      <c r="B334">
        <v>20.4284</v>
      </c>
      <c r="E334" s="2">
        <f t="shared" si="6"/>
        <v>0.48023405217417964</v>
      </c>
      <c r="F334" s="2"/>
      <c r="G334" s="2"/>
      <c r="H334" s="20">
        <v>36557</v>
      </c>
      <c r="N334" s="20"/>
      <c r="O334">
        <v>1988</v>
      </c>
      <c r="P334">
        <v>4</v>
      </c>
      <c r="Q334" s="11">
        <v>1988.2499999955901</v>
      </c>
      <c r="R334">
        <v>0.43675552262576101</v>
      </c>
      <c r="S334">
        <v>3.0750000000001099E-2</v>
      </c>
      <c r="T334">
        <v>1.3430232320742599E-2</v>
      </c>
      <c r="U334" s="23"/>
    </row>
    <row r="335" spans="1:21" x14ac:dyDescent="0.3">
      <c r="A335" s="6">
        <v>229</v>
      </c>
      <c r="B335" s="6">
        <v>20.489899999999999</v>
      </c>
      <c r="C335" s="6"/>
      <c r="D335" s="6"/>
      <c r="E335" s="7">
        <f t="shared" si="6"/>
        <v>0.49545354409075815</v>
      </c>
      <c r="F335" s="7"/>
      <c r="G335" s="7"/>
      <c r="H335" s="20">
        <v>36544</v>
      </c>
      <c r="N335" s="20"/>
      <c r="O335">
        <v>1988</v>
      </c>
      <c r="P335">
        <v>3</v>
      </c>
      <c r="Q335" s="11">
        <v>1988.16666666223</v>
      </c>
      <c r="R335">
        <v>0.44013354490680601</v>
      </c>
      <c r="S335">
        <v>3.0750000000001099E-2</v>
      </c>
      <c r="U335" s="23"/>
    </row>
    <row r="336" spans="1:21" x14ac:dyDescent="0.3">
      <c r="A336">
        <v>253.22200000000001</v>
      </c>
      <c r="B336">
        <v>20.551400000000001</v>
      </c>
      <c r="E336" s="2">
        <f t="shared" si="6"/>
        <v>0.51130291015899998</v>
      </c>
      <c r="F336" s="2"/>
      <c r="G336" s="2"/>
      <c r="H336" s="20">
        <v>36530</v>
      </c>
      <c r="N336" s="20"/>
      <c r="O336">
        <v>1988</v>
      </c>
      <c r="P336">
        <v>2</v>
      </c>
      <c r="Q336" s="11">
        <v>1988.0833333288699</v>
      </c>
      <c r="R336">
        <v>0.44351156718785001</v>
      </c>
      <c r="S336">
        <v>0.123099999999997</v>
      </c>
      <c r="T336">
        <v>5.4596273920823203E-2</v>
      </c>
      <c r="U336" s="23"/>
    </row>
    <row r="337" spans="1:21" x14ac:dyDescent="0.3">
      <c r="A337">
        <v>282.22199999999998</v>
      </c>
      <c r="B337">
        <v>20.613</v>
      </c>
      <c r="E337" s="2">
        <f t="shared" si="6"/>
        <v>0.53094699425054248</v>
      </c>
      <c r="F337" s="2"/>
      <c r="G337" s="2"/>
      <c r="H337" s="20">
        <v>36517</v>
      </c>
      <c r="N337" s="20"/>
      <c r="O337">
        <v>1988</v>
      </c>
      <c r="P337">
        <v>1</v>
      </c>
      <c r="Q337" s="11">
        <v>1987.9999999955101</v>
      </c>
      <c r="R337">
        <v>0.48947857592765098</v>
      </c>
      <c r="S337">
        <v>6.1500000000002303E-2</v>
      </c>
      <c r="T337">
        <v>3.0102932419551701E-2</v>
      </c>
      <c r="U337" s="23"/>
    </row>
    <row r="338" spans="1:21" x14ac:dyDescent="0.3">
      <c r="A338">
        <v>317.33300000000003</v>
      </c>
      <c r="B338">
        <v>20.674500000000002</v>
      </c>
      <c r="E338" s="2">
        <f t="shared" si="6"/>
        <v>0.55574329820189095</v>
      </c>
      <c r="F338" s="2"/>
      <c r="G338" s="2"/>
      <c r="H338" s="20">
        <v>36504</v>
      </c>
      <c r="N338" s="20"/>
      <c r="O338">
        <v>1987</v>
      </c>
      <c r="P338">
        <v>12</v>
      </c>
      <c r="Q338" s="11">
        <v>1987.91666666215</v>
      </c>
      <c r="R338">
        <v>0.52295551012066299</v>
      </c>
      <c r="S338">
        <v>6.1499999999998702E-2</v>
      </c>
      <c r="T338">
        <v>3.2161763872420097E-2</v>
      </c>
      <c r="U338" s="23"/>
    </row>
    <row r="339" spans="1:21" x14ac:dyDescent="0.3">
      <c r="A339">
        <v>352.55599999999998</v>
      </c>
      <c r="B339">
        <v>20.736000000000001</v>
      </c>
      <c r="E339" s="2">
        <f t="shared" si="6"/>
        <v>0.5817823412966836</v>
      </c>
      <c r="F339" s="2"/>
      <c r="G339" s="2"/>
      <c r="H339" s="20">
        <v>36490</v>
      </c>
      <c r="N339" s="20"/>
      <c r="O339">
        <v>1987</v>
      </c>
      <c r="P339">
        <v>11</v>
      </c>
      <c r="Q339" s="11">
        <v>1987.8333333287901</v>
      </c>
      <c r="R339">
        <v>0.55110717143736898</v>
      </c>
      <c r="S339">
        <v>6.1500000000002303E-2</v>
      </c>
      <c r="T339">
        <v>3.3893091043399402E-2</v>
      </c>
      <c r="U339" s="23"/>
    </row>
    <row r="340" spans="1:21" x14ac:dyDescent="0.3">
      <c r="A340">
        <v>387.66699999999997</v>
      </c>
      <c r="B340">
        <v>20.797499999999999</v>
      </c>
      <c r="E340" s="2">
        <f t="shared" si="6"/>
        <v>0.60895275929421411</v>
      </c>
      <c r="F340" s="2"/>
      <c r="G340" s="2"/>
      <c r="H340" s="20">
        <v>36477</v>
      </c>
      <c r="N340" s="20"/>
      <c r="O340">
        <v>1987</v>
      </c>
      <c r="P340">
        <v>10</v>
      </c>
      <c r="Q340" s="11">
        <v>1987.74999999543</v>
      </c>
      <c r="R340">
        <v>0.73033485422281597</v>
      </c>
      <c r="S340">
        <v>0.18450000000000299</v>
      </c>
      <c r="T340">
        <v>0.13474678060411199</v>
      </c>
      <c r="U340" s="23"/>
    </row>
    <row r="341" spans="1:21" x14ac:dyDescent="0.3">
      <c r="A341">
        <v>395.88900000000001</v>
      </c>
      <c r="B341">
        <v>20.859100000000002</v>
      </c>
      <c r="E341" s="2">
        <f t="shared" si="6"/>
        <v>0.61549652128455123</v>
      </c>
      <c r="F341" s="2" t="s">
        <v>11</v>
      </c>
      <c r="G341" s="21">
        <v>18</v>
      </c>
      <c r="H341" s="20">
        <v>36464</v>
      </c>
      <c r="N341" s="20"/>
      <c r="O341">
        <v>1987</v>
      </c>
      <c r="P341">
        <v>9</v>
      </c>
      <c r="Q341" s="11">
        <v>1987.6666666620599</v>
      </c>
      <c r="R341">
        <v>0.71770901392073005</v>
      </c>
      <c r="S341">
        <v>0.18450000000000299</v>
      </c>
      <c r="T341">
        <v>0.13241731306837701</v>
      </c>
      <c r="U341" s="23"/>
    </row>
    <row r="342" spans="1:21" x14ac:dyDescent="0.3">
      <c r="A342">
        <v>367.44400000000002</v>
      </c>
      <c r="B342">
        <v>20.9206</v>
      </c>
      <c r="E342" s="2">
        <f t="shared" si="6"/>
        <v>0.5931520615845155</v>
      </c>
      <c r="F342" s="2"/>
      <c r="G342" s="2"/>
      <c r="H342" s="20">
        <v>36402</v>
      </c>
      <c r="N342" s="20"/>
      <c r="O342">
        <v>1987</v>
      </c>
      <c r="P342">
        <v>8</v>
      </c>
      <c r="Q342" s="11">
        <v>1987.5833333287001</v>
      </c>
      <c r="R342">
        <v>0.60834881317751899</v>
      </c>
      <c r="S342">
        <v>0.184499999999999</v>
      </c>
      <c r="T342">
        <v>0.112240356031252</v>
      </c>
      <c r="U342" s="23"/>
    </row>
    <row r="343" spans="1:21" x14ac:dyDescent="0.3">
      <c r="A343">
        <v>339.11099999999999</v>
      </c>
      <c r="B343">
        <v>20.982099999999999</v>
      </c>
      <c r="E343" s="2">
        <f t="shared" si="6"/>
        <v>0.57170200980672403</v>
      </c>
      <c r="F343" s="2"/>
      <c r="G343" s="2"/>
      <c r="H343" s="20">
        <v>36341</v>
      </c>
      <c r="N343" s="20"/>
      <c r="O343">
        <v>1987</v>
      </c>
      <c r="P343">
        <v>7</v>
      </c>
      <c r="Q343" s="11">
        <v>1987.49999999534</v>
      </c>
      <c r="R343">
        <v>0.52333927056164697</v>
      </c>
      <c r="S343">
        <v>0.123000000000004</v>
      </c>
      <c r="T343">
        <v>6.4370730279085006E-2</v>
      </c>
      <c r="U343" s="23"/>
    </row>
    <row r="344" spans="1:21" x14ac:dyDescent="0.3">
      <c r="A344">
        <v>310.88900000000001</v>
      </c>
      <c r="B344">
        <v>21.043700000000001</v>
      </c>
      <c r="E344" s="2">
        <f t="shared" si="6"/>
        <v>0.5511071714373692</v>
      </c>
      <c r="F344" s="2"/>
      <c r="G344" s="2"/>
      <c r="H344" s="20">
        <v>36280</v>
      </c>
      <c r="N344" s="20"/>
      <c r="O344">
        <v>1987</v>
      </c>
      <c r="P344">
        <v>6</v>
      </c>
      <c r="Q344" s="11">
        <v>1987.4166666619799</v>
      </c>
      <c r="R344">
        <v>0.51092654825519401</v>
      </c>
      <c r="S344">
        <v>0.184499999999999</v>
      </c>
      <c r="T344">
        <v>9.4265948153083201E-2</v>
      </c>
      <c r="U344" s="23"/>
    </row>
    <row r="345" spans="1:21" x14ac:dyDescent="0.3">
      <c r="A345">
        <v>295.11099999999999</v>
      </c>
      <c r="B345">
        <v>21.1052</v>
      </c>
      <c r="E345" s="5">
        <f t="shared" si="6"/>
        <v>0.53991833344257845</v>
      </c>
      <c r="F345" s="5" t="s">
        <v>10</v>
      </c>
      <c r="G345" s="21">
        <v>18</v>
      </c>
      <c r="H345" s="20">
        <v>36219</v>
      </c>
      <c r="N345" s="20"/>
      <c r="O345">
        <v>1987</v>
      </c>
      <c r="P345">
        <v>5</v>
      </c>
      <c r="Q345" s="11">
        <v>1987.33333332862</v>
      </c>
      <c r="R345">
        <v>0.48286963864307297</v>
      </c>
      <c r="S345">
        <v>0.18450000000000699</v>
      </c>
      <c r="T345">
        <v>8.9089448329650295E-2</v>
      </c>
      <c r="U345" s="23"/>
    </row>
    <row r="346" spans="1:21" x14ac:dyDescent="0.3">
      <c r="A346">
        <v>296.66699999999997</v>
      </c>
      <c r="B346">
        <v>21.166699999999999</v>
      </c>
      <c r="E346" s="2">
        <f t="shared" si="6"/>
        <v>0.54101158558991447</v>
      </c>
      <c r="F346" s="2"/>
      <c r="G346" s="2"/>
      <c r="H346" s="20">
        <v>36204</v>
      </c>
      <c r="N346" s="20"/>
      <c r="O346">
        <v>1987</v>
      </c>
      <c r="P346">
        <v>4</v>
      </c>
      <c r="Q346" s="11">
        <v>1987.2499999952599</v>
      </c>
      <c r="R346">
        <v>0.43853693586616999</v>
      </c>
      <c r="S346">
        <v>0.184499999999999</v>
      </c>
      <c r="T346">
        <v>8.0910064667308296E-2</v>
      </c>
      <c r="U346" s="23"/>
    </row>
    <row r="347" spans="1:21" x14ac:dyDescent="0.3">
      <c r="A347" s="6">
        <v>298.44400000000002</v>
      </c>
      <c r="B347" s="6">
        <v>21.228299999999997</v>
      </c>
      <c r="C347" s="6"/>
      <c r="D347" s="6"/>
      <c r="E347" s="7">
        <f t="shared" si="6"/>
        <v>0.542262821136963</v>
      </c>
      <c r="F347" s="7"/>
      <c r="G347" s="7"/>
      <c r="H347" s="20">
        <v>36189</v>
      </c>
      <c r="N347" s="20"/>
      <c r="O347">
        <v>1987</v>
      </c>
      <c r="P347">
        <v>3</v>
      </c>
      <c r="Q347" s="11">
        <v>1987.1666666619001</v>
      </c>
      <c r="R347">
        <v>0.391716750403033</v>
      </c>
      <c r="S347">
        <v>0.123000000000004</v>
      </c>
      <c r="T347">
        <v>4.8181160299574803E-2</v>
      </c>
      <c r="U347" s="23"/>
    </row>
    <row r="348" spans="1:21" x14ac:dyDescent="0.3">
      <c r="A348">
        <v>300.11099999999999</v>
      </c>
      <c r="B348">
        <v>21.2898</v>
      </c>
      <c r="E348" s="2">
        <f t="shared" si="6"/>
        <v>0.54343923313747122</v>
      </c>
      <c r="F348" s="2"/>
      <c r="G348" s="2"/>
      <c r="H348" s="20">
        <v>36174</v>
      </c>
      <c r="N348" s="20"/>
      <c r="O348">
        <v>1987</v>
      </c>
      <c r="P348">
        <v>2</v>
      </c>
      <c r="Q348" s="11">
        <v>1987.08333332854</v>
      </c>
      <c r="R348">
        <v>0.402992476789238</v>
      </c>
      <c r="S348">
        <v>6.1499999999995197E-2</v>
      </c>
      <c r="T348">
        <v>2.4784037322536201E-2</v>
      </c>
      <c r="U348" s="23"/>
    </row>
    <row r="349" spans="1:21" x14ac:dyDescent="0.3">
      <c r="A349">
        <v>308</v>
      </c>
      <c r="B349">
        <v>21.351300000000002</v>
      </c>
      <c r="E349" s="2">
        <f t="shared" si="6"/>
        <v>0.54904126013349852</v>
      </c>
      <c r="F349" s="2"/>
      <c r="G349" s="2"/>
      <c r="H349" s="20">
        <v>36159</v>
      </c>
      <c r="N349" s="20"/>
      <c r="O349">
        <v>1987</v>
      </c>
      <c r="P349">
        <v>1</v>
      </c>
      <c r="Q349" s="11">
        <v>1986.9999999951799</v>
      </c>
      <c r="R349">
        <v>0.42217895737615702</v>
      </c>
      <c r="S349">
        <v>6.1500000000002303E-2</v>
      </c>
      <c r="T349">
        <v>2.5964005878634601E-2</v>
      </c>
      <c r="U349" s="23"/>
    </row>
    <row r="350" spans="1:21" x14ac:dyDescent="0.3">
      <c r="A350">
        <v>325</v>
      </c>
      <c r="B350">
        <v>21.4129</v>
      </c>
      <c r="E350" s="2">
        <f t="shared" si="6"/>
        <v>0.56131014379720834</v>
      </c>
      <c r="F350" s="2"/>
      <c r="G350" s="2"/>
      <c r="H350" s="20">
        <v>36144</v>
      </c>
      <c r="N350" s="20"/>
      <c r="O350">
        <v>1986</v>
      </c>
      <c r="P350">
        <v>12</v>
      </c>
      <c r="Q350" s="11">
        <v>1986.91666666182</v>
      </c>
      <c r="R350">
        <v>0.44215070864936601</v>
      </c>
      <c r="S350">
        <v>3.0750000000001099E-2</v>
      </c>
      <c r="T350">
        <v>1.35961342909685E-2</v>
      </c>
      <c r="U350" s="23"/>
    </row>
    <row r="351" spans="1:21" x14ac:dyDescent="0.3">
      <c r="A351">
        <v>341.66699999999997</v>
      </c>
      <c r="B351">
        <v>21.474399999999999</v>
      </c>
      <c r="E351" s="2">
        <f t="shared" si="6"/>
        <v>0.57360482082439013</v>
      </c>
      <c r="F351" s="2"/>
      <c r="G351" s="2"/>
      <c r="H351" s="20">
        <v>36129</v>
      </c>
      <c r="N351" s="20"/>
      <c r="O351">
        <v>1986</v>
      </c>
      <c r="P351">
        <v>11</v>
      </c>
      <c r="Q351" s="11">
        <v>1986.83333332846</v>
      </c>
      <c r="R351">
        <v>0.45117558814192599</v>
      </c>
      <c r="S351">
        <v>3.0750000000001099E-2</v>
      </c>
      <c r="U351" s="23"/>
    </row>
    <row r="352" spans="1:21" x14ac:dyDescent="0.3">
      <c r="A352">
        <v>359</v>
      </c>
      <c r="B352">
        <v>21.535900000000002</v>
      </c>
      <c r="E352" s="2">
        <f t="shared" si="6"/>
        <v>0.58667651945912158</v>
      </c>
      <c r="F352" s="2"/>
      <c r="G352" s="2"/>
      <c r="H352" s="20">
        <v>36114</v>
      </c>
      <c r="N352" s="20"/>
      <c r="O352">
        <v>1986</v>
      </c>
      <c r="P352">
        <v>10</v>
      </c>
      <c r="Q352" s="11">
        <v>1986.7499999951001</v>
      </c>
      <c r="R352">
        <v>0.46020046763448702</v>
      </c>
      <c r="S352">
        <v>6.1500000000002303E-2</v>
      </c>
      <c r="T352">
        <v>2.8302328759521999E-2</v>
      </c>
      <c r="U352" s="23"/>
    </row>
    <row r="353" spans="1:21" x14ac:dyDescent="0.3">
      <c r="A353">
        <v>364.33300000000003</v>
      </c>
      <c r="B353">
        <v>21.5975</v>
      </c>
      <c r="E353" s="2">
        <f t="shared" si="6"/>
        <v>0.59075802107401632</v>
      </c>
      <c r="F353" s="2" t="s">
        <v>11</v>
      </c>
      <c r="G353" s="21">
        <v>19</v>
      </c>
      <c r="H353" s="20">
        <v>36099</v>
      </c>
      <c r="N353" s="20"/>
      <c r="O353">
        <v>1986</v>
      </c>
      <c r="P353">
        <v>9</v>
      </c>
      <c r="Q353" s="11">
        <v>1986.66666666174</v>
      </c>
      <c r="R353">
        <v>0.45946997355667502</v>
      </c>
      <c r="S353">
        <v>6.1500000000002303E-2</v>
      </c>
      <c r="T353">
        <v>2.8257403373736601E-2</v>
      </c>
      <c r="U353" s="23"/>
    </row>
    <row r="354" spans="1:21" x14ac:dyDescent="0.3">
      <c r="A354">
        <v>353.33300000000003</v>
      </c>
      <c r="B354">
        <v>21.658999999999999</v>
      </c>
      <c r="E354" s="2">
        <f t="shared" si="6"/>
        <v>0.58237029653643035</v>
      </c>
      <c r="F354" s="2"/>
      <c r="G354" s="2"/>
      <c r="H354" s="20">
        <v>36076</v>
      </c>
      <c r="N354" s="20"/>
      <c r="O354">
        <v>1986</v>
      </c>
      <c r="P354">
        <v>8</v>
      </c>
      <c r="Q354" s="11">
        <v>1986.5833333283799</v>
      </c>
      <c r="R354">
        <v>0.45854149707186997</v>
      </c>
      <c r="S354">
        <v>6.1499999999995197E-2</v>
      </c>
      <c r="T354">
        <v>2.8200302069917801E-2</v>
      </c>
      <c r="U354" s="23"/>
    </row>
    <row r="355" spans="1:21" x14ac:dyDescent="0.3">
      <c r="A355">
        <v>342.11099999999999</v>
      </c>
      <c r="B355">
        <v>21.720500000000001</v>
      </c>
      <c r="E355" s="2">
        <f t="shared" si="6"/>
        <v>0.57393600109640186</v>
      </c>
      <c r="F355" s="2"/>
      <c r="G355" s="2"/>
      <c r="H355" s="20">
        <v>36054</v>
      </c>
      <c r="N355" s="20"/>
      <c r="O355">
        <v>1986</v>
      </c>
      <c r="P355">
        <v>7</v>
      </c>
      <c r="Q355" s="11">
        <v>1986.4999999950201</v>
      </c>
      <c r="R355">
        <v>0.45774757860092702</v>
      </c>
      <c r="S355">
        <v>6.1500000000002303E-2</v>
      </c>
      <c r="T355">
        <v>2.8151476083958099E-2</v>
      </c>
      <c r="U355" s="23"/>
    </row>
    <row r="356" spans="1:21" x14ac:dyDescent="0.3">
      <c r="A356">
        <v>331.11099999999999</v>
      </c>
      <c r="B356">
        <v>21.782</v>
      </c>
      <c r="E356" s="2">
        <f t="shared" si="6"/>
        <v>0.56578711964634854</v>
      </c>
      <c r="F356" s="2"/>
      <c r="G356" s="2"/>
      <c r="H356" s="20">
        <v>36032</v>
      </c>
      <c r="N356" s="20"/>
      <c r="O356">
        <v>1986</v>
      </c>
      <c r="P356">
        <v>6</v>
      </c>
      <c r="Q356" s="11">
        <v>1986.41666666166</v>
      </c>
      <c r="R356">
        <v>0.45688910086567802</v>
      </c>
      <c r="S356">
        <v>6.1500000000002303E-2</v>
      </c>
      <c r="T356">
        <v>2.80986797032402E-2</v>
      </c>
      <c r="U356" s="23"/>
    </row>
    <row r="357" spans="1:21" x14ac:dyDescent="0.3">
      <c r="A357">
        <v>312.55599999999998</v>
      </c>
      <c r="B357">
        <v>21.843600000000002</v>
      </c>
      <c r="E357" s="2">
        <f t="shared" si="6"/>
        <v>0.55230277081238399</v>
      </c>
      <c r="F357" s="2"/>
      <c r="G357" s="2"/>
      <c r="H357" s="20">
        <v>36009</v>
      </c>
      <c r="N357" s="20"/>
      <c r="O357">
        <v>1986</v>
      </c>
      <c r="P357">
        <v>5</v>
      </c>
      <c r="Q357" s="11">
        <v>1986.3333333282999</v>
      </c>
      <c r="R357">
        <v>0.45432213448509401</v>
      </c>
      <c r="S357">
        <v>6.1500000000002303E-2</v>
      </c>
      <c r="T357">
        <v>2.7940811270834299E-2</v>
      </c>
      <c r="U357" s="23"/>
    </row>
    <row r="358" spans="1:21" x14ac:dyDescent="0.3">
      <c r="A358">
        <v>283.44400000000002</v>
      </c>
      <c r="B358">
        <v>21.905099999999997</v>
      </c>
      <c r="E358" s="2">
        <f t="shared" si="6"/>
        <v>0.53179112696269759</v>
      </c>
      <c r="F358" s="2"/>
      <c r="G358" s="2"/>
      <c r="H358" s="20">
        <v>35987</v>
      </c>
      <c r="N358" s="20"/>
      <c r="O358">
        <v>1986</v>
      </c>
      <c r="P358">
        <v>4</v>
      </c>
      <c r="Q358" s="11">
        <v>1986.24999999494</v>
      </c>
      <c r="R358">
        <v>0.45190057722960097</v>
      </c>
      <c r="S358">
        <v>6.1500000000002303E-2</v>
      </c>
      <c r="T358">
        <v>2.7791885499621499E-2</v>
      </c>
      <c r="U358" s="23"/>
    </row>
    <row r="359" spans="1:21" x14ac:dyDescent="0.3">
      <c r="A359">
        <v>254</v>
      </c>
      <c r="B359">
        <v>21.9666</v>
      </c>
      <c r="E359" s="2">
        <f t="shared" si="6"/>
        <v>0.51182030352405483</v>
      </c>
      <c r="F359" s="2"/>
      <c r="G359" s="2"/>
      <c r="H359" s="20">
        <v>35965</v>
      </c>
      <c r="N359" s="20"/>
      <c r="O359">
        <v>1986</v>
      </c>
      <c r="P359">
        <v>3</v>
      </c>
      <c r="Q359" s="11">
        <v>1986.1666666615799</v>
      </c>
      <c r="R359">
        <v>0.449427069976847</v>
      </c>
      <c r="S359">
        <v>6.1499999999995197E-2</v>
      </c>
      <c r="T359">
        <v>2.7639764803573899E-2</v>
      </c>
      <c r="U359" s="23"/>
    </row>
    <row r="360" spans="1:21" x14ac:dyDescent="0.3">
      <c r="A360">
        <v>225</v>
      </c>
      <c r="B360">
        <v>22.028200000000002</v>
      </c>
      <c r="E360" s="2">
        <f t="shared" si="6"/>
        <v>0.49288387259769195</v>
      </c>
      <c r="F360" s="2"/>
      <c r="G360" s="2"/>
      <c r="H360" s="20">
        <v>35943</v>
      </c>
      <c r="N360" s="20"/>
      <c r="O360">
        <v>1986</v>
      </c>
      <c r="P360">
        <v>2</v>
      </c>
      <c r="Q360" s="11">
        <v>1986.0833333282201</v>
      </c>
      <c r="R360">
        <v>0.44845417113878999</v>
      </c>
      <c r="S360">
        <v>6.1500000000002303E-2</v>
      </c>
      <c r="T360">
        <v>2.75799315250366E-2</v>
      </c>
      <c r="U360" s="23"/>
    </row>
    <row r="361" spans="1:21" x14ac:dyDescent="0.3">
      <c r="A361">
        <v>202.333</v>
      </c>
      <c r="B361">
        <v>22.089700000000001</v>
      </c>
      <c r="E361" s="2">
        <f t="shared" si="6"/>
        <v>0.47857191575349328</v>
      </c>
      <c r="F361" s="2"/>
      <c r="G361" s="2"/>
      <c r="H361" s="20">
        <v>35920</v>
      </c>
      <c r="N361" s="20"/>
      <c r="O361">
        <v>1986</v>
      </c>
      <c r="P361">
        <v>1</v>
      </c>
      <c r="Q361" s="11">
        <v>1985.99999999486</v>
      </c>
      <c r="R361">
        <v>0.45794578042539302</v>
      </c>
      <c r="S361">
        <v>6.1500000000002303E-2</v>
      </c>
      <c r="T361">
        <v>2.8163665496162699E-2</v>
      </c>
      <c r="U361" s="23"/>
    </row>
    <row r="362" spans="1:21" x14ac:dyDescent="0.3">
      <c r="A362">
        <v>190.22200000000001</v>
      </c>
      <c r="B362">
        <v>22.151199999999999</v>
      </c>
      <c r="E362" s="2">
        <f t="shared" si="6"/>
        <v>0.47109614078800177</v>
      </c>
      <c r="F362" s="2"/>
      <c r="G362" s="2"/>
      <c r="H362" s="20">
        <v>35898</v>
      </c>
      <c r="N362" s="20"/>
      <c r="O362">
        <v>1985</v>
      </c>
      <c r="P362">
        <v>12</v>
      </c>
      <c r="Q362" s="11">
        <v>1985.9166666614999</v>
      </c>
      <c r="R362">
        <v>0.46784137387700597</v>
      </c>
      <c r="S362">
        <v>6.1500000000002303E-2</v>
      </c>
      <c r="T362">
        <v>2.8772244493436901E-2</v>
      </c>
      <c r="U362" s="23"/>
    </row>
    <row r="363" spans="1:21" x14ac:dyDescent="0.3">
      <c r="A363">
        <v>177.667</v>
      </c>
      <c r="B363">
        <v>22.212799999999998</v>
      </c>
      <c r="E363" s="2">
        <f t="shared" si="6"/>
        <v>0.46346955310556498</v>
      </c>
      <c r="F363" s="2"/>
      <c r="G363" s="2"/>
      <c r="H363" s="20">
        <v>35876</v>
      </c>
      <c r="N363" s="20"/>
      <c r="O363">
        <v>1985</v>
      </c>
      <c r="P363">
        <v>11</v>
      </c>
      <c r="Q363" s="11">
        <v>1985.83333332814</v>
      </c>
      <c r="R363">
        <v>0.477881213246453</v>
      </c>
      <c r="S363">
        <v>6.1500000000002303E-2</v>
      </c>
      <c r="T363">
        <v>2.9389694614657898E-2</v>
      </c>
      <c r="U363" s="23"/>
    </row>
    <row r="364" spans="1:21" x14ac:dyDescent="0.3">
      <c r="A364">
        <v>165.55600000000001</v>
      </c>
      <c r="B364">
        <v>22.2743</v>
      </c>
      <c r="E364" s="5">
        <f t="shared" si="6"/>
        <v>0.45622969224386156</v>
      </c>
      <c r="F364" s="5" t="s">
        <v>10</v>
      </c>
      <c r="G364" s="21">
        <v>19</v>
      </c>
      <c r="H364" s="20">
        <v>35854</v>
      </c>
      <c r="N364" s="20"/>
      <c r="O364">
        <v>1985</v>
      </c>
      <c r="P364">
        <v>10</v>
      </c>
      <c r="Q364" s="11">
        <v>1985.74999999478</v>
      </c>
      <c r="R364">
        <v>0.48434448225968602</v>
      </c>
      <c r="S364">
        <v>3.0749999999997599E-2</v>
      </c>
      <c r="T364">
        <v>1.4893592829484201E-2</v>
      </c>
      <c r="U364" s="23"/>
    </row>
    <row r="365" spans="1:21" x14ac:dyDescent="0.3">
      <c r="A365">
        <v>167.333</v>
      </c>
      <c r="B365">
        <v>22.335799999999999</v>
      </c>
      <c r="E365" s="2">
        <f t="shared" si="6"/>
        <v>0.45728484674287678</v>
      </c>
      <c r="F365" s="2"/>
      <c r="G365" s="2"/>
      <c r="H365" s="20">
        <v>35844</v>
      </c>
      <c r="N365" s="20"/>
      <c r="O365">
        <v>1985</v>
      </c>
      <c r="P365">
        <v>9</v>
      </c>
      <c r="Q365" s="11">
        <v>1985.6666666614201</v>
      </c>
      <c r="R365">
        <v>0.47367275961389399</v>
      </c>
      <c r="S365">
        <v>3.0749999999997599E-2</v>
      </c>
      <c r="U365" s="23"/>
    </row>
    <row r="366" spans="1:21" x14ac:dyDescent="0.3">
      <c r="A366">
        <v>190.333</v>
      </c>
      <c r="B366">
        <v>22.397399999999998</v>
      </c>
      <c r="E366" s="2">
        <f t="shared" si="6"/>
        <v>0.47116412486605069</v>
      </c>
      <c r="F366" s="2"/>
      <c r="G366" s="2"/>
      <c r="H366" s="20">
        <v>35835</v>
      </c>
      <c r="N366" s="20"/>
      <c r="O366">
        <v>1985</v>
      </c>
      <c r="P366">
        <v>8</v>
      </c>
      <c r="Q366" s="11">
        <v>1985.58333332806</v>
      </c>
      <c r="R366">
        <v>0.46300103696810202</v>
      </c>
      <c r="S366">
        <v>3.0750000000001099E-2</v>
      </c>
      <c r="T366">
        <v>1.42372818867697E-2</v>
      </c>
      <c r="U366" s="23"/>
    </row>
    <row r="367" spans="1:21" x14ac:dyDescent="0.3">
      <c r="A367">
        <v>213.44399999999999</v>
      </c>
      <c r="B367">
        <v>22.4589</v>
      </c>
      <c r="E367" s="2">
        <f t="shared" si="6"/>
        <v>0.48553471741602294</v>
      </c>
      <c r="F367" s="2"/>
      <c r="G367" s="2"/>
      <c r="H367" s="20">
        <v>35826</v>
      </c>
      <c r="N367" s="20"/>
      <c r="O367">
        <v>1985</v>
      </c>
      <c r="P367">
        <v>7</v>
      </c>
      <c r="Q367" s="11">
        <v>1985.4999999946999</v>
      </c>
      <c r="R367">
        <v>0.45286345765900698</v>
      </c>
      <c r="S367">
        <v>3.0750000000001099E-2</v>
      </c>
      <c r="U367" s="23"/>
    </row>
    <row r="368" spans="1:21" x14ac:dyDescent="0.3">
      <c r="A368" s="6">
        <v>236.77799999999999</v>
      </c>
      <c r="B368" s="6">
        <v>22.520400000000002</v>
      </c>
      <c r="C368" s="6"/>
      <c r="D368" s="6"/>
      <c r="E368" s="7">
        <f t="shared" si="6"/>
        <v>0.5004886863255632</v>
      </c>
      <c r="F368" s="7"/>
      <c r="G368" s="7"/>
      <c r="H368" s="20">
        <v>35817</v>
      </c>
      <c r="N368" s="20"/>
      <c r="O368">
        <v>1985</v>
      </c>
      <c r="P368">
        <v>6</v>
      </c>
      <c r="Q368" s="11">
        <v>1985.4166666613401</v>
      </c>
      <c r="R368">
        <v>0.44272587834991201</v>
      </c>
      <c r="S368">
        <v>3.0750000000001099E-2</v>
      </c>
      <c r="T368">
        <v>1.3613820759260299E-2</v>
      </c>
      <c r="U368" s="23"/>
    </row>
    <row r="369" spans="1:21" x14ac:dyDescent="0.3">
      <c r="A369">
        <v>252.667</v>
      </c>
      <c r="B369">
        <v>22.582000000000001</v>
      </c>
      <c r="E369" s="2">
        <f t="shared" si="6"/>
        <v>0.51093413815981636</v>
      </c>
      <c r="F369" s="2"/>
      <c r="G369" s="2"/>
      <c r="H369" s="20">
        <v>35807</v>
      </c>
      <c r="N369" s="20"/>
      <c r="O369">
        <v>1985</v>
      </c>
      <c r="P369">
        <v>5</v>
      </c>
      <c r="Q369" s="11">
        <v>1985.33333332798</v>
      </c>
      <c r="R369">
        <v>0.43300196460881502</v>
      </c>
      <c r="S369">
        <v>3.0750000000001099E-2</v>
      </c>
      <c r="U369" s="23"/>
    </row>
    <row r="370" spans="1:21" x14ac:dyDescent="0.3">
      <c r="A370">
        <v>256.77800000000002</v>
      </c>
      <c r="B370">
        <v>22.6435</v>
      </c>
      <c r="E370" s="2">
        <f t="shared" si="6"/>
        <v>0.51367203302360553</v>
      </c>
      <c r="F370" s="2"/>
      <c r="G370" s="2"/>
      <c r="H370" s="20">
        <v>35798</v>
      </c>
      <c r="N370" s="20"/>
      <c r="O370">
        <v>1985</v>
      </c>
      <c r="P370">
        <v>4</v>
      </c>
      <c r="Q370" s="11">
        <v>1985.2499999946201</v>
      </c>
      <c r="R370">
        <v>0.42327805086771803</v>
      </c>
      <c r="S370">
        <v>3.0750000000001099E-2</v>
      </c>
      <c r="T370">
        <v>1.3015800064182801E-2</v>
      </c>
      <c r="U370" s="23"/>
    </row>
    <row r="371" spans="1:21" x14ac:dyDescent="0.3">
      <c r="A371">
        <v>261</v>
      </c>
      <c r="B371">
        <v>22.705000000000002</v>
      </c>
      <c r="E371" s="2">
        <f t="shared" si="6"/>
        <v>0.51649912463445591</v>
      </c>
      <c r="F371" s="2"/>
      <c r="G371" s="2"/>
      <c r="H371" s="20">
        <v>35789</v>
      </c>
      <c r="N371" s="20"/>
      <c r="O371">
        <v>1985</v>
      </c>
      <c r="P371">
        <v>3</v>
      </c>
      <c r="Q371" s="11">
        <v>1985.16666666126</v>
      </c>
      <c r="R371">
        <v>0.42231427939198801</v>
      </c>
      <c r="S371">
        <v>3.0750000000001099E-2</v>
      </c>
      <c r="U371" s="23"/>
    </row>
    <row r="372" spans="1:21" x14ac:dyDescent="0.3">
      <c r="A372">
        <v>265.22199999999998</v>
      </c>
      <c r="B372">
        <v>22.766500000000001</v>
      </c>
      <c r="E372" s="2">
        <f t="shared" si="6"/>
        <v>0.51934177568102058</v>
      </c>
      <c r="F372" s="2"/>
      <c r="G372" s="2"/>
      <c r="H372" s="20">
        <v>35780</v>
      </c>
      <c r="N372" s="20"/>
      <c r="O372">
        <v>1985</v>
      </c>
      <c r="P372">
        <v>2</v>
      </c>
      <c r="Q372" s="11">
        <v>1985.0833333278999</v>
      </c>
      <c r="R372">
        <v>0.421350507916259</v>
      </c>
      <c r="S372">
        <v>0.122999999999997</v>
      </c>
      <c r="T372">
        <v>5.1826112473698803E-2</v>
      </c>
      <c r="U372" s="23"/>
    </row>
    <row r="373" spans="1:21" x14ac:dyDescent="0.3">
      <c r="A373">
        <v>280</v>
      </c>
      <c r="B373">
        <v>22.828099999999999</v>
      </c>
      <c r="E373" s="2">
        <f t="shared" si="6"/>
        <v>0.52941551374513496</v>
      </c>
      <c r="F373" s="2"/>
      <c r="G373" s="2"/>
      <c r="H373" s="20">
        <v>35770</v>
      </c>
      <c r="N373" s="20"/>
      <c r="O373">
        <v>1985</v>
      </c>
      <c r="P373">
        <v>1</v>
      </c>
      <c r="Q373" s="11">
        <v>1984.9999999945401</v>
      </c>
      <c r="R373">
        <v>0.47334152024432902</v>
      </c>
      <c r="S373">
        <v>0.123000000000004</v>
      </c>
      <c r="T373">
        <v>5.8221006990054697E-2</v>
      </c>
      <c r="U373" s="23"/>
    </row>
    <row r="374" spans="1:21" x14ac:dyDescent="0.3">
      <c r="A374">
        <v>313.11099999999999</v>
      </c>
      <c r="B374">
        <v>22.889599999999998</v>
      </c>
      <c r="E374" s="2">
        <f t="shared" si="6"/>
        <v>0.55270140105009069</v>
      </c>
      <c r="F374" s="2"/>
      <c r="G374" s="2"/>
      <c r="H374" s="20">
        <v>35761</v>
      </c>
      <c r="N374" s="20"/>
      <c r="O374">
        <v>1984</v>
      </c>
      <c r="P374">
        <v>12</v>
      </c>
      <c r="Q374" s="11">
        <v>1984.91666666118</v>
      </c>
      <c r="R374">
        <v>0.51378300394659304</v>
      </c>
      <c r="S374">
        <v>0.123000000000004</v>
      </c>
      <c r="T374">
        <v>6.3195309485433407E-2</v>
      </c>
      <c r="U374" s="23"/>
    </row>
    <row r="375" spans="1:21" x14ac:dyDescent="0.3">
      <c r="A375">
        <v>346.22199999999998</v>
      </c>
      <c r="B375">
        <v>22.9511</v>
      </c>
      <c r="E375" s="2">
        <f t="shared" si="6"/>
        <v>0.57701149813640196</v>
      </c>
      <c r="F375" s="2"/>
      <c r="G375" s="2"/>
      <c r="H375" s="20">
        <v>35752</v>
      </c>
      <c r="N375" s="20"/>
      <c r="O375">
        <v>1984</v>
      </c>
      <c r="P375">
        <v>11</v>
      </c>
      <c r="Q375" s="11">
        <v>1984.8333333278199</v>
      </c>
      <c r="R375">
        <v>0.51486070778294002</v>
      </c>
      <c r="S375">
        <v>6.1499999999995197E-2</v>
      </c>
      <c r="T375">
        <v>3.1663933528648401E-2</v>
      </c>
      <c r="U375" s="23"/>
    </row>
    <row r="376" spans="1:21" x14ac:dyDescent="0.3">
      <c r="A376">
        <v>379.22199999999998</v>
      </c>
      <c r="B376">
        <v>23.012700000000002</v>
      </c>
      <c r="E376" s="2">
        <f t="shared" si="6"/>
        <v>0.60230393526396719</v>
      </c>
      <c r="F376" s="2"/>
      <c r="G376" s="2"/>
      <c r="H376" s="20">
        <v>35743</v>
      </c>
      <c r="N376" s="20"/>
      <c r="O376">
        <v>1984</v>
      </c>
      <c r="P376">
        <v>10</v>
      </c>
      <c r="Q376" s="11">
        <v>1984.74999999446</v>
      </c>
      <c r="R376">
        <v>0.51530666721171803</v>
      </c>
      <c r="S376">
        <v>6.1500000000002303E-2</v>
      </c>
      <c r="T376">
        <v>3.1691360033521798E-2</v>
      </c>
      <c r="U376" s="23"/>
    </row>
    <row r="377" spans="1:21" x14ac:dyDescent="0.3">
      <c r="A377">
        <v>388.44400000000002</v>
      </c>
      <c r="B377">
        <v>23.074199999999998</v>
      </c>
      <c r="E377" s="2">
        <f t="shared" si="6"/>
        <v>0.60956817323886447</v>
      </c>
      <c r="F377" s="2" t="s">
        <v>11</v>
      </c>
      <c r="G377" s="21">
        <v>20</v>
      </c>
      <c r="H377" s="20">
        <v>35734</v>
      </c>
      <c r="N377" s="20"/>
      <c r="O377">
        <v>1984</v>
      </c>
      <c r="P377">
        <v>9</v>
      </c>
      <c r="Q377" s="11">
        <v>1984.6666666611</v>
      </c>
      <c r="R377">
        <v>0.51426602696545598</v>
      </c>
      <c r="S377">
        <v>3.0750000000001099E-2</v>
      </c>
      <c r="T377">
        <v>1.5813680329188302E-2</v>
      </c>
      <c r="U377" s="23"/>
    </row>
    <row r="378" spans="1:21" x14ac:dyDescent="0.3">
      <c r="A378">
        <v>358.33300000000003</v>
      </c>
      <c r="B378">
        <v>23.1357</v>
      </c>
      <c r="E378" s="2">
        <f t="shared" si="6"/>
        <v>0.58616803273537688</v>
      </c>
      <c r="F378" s="2"/>
      <c r="G378" s="2"/>
      <c r="H378" s="20">
        <v>35672</v>
      </c>
      <c r="N378" s="20"/>
      <c r="O378">
        <v>1984</v>
      </c>
      <c r="P378">
        <v>8</v>
      </c>
      <c r="Q378" s="11">
        <v>1984.5833333277401</v>
      </c>
      <c r="R378">
        <v>0.50557640359502198</v>
      </c>
      <c r="S378">
        <v>3.0750000000001099E-2</v>
      </c>
      <c r="U378" s="23"/>
    </row>
    <row r="379" spans="1:21" x14ac:dyDescent="0.3">
      <c r="A379">
        <v>327.88900000000001</v>
      </c>
      <c r="B379">
        <v>23.197300000000002</v>
      </c>
      <c r="E379" s="2">
        <f t="shared" si="6"/>
        <v>0.56342221998391606</v>
      </c>
      <c r="F379" s="2"/>
      <c r="G379" s="2"/>
      <c r="H379" s="20">
        <v>35611</v>
      </c>
      <c r="N379" s="20"/>
      <c r="O379">
        <v>1984</v>
      </c>
      <c r="P379">
        <v>7</v>
      </c>
      <c r="Q379" s="11">
        <v>1984.49999999438</v>
      </c>
      <c r="R379">
        <v>0.49688678022458799</v>
      </c>
      <c r="S379">
        <v>6.1500000000002303E-2</v>
      </c>
      <c r="T379">
        <v>3.0558536983813299E-2</v>
      </c>
      <c r="U379" s="23"/>
    </row>
    <row r="380" spans="1:21" x14ac:dyDescent="0.3">
      <c r="A380">
        <v>297.44400000000002</v>
      </c>
      <c r="B380">
        <v>23.258800000000001</v>
      </c>
      <c r="E380" s="2">
        <f t="shared" si="6"/>
        <v>0.54155833748307469</v>
      </c>
      <c r="F380" s="2"/>
      <c r="G380" s="2"/>
      <c r="H380" s="20">
        <v>35550</v>
      </c>
      <c r="N380" s="20"/>
      <c r="O380">
        <v>1984</v>
      </c>
      <c r="P380">
        <v>6</v>
      </c>
      <c r="Q380" s="11">
        <v>1984.4166666610199</v>
      </c>
      <c r="R380">
        <v>0.48002620384500999</v>
      </c>
      <c r="S380">
        <v>3.0750000000001099E-2</v>
      </c>
      <c r="T380">
        <v>1.4760805768234599E-2</v>
      </c>
      <c r="U380" s="23"/>
    </row>
    <row r="381" spans="1:21" x14ac:dyDescent="0.3">
      <c r="A381">
        <v>284.66699999999997</v>
      </c>
      <c r="B381">
        <v>23.3203</v>
      </c>
      <c r="E381" s="5">
        <f t="shared" si="6"/>
        <v>0.53263729415782346</v>
      </c>
      <c r="F381" s="5" t="s">
        <v>10</v>
      </c>
      <c r="G381" s="21">
        <v>20</v>
      </c>
      <c r="H381" s="20">
        <v>35489</v>
      </c>
      <c r="N381" s="20"/>
      <c r="O381">
        <v>1984</v>
      </c>
      <c r="P381">
        <v>5</v>
      </c>
      <c r="Q381" s="11">
        <v>1984.3333333276601</v>
      </c>
      <c r="R381">
        <v>0.47191513544726699</v>
      </c>
      <c r="S381">
        <v>3.0750000000001099E-2</v>
      </c>
      <c r="U381" s="23"/>
    </row>
    <row r="382" spans="1:21" x14ac:dyDescent="0.3">
      <c r="A382">
        <v>302.33300000000003</v>
      </c>
      <c r="B382">
        <v>23.381899999999998</v>
      </c>
      <c r="E382" s="2">
        <f t="shared" si="6"/>
        <v>0.54501128112211783</v>
      </c>
      <c r="F382" s="2"/>
      <c r="G382" s="2"/>
      <c r="H382" s="20">
        <v>35474</v>
      </c>
      <c r="N382" s="20"/>
      <c r="O382">
        <v>1984</v>
      </c>
      <c r="P382">
        <v>4</v>
      </c>
      <c r="Q382" s="11">
        <v>1984.2499999943</v>
      </c>
      <c r="R382">
        <v>0.46380406704952398</v>
      </c>
      <c r="S382">
        <v>3.0749999999997599E-2</v>
      </c>
      <c r="T382">
        <v>1.42619750617717E-2</v>
      </c>
      <c r="U382" s="23"/>
    </row>
    <row r="383" spans="1:21" x14ac:dyDescent="0.3">
      <c r="A383" s="6">
        <v>320.11099999999999</v>
      </c>
      <c r="B383" s="6">
        <v>23.4434</v>
      </c>
      <c r="C383" s="6"/>
      <c r="D383" s="6"/>
      <c r="E383" s="7">
        <f t="shared" si="6"/>
        <v>0.55775393797599215</v>
      </c>
      <c r="F383" s="7"/>
      <c r="G383" s="7"/>
      <c r="H383" s="20">
        <v>35459</v>
      </c>
      <c r="N383" s="20"/>
      <c r="O383">
        <v>1984</v>
      </c>
      <c r="P383">
        <v>3</v>
      </c>
      <c r="Q383" s="11">
        <v>1984.1666666609401</v>
      </c>
      <c r="R383">
        <v>0.45869267735178398</v>
      </c>
      <c r="S383">
        <v>3.0749999999997599E-2</v>
      </c>
      <c r="U383" s="23"/>
    </row>
    <row r="384" spans="1:21" x14ac:dyDescent="0.3">
      <c r="A384">
        <v>337.77800000000002</v>
      </c>
      <c r="B384">
        <v>23.504899999999999</v>
      </c>
      <c r="E384" s="2">
        <f t="shared" si="6"/>
        <v>0.5707121652924132</v>
      </c>
      <c r="F384" s="2"/>
      <c r="G384" s="2"/>
      <c r="H384" s="20">
        <v>35444</v>
      </c>
      <c r="N384" s="20"/>
      <c r="O384">
        <v>1984</v>
      </c>
      <c r="P384">
        <v>2</v>
      </c>
      <c r="Q384" s="11">
        <v>1984.08333332758</v>
      </c>
      <c r="R384">
        <v>0.45358128765404399</v>
      </c>
      <c r="S384">
        <v>0.123000000000004</v>
      </c>
      <c r="T384">
        <v>5.5790498381449498E-2</v>
      </c>
      <c r="U384" s="23"/>
    </row>
    <row r="385" spans="1:21" x14ac:dyDescent="0.3">
      <c r="A385">
        <v>362.77800000000002</v>
      </c>
      <c r="B385">
        <v>23.566399999999998</v>
      </c>
      <c r="E385" s="2">
        <f t="shared" si="6"/>
        <v>0.58956500997664807</v>
      </c>
      <c r="F385" s="2"/>
      <c r="G385" s="2"/>
      <c r="H385" s="20">
        <v>35429</v>
      </c>
      <c r="N385" s="20"/>
      <c r="O385">
        <v>1984</v>
      </c>
      <c r="P385">
        <v>1</v>
      </c>
      <c r="Q385" s="11">
        <v>1983.9999999942199</v>
      </c>
      <c r="R385">
        <v>0.46751704050412302</v>
      </c>
      <c r="S385">
        <v>0.123000000000004</v>
      </c>
      <c r="T385">
        <v>5.7504595982009299E-2</v>
      </c>
      <c r="U385" s="23"/>
    </row>
    <row r="386" spans="1:21" x14ac:dyDescent="0.3">
      <c r="A386">
        <v>401</v>
      </c>
      <c r="B386">
        <v>23.628</v>
      </c>
      <c r="E386" s="2">
        <f t="shared" si="6"/>
        <v>0.61959968103802043</v>
      </c>
      <c r="F386" s="2"/>
      <c r="G386" s="2"/>
      <c r="H386" s="20">
        <v>35414</v>
      </c>
      <c r="N386" s="20"/>
      <c r="O386">
        <v>1983</v>
      </c>
      <c r="P386">
        <v>12</v>
      </c>
      <c r="Q386" s="11">
        <v>1983.9166666608601</v>
      </c>
      <c r="R386">
        <v>0.48452135013050102</v>
      </c>
      <c r="S386">
        <v>0.122999999999997</v>
      </c>
      <c r="T386">
        <v>5.9596126066050498E-2</v>
      </c>
      <c r="U386" s="23"/>
    </row>
    <row r="387" spans="1:21" x14ac:dyDescent="0.3">
      <c r="A387">
        <v>439.11099999999999</v>
      </c>
      <c r="B387">
        <v>23.689500000000002</v>
      </c>
      <c r="E387" s="2">
        <f t="shared" si="6"/>
        <v>0.65107047557162856</v>
      </c>
      <c r="F387" s="2"/>
      <c r="G387" s="2"/>
      <c r="H387" s="20">
        <v>35399</v>
      </c>
      <c r="N387" s="20"/>
      <c r="O387">
        <v>1983</v>
      </c>
      <c r="P387">
        <v>11</v>
      </c>
      <c r="Q387" s="11">
        <v>1983.8333333275</v>
      </c>
      <c r="R387">
        <v>0.50913031971901201</v>
      </c>
      <c r="S387">
        <v>0.123000000000004</v>
      </c>
      <c r="T387">
        <v>6.2623029325440796E-2</v>
      </c>
      <c r="U387" s="23"/>
    </row>
    <row r="388" spans="1:21" x14ac:dyDescent="0.3">
      <c r="A388">
        <v>477.44400000000002</v>
      </c>
      <c r="B388">
        <v>23.750999999999998</v>
      </c>
      <c r="E388" s="2">
        <f t="shared" si="6"/>
        <v>0.68433721036968842</v>
      </c>
      <c r="F388" s="2"/>
      <c r="G388" s="2"/>
      <c r="H388" s="20">
        <v>35384</v>
      </c>
      <c r="N388" s="20"/>
      <c r="O388">
        <v>1983</v>
      </c>
      <c r="P388">
        <v>10</v>
      </c>
      <c r="Q388" s="11">
        <v>1983.7499999941399</v>
      </c>
      <c r="R388">
        <v>0.52659370542638895</v>
      </c>
      <c r="S388">
        <v>3.0750000000001099E-2</v>
      </c>
      <c r="T388">
        <v>1.6192756441862001E-2</v>
      </c>
      <c r="U388" s="23"/>
    </row>
    <row r="389" spans="1:21" x14ac:dyDescent="0.3">
      <c r="A389">
        <v>481.55599999999998</v>
      </c>
      <c r="B389">
        <v>23.8126</v>
      </c>
      <c r="E389" s="2">
        <f t="shared" si="6"/>
        <v>0.68800519842538921</v>
      </c>
      <c r="F389" s="2" t="s">
        <v>11</v>
      </c>
      <c r="G389" s="21">
        <v>21</v>
      </c>
      <c r="H389" s="20">
        <v>35369</v>
      </c>
      <c r="N389" s="20"/>
      <c r="O389">
        <v>1983</v>
      </c>
      <c r="P389">
        <v>9</v>
      </c>
      <c r="Q389" s="11">
        <v>1983.66666666078</v>
      </c>
      <c r="R389">
        <v>0.52248074360139996</v>
      </c>
      <c r="S389">
        <v>3.0750000000001099E-2</v>
      </c>
      <c r="U389" s="23"/>
    </row>
    <row r="390" spans="1:21" x14ac:dyDescent="0.3">
      <c r="A390">
        <v>424.11099999999999</v>
      </c>
      <c r="B390">
        <v>23.874100000000002</v>
      </c>
      <c r="E390" s="2">
        <f t="shared" si="6"/>
        <v>0.63849758537829993</v>
      </c>
      <c r="F390" s="2"/>
      <c r="G390" s="2"/>
      <c r="H390" s="20">
        <v>35333</v>
      </c>
      <c r="N390" s="20"/>
      <c r="O390">
        <v>1983</v>
      </c>
      <c r="P390">
        <v>8</v>
      </c>
      <c r="Q390" s="11">
        <v>1983.58333332742</v>
      </c>
      <c r="R390">
        <v>0.51836778177641096</v>
      </c>
      <c r="S390">
        <v>3.0749999999997599E-2</v>
      </c>
      <c r="T390">
        <v>1.5939809289623401E-2</v>
      </c>
      <c r="U390" s="23"/>
    </row>
    <row r="391" spans="1:21" x14ac:dyDescent="0.3">
      <c r="A391">
        <v>366.66699999999997</v>
      </c>
      <c r="B391">
        <v>23.935600000000001</v>
      </c>
      <c r="E391" s="2">
        <f t="shared" si="6"/>
        <v>0.59255322118237064</v>
      </c>
      <c r="F391" s="2"/>
      <c r="G391" s="2"/>
      <c r="H391" s="20">
        <v>35298</v>
      </c>
      <c r="N391" s="20"/>
      <c r="O391">
        <v>1983</v>
      </c>
      <c r="P391">
        <v>7</v>
      </c>
      <c r="Q391" s="11">
        <v>1983.4999999940601</v>
      </c>
      <c r="R391">
        <v>0.51435588721700998</v>
      </c>
      <c r="S391">
        <v>3.0749999999997599E-2</v>
      </c>
      <c r="U391" s="23"/>
    </row>
    <row r="392" spans="1:21" x14ac:dyDescent="0.3">
      <c r="A392">
        <v>309.33300000000003</v>
      </c>
      <c r="B392">
        <v>23.997199999999999</v>
      </c>
      <c r="E392" s="2">
        <f t="shared" ref="E392:E455" si="7">(0.0905*EXP(0.0013*A392))/C$2</f>
        <v>0.54999351857921608</v>
      </c>
      <c r="F392" s="2"/>
      <c r="G392" s="2"/>
      <c r="H392" s="20">
        <v>35263</v>
      </c>
      <c r="N392" s="20"/>
      <c r="O392">
        <v>1983</v>
      </c>
      <c r="P392">
        <v>6</v>
      </c>
      <c r="Q392" s="11">
        <v>1983.4166666607</v>
      </c>
      <c r="R392">
        <v>0.51034399265760799</v>
      </c>
      <c r="S392">
        <v>3.0750000000001099E-2</v>
      </c>
      <c r="T392">
        <v>1.5693077774221999E-2</v>
      </c>
      <c r="U392" s="23"/>
    </row>
    <row r="393" spans="1:21" x14ac:dyDescent="0.3">
      <c r="A393">
        <v>264</v>
      </c>
      <c r="B393">
        <v>24.058699999999998</v>
      </c>
      <c r="E393" s="2">
        <f t="shared" si="7"/>
        <v>0.51851740430772419</v>
      </c>
      <c r="F393" s="2"/>
      <c r="G393" s="2"/>
      <c r="H393" s="20">
        <v>35228</v>
      </c>
      <c r="N393" s="20"/>
      <c r="O393">
        <v>1983</v>
      </c>
      <c r="P393">
        <v>5</v>
      </c>
      <c r="Q393" s="11">
        <v>1983.3333333273399</v>
      </c>
      <c r="R393">
        <v>0.50643045199396997</v>
      </c>
      <c r="S393">
        <v>3.0750000000001099E-2</v>
      </c>
      <c r="U393" s="23"/>
    </row>
    <row r="394" spans="1:21" x14ac:dyDescent="0.3">
      <c r="A394">
        <v>240.55600000000001</v>
      </c>
      <c r="B394">
        <v>24.120200000000001</v>
      </c>
      <c r="E394" s="2">
        <f t="shared" si="7"/>
        <v>0.50295283271054803</v>
      </c>
      <c r="F394" s="2"/>
      <c r="G394" s="2"/>
      <c r="H394" s="20">
        <v>35193</v>
      </c>
      <c r="N394" s="20"/>
      <c r="O394">
        <v>1983</v>
      </c>
      <c r="P394">
        <v>4</v>
      </c>
      <c r="Q394" s="11">
        <v>1983.2499999939801</v>
      </c>
      <c r="R394">
        <v>0.50251691133033105</v>
      </c>
      <c r="S394">
        <v>3.0750000000001099E-2</v>
      </c>
      <c r="T394">
        <v>1.54523950234082E-2</v>
      </c>
      <c r="U394" s="23"/>
    </row>
    <row r="395" spans="1:21" x14ac:dyDescent="0.3">
      <c r="A395">
        <v>217.22200000000001</v>
      </c>
      <c r="B395">
        <v>24.181800000000003</v>
      </c>
      <c r="E395" s="2">
        <f t="shared" si="7"/>
        <v>0.48792523822377415</v>
      </c>
      <c r="F395" s="2"/>
      <c r="G395" s="2"/>
      <c r="H395" s="20">
        <v>35158</v>
      </c>
      <c r="N395" s="20"/>
      <c r="O395">
        <v>1983</v>
      </c>
      <c r="P395">
        <v>3</v>
      </c>
      <c r="Q395" s="11">
        <v>1983.16666666062</v>
      </c>
      <c r="R395">
        <v>0.51128647608368005</v>
      </c>
      <c r="S395">
        <v>3.0750000000001099E-2</v>
      </c>
      <c r="U395" s="23"/>
    </row>
    <row r="396" spans="1:21" x14ac:dyDescent="0.3">
      <c r="A396">
        <v>193.88900000000001</v>
      </c>
      <c r="B396">
        <v>24.243299999999998</v>
      </c>
      <c r="E396" s="5">
        <f t="shared" si="7"/>
        <v>0.47334726460381377</v>
      </c>
      <c r="F396" s="5" t="s">
        <v>10</v>
      </c>
      <c r="G396" s="21">
        <v>21</v>
      </c>
      <c r="H396" s="20">
        <v>35123</v>
      </c>
      <c r="N396" s="20"/>
      <c r="O396">
        <v>1983</v>
      </c>
      <c r="P396">
        <v>2</v>
      </c>
      <c r="Q396" s="11">
        <v>1983.0833333272601</v>
      </c>
      <c r="R396">
        <v>0.52005604083702905</v>
      </c>
      <c r="S396">
        <v>0.123000000000004</v>
      </c>
      <c r="T396">
        <v>6.3966893022956994E-2</v>
      </c>
      <c r="U396" s="23"/>
    </row>
    <row r="397" spans="1:21" x14ac:dyDescent="0.3">
      <c r="A397">
        <v>196</v>
      </c>
      <c r="B397">
        <v>24.3048</v>
      </c>
      <c r="E397" s="2">
        <f t="shared" si="7"/>
        <v>0.47464805556601036</v>
      </c>
      <c r="F397" s="2"/>
      <c r="G397" s="2"/>
      <c r="H397" s="20">
        <v>35113</v>
      </c>
      <c r="N397" s="20"/>
      <c r="O397">
        <v>1983</v>
      </c>
      <c r="P397">
        <v>1</v>
      </c>
      <c r="Q397" s="11">
        <v>1982.9999999939</v>
      </c>
      <c r="R397">
        <v>0.58879907343030202</v>
      </c>
      <c r="S397">
        <v>6.1499999999995197E-2</v>
      </c>
      <c r="T397">
        <v>3.6211143015960803E-2</v>
      </c>
      <c r="U397" s="23"/>
    </row>
    <row r="398" spans="1:21" x14ac:dyDescent="0.3">
      <c r="A398">
        <v>246.44399999999999</v>
      </c>
      <c r="B398">
        <v>24.366399999999999</v>
      </c>
      <c r="E398" s="2">
        <f t="shared" si="7"/>
        <v>0.50681740650134832</v>
      </c>
      <c r="F398" s="2"/>
      <c r="G398" s="2"/>
      <c r="H398" s="20">
        <v>35104</v>
      </c>
      <c r="N398" s="20"/>
      <c r="O398">
        <v>1982</v>
      </c>
      <c r="P398">
        <v>12</v>
      </c>
      <c r="Q398" s="11">
        <v>1982.9166666605399</v>
      </c>
      <c r="R398">
        <v>0.63997511562102705</v>
      </c>
      <c r="S398">
        <v>6.1500000000002303E-2</v>
      </c>
      <c r="T398">
        <v>3.9358469610694599E-2</v>
      </c>
      <c r="U398" s="23"/>
    </row>
    <row r="399" spans="1:21" x14ac:dyDescent="0.3">
      <c r="A399">
        <v>297.22199999999998</v>
      </c>
      <c r="B399">
        <v>24.427900000000001</v>
      </c>
      <c r="E399" s="2">
        <f t="shared" si="7"/>
        <v>0.54140206629789378</v>
      </c>
      <c r="F399" s="2"/>
      <c r="G399" s="2"/>
      <c r="H399" s="20">
        <v>35095</v>
      </c>
      <c r="N399" s="20"/>
      <c r="O399">
        <v>1982</v>
      </c>
      <c r="P399">
        <v>11</v>
      </c>
      <c r="Q399" s="11">
        <v>1982.8333333271801</v>
      </c>
      <c r="R399">
        <v>0.68820378538037397</v>
      </c>
      <c r="S399">
        <v>6.1500000000002303E-2</v>
      </c>
      <c r="T399">
        <v>4.2324532800894599E-2</v>
      </c>
      <c r="U399" s="23"/>
    </row>
    <row r="400" spans="1:21" x14ac:dyDescent="0.3">
      <c r="A400" s="6">
        <v>347.88900000000001</v>
      </c>
      <c r="B400" s="6">
        <v>24.4894</v>
      </c>
      <c r="C400" s="6"/>
      <c r="D400" s="6"/>
      <c r="E400" s="7">
        <f t="shared" si="7"/>
        <v>0.5782632956493049</v>
      </c>
      <c r="F400" s="7"/>
      <c r="G400" s="7"/>
      <c r="H400" s="20">
        <v>35086</v>
      </c>
      <c r="N400" s="20"/>
      <c r="O400">
        <v>1982</v>
      </c>
      <c r="P400">
        <v>10</v>
      </c>
      <c r="Q400" s="11">
        <v>1982.74999999382</v>
      </c>
      <c r="R400">
        <v>0.75387705203886002</v>
      </c>
      <c r="S400">
        <v>6.1500000000002303E-2</v>
      </c>
      <c r="T400">
        <v>4.6363438700391599E-2</v>
      </c>
      <c r="U400" s="23"/>
    </row>
    <row r="401" spans="1:21" x14ac:dyDescent="0.3">
      <c r="A401">
        <v>398.22199999999998</v>
      </c>
      <c r="B401">
        <v>24.550899999999999</v>
      </c>
      <c r="E401" s="2">
        <f t="shared" si="7"/>
        <v>0.61736609436495016</v>
      </c>
      <c r="F401" s="2"/>
      <c r="G401" s="2"/>
      <c r="H401" s="20">
        <v>35076</v>
      </c>
      <c r="N401" s="20"/>
      <c r="O401">
        <v>1982</v>
      </c>
      <c r="P401">
        <v>9</v>
      </c>
      <c r="Q401" s="11">
        <v>1982.6666666604599</v>
      </c>
      <c r="R401">
        <v>0.687706531413533</v>
      </c>
      <c r="S401">
        <v>6.1500000000002303E-2</v>
      </c>
      <c r="T401">
        <v>4.2293951681933901E-2</v>
      </c>
      <c r="U401" s="23"/>
    </row>
    <row r="402" spans="1:21" x14ac:dyDescent="0.3">
      <c r="A402">
        <v>449.11099999999999</v>
      </c>
      <c r="B402">
        <v>24.612500000000001</v>
      </c>
      <c r="E402" s="2">
        <f t="shared" si="7"/>
        <v>0.65958964638637119</v>
      </c>
      <c r="F402" s="2"/>
      <c r="G402" s="2"/>
      <c r="H402" s="20">
        <v>35067</v>
      </c>
      <c r="N402" s="20"/>
      <c r="O402">
        <v>1982</v>
      </c>
      <c r="P402">
        <v>8</v>
      </c>
      <c r="Q402" s="11">
        <v>1982.5833333271</v>
      </c>
      <c r="R402">
        <v>0.62734485270843399</v>
      </c>
      <c r="S402">
        <v>6.1499999999995197E-2</v>
      </c>
      <c r="T402">
        <v>3.85817084415657E-2</v>
      </c>
      <c r="U402" s="23"/>
    </row>
    <row r="403" spans="1:21" x14ac:dyDescent="0.3">
      <c r="A403">
        <v>499.66699999999997</v>
      </c>
      <c r="B403">
        <v>24.673999999999999</v>
      </c>
      <c r="E403" s="2">
        <f t="shared" si="7"/>
        <v>0.70439599700028455</v>
      </c>
      <c r="F403" s="2"/>
      <c r="G403" s="2"/>
      <c r="H403" s="20">
        <v>35058</v>
      </c>
      <c r="N403" s="20"/>
      <c r="O403">
        <v>1982</v>
      </c>
      <c r="P403">
        <v>7</v>
      </c>
      <c r="Q403" s="11">
        <v>1982.4999999937399</v>
      </c>
      <c r="R403">
        <v>0.57219794760218501</v>
      </c>
      <c r="S403">
        <v>6.1500000000002303E-2</v>
      </c>
      <c r="T403">
        <v>3.5190173777535701E-2</v>
      </c>
      <c r="U403" s="23"/>
    </row>
    <row r="404" spans="1:21" x14ac:dyDescent="0.3">
      <c r="A404">
        <v>550.22199999999998</v>
      </c>
      <c r="B404">
        <v>24.735499999999998</v>
      </c>
      <c r="E404" s="2">
        <f t="shared" si="7"/>
        <v>0.75224509402617512</v>
      </c>
      <c r="F404" s="2"/>
      <c r="G404" s="2"/>
      <c r="H404" s="20">
        <v>35049</v>
      </c>
      <c r="N404" s="20"/>
      <c r="O404">
        <v>1982</v>
      </c>
      <c r="P404">
        <v>6</v>
      </c>
      <c r="Q404" s="11">
        <v>1982.4166666603801</v>
      </c>
      <c r="R404">
        <v>0.52355955855121905</v>
      </c>
      <c r="S404">
        <v>6.1500000000002303E-2</v>
      </c>
      <c r="T404">
        <v>3.21989128509012E-2</v>
      </c>
      <c r="U404" s="23"/>
    </row>
    <row r="405" spans="1:21" x14ac:dyDescent="0.3">
      <c r="A405">
        <v>596.66700000000003</v>
      </c>
      <c r="B405">
        <v>24.7971</v>
      </c>
      <c r="E405" s="2">
        <f t="shared" si="7"/>
        <v>0.79906372118429914</v>
      </c>
      <c r="F405" s="2"/>
      <c r="G405" s="2"/>
      <c r="H405" s="20">
        <v>35039</v>
      </c>
      <c r="N405" s="20"/>
      <c r="O405">
        <v>1982</v>
      </c>
      <c r="P405">
        <v>5</v>
      </c>
      <c r="Q405" s="11">
        <v>1982.33333332702</v>
      </c>
      <c r="R405">
        <v>0.50070539478103404</v>
      </c>
      <c r="S405">
        <v>6.1500000000002303E-2</v>
      </c>
      <c r="T405">
        <v>3.0793381779034699E-2</v>
      </c>
      <c r="U405" s="23"/>
    </row>
    <row r="406" spans="1:21" x14ac:dyDescent="0.3">
      <c r="A406">
        <v>634.11099999999999</v>
      </c>
      <c r="B406">
        <v>24.858600000000003</v>
      </c>
      <c r="E406" s="2">
        <f t="shared" si="7"/>
        <v>0.83892213374855296</v>
      </c>
      <c r="F406" s="2"/>
      <c r="G406" s="2"/>
      <c r="H406" s="20">
        <v>35030</v>
      </c>
      <c r="N406" s="20"/>
      <c r="O406">
        <v>1982</v>
      </c>
      <c r="P406">
        <v>4</v>
      </c>
      <c r="Q406" s="11">
        <v>1982.2499999936599</v>
      </c>
      <c r="R406">
        <v>0.478848849702178</v>
      </c>
      <c r="S406">
        <v>6.1500000000002303E-2</v>
      </c>
      <c r="T406">
        <v>2.9449204256684999E-2</v>
      </c>
      <c r="U406" s="23"/>
    </row>
    <row r="407" spans="1:21" x14ac:dyDescent="0.3">
      <c r="A407">
        <v>671.66700000000003</v>
      </c>
      <c r="B407">
        <v>24.920099999999998</v>
      </c>
      <c r="E407" s="2">
        <f t="shared" si="7"/>
        <v>0.88089698877173872</v>
      </c>
      <c r="F407" s="2"/>
      <c r="G407" s="2"/>
      <c r="H407" s="20">
        <v>35021</v>
      </c>
      <c r="N407" s="20"/>
      <c r="O407">
        <v>1982</v>
      </c>
      <c r="P407">
        <v>3</v>
      </c>
      <c r="Q407" s="11">
        <v>1982.1666666603001</v>
      </c>
      <c r="R407">
        <v>0.45821077870273103</v>
      </c>
      <c r="S407">
        <v>6.1499999999995197E-2</v>
      </c>
      <c r="T407">
        <v>2.8179962890215699E-2</v>
      </c>
      <c r="U407" s="23"/>
    </row>
    <row r="408" spans="1:21" x14ac:dyDescent="0.3">
      <c r="A408">
        <v>709.11099999999999</v>
      </c>
      <c r="B408">
        <v>24.9817</v>
      </c>
      <c r="E408" s="2">
        <f t="shared" si="7"/>
        <v>0.92483735882512397</v>
      </c>
      <c r="F408" s="2"/>
      <c r="G408" s="2"/>
      <c r="H408" s="20">
        <v>35012</v>
      </c>
      <c r="N408" s="20"/>
      <c r="O408">
        <v>1982</v>
      </c>
      <c r="P408">
        <v>2</v>
      </c>
      <c r="Q408" s="11">
        <v>1982.08333332694</v>
      </c>
      <c r="R408">
        <v>0.44055886723253601</v>
      </c>
      <c r="S408">
        <v>0.123000000000004</v>
      </c>
      <c r="T408">
        <v>5.4188740669603899E-2</v>
      </c>
      <c r="U408" s="23"/>
    </row>
    <row r="409" spans="1:21" x14ac:dyDescent="0.3">
      <c r="A409">
        <v>722.33299999999997</v>
      </c>
      <c r="B409">
        <v>25.043199999999999</v>
      </c>
      <c r="E409" s="2">
        <f t="shared" si="7"/>
        <v>0.94087142505904364</v>
      </c>
      <c r="F409" s="2" t="s">
        <v>11</v>
      </c>
      <c r="G409" s="21">
        <v>22</v>
      </c>
      <c r="H409" s="20">
        <v>35003</v>
      </c>
      <c r="N409" s="20"/>
      <c r="O409">
        <v>1982</v>
      </c>
      <c r="P409">
        <v>1</v>
      </c>
      <c r="Q409" s="11">
        <v>1981.9999999935801</v>
      </c>
      <c r="R409">
        <v>0.44516442530353301</v>
      </c>
      <c r="S409">
        <v>0.123000000000004</v>
      </c>
      <c r="T409">
        <v>5.4755224312336599E-2</v>
      </c>
      <c r="U409" s="23"/>
    </row>
    <row r="410" spans="1:21" x14ac:dyDescent="0.3">
      <c r="A410">
        <v>684.11099999999999</v>
      </c>
      <c r="B410">
        <v>25.104700000000001</v>
      </c>
      <c r="E410" s="2">
        <f t="shared" si="7"/>
        <v>0.89526332578541112</v>
      </c>
      <c r="F410" s="2"/>
      <c r="G410" s="2"/>
      <c r="H410" s="20">
        <v>34941</v>
      </c>
      <c r="N410" s="20"/>
      <c r="O410">
        <v>1981</v>
      </c>
      <c r="P410">
        <v>12</v>
      </c>
      <c r="Q410" s="11">
        <v>1981.91666666022</v>
      </c>
      <c r="R410">
        <v>0.47535495489710899</v>
      </c>
      <c r="S410">
        <v>0.122999999999997</v>
      </c>
      <c r="T410">
        <v>5.8468659452343197E-2</v>
      </c>
      <c r="U410" s="23"/>
    </row>
    <row r="411" spans="1:21" x14ac:dyDescent="0.3">
      <c r="A411">
        <v>645.88900000000001</v>
      </c>
      <c r="B411">
        <v>25.1663</v>
      </c>
      <c r="E411" s="2">
        <f t="shared" si="7"/>
        <v>0.85186604795236287</v>
      </c>
      <c r="F411" s="2"/>
      <c r="G411" s="2"/>
      <c r="H411" s="20">
        <v>34880</v>
      </c>
      <c r="N411" s="20"/>
      <c r="O411">
        <v>1981</v>
      </c>
      <c r="P411">
        <v>11</v>
      </c>
      <c r="Q411" s="11">
        <v>1981.8333333268599</v>
      </c>
      <c r="R411">
        <v>0.58505437350034595</v>
      </c>
      <c r="S411">
        <v>0.123000000000004</v>
      </c>
      <c r="T411">
        <v>7.1961687940545305E-2</v>
      </c>
      <c r="U411" s="23"/>
    </row>
    <row r="412" spans="1:21" x14ac:dyDescent="0.3">
      <c r="A412">
        <v>607.66700000000003</v>
      </c>
      <c r="B412">
        <v>25.227799999999998</v>
      </c>
      <c r="E412" s="2">
        <f t="shared" si="7"/>
        <v>0.81057242350159353</v>
      </c>
      <c r="F412" s="2"/>
      <c r="G412" s="2"/>
      <c r="H412" s="20">
        <v>34819</v>
      </c>
      <c r="N412" s="20"/>
      <c r="O412">
        <v>1981</v>
      </c>
      <c r="P412">
        <v>10</v>
      </c>
      <c r="Q412" s="11">
        <v>1981.7499999935001</v>
      </c>
      <c r="R412">
        <v>0.65882256990741195</v>
      </c>
      <c r="S412">
        <v>0.122999999999997</v>
      </c>
      <c r="T412">
        <v>8.1035176098610107E-2</v>
      </c>
      <c r="U412" s="23"/>
    </row>
    <row r="413" spans="1:21" x14ac:dyDescent="0.3">
      <c r="A413">
        <v>599.33299999999997</v>
      </c>
      <c r="B413">
        <v>25.289300000000001</v>
      </c>
      <c r="E413" s="5">
        <f t="shared" si="7"/>
        <v>0.80183792086288241</v>
      </c>
      <c r="F413" s="5" t="s">
        <v>10</v>
      </c>
      <c r="G413" s="21">
        <v>22</v>
      </c>
      <c r="H413" s="20">
        <v>34758</v>
      </c>
      <c r="N413" s="20"/>
      <c r="O413">
        <v>1981</v>
      </c>
      <c r="P413">
        <v>9</v>
      </c>
      <c r="Q413" s="11">
        <v>1981.66666666014</v>
      </c>
      <c r="R413">
        <v>0.60378483061093902</v>
      </c>
      <c r="S413">
        <v>6.1500000000002303E-2</v>
      </c>
      <c r="T413">
        <v>3.7132767082574097E-2</v>
      </c>
      <c r="U413" s="23"/>
    </row>
    <row r="414" spans="1:21" x14ac:dyDescent="0.3">
      <c r="A414" s="6">
        <v>654.22199999999998</v>
      </c>
      <c r="B414" s="6">
        <v>25.350899999999999</v>
      </c>
      <c r="C414" s="6"/>
      <c r="D414" s="6"/>
      <c r="E414" s="7">
        <f t="shared" si="7"/>
        <v>0.86114439261755449</v>
      </c>
      <c r="F414" s="7"/>
      <c r="G414" s="7"/>
      <c r="H414" s="20">
        <v>34728</v>
      </c>
      <c r="N414" s="20"/>
      <c r="O414">
        <v>1981</v>
      </c>
      <c r="P414">
        <v>8</v>
      </c>
      <c r="Q414" s="11">
        <v>1981.5833333267799</v>
      </c>
      <c r="R414">
        <v>0.554310097817312</v>
      </c>
      <c r="S414">
        <v>0.123000000000004</v>
      </c>
      <c r="T414">
        <v>6.8180142031531901E-2</v>
      </c>
      <c r="U414" s="23"/>
    </row>
    <row r="415" spans="1:21" x14ac:dyDescent="0.3">
      <c r="A415">
        <v>709.66700000000003</v>
      </c>
      <c r="B415">
        <v>25.412399999999998</v>
      </c>
      <c r="E415" s="2">
        <f t="shared" si="7"/>
        <v>0.92550607291224019</v>
      </c>
      <c r="F415" s="2"/>
      <c r="G415" s="2"/>
      <c r="H415" s="20">
        <v>34698</v>
      </c>
      <c r="N415" s="20"/>
      <c r="O415">
        <v>1981</v>
      </c>
      <c r="P415">
        <v>7</v>
      </c>
      <c r="Q415" s="11">
        <v>1981.49999999342</v>
      </c>
      <c r="R415">
        <v>0.55158524370399997</v>
      </c>
      <c r="S415">
        <v>6.1500000000002303E-2</v>
      </c>
      <c r="T415">
        <v>3.3922492487797197E-2</v>
      </c>
      <c r="U415" s="23"/>
    </row>
    <row r="416" spans="1:21" x14ac:dyDescent="0.3">
      <c r="A416">
        <v>764.77800000000002</v>
      </c>
      <c r="B416">
        <v>25.4739</v>
      </c>
      <c r="E416" s="2">
        <f t="shared" si="7"/>
        <v>0.99424633089403469</v>
      </c>
      <c r="F416" s="2"/>
      <c r="G416" s="2"/>
      <c r="H416" s="20">
        <v>34668</v>
      </c>
      <c r="N416" s="20"/>
      <c r="O416">
        <v>1981</v>
      </c>
      <c r="P416">
        <v>6</v>
      </c>
      <c r="Q416" s="11">
        <v>1981.4166666600599</v>
      </c>
      <c r="R416">
        <v>0.57112053289668196</v>
      </c>
      <c r="S416">
        <v>0.122999999999997</v>
      </c>
      <c r="T416">
        <v>7.0247825546290499E-2</v>
      </c>
      <c r="U416" s="23"/>
    </row>
    <row r="417" spans="1:21" x14ac:dyDescent="0.3">
      <c r="A417">
        <v>801.44399999999996</v>
      </c>
      <c r="B417">
        <v>25.535400000000003</v>
      </c>
      <c r="E417" s="2">
        <f t="shared" si="7"/>
        <v>1.0427855173774796</v>
      </c>
      <c r="F417" s="2" t="s">
        <v>11</v>
      </c>
      <c r="G417" s="21">
        <v>23</v>
      </c>
      <c r="H417" s="20">
        <v>34638</v>
      </c>
      <c r="N417" s="20"/>
      <c r="O417">
        <v>1981</v>
      </c>
      <c r="P417">
        <v>5</v>
      </c>
      <c r="Q417" s="11">
        <v>1981.3333333267001</v>
      </c>
      <c r="R417">
        <v>0.59016159767127996</v>
      </c>
      <c r="S417">
        <v>6.1500000000002303E-2</v>
      </c>
      <c r="T417">
        <v>3.6294938256785002E-2</v>
      </c>
      <c r="U417" s="23"/>
    </row>
    <row r="418" spans="1:21" x14ac:dyDescent="0.3">
      <c r="A418">
        <v>798</v>
      </c>
      <c r="B418">
        <v>25.597000000000001</v>
      </c>
      <c r="E418" s="2">
        <f t="shared" si="7"/>
        <v>1.0381271939633347</v>
      </c>
      <c r="F418" s="2"/>
      <c r="G418" s="2"/>
      <c r="H418" s="20">
        <v>34589</v>
      </c>
      <c r="N418" s="20"/>
      <c r="O418">
        <v>1981</v>
      </c>
      <c r="P418">
        <v>4</v>
      </c>
      <c r="Q418" s="11">
        <v>1981.24999999334</v>
      </c>
      <c r="R418">
        <v>0.56272002805757104</v>
      </c>
      <c r="S418">
        <v>0.123000000000004</v>
      </c>
      <c r="T418">
        <v>6.9214563451083899E-2</v>
      </c>
      <c r="U418" s="23"/>
    </row>
    <row r="419" spans="1:21" x14ac:dyDescent="0.3">
      <c r="A419">
        <v>794.22199999999998</v>
      </c>
      <c r="B419">
        <v>25.658499999999997</v>
      </c>
      <c r="E419" s="2">
        <f t="shared" si="7"/>
        <v>1.0330410363640765</v>
      </c>
      <c r="F419" s="2"/>
      <c r="G419" s="2"/>
      <c r="H419" s="20">
        <v>34540</v>
      </c>
      <c r="N419" s="20"/>
      <c r="O419">
        <v>1981</v>
      </c>
      <c r="P419">
        <v>3</v>
      </c>
      <c r="Q419" s="11">
        <v>1981.1666666599799</v>
      </c>
      <c r="R419">
        <v>0.53657507860176401</v>
      </c>
      <c r="S419">
        <v>6.1499999999995197E-2</v>
      </c>
      <c r="T419">
        <v>3.2999367334005901E-2</v>
      </c>
      <c r="U419" s="23"/>
    </row>
    <row r="420" spans="1:21" x14ac:dyDescent="0.3">
      <c r="A420">
        <v>790.66700000000003</v>
      </c>
      <c r="B420">
        <v>25.72</v>
      </c>
      <c r="E420" s="2">
        <f t="shared" si="7"/>
        <v>1.0282778522200557</v>
      </c>
      <c r="F420" s="2"/>
      <c r="G420" s="2"/>
      <c r="H420" s="20">
        <v>34491</v>
      </c>
      <c r="N420" s="20"/>
      <c r="O420">
        <v>1981</v>
      </c>
      <c r="P420">
        <v>2</v>
      </c>
      <c r="Q420" s="11">
        <v>1981.08333332662</v>
      </c>
      <c r="R420">
        <v>0.52406387645132302</v>
      </c>
      <c r="S420">
        <v>0.123000000000004</v>
      </c>
      <c r="T420">
        <v>6.4459856803515195E-2</v>
      </c>
      <c r="U420" s="23"/>
    </row>
    <row r="421" spans="1:21" x14ac:dyDescent="0.3">
      <c r="A421">
        <v>778.55600000000004</v>
      </c>
      <c r="B421">
        <v>25.781599999999997</v>
      </c>
      <c r="E421" s="2">
        <f t="shared" si="7"/>
        <v>1.0122151172952683</v>
      </c>
      <c r="F421" s="2"/>
      <c r="G421" s="2"/>
      <c r="H421" s="20">
        <v>34442</v>
      </c>
      <c r="N421" s="20"/>
      <c r="O421">
        <v>1981</v>
      </c>
      <c r="P421">
        <v>1</v>
      </c>
      <c r="Q421" s="11">
        <v>1980.99999999326</v>
      </c>
      <c r="R421">
        <v>0.53868457231075795</v>
      </c>
      <c r="S421">
        <v>0.123000000000004</v>
      </c>
      <c r="T421">
        <v>6.6258202394225696E-2</v>
      </c>
      <c r="U421" s="23"/>
    </row>
    <row r="422" spans="1:21" x14ac:dyDescent="0.3">
      <c r="A422">
        <v>747.55600000000004</v>
      </c>
      <c r="B422">
        <v>25.8431</v>
      </c>
      <c r="E422" s="5">
        <f t="shared" si="7"/>
        <v>0.9722338809284452</v>
      </c>
      <c r="F422" s="5" t="s">
        <v>10</v>
      </c>
      <c r="G422" s="21">
        <v>23</v>
      </c>
      <c r="H422" s="20">
        <v>34393</v>
      </c>
      <c r="N422" s="20"/>
      <c r="O422">
        <v>1980</v>
      </c>
      <c r="P422">
        <v>12</v>
      </c>
      <c r="Q422" s="11">
        <v>1980.9166666599001</v>
      </c>
      <c r="R422">
        <v>0.57180520806325097</v>
      </c>
      <c r="S422">
        <v>0.122999999999997</v>
      </c>
      <c r="T422">
        <v>7.03320405917785E-2</v>
      </c>
      <c r="U422" s="23"/>
    </row>
    <row r="423" spans="1:21" x14ac:dyDescent="0.3">
      <c r="A423">
        <v>716.66700000000003</v>
      </c>
      <c r="B423">
        <v>25.904599999999999</v>
      </c>
      <c r="E423" s="2">
        <f t="shared" si="7"/>
        <v>0.93396661525870606</v>
      </c>
      <c r="F423" s="2"/>
      <c r="G423" s="2"/>
      <c r="H423" s="20">
        <v>34381</v>
      </c>
      <c r="N423" s="20"/>
      <c r="O423">
        <v>1980</v>
      </c>
      <c r="P423">
        <v>11</v>
      </c>
      <c r="Q423" s="11">
        <v>1980.83333332654</v>
      </c>
      <c r="R423">
        <v>0.66343613075897701</v>
      </c>
      <c r="S423">
        <v>0.123000000000004</v>
      </c>
      <c r="T423">
        <v>8.1602644083357295E-2</v>
      </c>
      <c r="U423" s="23"/>
    </row>
    <row r="424" spans="1:21" x14ac:dyDescent="0.3">
      <c r="A424">
        <v>685.77800000000002</v>
      </c>
      <c r="B424">
        <v>25.966199999999997</v>
      </c>
      <c r="E424" s="2">
        <f t="shared" si="7"/>
        <v>0.89720555468072916</v>
      </c>
      <c r="F424" s="2"/>
      <c r="G424" s="2"/>
      <c r="H424" s="20">
        <v>34369</v>
      </c>
      <c r="N424" s="20"/>
      <c r="O424">
        <v>1980</v>
      </c>
      <c r="P424">
        <v>10</v>
      </c>
      <c r="Q424" s="11">
        <v>1980.7499999931799</v>
      </c>
      <c r="R424">
        <v>0.72483090037407605</v>
      </c>
      <c r="S424">
        <v>0.122999999999997</v>
      </c>
      <c r="T424">
        <v>8.9154200746009604E-2</v>
      </c>
      <c r="U424" s="23"/>
    </row>
    <row r="425" spans="1:21" x14ac:dyDescent="0.3">
      <c r="A425" s="6">
        <v>657.44399999999996</v>
      </c>
      <c r="B425" s="6">
        <v>26.027699999999999</v>
      </c>
      <c r="C425" s="6"/>
      <c r="D425" s="6"/>
      <c r="E425" s="7">
        <f t="shared" si="7"/>
        <v>0.864758946696492</v>
      </c>
      <c r="F425" s="7"/>
      <c r="G425" s="7"/>
      <c r="H425" s="20">
        <v>34357</v>
      </c>
      <c r="N425" s="20"/>
      <c r="O425">
        <v>1980</v>
      </c>
      <c r="P425">
        <v>9</v>
      </c>
      <c r="Q425" s="11">
        <v>1980.6666666598201</v>
      </c>
      <c r="R425">
        <v>0.68078789309846199</v>
      </c>
      <c r="S425">
        <v>6.1500000000002303E-2</v>
      </c>
      <c r="T425">
        <v>4.1868455425556998E-2</v>
      </c>
      <c r="U425" s="23"/>
    </row>
    <row r="426" spans="1:21" x14ac:dyDescent="0.3">
      <c r="A426">
        <v>635.33299999999997</v>
      </c>
      <c r="B426">
        <v>26.089199999999998</v>
      </c>
      <c r="E426" s="2">
        <f t="shared" si="7"/>
        <v>0.84025590458390309</v>
      </c>
      <c r="F426" s="2"/>
      <c r="G426" s="2"/>
      <c r="H426" s="20">
        <v>34345</v>
      </c>
      <c r="N426" s="20"/>
      <c r="O426">
        <v>1980</v>
      </c>
      <c r="P426">
        <v>8</v>
      </c>
      <c r="Q426" s="11">
        <v>1980.58333332646</v>
      </c>
      <c r="R426">
        <v>0.63974571250289003</v>
      </c>
      <c r="S426">
        <v>0.123000000000004</v>
      </c>
      <c r="T426">
        <v>7.8688722637858505E-2</v>
      </c>
      <c r="U426" s="23"/>
    </row>
    <row r="427" spans="1:21" x14ac:dyDescent="0.3">
      <c r="A427">
        <v>613.22199999999998</v>
      </c>
      <c r="B427">
        <v>26.150799999999997</v>
      </c>
      <c r="E427" s="2">
        <f t="shared" si="7"/>
        <v>0.81644715892822251</v>
      </c>
      <c r="F427" s="2"/>
      <c r="G427" s="2"/>
      <c r="H427" s="20">
        <v>34333</v>
      </c>
      <c r="N427" s="20"/>
      <c r="O427">
        <v>1980</v>
      </c>
      <c r="P427">
        <v>7</v>
      </c>
      <c r="Q427" s="11">
        <v>1980.4999999930999</v>
      </c>
      <c r="R427">
        <v>0.60404626564764197</v>
      </c>
      <c r="S427">
        <v>6.1500000000002303E-2</v>
      </c>
      <c r="T427">
        <v>3.7148845337331399E-2</v>
      </c>
      <c r="U427" s="23"/>
    </row>
    <row r="428" spans="1:21" x14ac:dyDescent="0.3">
      <c r="A428">
        <v>591</v>
      </c>
      <c r="B428">
        <v>26.212299999999999</v>
      </c>
      <c r="E428" s="2">
        <f t="shared" si="7"/>
        <v>0.79319856994895199</v>
      </c>
      <c r="F428" s="2"/>
      <c r="G428" s="2"/>
      <c r="H428" s="20">
        <v>34321</v>
      </c>
      <c r="N428" s="20"/>
      <c r="O428">
        <v>1980</v>
      </c>
      <c r="P428">
        <v>6</v>
      </c>
      <c r="Q428" s="11">
        <v>1980.41666665974</v>
      </c>
      <c r="R428">
        <v>0.57245492248122798</v>
      </c>
      <c r="S428">
        <v>0.122999999999997</v>
      </c>
      <c r="T428">
        <v>7.0411955465189704E-2</v>
      </c>
      <c r="U428" s="23"/>
    </row>
    <row r="429" spans="1:21" x14ac:dyDescent="0.3">
      <c r="A429">
        <v>573.33299999999997</v>
      </c>
      <c r="B429">
        <v>26.273800000000001</v>
      </c>
      <c r="E429" s="2">
        <f t="shared" si="7"/>
        <v>0.77518870788268224</v>
      </c>
      <c r="F429" s="2"/>
      <c r="G429" s="2"/>
      <c r="H429" s="20">
        <v>34309</v>
      </c>
      <c r="N429" s="20"/>
      <c r="O429">
        <v>1980</v>
      </c>
      <c r="P429">
        <v>5</v>
      </c>
      <c r="Q429" s="11">
        <v>1980.3333333263799</v>
      </c>
      <c r="R429">
        <v>0.54234178035181102</v>
      </c>
      <c r="S429">
        <v>6.1500000000002303E-2</v>
      </c>
      <c r="T429">
        <v>3.3354019491637597E-2</v>
      </c>
      <c r="U429" s="23"/>
    </row>
    <row r="430" spans="1:21" x14ac:dyDescent="0.3">
      <c r="A430">
        <v>567.11099999999999</v>
      </c>
      <c r="B430">
        <v>26.3354</v>
      </c>
      <c r="E430" s="2">
        <f t="shared" si="7"/>
        <v>0.76894380680146335</v>
      </c>
      <c r="F430" s="2"/>
      <c r="G430" s="2"/>
      <c r="H430" s="20">
        <v>34297</v>
      </c>
      <c r="N430" s="20"/>
      <c r="O430">
        <v>1980</v>
      </c>
      <c r="P430">
        <v>4</v>
      </c>
      <c r="Q430" s="11">
        <v>1980.2499999930201</v>
      </c>
      <c r="R430">
        <v>0.54077735708858299</v>
      </c>
      <c r="S430">
        <v>0.123000000000004</v>
      </c>
      <c r="T430">
        <v>6.6515614921898197E-2</v>
      </c>
      <c r="U430" s="23"/>
    </row>
    <row r="431" spans="1:21" x14ac:dyDescent="0.3">
      <c r="A431">
        <v>560.55600000000004</v>
      </c>
      <c r="B431">
        <v>26.396899999999999</v>
      </c>
      <c r="E431" s="2">
        <f t="shared" si="7"/>
        <v>0.76241909181434286</v>
      </c>
      <c r="F431" s="2"/>
      <c r="G431" s="2"/>
      <c r="H431" s="20">
        <v>34285</v>
      </c>
      <c r="N431" s="20"/>
      <c r="O431">
        <v>1980</v>
      </c>
      <c r="P431">
        <v>3</v>
      </c>
      <c r="Q431" s="11">
        <v>1980.16666665966</v>
      </c>
      <c r="R431">
        <v>0.53906130009989295</v>
      </c>
      <c r="S431">
        <v>6.1499999999995197E-2</v>
      </c>
      <c r="T431">
        <v>3.3152269956140797E-2</v>
      </c>
      <c r="U431" s="23"/>
    </row>
    <row r="432" spans="1:21" x14ac:dyDescent="0.3">
      <c r="A432">
        <v>554.11099999999999</v>
      </c>
      <c r="B432">
        <v>26.458400000000001</v>
      </c>
      <c r="E432" s="2">
        <f t="shared" si="7"/>
        <v>0.75605784950077148</v>
      </c>
      <c r="F432" s="2" t="s">
        <v>11</v>
      </c>
      <c r="G432" s="21">
        <v>24</v>
      </c>
      <c r="H432" s="20">
        <v>34273</v>
      </c>
      <c r="N432" s="20"/>
      <c r="O432">
        <v>1980</v>
      </c>
      <c r="P432">
        <v>2</v>
      </c>
      <c r="Q432" s="11">
        <v>1980.0833333262999</v>
      </c>
      <c r="R432">
        <v>0.549876061207208</v>
      </c>
      <c r="S432">
        <v>0.123000000000004</v>
      </c>
      <c r="T432">
        <v>6.7634755528489104E-2</v>
      </c>
      <c r="U432" s="23"/>
    </row>
    <row r="433" spans="1:21" x14ac:dyDescent="0.3">
      <c r="A433">
        <v>536.66700000000003</v>
      </c>
      <c r="B433">
        <v>26.5199</v>
      </c>
      <c r="E433" s="2">
        <f t="shared" si="7"/>
        <v>0.73910551663698165</v>
      </c>
      <c r="F433" s="2"/>
      <c r="G433" s="2"/>
      <c r="H433" s="20">
        <v>34224</v>
      </c>
      <c r="N433" s="20"/>
      <c r="O433">
        <v>1980</v>
      </c>
      <c r="P433">
        <v>1</v>
      </c>
      <c r="Q433" s="11">
        <v>1979.99999999294</v>
      </c>
      <c r="R433">
        <v>0.59810265644064498</v>
      </c>
      <c r="S433">
        <v>0.123000000000004</v>
      </c>
      <c r="T433">
        <v>7.3566626742202101E-2</v>
      </c>
      <c r="U433" s="23"/>
    </row>
    <row r="434" spans="1:21" x14ac:dyDescent="0.3">
      <c r="A434">
        <v>492.33300000000003</v>
      </c>
      <c r="B434">
        <v>26.581499999999998</v>
      </c>
      <c r="E434" s="2">
        <f t="shared" si="7"/>
        <v>0.69771205832106109</v>
      </c>
      <c r="F434" s="2"/>
      <c r="G434" s="2"/>
      <c r="H434" s="20">
        <v>34175</v>
      </c>
      <c r="N434" s="20"/>
      <c r="O434">
        <v>1979</v>
      </c>
      <c r="P434">
        <v>12</v>
      </c>
      <c r="Q434" s="11">
        <v>1979.91666665958</v>
      </c>
      <c r="R434">
        <v>0.64974089684325897</v>
      </c>
      <c r="S434">
        <v>0.122999999999997</v>
      </c>
      <c r="T434">
        <v>7.9918130311719293E-2</v>
      </c>
      <c r="U434" s="23"/>
    </row>
    <row r="435" spans="1:21" x14ac:dyDescent="0.3">
      <c r="A435">
        <v>448.11099999999999</v>
      </c>
      <c r="B435">
        <v>26.643000000000001</v>
      </c>
      <c r="E435" s="2">
        <f t="shared" si="7"/>
        <v>0.65873273695787893</v>
      </c>
      <c r="F435" s="2"/>
      <c r="G435" s="2"/>
      <c r="H435" s="20">
        <v>34126</v>
      </c>
      <c r="N435" s="20"/>
      <c r="O435">
        <v>1979</v>
      </c>
      <c r="P435">
        <v>11</v>
      </c>
      <c r="Q435" s="11">
        <v>1979.8333333262201</v>
      </c>
      <c r="R435">
        <v>0.70325943675442404</v>
      </c>
      <c r="S435">
        <v>0.123000000000004</v>
      </c>
      <c r="T435">
        <v>8.6500910720797394E-2</v>
      </c>
      <c r="U435" s="23"/>
    </row>
    <row r="436" spans="1:21" x14ac:dyDescent="0.3">
      <c r="A436">
        <v>403.88900000000001</v>
      </c>
      <c r="B436">
        <v>26.704500000000003</v>
      </c>
      <c r="E436" s="2">
        <f t="shared" si="7"/>
        <v>0.62193108685007159</v>
      </c>
      <c r="F436" s="2"/>
      <c r="G436" s="2"/>
      <c r="H436" s="20">
        <v>34077</v>
      </c>
      <c r="N436" s="20"/>
      <c r="O436">
        <v>1979</v>
      </c>
      <c r="P436">
        <v>10</v>
      </c>
      <c r="Q436" s="11">
        <v>1979.74999999286</v>
      </c>
      <c r="R436">
        <v>0.73367757715651205</v>
      </c>
      <c r="S436">
        <v>0.122999999999997</v>
      </c>
      <c r="T436">
        <v>9.0242341990249206E-2</v>
      </c>
      <c r="U436" s="23"/>
    </row>
    <row r="437" spans="1:21" x14ac:dyDescent="0.3">
      <c r="A437">
        <v>377</v>
      </c>
      <c r="B437">
        <v>26.766100000000002</v>
      </c>
      <c r="E437" s="5">
        <f t="shared" si="7"/>
        <v>0.60056663051382153</v>
      </c>
      <c r="F437" s="5" t="s">
        <v>10</v>
      </c>
      <c r="G437" s="21">
        <v>24</v>
      </c>
      <c r="H437" s="20">
        <v>34028</v>
      </c>
      <c r="N437" s="20"/>
      <c r="O437">
        <v>1979</v>
      </c>
      <c r="P437">
        <v>9</v>
      </c>
      <c r="Q437" s="11">
        <v>1979.6666666594999</v>
      </c>
      <c r="R437">
        <v>0.69710824065135402</v>
      </c>
      <c r="S437">
        <v>6.1500000000002303E-2</v>
      </c>
      <c r="T437">
        <v>4.2872156800059902E-2</v>
      </c>
      <c r="U437" s="23"/>
    </row>
    <row r="438" spans="1:21" x14ac:dyDescent="0.3">
      <c r="A438" s="6">
        <v>393.88900000000001</v>
      </c>
      <c r="B438" s="6">
        <v>26.8276</v>
      </c>
      <c r="C438" s="6"/>
      <c r="D438" s="6"/>
      <c r="E438" s="7">
        <f t="shared" si="7"/>
        <v>0.61389830890563035</v>
      </c>
      <c r="F438" s="7"/>
      <c r="G438" s="7"/>
      <c r="H438" s="20">
        <v>33998</v>
      </c>
      <c r="N438" s="20"/>
      <c r="O438">
        <v>1979</v>
      </c>
      <c r="P438">
        <v>8</v>
      </c>
      <c r="Q438" s="11">
        <v>1979.5833333261401</v>
      </c>
      <c r="R438">
        <v>0.66173989066531902</v>
      </c>
      <c r="S438">
        <v>0.123000000000004</v>
      </c>
      <c r="T438">
        <v>8.1394006551837303E-2</v>
      </c>
      <c r="U438" s="23"/>
    </row>
    <row r="439" spans="1:21" x14ac:dyDescent="0.3">
      <c r="A439">
        <v>411</v>
      </c>
      <c r="B439">
        <v>26.889100000000003</v>
      </c>
      <c r="E439" s="2">
        <f t="shared" si="7"/>
        <v>0.62770706068058291</v>
      </c>
      <c r="F439" s="2"/>
      <c r="G439" s="2"/>
      <c r="H439" s="20">
        <v>33968</v>
      </c>
      <c r="N439" s="20"/>
      <c r="O439">
        <v>1979</v>
      </c>
      <c r="P439">
        <v>7</v>
      </c>
      <c r="Q439" s="11">
        <v>1979.49999999278</v>
      </c>
      <c r="R439">
        <v>0.66658135404693597</v>
      </c>
      <c r="S439">
        <v>6.1500000000002303E-2</v>
      </c>
      <c r="T439">
        <v>4.0994753273888102E-2</v>
      </c>
      <c r="U439" s="23"/>
    </row>
    <row r="440" spans="1:21" x14ac:dyDescent="0.3">
      <c r="A440">
        <v>428</v>
      </c>
      <c r="B440">
        <v>26.950700000000001</v>
      </c>
      <c r="E440" s="2">
        <f t="shared" si="7"/>
        <v>0.6417338114215142</v>
      </c>
      <c r="F440" s="2"/>
      <c r="G440" s="2"/>
      <c r="H440" s="20">
        <v>33938</v>
      </c>
      <c r="N440" s="20"/>
      <c r="O440">
        <v>1979</v>
      </c>
      <c r="P440">
        <v>6</v>
      </c>
      <c r="Q440" s="11">
        <v>1979.4166666594199</v>
      </c>
      <c r="R440">
        <v>0.69319954819972296</v>
      </c>
      <c r="S440">
        <v>0.122999999999997</v>
      </c>
      <c r="T440">
        <v>8.5263544428564195E-2</v>
      </c>
      <c r="U440" s="23"/>
    </row>
    <row r="441" spans="1:21" x14ac:dyDescent="0.3">
      <c r="A441">
        <v>431.77800000000002</v>
      </c>
      <c r="B441">
        <v>27.0122</v>
      </c>
      <c r="E441" s="2">
        <f t="shared" si="7"/>
        <v>0.64489337545311398</v>
      </c>
      <c r="F441" s="2" t="s">
        <v>11</v>
      </c>
      <c r="G441" s="21">
        <v>25</v>
      </c>
      <c r="H441" s="20">
        <v>33908</v>
      </c>
      <c r="N441" s="20"/>
      <c r="O441">
        <v>1979</v>
      </c>
      <c r="P441">
        <v>5</v>
      </c>
      <c r="Q441" s="11">
        <v>1979.33333332606</v>
      </c>
      <c r="R441">
        <v>0.72086421710269499</v>
      </c>
      <c r="S441">
        <v>6.1500000000002303E-2</v>
      </c>
      <c r="T441">
        <v>4.4333149351817397E-2</v>
      </c>
      <c r="U441" s="23"/>
    </row>
    <row r="442" spans="1:21" x14ac:dyDescent="0.3">
      <c r="A442">
        <v>401.22199999999998</v>
      </c>
      <c r="B442">
        <v>27.073700000000002</v>
      </c>
      <c r="E442" s="2">
        <f t="shared" si="7"/>
        <v>0.61977852331166672</v>
      </c>
      <c r="F442" s="2"/>
      <c r="G442" s="2"/>
      <c r="H442" s="20">
        <v>33877</v>
      </c>
      <c r="N442" s="20"/>
      <c r="O442">
        <v>1979</v>
      </c>
      <c r="P442">
        <v>4</v>
      </c>
      <c r="Q442" s="11">
        <v>1979.2499999926999</v>
      </c>
      <c r="R442">
        <v>0.70655329669775702</v>
      </c>
      <c r="S442">
        <v>0.123000000000004</v>
      </c>
      <c r="T442">
        <v>8.6906055493827405E-2</v>
      </c>
      <c r="U442" s="23"/>
    </row>
    <row r="443" spans="1:21" x14ac:dyDescent="0.3">
      <c r="A443">
        <v>370.77800000000002</v>
      </c>
      <c r="B443">
        <v>27.135300000000001</v>
      </c>
      <c r="E443" s="2">
        <f t="shared" si="7"/>
        <v>0.59572848057419747</v>
      </c>
      <c r="F443" s="2"/>
      <c r="G443" s="21"/>
      <c r="H443" s="20">
        <v>33846</v>
      </c>
      <c r="N443" s="20"/>
      <c r="O443">
        <v>1979</v>
      </c>
      <c r="P443">
        <v>3</v>
      </c>
      <c r="Q443" s="11">
        <v>1979.1666666593401</v>
      </c>
      <c r="R443">
        <v>0.69209130721480505</v>
      </c>
      <c r="S443">
        <v>6.1499999999995197E-2</v>
      </c>
      <c r="T443">
        <v>4.2563615393707198E-2</v>
      </c>
      <c r="U443" s="23"/>
    </row>
    <row r="444" spans="1:21" x14ac:dyDescent="0.3">
      <c r="A444">
        <v>340.33300000000003</v>
      </c>
      <c r="B444">
        <v>27.196800000000003</v>
      </c>
      <c r="E444" s="2">
        <f t="shared" si="7"/>
        <v>0.57261093738953073</v>
      </c>
      <c r="F444" s="2"/>
      <c r="G444" s="2"/>
      <c r="H444" s="20">
        <v>33815</v>
      </c>
      <c r="N444" s="20"/>
      <c r="O444">
        <v>1979</v>
      </c>
      <c r="P444">
        <v>2</v>
      </c>
      <c r="Q444" s="11">
        <v>1979.08333332598</v>
      </c>
      <c r="R444">
        <v>0.69816485924220695</v>
      </c>
      <c r="S444">
        <v>0.24600000000000899</v>
      </c>
      <c r="T444">
        <v>0.17174855537358899</v>
      </c>
      <c r="U444" s="23"/>
    </row>
    <row r="445" spans="1:21" x14ac:dyDescent="0.3">
      <c r="A445">
        <v>317</v>
      </c>
      <c r="B445">
        <v>27.258300000000002</v>
      </c>
      <c r="E445" s="2">
        <f t="shared" si="7"/>
        <v>0.55550276899440254</v>
      </c>
      <c r="F445" s="2"/>
      <c r="G445" s="2"/>
      <c r="H445" s="20">
        <v>33785</v>
      </c>
      <c r="N445" s="20"/>
      <c r="O445">
        <v>1979</v>
      </c>
      <c r="P445">
        <v>1</v>
      </c>
      <c r="Q445" s="11">
        <v>1978.9999999926199</v>
      </c>
      <c r="R445">
        <v>0.78323892182403398</v>
      </c>
      <c r="S445">
        <v>0.24600000000000199</v>
      </c>
      <c r="T445">
        <v>0.192676774768714</v>
      </c>
      <c r="U445" s="23"/>
    </row>
    <row r="446" spans="1:21" x14ac:dyDescent="0.3">
      <c r="A446">
        <v>313.33300000000003</v>
      </c>
      <c r="B446">
        <v>27.319900000000001</v>
      </c>
      <c r="E446" s="2">
        <f t="shared" si="7"/>
        <v>0.552860933693887</v>
      </c>
      <c r="F446" s="2"/>
      <c r="G446" s="2"/>
      <c r="H446" s="20">
        <v>33754</v>
      </c>
      <c r="N446" s="20"/>
      <c r="O446">
        <v>1978</v>
      </c>
      <c r="P446">
        <v>12</v>
      </c>
      <c r="Q446" s="11">
        <v>1978.91666665926</v>
      </c>
      <c r="R446">
        <v>0.96650721680240903</v>
      </c>
      <c r="S446">
        <v>0.24600000000000199</v>
      </c>
      <c r="T446">
        <v>0.23776077533339399</v>
      </c>
      <c r="U446" s="23"/>
    </row>
    <row r="447" spans="1:21" x14ac:dyDescent="0.3">
      <c r="A447">
        <v>310</v>
      </c>
      <c r="B447">
        <v>27.381400000000003</v>
      </c>
      <c r="E447" s="2">
        <f t="shared" si="7"/>
        <v>0.5504706247786757</v>
      </c>
      <c r="F447" s="2"/>
      <c r="G447" s="2"/>
      <c r="H447" s="20">
        <v>33723</v>
      </c>
      <c r="N447" s="20"/>
      <c r="O447">
        <v>1978</v>
      </c>
      <c r="P447">
        <v>11</v>
      </c>
      <c r="Q447" s="11">
        <v>1978.8333333259</v>
      </c>
      <c r="R447">
        <v>1.11217843417652</v>
      </c>
      <c r="S447">
        <v>0.24600000000000199</v>
      </c>
      <c r="T447">
        <v>0.27359589480742602</v>
      </c>
      <c r="U447" s="23"/>
    </row>
    <row r="448" spans="1:21" x14ac:dyDescent="0.3">
      <c r="A448">
        <v>306.33300000000003</v>
      </c>
      <c r="B448">
        <v>27.442899999999998</v>
      </c>
      <c r="E448" s="2">
        <f t="shared" si="7"/>
        <v>0.54785272112525241</v>
      </c>
      <c r="F448" s="2"/>
      <c r="G448" s="2"/>
      <c r="H448" s="20">
        <v>33692</v>
      </c>
      <c r="N448" s="20"/>
      <c r="O448">
        <v>1978</v>
      </c>
      <c r="P448">
        <v>10</v>
      </c>
      <c r="Q448" s="11">
        <v>1978.7499999925401</v>
      </c>
      <c r="R448">
        <v>1.11571506668916</v>
      </c>
      <c r="S448">
        <v>3.0750000000001099E-2</v>
      </c>
      <c r="T448">
        <v>3.4308238300693003E-2</v>
      </c>
      <c r="U448" s="23"/>
    </row>
    <row r="449" spans="1:21" x14ac:dyDescent="0.3">
      <c r="A449">
        <v>305.77800000000002</v>
      </c>
      <c r="B449">
        <v>27.504399999999997</v>
      </c>
      <c r="E449" s="5">
        <f t="shared" si="7"/>
        <v>0.54745758794839505</v>
      </c>
      <c r="F449" s="5" t="s">
        <v>10</v>
      </c>
      <c r="G449" s="21">
        <v>25</v>
      </c>
      <c r="H449" s="20">
        <v>33662</v>
      </c>
      <c r="N449" s="20"/>
      <c r="O449">
        <v>1978</v>
      </c>
      <c r="P449">
        <v>9</v>
      </c>
      <c r="Q449" s="11">
        <v>1978.66666665918</v>
      </c>
      <c r="R449">
        <v>1.0743780515266099</v>
      </c>
      <c r="S449">
        <v>3.0750000000001099E-2</v>
      </c>
      <c r="U449" s="23"/>
    </row>
    <row r="450" spans="1:21" x14ac:dyDescent="0.3">
      <c r="A450" s="6">
        <v>313.22199999999998</v>
      </c>
      <c r="B450" s="6">
        <v>27.566000000000003</v>
      </c>
      <c r="C450" s="6"/>
      <c r="D450" s="6"/>
      <c r="E450" s="7">
        <f t="shared" si="7"/>
        <v>0.55278116161684876</v>
      </c>
      <c r="F450" s="7"/>
      <c r="G450" s="7"/>
      <c r="H450" s="20">
        <v>33632</v>
      </c>
      <c r="N450" s="20"/>
      <c r="O450">
        <v>1978</v>
      </c>
      <c r="P450">
        <v>8</v>
      </c>
      <c r="Q450" s="11">
        <v>1978.5833333258199</v>
      </c>
      <c r="R450">
        <v>1.0330410363640701</v>
      </c>
      <c r="S450">
        <v>3.0750000000001099E-2</v>
      </c>
      <c r="T450">
        <v>3.1766011868196498E-2</v>
      </c>
      <c r="U450" s="23"/>
    </row>
    <row r="451" spans="1:21" x14ac:dyDescent="0.3">
      <c r="A451">
        <v>320.55599999999998</v>
      </c>
      <c r="B451">
        <v>27.627499999999998</v>
      </c>
      <c r="E451" s="2">
        <f t="shared" si="7"/>
        <v>0.55807669197670484</v>
      </c>
      <c r="F451" s="2"/>
      <c r="G451" s="2"/>
      <c r="H451" s="20">
        <v>33602</v>
      </c>
      <c r="N451" s="20"/>
      <c r="O451">
        <v>1978</v>
      </c>
      <c r="P451">
        <v>7</v>
      </c>
      <c r="Q451" s="11">
        <v>1978.4999999924601</v>
      </c>
      <c r="R451">
        <v>0.99263065778944104</v>
      </c>
      <c r="S451">
        <v>3.0750000000001099E-2</v>
      </c>
      <c r="U451" s="23"/>
    </row>
    <row r="452" spans="1:21" x14ac:dyDescent="0.3">
      <c r="A452">
        <v>328.11099999999999</v>
      </c>
      <c r="B452">
        <v>27.689</v>
      </c>
      <c r="E452" s="2">
        <f t="shared" si="7"/>
        <v>0.56358484710256784</v>
      </c>
      <c r="F452" s="2"/>
      <c r="G452" s="2"/>
      <c r="H452" s="20">
        <v>33572</v>
      </c>
      <c r="N452" s="20"/>
      <c r="O452">
        <v>1978</v>
      </c>
      <c r="P452">
        <v>6</v>
      </c>
      <c r="Q452" s="11">
        <v>1978.4166666591</v>
      </c>
      <c r="R452">
        <v>0.95222027921480601</v>
      </c>
      <c r="S452">
        <v>3.0750000000001099E-2</v>
      </c>
      <c r="T452">
        <v>2.9280773585856401E-2</v>
      </c>
      <c r="U452" s="23"/>
    </row>
    <row r="453" spans="1:21" x14ac:dyDescent="0.3">
      <c r="A453">
        <v>329</v>
      </c>
      <c r="B453">
        <v>27.750599999999999</v>
      </c>
      <c r="E453" s="2">
        <f t="shared" si="7"/>
        <v>0.56423655862933231</v>
      </c>
      <c r="F453" s="2" t="s">
        <v>11</v>
      </c>
      <c r="G453" s="21">
        <v>26</v>
      </c>
      <c r="H453" s="20">
        <v>33542</v>
      </c>
      <c r="N453" s="20"/>
      <c r="O453">
        <v>1978</v>
      </c>
      <c r="P453">
        <v>5</v>
      </c>
      <c r="Q453" s="11">
        <v>1978.3333333257401</v>
      </c>
      <c r="R453">
        <v>0.91497086705706898</v>
      </c>
      <c r="S453">
        <v>3.0750000000001099E-2</v>
      </c>
      <c r="U453" s="23"/>
    </row>
    <row r="454" spans="1:21" x14ac:dyDescent="0.3">
      <c r="A454">
        <v>311.44400000000002</v>
      </c>
      <c r="B454">
        <v>27.812099999999997</v>
      </c>
      <c r="E454" s="2">
        <f t="shared" si="7"/>
        <v>0.55150493873886008</v>
      </c>
      <c r="F454" s="2"/>
      <c r="G454" s="2"/>
      <c r="H454" s="20">
        <v>33480</v>
      </c>
      <c r="N454" s="20"/>
      <c r="O454">
        <v>1978</v>
      </c>
      <c r="P454">
        <v>4</v>
      </c>
      <c r="Q454" s="11">
        <v>1978.24999999238</v>
      </c>
      <c r="R454">
        <v>0.87772145489933195</v>
      </c>
      <c r="S454">
        <v>3.0749999999997599E-2</v>
      </c>
      <c r="T454">
        <v>2.69899347381523E-2</v>
      </c>
      <c r="U454" s="23"/>
    </row>
    <row r="455" spans="1:21" x14ac:dyDescent="0.3">
      <c r="A455">
        <v>294.11099999999999</v>
      </c>
      <c r="B455">
        <v>27.8736</v>
      </c>
      <c r="E455" s="2">
        <f t="shared" si="7"/>
        <v>0.53921689564245889</v>
      </c>
      <c r="F455" s="2"/>
      <c r="G455" s="2"/>
      <c r="H455" s="20">
        <v>33419</v>
      </c>
      <c r="N455" s="20"/>
      <c r="O455">
        <v>1978</v>
      </c>
      <c r="P455">
        <v>3</v>
      </c>
      <c r="Q455" s="11">
        <v>1978.1666666590099</v>
      </c>
      <c r="R455">
        <v>0.847533527743349</v>
      </c>
      <c r="S455">
        <v>3.0749999999997599E-2</v>
      </c>
      <c r="U455" s="23"/>
    </row>
    <row r="456" spans="1:21" x14ac:dyDescent="0.3">
      <c r="A456">
        <v>276.44400000000002</v>
      </c>
      <c r="B456">
        <v>27.935199999999998</v>
      </c>
      <c r="E456" s="2">
        <f t="shared" ref="E456:E519" si="8">(0.0905*EXP(0.0013*A456))/C$2</f>
        <v>0.52697377988022565</v>
      </c>
      <c r="F456" s="2"/>
      <c r="G456" s="2"/>
      <c r="H456" s="20">
        <v>33358</v>
      </c>
      <c r="N456" s="20"/>
      <c r="O456">
        <v>1978</v>
      </c>
      <c r="P456">
        <v>2</v>
      </c>
      <c r="Q456" s="11">
        <v>1978.0833333256501</v>
      </c>
      <c r="R456">
        <v>0.81734560058736605</v>
      </c>
      <c r="S456">
        <v>0.18450000000000699</v>
      </c>
      <c r="T456">
        <v>0.15080026330837401</v>
      </c>
      <c r="U456" s="23"/>
    </row>
    <row r="457" spans="1:21" x14ac:dyDescent="0.3">
      <c r="A457">
        <v>267.66699999999997</v>
      </c>
      <c r="B457">
        <v>27.996699999999997</v>
      </c>
      <c r="E457" s="5">
        <f t="shared" si="8"/>
        <v>0.52099512971595563</v>
      </c>
      <c r="F457" s="5" t="s">
        <v>10</v>
      </c>
      <c r="G457" s="21">
        <v>26</v>
      </c>
      <c r="H457" s="20">
        <v>33297</v>
      </c>
      <c r="N457" s="20"/>
      <c r="O457">
        <v>1978</v>
      </c>
      <c r="P457">
        <v>1</v>
      </c>
      <c r="Q457" s="11">
        <v>1977.99999999229</v>
      </c>
      <c r="R457">
        <v>0.85023853320391096</v>
      </c>
      <c r="S457">
        <v>0.184499999999999</v>
      </c>
      <c r="T457">
        <v>0.156869009376121</v>
      </c>
      <c r="U457" s="23"/>
    </row>
    <row r="458" spans="1:21" x14ac:dyDescent="0.3">
      <c r="A458" s="6">
        <v>283.44400000000002</v>
      </c>
      <c r="B458" s="6">
        <v>28.058199999999999</v>
      </c>
      <c r="C458" s="6"/>
      <c r="D458" s="6"/>
      <c r="E458" s="7">
        <f t="shared" si="8"/>
        <v>0.53179112696269759</v>
      </c>
      <c r="F458" s="7"/>
      <c r="G458" s="7"/>
      <c r="H458" s="20">
        <v>33267</v>
      </c>
      <c r="N458" s="20"/>
      <c r="O458">
        <v>1977</v>
      </c>
      <c r="P458">
        <v>12</v>
      </c>
      <c r="Q458" s="11">
        <v>1977.9166666589299</v>
      </c>
      <c r="R458">
        <v>0.884985315771464</v>
      </c>
      <c r="S458">
        <v>0.18450000000000699</v>
      </c>
      <c r="T458">
        <v>0.163279790759841</v>
      </c>
      <c r="U458" s="23"/>
    </row>
    <row r="459" spans="1:21" x14ac:dyDescent="0.3">
      <c r="A459">
        <v>299.22199999999998</v>
      </c>
      <c r="B459">
        <v>28.119799999999998</v>
      </c>
      <c r="E459" s="2">
        <f t="shared" si="8"/>
        <v>0.54281154319623082</v>
      </c>
      <c r="F459" s="2"/>
      <c r="G459" s="2"/>
      <c r="H459" s="20">
        <v>33237</v>
      </c>
      <c r="N459" s="20"/>
      <c r="O459">
        <v>1977</v>
      </c>
      <c r="P459">
        <v>11</v>
      </c>
      <c r="Q459" s="11">
        <v>1977.83333332557</v>
      </c>
      <c r="R459">
        <v>0.90803714550234105</v>
      </c>
      <c r="S459">
        <v>0.184499999999999</v>
      </c>
      <c r="T459">
        <v>0.167532853345181</v>
      </c>
      <c r="U459" s="23"/>
    </row>
    <row r="460" spans="1:21" x14ac:dyDescent="0.3">
      <c r="A460">
        <v>315</v>
      </c>
      <c r="B460">
        <v>28.1813</v>
      </c>
      <c r="E460" s="2">
        <f t="shared" si="8"/>
        <v>0.55406033776818076</v>
      </c>
      <c r="F460" s="2"/>
      <c r="G460" s="2"/>
      <c r="H460" s="20">
        <v>33207</v>
      </c>
      <c r="N460" s="20"/>
      <c r="O460">
        <v>1977</v>
      </c>
      <c r="P460">
        <v>10</v>
      </c>
      <c r="Q460" s="11">
        <v>1977.74999999221</v>
      </c>
      <c r="R460">
        <v>0.91884541092008698</v>
      </c>
      <c r="S460">
        <v>3.0750000000001099E-2</v>
      </c>
      <c r="T460">
        <v>2.82544963857937E-2</v>
      </c>
      <c r="U460" s="23"/>
    </row>
    <row r="461" spans="1:21" x14ac:dyDescent="0.3">
      <c r="A461">
        <v>323.88900000000001</v>
      </c>
      <c r="B461">
        <v>28.242799999999999</v>
      </c>
      <c r="E461" s="2">
        <f t="shared" si="8"/>
        <v>0.56050002872194882</v>
      </c>
      <c r="F461" s="2" t="s">
        <v>11</v>
      </c>
      <c r="G461" s="21">
        <v>27</v>
      </c>
      <c r="H461" s="20">
        <v>33177</v>
      </c>
      <c r="N461" s="20"/>
      <c r="O461">
        <v>1977</v>
      </c>
      <c r="P461">
        <v>9</v>
      </c>
      <c r="Q461" s="11">
        <v>1977.6666666588501</v>
      </c>
      <c r="R461">
        <v>0.89067945235444301</v>
      </c>
      <c r="S461">
        <v>3.0750000000001099E-2</v>
      </c>
      <c r="U461" s="23"/>
    </row>
    <row r="462" spans="1:21" x14ac:dyDescent="0.3">
      <c r="A462">
        <v>312.44400000000002</v>
      </c>
      <c r="B462">
        <v>28.304399999999998</v>
      </c>
      <c r="E462" s="2">
        <f t="shared" si="8"/>
        <v>0.55222236138290226</v>
      </c>
      <c r="F462" s="2"/>
      <c r="G462" s="2"/>
      <c r="H462" s="20">
        <v>33160</v>
      </c>
      <c r="N462" s="20"/>
      <c r="O462">
        <v>1977</v>
      </c>
      <c r="P462">
        <v>8</v>
      </c>
      <c r="Q462" s="11">
        <v>1977.58333332549</v>
      </c>
      <c r="R462">
        <v>0.86251349378879905</v>
      </c>
      <c r="S462">
        <v>3.0750000000001099E-2</v>
      </c>
      <c r="T462">
        <v>2.6522289934006502E-2</v>
      </c>
      <c r="U462" s="23"/>
    </row>
    <row r="463" spans="1:21" x14ac:dyDescent="0.3">
      <c r="A463">
        <v>301.33300000000003</v>
      </c>
      <c r="B463">
        <v>28.3659</v>
      </c>
      <c r="E463" s="2">
        <f t="shared" si="8"/>
        <v>0.54430322679169152</v>
      </c>
      <c r="F463" s="2"/>
      <c r="G463" s="2"/>
      <c r="H463" s="20">
        <v>33144</v>
      </c>
      <c r="N463" s="20"/>
      <c r="O463">
        <v>1977</v>
      </c>
      <c r="P463">
        <v>7</v>
      </c>
      <c r="Q463" s="11">
        <v>1977.4999999921299</v>
      </c>
      <c r="R463">
        <v>0.83368426974624898</v>
      </c>
      <c r="S463">
        <v>3.0750000000001099E-2</v>
      </c>
      <c r="U463" s="23"/>
    </row>
    <row r="464" spans="1:21" x14ac:dyDescent="0.3">
      <c r="A464">
        <v>289.77800000000002</v>
      </c>
      <c r="B464">
        <v>28.427399999999999</v>
      </c>
      <c r="E464" s="2">
        <f t="shared" si="8"/>
        <v>0.53618807930933643</v>
      </c>
      <c r="F464" s="2"/>
      <c r="G464" s="2"/>
      <c r="H464" s="20">
        <v>33128</v>
      </c>
      <c r="N464" s="20"/>
      <c r="O464">
        <v>1977</v>
      </c>
      <c r="P464">
        <v>6</v>
      </c>
      <c r="Q464" s="11">
        <v>1977.4166666587701</v>
      </c>
      <c r="R464">
        <v>0.80485504570370003</v>
      </c>
      <c r="S464">
        <v>3.0749999999997599E-2</v>
      </c>
      <c r="T464">
        <v>2.47492926553868E-2</v>
      </c>
      <c r="U464" s="23"/>
    </row>
    <row r="465" spans="1:21" x14ac:dyDescent="0.3">
      <c r="A465">
        <v>279.88900000000001</v>
      </c>
      <c r="B465">
        <v>28.488900000000001</v>
      </c>
      <c r="E465" s="2">
        <f t="shared" si="8"/>
        <v>0.52933912459811105</v>
      </c>
      <c r="F465" s="2"/>
      <c r="G465" s="2"/>
      <c r="H465" s="20">
        <v>33111</v>
      </c>
      <c r="N465" s="20"/>
      <c r="O465">
        <v>1977</v>
      </c>
      <c r="P465">
        <v>5</v>
      </c>
      <c r="Q465" s="11">
        <v>1977.33333332541</v>
      </c>
      <c r="R465">
        <v>0.777953035936361</v>
      </c>
      <c r="S465">
        <v>3.0750000000001099E-2</v>
      </c>
      <c r="U465" s="23"/>
    </row>
    <row r="466" spans="1:21" x14ac:dyDescent="0.3">
      <c r="A466">
        <v>273.55599999999998</v>
      </c>
      <c r="B466">
        <v>28.5505</v>
      </c>
      <c r="E466" s="2">
        <f t="shared" si="8"/>
        <v>0.52499901886203304</v>
      </c>
      <c r="F466" s="2"/>
      <c r="G466" s="2"/>
      <c r="H466" s="20">
        <v>33095</v>
      </c>
      <c r="N466" s="20"/>
      <c r="O466">
        <v>1977</v>
      </c>
      <c r="P466">
        <v>4</v>
      </c>
      <c r="Q466" s="11">
        <v>1977.2499999920501</v>
      </c>
      <c r="R466">
        <v>0.75105102616902097</v>
      </c>
      <c r="S466">
        <v>3.0750000000001099E-2</v>
      </c>
      <c r="T466">
        <v>2.30948190546982E-2</v>
      </c>
      <c r="U466" s="23"/>
    </row>
    <row r="467" spans="1:21" x14ac:dyDescent="0.3">
      <c r="A467">
        <v>267.55599999999998</v>
      </c>
      <c r="B467">
        <v>28.612000000000002</v>
      </c>
      <c r="E467" s="2">
        <f t="shared" si="8"/>
        <v>0.52091995554268467</v>
      </c>
      <c r="F467" s="2"/>
      <c r="G467" s="2"/>
      <c r="H467" s="20">
        <v>33079</v>
      </c>
      <c r="N467" s="20"/>
      <c r="O467">
        <v>1977</v>
      </c>
      <c r="P467">
        <v>3</v>
      </c>
      <c r="Q467" s="11">
        <v>1977.16666665869</v>
      </c>
      <c r="R467">
        <v>0.74813138262289902</v>
      </c>
      <c r="S467">
        <v>3.0750000000001099E-2</v>
      </c>
      <c r="U467" s="23"/>
    </row>
    <row r="468" spans="1:21" x14ac:dyDescent="0.3">
      <c r="A468">
        <v>261.22199999999998</v>
      </c>
      <c r="B468">
        <v>28.673500000000001</v>
      </c>
      <c r="E468" s="2">
        <f t="shared" si="8"/>
        <v>0.51664820779349052</v>
      </c>
      <c r="F468" s="2"/>
      <c r="G468" s="2"/>
      <c r="H468" s="20">
        <v>33062</v>
      </c>
      <c r="N468" s="20"/>
      <c r="O468">
        <v>1977</v>
      </c>
      <c r="P468">
        <v>2</v>
      </c>
      <c r="Q468" s="11">
        <v>1977.0833333253299</v>
      </c>
      <c r="R468">
        <v>0.74521173907677696</v>
      </c>
      <c r="S468">
        <v>0.18450000000000699</v>
      </c>
      <c r="T468">
        <v>0.13749156585967001</v>
      </c>
      <c r="U468" s="23"/>
    </row>
    <row r="469" spans="1:21" x14ac:dyDescent="0.3">
      <c r="A469">
        <v>255.22200000000001</v>
      </c>
      <c r="B469">
        <v>28.735099999999999</v>
      </c>
      <c r="E469" s="2">
        <f t="shared" si="8"/>
        <v>0.51263402742800046</v>
      </c>
      <c r="F469" s="2"/>
      <c r="G469" s="2"/>
      <c r="H469" s="20">
        <v>33046</v>
      </c>
      <c r="N469" s="20"/>
      <c r="O469">
        <v>1977</v>
      </c>
      <c r="P469">
        <v>1</v>
      </c>
      <c r="Q469" s="11">
        <v>1976.9999999919701</v>
      </c>
      <c r="R469">
        <v>0.89425268816412296</v>
      </c>
      <c r="S469">
        <v>0.184499999999999</v>
      </c>
      <c r="T469">
        <v>0.16498962096628</v>
      </c>
      <c r="U469" s="23"/>
    </row>
    <row r="470" spans="1:21" x14ac:dyDescent="0.3">
      <c r="A470">
        <v>249</v>
      </c>
      <c r="B470">
        <v>28.796600000000002</v>
      </c>
      <c r="E470" s="2">
        <f t="shared" si="8"/>
        <v>0.5085042603666371</v>
      </c>
      <c r="F470" s="2"/>
      <c r="G470" s="2"/>
      <c r="H470" s="20">
        <v>33030</v>
      </c>
      <c r="N470" s="20"/>
      <c r="O470">
        <v>1976</v>
      </c>
      <c r="P470">
        <v>12</v>
      </c>
      <c r="Q470" s="11">
        <v>1976.91666665861</v>
      </c>
      <c r="R470">
        <v>0.94117232867970901</v>
      </c>
      <c r="S470">
        <v>0.184499999999999</v>
      </c>
      <c r="T470">
        <v>0.17364629464140599</v>
      </c>
      <c r="U470" s="23"/>
    </row>
    <row r="471" spans="1:21" x14ac:dyDescent="0.3">
      <c r="A471">
        <v>242.88900000000001</v>
      </c>
      <c r="B471">
        <v>28.8581</v>
      </c>
      <c r="E471" s="2">
        <f t="shared" si="8"/>
        <v>0.50448055389861191</v>
      </c>
      <c r="F471" s="2"/>
      <c r="G471" s="2"/>
      <c r="H471" s="20">
        <v>33013</v>
      </c>
      <c r="N471" s="20"/>
      <c r="O471">
        <v>1976</v>
      </c>
      <c r="P471">
        <v>11</v>
      </c>
      <c r="Q471" s="11">
        <v>1976.8333333252499</v>
      </c>
      <c r="R471">
        <v>0.96135101796090605</v>
      </c>
      <c r="S471">
        <v>0.18450000000000699</v>
      </c>
      <c r="T471">
        <v>0.177369262813793</v>
      </c>
      <c r="U471" s="23"/>
    </row>
    <row r="472" spans="1:21" x14ac:dyDescent="0.3">
      <c r="A472">
        <v>236.55600000000001</v>
      </c>
      <c r="B472">
        <v>28.919699999999999</v>
      </c>
      <c r="E472" s="2">
        <f t="shared" si="8"/>
        <v>0.50034426613152605</v>
      </c>
      <c r="F472" s="2"/>
      <c r="G472" s="2"/>
      <c r="H472" s="20">
        <v>32997</v>
      </c>
      <c r="N472" s="20"/>
      <c r="O472">
        <v>1976</v>
      </c>
      <c r="P472">
        <v>10</v>
      </c>
      <c r="Q472" s="11">
        <v>1976.74999999189</v>
      </c>
      <c r="R472">
        <v>0.97223388092844498</v>
      </c>
      <c r="S472">
        <v>6.1500000000002303E-2</v>
      </c>
      <c r="T472">
        <v>5.9792383677101602E-2</v>
      </c>
      <c r="U472" s="23"/>
    </row>
    <row r="473" spans="1:21" x14ac:dyDescent="0.3">
      <c r="A473">
        <v>228.667</v>
      </c>
      <c r="B473">
        <v>28.981200000000001</v>
      </c>
      <c r="E473" s="2">
        <f t="shared" si="8"/>
        <v>0.49523910866941706</v>
      </c>
      <c r="F473" s="2"/>
      <c r="G473" s="2"/>
      <c r="H473" s="20">
        <v>32981</v>
      </c>
      <c r="N473" s="20"/>
      <c r="O473">
        <v>1976</v>
      </c>
      <c r="P473">
        <v>9</v>
      </c>
      <c r="Q473" s="11">
        <v>1976.6666666585299</v>
      </c>
      <c r="R473">
        <v>0.90436161206612897</v>
      </c>
      <c r="S473">
        <v>6.1499999999995197E-2</v>
      </c>
      <c r="T473">
        <v>5.5618239142062598E-2</v>
      </c>
      <c r="U473" s="23"/>
    </row>
    <row r="474" spans="1:21" x14ac:dyDescent="0.3">
      <c r="A474">
        <v>215</v>
      </c>
      <c r="B474">
        <v>29.042700000000004</v>
      </c>
      <c r="E474" s="2">
        <f t="shared" si="8"/>
        <v>0.48651785104854239</v>
      </c>
      <c r="F474" s="2"/>
      <c r="G474" s="2"/>
      <c r="H474" s="20">
        <v>32964</v>
      </c>
      <c r="N474" s="20"/>
      <c r="O474">
        <v>1976</v>
      </c>
      <c r="P474">
        <v>8</v>
      </c>
      <c r="Q474" s="11">
        <v>1976.5833333251701</v>
      </c>
      <c r="R474">
        <v>0.83348682377341299</v>
      </c>
      <c r="S474">
        <v>6.1500000000002303E-2</v>
      </c>
      <c r="T474">
        <v>5.1259439662066801E-2</v>
      </c>
      <c r="U474" s="23"/>
    </row>
    <row r="475" spans="1:21" x14ac:dyDescent="0.3">
      <c r="A475">
        <v>201.44399999999999</v>
      </c>
      <c r="B475">
        <v>29.104300000000002</v>
      </c>
      <c r="E475" s="2">
        <f t="shared" si="8"/>
        <v>0.47801914966786435</v>
      </c>
      <c r="F475" s="2"/>
      <c r="G475" s="2"/>
      <c r="H475" s="20">
        <v>32948</v>
      </c>
      <c r="N475" s="20"/>
      <c r="O475">
        <v>1976</v>
      </c>
      <c r="P475">
        <v>7</v>
      </c>
      <c r="Q475" s="11">
        <v>1976.49999999181</v>
      </c>
      <c r="R475">
        <v>0.76772323242889395</v>
      </c>
      <c r="S475">
        <v>6.1500000000002303E-2</v>
      </c>
      <c r="T475">
        <v>4.7214978794378797E-2</v>
      </c>
      <c r="U475" s="23"/>
    </row>
    <row r="476" spans="1:21" x14ac:dyDescent="0.3">
      <c r="A476">
        <v>187.55600000000001</v>
      </c>
      <c r="B476">
        <v>29.165800000000001</v>
      </c>
      <c r="E476" s="5">
        <f t="shared" si="8"/>
        <v>0.4694662418665968</v>
      </c>
      <c r="F476" s="5" t="s">
        <v>10</v>
      </c>
      <c r="G476" s="21">
        <v>27</v>
      </c>
      <c r="H476" s="20">
        <v>32932</v>
      </c>
      <c r="N476" s="20"/>
      <c r="O476">
        <v>1976</v>
      </c>
      <c r="P476">
        <v>6</v>
      </c>
      <c r="Q476" s="11">
        <v>1976.4166666584499</v>
      </c>
      <c r="R476">
        <v>0.70776101958600601</v>
      </c>
      <c r="S476">
        <v>6.1500000000002303E-2</v>
      </c>
      <c r="T476">
        <v>4.3527302704540999E-2</v>
      </c>
      <c r="U476" s="23"/>
    </row>
    <row r="477" spans="1:21" x14ac:dyDescent="0.3">
      <c r="A477">
        <v>187.88900000000001</v>
      </c>
      <c r="B477">
        <v>29.227300000000003</v>
      </c>
      <c r="E477" s="2">
        <f t="shared" si="8"/>
        <v>0.46966951779860178</v>
      </c>
      <c r="F477" s="2"/>
      <c r="G477" s="2"/>
      <c r="H477" s="20">
        <v>32908</v>
      </c>
      <c r="N477" s="20"/>
      <c r="O477">
        <v>1976</v>
      </c>
      <c r="P477">
        <v>5</v>
      </c>
      <c r="Q477" s="11">
        <v>1976.3333333250901</v>
      </c>
      <c r="R477">
        <v>0.697812745435477</v>
      </c>
      <c r="S477">
        <v>6.1500000000002303E-2</v>
      </c>
      <c r="T477">
        <v>4.2915483844283397E-2</v>
      </c>
      <c r="U477" s="23"/>
    </row>
    <row r="478" spans="1:21" x14ac:dyDescent="0.3">
      <c r="A478">
        <v>236.11099999999999</v>
      </c>
      <c r="B478">
        <v>29.288900000000002</v>
      </c>
      <c r="E478" s="2">
        <f t="shared" si="8"/>
        <v>0.50005490068059555</v>
      </c>
      <c r="F478" s="2"/>
      <c r="G478" s="2"/>
      <c r="H478" s="20">
        <v>32884</v>
      </c>
      <c r="N478" s="20"/>
      <c r="O478">
        <v>1976</v>
      </c>
      <c r="P478">
        <v>4</v>
      </c>
      <c r="Q478" s="11">
        <v>1976.24999999173</v>
      </c>
      <c r="R478">
        <v>0.69399322190780199</v>
      </c>
      <c r="S478">
        <v>6.1499999999995197E-2</v>
      </c>
      <c r="T478">
        <v>4.2680583147326499E-2</v>
      </c>
      <c r="U478" s="23"/>
    </row>
    <row r="479" spans="1:21" x14ac:dyDescent="0.3">
      <c r="A479">
        <v>284.33300000000003</v>
      </c>
      <c r="B479">
        <v>29.3504</v>
      </c>
      <c r="E479" s="2">
        <f t="shared" si="8"/>
        <v>0.53240607324639266</v>
      </c>
      <c r="F479" s="2"/>
      <c r="G479" s="2"/>
      <c r="H479" s="20">
        <v>32860</v>
      </c>
      <c r="N479" s="20"/>
      <c r="O479">
        <v>1976</v>
      </c>
      <c r="P479">
        <v>3</v>
      </c>
      <c r="Q479" s="11">
        <v>1976.1666666583701</v>
      </c>
      <c r="R479">
        <v>0.69009501689498198</v>
      </c>
      <c r="S479">
        <v>6.1500000000002303E-2</v>
      </c>
      <c r="T479">
        <v>4.2440843539042997E-2</v>
      </c>
      <c r="U479" s="23"/>
    </row>
    <row r="480" spans="1:21" x14ac:dyDescent="0.3">
      <c r="A480">
        <v>332.33300000000003</v>
      </c>
      <c r="B480">
        <v>29.411900000000003</v>
      </c>
      <c r="E480" s="2">
        <f t="shared" si="8"/>
        <v>0.56668664336713659</v>
      </c>
      <c r="F480" s="2"/>
      <c r="G480" s="2"/>
      <c r="H480" s="20">
        <v>32836</v>
      </c>
      <c r="N480" s="20"/>
      <c r="O480">
        <v>1976</v>
      </c>
      <c r="P480">
        <v>2</v>
      </c>
      <c r="Q480" s="11">
        <v>1976.08333332501</v>
      </c>
      <c r="R480">
        <v>0.70733970984416294</v>
      </c>
      <c r="S480">
        <v>0.18450000000000699</v>
      </c>
      <c r="T480">
        <v>0.13050417646625301</v>
      </c>
      <c r="U480" s="23"/>
    </row>
    <row r="481" spans="1:21" x14ac:dyDescent="0.3">
      <c r="A481">
        <v>356.11099999999999</v>
      </c>
      <c r="B481">
        <v>29.473399999999998</v>
      </c>
      <c r="E481" s="2">
        <f t="shared" si="8"/>
        <v>0.58447727089898216</v>
      </c>
      <c r="F481" s="2" t="s">
        <v>11</v>
      </c>
      <c r="G481" s="21">
        <v>28</v>
      </c>
      <c r="H481" s="20">
        <v>32812</v>
      </c>
      <c r="N481" s="20"/>
      <c r="O481">
        <v>1976</v>
      </c>
      <c r="P481">
        <v>1</v>
      </c>
      <c r="Q481" s="11">
        <v>1975.9999999916499</v>
      </c>
      <c r="R481">
        <v>0.76890665522782797</v>
      </c>
      <c r="S481">
        <v>0.184499999999999</v>
      </c>
      <c r="T481">
        <v>0.14186327788953401</v>
      </c>
      <c r="U481" s="23"/>
    </row>
    <row r="482" spans="1:21" x14ac:dyDescent="0.3">
      <c r="A482">
        <v>292.66699999999997</v>
      </c>
      <c r="B482">
        <v>29.535000000000004</v>
      </c>
      <c r="E482" s="2">
        <f t="shared" si="8"/>
        <v>0.53820562715952269</v>
      </c>
      <c r="F482" s="2"/>
      <c r="G482" s="2"/>
      <c r="H482" s="20">
        <v>32791</v>
      </c>
      <c r="N482" s="20"/>
      <c r="O482">
        <v>1975</v>
      </c>
      <c r="P482">
        <v>12</v>
      </c>
      <c r="Q482" s="11">
        <v>1975.9166666582901</v>
      </c>
      <c r="R482">
        <v>0.748944868890002</v>
      </c>
      <c r="S482">
        <v>0.184499999999999</v>
      </c>
      <c r="T482">
        <v>0.13818032831020499</v>
      </c>
      <c r="U482" s="23"/>
    </row>
    <row r="483" spans="1:21" x14ac:dyDescent="0.3">
      <c r="A483">
        <v>229.11099999999999</v>
      </c>
      <c r="B483">
        <v>29.596499999999999</v>
      </c>
      <c r="E483" s="2">
        <f t="shared" si="8"/>
        <v>0.49552504319570678</v>
      </c>
      <c r="F483" s="2"/>
      <c r="G483" s="2"/>
      <c r="H483" s="20">
        <v>32771</v>
      </c>
      <c r="N483" s="20"/>
      <c r="O483">
        <v>1975</v>
      </c>
      <c r="P483">
        <v>11</v>
      </c>
      <c r="Q483" s="11">
        <v>1975.83333332493</v>
      </c>
      <c r="R483">
        <v>0.77546342927533796</v>
      </c>
      <c r="S483">
        <v>0.18450000000000699</v>
      </c>
      <c r="T483">
        <v>0.14307300270130499</v>
      </c>
      <c r="U483" s="23"/>
    </row>
    <row r="484" spans="1:21" x14ac:dyDescent="0.3">
      <c r="A484">
        <v>165.667</v>
      </c>
      <c r="B484">
        <v>29.657999999999998</v>
      </c>
      <c r="E484" s="2">
        <f t="shared" si="8"/>
        <v>0.45629553093859992</v>
      </c>
      <c r="F484" s="2"/>
      <c r="G484" s="2"/>
      <c r="H484" s="20">
        <v>32750</v>
      </c>
      <c r="N484" s="20"/>
      <c r="O484">
        <v>1975</v>
      </c>
      <c r="P484">
        <v>10</v>
      </c>
      <c r="Q484" s="11">
        <v>1975.7499999915699</v>
      </c>
      <c r="R484">
        <v>0.81963752000836698</v>
      </c>
      <c r="S484">
        <v>6.1500000000002303E-2</v>
      </c>
      <c r="T484">
        <v>5.0407707480516498E-2</v>
      </c>
      <c r="U484" s="23"/>
    </row>
    <row r="485" spans="1:21" x14ac:dyDescent="0.3">
      <c r="A485">
        <v>117.444</v>
      </c>
      <c r="B485">
        <v>29.719600000000003</v>
      </c>
      <c r="E485" s="2">
        <f t="shared" si="8"/>
        <v>0.42856858936399944</v>
      </c>
      <c r="F485" s="2"/>
      <c r="G485" s="2"/>
      <c r="H485" s="20">
        <v>32730</v>
      </c>
      <c r="N485" s="20"/>
      <c r="O485">
        <v>1975</v>
      </c>
      <c r="P485">
        <v>9</v>
      </c>
      <c r="Q485" s="11">
        <v>1975.66666665821</v>
      </c>
      <c r="R485">
        <v>0.81373982837807401</v>
      </c>
      <c r="S485">
        <v>6.1499999999995197E-2</v>
      </c>
      <c r="T485">
        <v>5.0044999445247602E-2</v>
      </c>
      <c r="U485" s="23"/>
    </row>
    <row r="486" spans="1:21" x14ac:dyDescent="0.3">
      <c r="A486">
        <v>125.667</v>
      </c>
      <c r="B486">
        <v>29.781099999999999</v>
      </c>
      <c r="E486" s="2">
        <f t="shared" si="8"/>
        <v>0.43317451933141571</v>
      </c>
      <c r="F486" s="2"/>
      <c r="G486" s="2"/>
      <c r="H486" s="20">
        <v>32709</v>
      </c>
      <c r="N486" s="20"/>
      <c r="O486">
        <v>1975</v>
      </c>
      <c r="P486">
        <v>8</v>
      </c>
      <c r="Q486" s="11">
        <v>1975.5833333248499</v>
      </c>
      <c r="R486">
        <v>0.80322967462612804</v>
      </c>
      <c r="S486">
        <v>6.1500000000002303E-2</v>
      </c>
      <c r="T486">
        <v>4.9398624989508699E-2</v>
      </c>
      <c r="U486" s="23"/>
    </row>
    <row r="487" spans="1:21" x14ac:dyDescent="0.3">
      <c r="A487">
        <v>133.667</v>
      </c>
      <c r="B487">
        <v>29.842599999999997</v>
      </c>
      <c r="E487" s="2">
        <f t="shared" si="8"/>
        <v>0.43770304183245862</v>
      </c>
      <c r="F487" s="2"/>
      <c r="G487" s="2"/>
      <c r="H487" s="20">
        <v>32689</v>
      </c>
      <c r="N487" s="20"/>
      <c r="O487">
        <v>1975</v>
      </c>
      <c r="P487">
        <v>7</v>
      </c>
      <c r="Q487" s="11">
        <v>1975.4999999914901</v>
      </c>
      <c r="R487">
        <v>0.793084119653095</v>
      </c>
      <c r="S487">
        <v>6.1500000000002303E-2</v>
      </c>
      <c r="T487">
        <v>4.8774673358667198E-2</v>
      </c>
      <c r="U487" s="23"/>
    </row>
    <row r="488" spans="1:21" x14ac:dyDescent="0.3">
      <c r="A488">
        <v>141.88900000000001</v>
      </c>
      <c r="B488">
        <v>29.904199999999996</v>
      </c>
      <c r="E488" s="2">
        <f t="shared" si="8"/>
        <v>0.44240656683416457</v>
      </c>
      <c r="F488" s="2"/>
      <c r="G488" s="2"/>
      <c r="H488" s="20">
        <v>32669</v>
      </c>
      <c r="N488" s="20"/>
      <c r="O488">
        <v>1975</v>
      </c>
      <c r="P488">
        <v>6</v>
      </c>
      <c r="Q488" s="11">
        <v>1975.41666665813</v>
      </c>
      <c r="R488">
        <v>0.78306671269172401</v>
      </c>
      <c r="S488">
        <v>6.1500000000002303E-2</v>
      </c>
      <c r="T488">
        <v>4.8158602830542803E-2</v>
      </c>
      <c r="U488" s="23"/>
    </row>
    <row r="489" spans="1:21" x14ac:dyDescent="0.3">
      <c r="A489">
        <v>148</v>
      </c>
      <c r="B489">
        <v>29.965699999999998</v>
      </c>
      <c r="E489" s="2">
        <f t="shared" si="8"/>
        <v>0.44593517492561774</v>
      </c>
      <c r="F489" s="2"/>
      <c r="G489" s="2"/>
      <c r="H489" s="20">
        <v>32648</v>
      </c>
      <c r="N489" s="20"/>
      <c r="O489">
        <v>1975</v>
      </c>
      <c r="P489">
        <v>5</v>
      </c>
      <c r="Q489" s="11">
        <v>1975.3333333247699</v>
      </c>
      <c r="R489">
        <v>0.75235365082542704</v>
      </c>
      <c r="S489">
        <v>6.1500000000002303E-2</v>
      </c>
      <c r="T489">
        <v>4.6269749525765499E-2</v>
      </c>
      <c r="U489" s="23"/>
    </row>
    <row r="490" spans="1:21" x14ac:dyDescent="0.3">
      <c r="A490">
        <v>146.22200000000001</v>
      </c>
      <c r="B490">
        <v>30.027200000000001</v>
      </c>
      <c r="E490" s="2">
        <f t="shared" si="8"/>
        <v>0.44490563066496425</v>
      </c>
      <c r="F490" s="2"/>
      <c r="G490" s="2"/>
      <c r="H490" s="20">
        <v>32628</v>
      </c>
      <c r="N490" s="20"/>
      <c r="O490">
        <v>1975</v>
      </c>
      <c r="P490">
        <v>4</v>
      </c>
      <c r="Q490" s="11">
        <v>1975.24999999141</v>
      </c>
      <c r="R490">
        <v>0.71940846198804398</v>
      </c>
      <c r="S490">
        <v>6.1499999999995197E-2</v>
      </c>
      <c r="T490">
        <v>4.4243620412261299E-2</v>
      </c>
      <c r="U490" s="23"/>
    </row>
    <row r="491" spans="1:21" x14ac:dyDescent="0.3">
      <c r="A491">
        <v>144.22200000000001</v>
      </c>
      <c r="B491">
        <v>30.088799999999999</v>
      </c>
      <c r="E491" s="2">
        <f t="shared" si="8"/>
        <v>0.44375037850383681</v>
      </c>
      <c r="F491" s="2"/>
      <c r="G491" s="2"/>
      <c r="H491" s="20">
        <v>32607</v>
      </c>
      <c r="N491" s="20"/>
      <c r="O491">
        <v>1975</v>
      </c>
      <c r="P491">
        <v>3</v>
      </c>
      <c r="Q491" s="11">
        <v>1975.16666665805</v>
      </c>
      <c r="R491">
        <v>0.68820378538037397</v>
      </c>
      <c r="S491">
        <v>6.1500000000002303E-2</v>
      </c>
      <c r="T491">
        <v>4.2324532800894599E-2</v>
      </c>
      <c r="U491" s="23"/>
    </row>
    <row r="492" spans="1:21" x14ac:dyDescent="0.3">
      <c r="A492">
        <v>142.22200000000001</v>
      </c>
      <c r="B492">
        <v>30.150299999999998</v>
      </c>
      <c r="E492" s="2">
        <f t="shared" si="8"/>
        <v>0.44259812609695798</v>
      </c>
      <c r="F492" s="2"/>
      <c r="G492" s="2"/>
      <c r="H492" s="20">
        <v>32587</v>
      </c>
      <c r="N492" s="20"/>
      <c r="O492">
        <v>1975</v>
      </c>
      <c r="P492">
        <v>2</v>
      </c>
      <c r="Q492" s="11">
        <v>1975.0833333246901</v>
      </c>
      <c r="R492">
        <v>0.658352626132644</v>
      </c>
      <c r="S492">
        <v>6.1500000000002303E-2</v>
      </c>
      <c r="T492">
        <v>4.0488686507159102E-2</v>
      </c>
      <c r="U492" s="23"/>
    </row>
    <row r="493" spans="1:21" x14ac:dyDescent="0.3">
      <c r="A493">
        <v>141.44399999999999</v>
      </c>
      <c r="B493">
        <v>30.2118</v>
      </c>
      <c r="E493" s="5">
        <f t="shared" si="8"/>
        <v>0.4421507086493664</v>
      </c>
      <c r="F493" s="5" t="s">
        <v>10</v>
      </c>
      <c r="G493" s="21">
        <v>28</v>
      </c>
      <c r="H493" s="20">
        <v>32567</v>
      </c>
      <c r="N493" s="20"/>
      <c r="O493">
        <v>1975</v>
      </c>
      <c r="P493">
        <v>1</v>
      </c>
      <c r="Q493" s="11">
        <v>1974.99999999133</v>
      </c>
      <c r="R493">
        <v>0.70195801444594597</v>
      </c>
      <c r="S493">
        <v>6.1500000000002303E-2</v>
      </c>
      <c r="T493">
        <v>4.31704178884273E-2</v>
      </c>
      <c r="U493" s="23"/>
    </row>
    <row r="494" spans="1:21" x14ac:dyDescent="0.3">
      <c r="A494">
        <v>144.22200000000001</v>
      </c>
      <c r="B494">
        <v>30.273299999999999</v>
      </c>
      <c r="E494" s="2">
        <f t="shared" si="8"/>
        <v>0.44375037850383681</v>
      </c>
      <c r="F494" s="2"/>
      <c r="G494" s="2"/>
      <c r="H494" s="20">
        <v>32552</v>
      </c>
      <c r="N494" s="20"/>
      <c r="O494">
        <v>1974</v>
      </c>
      <c r="P494">
        <v>12</v>
      </c>
      <c r="Q494" s="11">
        <v>1974.9166666579699</v>
      </c>
      <c r="R494">
        <v>0.76197815992157503</v>
      </c>
      <c r="S494">
        <v>6.1500000000002303E-2</v>
      </c>
      <c r="T494">
        <v>4.6861656835178601E-2</v>
      </c>
      <c r="U494" s="23"/>
    </row>
    <row r="495" spans="1:21" x14ac:dyDescent="0.3">
      <c r="A495" s="6">
        <v>147.333</v>
      </c>
      <c r="B495" s="6">
        <v>30.334899999999998</v>
      </c>
      <c r="C495" s="6"/>
      <c r="D495" s="6"/>
      <c r="E495" s="7">
        <f t="shared" si="8"/>
        <v>0.44554867212794408</v>
      </c>
      <c r="F495" s="7"/>
      <c r="G495" s="7"/>
      <c r="H495" s="20">
        <v>32537</v>
      </c>
      <c r="N495" s="20"/>
      <c r="O495">
        <v>1974</v>
      </c>
      <c r="P495">
        <v>11</v>
      </c>
      <c r="Q495" s="11">
        <v>1974.8333333246101</v>
      </c>
      <c r="R495">
        <v>0.82772832757722103</v>
      </c>
      <c r="S495">
        <v>6.1499999999995197E-2</v>
      </c>
      <c r="T495">
        <v>5.0905292145995103E-2</v>
      </c>
      <c r="U495" s="23"/>
    </row>
    <row r="496" spans="1:21" x14ac:dyDescent="0.3">
      <c r="A496">
        <v>150</v>
      </c>
      <c r="B496">
        <v>30.3964</v>
      </c>
      <c r="E496" s="2">
        <f t="shared" si="8"/>
        <v>0.4470961149484578</v>
      </c>
      <c r="F496" s="2"/>
      <c r="G496" s="2"/>
      <c r="H496" s="20">
        <v>32522</v>
      </c>
      <c r="N496" s="20"/>
      <c r="O496">
        <v>1974</v>
      </c>
      <c r="P496">
        <v>10</v>
      </c>
      <c r="Q496" s="11">
        <v>1974.74999999125</v>
      </c>
      <c r="R496">
        <v>0.89876167009322405</v>
      </c>
      <c r="S496">
        <v>6.1500000000002303E-2</v>
      </c>
      <c r="T496">
        <v>5.5273842710735301E-2</v>
      </c>
      <c r="U496" s="23"/>
    </row>
    <row r="497" spans="1:21" x14ac:dyDescent="0.3">
      <c r="A497">
        <v>155.88900000000001</v>
      </c>
      <c r="B497">
        <v>30.457900000000002</v>
      </c>
      <c r="E497" s="2">
        <f t="shared" si="8"/>
        <v>0.45053208426907604</v>
      </c>
      <c r="F497" s="2"/>
      <c r="G497" s="2"/>
      <c r="H497" s="20">
        <v>32507</v>
      </c>
      <c r="N497" s="20"/>
      <c r="O497">
        <v>1974</v>
      </c>
      <c r="P497">
        <v>9</v>
      </c>
      <c r="Q497" s="11">
        <v>1974.6666666578899</v>
      </c>
      <c r="R497">
        <v>0.80706684293507502</v>
      </c>
      <c r="S497">
        <v>6.1500000000002303E-2</v>
      </c>
      <c r="T497">
        <v>4.9634610840508998E-2</v>
      </c>
      <c r="U497" s="23"/>
    </row>
    <row r="498" spans="1:21" x14ac:dyDescent="0.3">
      <c r="A498">
        <v>173.667</v>
      </c>
      <c r="B498">
        <v>30.519500000000001</v>
      </c>
      <c r="E498" s="2">
        <f t="shared" si="8"/>
        <v>0.46106576669062443</v>
      </c>
      <c r="F498" s="2"/>
      <c r="G498" s="2"/>
      <c r="H498" s="20">
        <v>32492</v>
      </c>
      <c r="N498" s="20"/>
      <c r="O498">
        <v>1974</v>
      </c>
      <c r="P498">
        <v>8</v>
      </c>
      <c r="Q498" s="11">
        <v>1974.58333332453</v>
      </c>
      <c r="R498">
        <v>0.79411579945522104</v>
      </c>
      <c r="S498">
        <v>6.1500000000002303E-2</v>
      </c>
      <c r="T498">
        <v>4.8838121666497897E-2</v>
      </c>
      <c r="U498" s="23"/>
    </row>
    <row r="499" spans="1:21" x14ac:dyDescent="0.3">
      <c r="A499">
        <v>191.11099999999999</v>
      </c>
      <c r="B499">
        <v>30.581</v>
      </c>
      <c r="E499" s="2">
        <f t="shared" si="8"/>
        <v>0.47164090132715414</v>
      </c>
      <c r="F499" s="2"/>
      <c r="G499" s="2"/>
      <c r="H499" s="20">
        <v>32477</v>
      </c>
      <c r="N499" s="20"/>
      <c r="O499">
        <v>1974</v>
      </c>
      <c r="P499">
        <v>7</v>
      </c>
      <c r="Q499" s="11">
        <v>1974.4999999911699</v>
      </c>
      <c r="R499">
        <v>0.76827734461302399</v>
      </c>
      <c r="S499">
        <v>6.1500000000002303E-2</v>
      </c>
      <c r="T499">
        <v>4.7249056693702801E-2</v>
      </c>
      <c r="U499" s="23"/>
    </row>
    <row r="500" spans="1:21" x14ac:dyDescent="0.3">
      <c r="A500">
        <v>209.11099999999999</v>
      </c>
      <c r="B500">
        <v>30.642500000000002</v>
      </c>
      <c r="E500" s="2">
        <f t="shared" si="8"/>
        <v>0.48280743736546833</v>
      </c>
      <c r="F500" s="2"/>
      <c r="G500" s="2"/>
      <c r="H500" s="20">
        <v>32462</v>
      </c>
      <c r="N500" s="20"/>
      <c r="O500">
        <v>1974</v>
      </c>
      <c r="P500">
        <v>6</v>
      </c>
      <c r="Q500" s="11">
        <v>1974.4166666578101</v>
      </c>
      <c r="R500">
        <v>0.734528865052263</v>
      </c>
      <c r="S500">
        <v>6.1499999999995197E-2</v>
      </c>
      <c r="T500">
        <v>4.51735252007106E-2</v>
      </c>
      <c r="U500" s="23"/>
    </row>
    <row r="501" spans="1:21" x14ac:dyDescent="0.3">
      <c r="A501">
        <v>218.11099999999999</v>
      </c>
      <c r="B501">
        <v>30.7041</v>
      </c>
      <c r="E501" s="2">
        <f t="shared" si="8"/>
        <v>0.4884894593939928</v>
      </c>
      <c r="F501" s="2" t="s">
        <v>11</v>
      </c>
      <c r="G501" s="21">
        <v>29</v>
      </c>
      <c r="H501" s="20">
        <v>32447</v>
      </c>
      <c r="N501" s="20"/>
      <c r="O501">
        <v>1974</v>
      </c>
      <c r="P501">
        <v>5</v>
      </c>
      <c r="Q501" s="11">
        <v>1974.33333332445</v>
      </c>
      <c r="R501">
        <v>0.70358239677599699</v>
      </c>
      <c r="S501">
        <v>6.1500000000002303E-2</v>
      </c>
      <c r="T501">
        <v>4.3270317401725399E-2</v>
      </c>
      <c r="U501" s="23"/>
    </row>
    <row r="502" spans="1:21" x14ac:dyDescent="0.3">
      <c r="A502">
        <v>189.333</v>
      </c>
      <c r="B502">
        <v>30.765599999999999</v>
      </c>
      <c r="E502" s="2">
        <f t="shared" si="8"/>
        <v>0.4705520094649418</v>
      </c>
      <c r="F502" s="2"/>
      <c r="G502" s="2"/>
      <c r="H502" s="20">
        <v>32385</v>
      </c>
      <c r="N502" s="20"/>
      <c r="O502">
        <v>1974</v>
      </c>
      <c r="P502">
        <v>4</v>
      </c>
      <c r="Q502" s="11">
        <v>1974.2499999910899</v>
      </c>
      <c r="R502">
        <v>0.69089302074371095</v>
      </c>
      <c r="S502">
        <v>3.0750000000001099E-2</v>
      </c>
      <c r="T502">
        <v>2.12449603878699E-2</v>
      </c>
      <c r="U502" s="23"/>
    </row>
    <row r="503" spans="1:21" x14ac:dyDescent="0.3">
      <c r="A503">
        <v>160.77799999999999</v>
      </c>
      <c r="B503">
        <v>30.827100000000002</v>
      </c>
      <c r="E503" s="2">
        <f t="shared" si="8"/>
        <v>0.45340464995016549</v>
      </c>
      <c r="F503" s="2"/>
      <c r="G503" s="2"/>
      <c r="H503" s="20">
        <v>32324</v>
      </c>
      <c r="N503" s="20"/>
      <c r="O503">
        <v>1974</v>
      </c>
      <c r="P503">
        <v>3</v>
      </c>
      <c r="Q503" s="11">
        <v>1974.16666665773</v>
      </c>
      <c r="R503">
        <v>0.70674149445381296</v>
      </c>
      <c r="S503">
        <v>3.0750000000001099E-2</v>
      </c>
      <c r="U503" s="23"/>
    </row>
    <row r="504" spans="1:21" x14ac:dyDescent="0.3">
      <c r="A504">
        <v>132</v>
      </c>
      <c r="B504">
        <v>30.8887</v>
      </c>
      <c r="E504" s="2">
        <f t="shared" si="8"/>
        <v>0.43675552262576128</v>
      </c>
      <c r="F504" s="2"/>
      <c r="G504" s="2"/>
      <c r="H504" s="20">
        <v>32262</v>
      </c>
      <c r="N504" s="20"/>
      <c r="O504">
        <v>1974</v>
      </c>
      <c r="P504">
        <v>2</v>
      </c>
      <c r="Q504" s="11">
        <v>1974.08333332437</v>
      </c>
      <c r="R504">
        <v>0.72258996816391596</v>
      </c>
      <c r="S504">
        <v>0.123000000000004</v>
      </c>
      <c r="T504">
        <v>8.8878566084165098E-2</v>
      </c>
      <c r="U504" s="23"/>
    </row>
    <row r="505" spans="1:21" x14ac:dyDescent="0.3">
      <c r="A505">
        <v>118</v>
      </c>
      <c r="B505">
        <v>30.950200000000002</v>
      </c>
      <c r="E505" s="5">
        <f t="shared" si="8"/>
        <v>0.42887847071802188</v>
      </c>
      <c r="F505" s="5" t="s">
        <v>10</v>
      </c>
      <c r="G505" s="21">
        <v>29</v>
      </c>
      <c r="H505" s="20">
        <v>32201</v>
      </c>
      <c r="N505" s="20"/>
      <c r="O505">
        <v>1974</v>
      </c>
      <c r="P505">
        <v>1</v>
      </c>
      <c r="Q505" s="11">
        <v>1973.9999999910101</v>
      </c>
      <c r="R505">
        <v>0.814680811139884</v>
      </c>
      <c r="S505">
        <v>6.1499999999995197E-2</v>
      </c>
      <c r="T505">
        <v>5.0102869885099002E-2</v>
      </c>
      <c r="U505" s="23"/>
    </row>
    <row r="506" spans="1:21" x14ac:dyDescent="0.3">
      <c r="A506">
        <v>168.77799999999999</v>
      </c>
      <c r="B506">
        <v>31.011700000000001</v>
      </c>
      <c r="E506" s="2">
        <f t="shared" si="8"/>
        <v>0.45814466365767975</v>
      </c>
      <c r="F506" s="2"/>
      <c r="G506" s="2"/>
      <c r="H506" s="20">
        <v>32177</v>
      </c>
      <c r="N506" s="20"/>
      <c r="O506">
        <v>1973</v>
      </c>
      <c r="P506">
        <v>12</v>
      </c>
      <c r="Q506" s="11">
        <v>1973.91666665765</v>
      </c>
      <c r="R506">
        <v>0.92932887041833201</v>
      </c>
      <c r="S506">
        <v>0.123000000000004</v>
      </c>
      <c r="T506">
        <v>0.114307451061459</v>
      </c>
      <c r="U506" s="23"/>
    </row>
    <row r="507" spans="1:21" x14ac:dyDescent="0.3">
      <c r="A507">
        <v>219.667</v>
      </c>
      <c r="B507">
        <v>31.0733</v>
      </c>
      <c r="E507" s="2">
        <f t="shared" si="8"/>
        <v>0.48947857592765143</v>
      </c>
      <c r="F507" s="2"/>
      <c r="G507" s="2"/>
      <c r="H507" s="20">
        <v>32153</v>
      </c>
      <c r="N507" s="20"/>
      <c r="O507">
        <v>1973</v>
      </c>
      <c r="P507">
        <v>11</v>
      </c>
      <c r="Q507" s="11">
        <v>1973.8333333242899</v>
      </c>
      <c r="R507">
        <v>0.98766215783067102</v>
      </c>
      <c r="S507">
        <v>6.1500000000002303E-2</v>
      </c>
      <c r="T507">
        <v>6.0741222706588598E-2</v>
      </c>
      <c r="U507" s="23"/>
    </row>
    <row r="508" spans="1:21" x14ac:dyDescent="0.3">
      <c r="A508">
        <v>270.55599999999998</v>
      </c>
      <c r="B508">
        <v>31.134800000000002</v>
      </c>
      <c r="E508" s="2">
        <f t="shared" si="8"/>
        <v>0.52295551012066344</v>
      </c>
      <c r="F508" s="2"/>
      <c r="G508" s="2"/>
      <c r="H508" s="20">
        <v>32129</v>
      </c>
      <c r="N508" s="20"/>
      <c r="O508">
        <v>1973</v>
      </c>
      <c r="P508">
        <v>10</v>
      </c>
      <c r="Q508" s="11">
        <v>1973.7499999909301</v>
      </c>
      <c r="R508">
        <v>1.09501811175028</v>
      </c>
      <c r="S508">
        <v>0.122999999999997</v>
      </c>
      <c r="T508">
        <v>0.134687227745282</v>
      </c>
      <c r="U508" s="23"/>
    </row>
    <row r="509" spans="1:21" x14ac:dyDescent="0.3">
      <c r="A509" s="8">
        <v>310.88900000000001</v>
      </c>
      <c r="B509">
        <v>31.196300000000001</v>
      </c>
      <c r="E509" s="2">
        <f t="shared" si="8"/>
        <v>0.5511071714373692</v>
      </c>
      <c r="F509" s="2"/>
      <c r="G509" s="2"/>
      <c r="H509" s="20">
        <v>32105</v>
      </c>
      <c r="N509" s="20"/>
      <c r="O509">
        <v>1973</v>
      </c>
      <c r="P509">
        <v>9</v>
      </c>
      <c r="Q509" s="11">
        <v>1973.66666665757</v>
      </c>
      <c r="R509">
        <v>1.0409800391628199</v>
      </c>
      <c r="S509">
        <v>6.1500000000002303E-2</v>
      </c>
      <c r="T509">
        <v>6.4020272408516293E-2</v>
      </c>
      <c r="U509" s="23"/>
    </row>
    <row r="510" spans="1:21" x14ac:dyDescent="0.3">
      <c r="A510" s="4">
        <v>529.11099999999999</v>
      </c>
      <c r="B510">
        <v>31.257800000000003</v>
      </c>
      <c r="E510" s="2">
        <f t="shared" si="8"/>
        <v>0.73188097168792576</v>
      </c>
      <c r="F510" s="2" t="s">
        <v>11</v>
      </c>
      <c r="G510" s="21">
        <v>30</v>
      </c>
      <c r="H510" s="20">
        <v>32081</v>
      </c>
      <c r="N510" s="20"/>
      <c r="O510">
        <v>1973</v>
      </c>
      <c r="P510">
        <v>8</v>
      </c>
      <c r="Q510" s="11">
        <v>1973.5833333242099</v>
      </c>
      <c r="R510">
        <v>0.97997453954331204</v>
      </c>
      <c r="S510">
        <v>0.123000000000004</v>
      </c>
      <c r="T510">
        <v>0.120536868363832</v>
      </c>
      <c r="U510" s="23"/>
    </row>
    <row r="511" spans="1:21" x14ac:dyDescent="0.3">
      <c r="A511">
        <v>528.66700000000003</v>
      </c>
      <c r="B511">
        <v>31.319300000000005</v>
      </c>
      <c r="E511" s="2">
        <f t="shared" si="8"/>
        <v>0.73145865188428782</v>
      </c>
      <c r="F511" s="2"/>
      <c r="G511" s="2"/>
      <c r="H511" s="20">
        <v>32069</v>
      </c>
      <c r="N511" s="20"/>
      <c r="O511">
        <v>1973</v>
      </c>
      <c r="P511">
        <v>7</v>
      </c>
      <c r="Q511" s="11">
        <v>1973.49999999085</v>
      </c>
      <c r="R511">
        <v>0.93288785352398995</v>
      </c>
      <c r="S511">
        <v>6.1500000000002303E-2</v>
      </c>
      <c r="T511">
        <v>5.73726029917275E-2</v>
      </c>
      <c r="U511" s="23"/>
    </row>
    <row r="512" spans="1:21" x14ac:dyDescent="0.3">
      <c r="A512">
        <v>524.66700000000003</v>
      </c>
      <c r="B512">
        <v>31.380800000000004</v>
      </c>
      <c r="E512" s="2">
        <f t="shared" si="8"/>
        <v>0.72766493909623409</v>
      </c>
      <c r="F512" s="2"/>
      <c r="G512" s="2"/>
      <c r="H512" s="20">
        <v>32058</v>
      </c>
      <c r="N512" s="20"/>
      <c r="O512">
        <v>1973</v>
      </c>
      <c r="P512">
        <v>6</v>
      </c>
      <c r="Q512" s="11">
        <v>1973.4166666574899</v>
      </c>
      <c r="R512">
        <v>0.89727969584432099</v>
      </c>
      <c r="S512">
        <v>0.122999999999997</v>
      </c>
      <c r="T512">
        <v>0.110365402588849</v>
      </c>
      <c r="U512" s="23"/>
    </row>
    <row r="513" spans="1:21" x14ac:dyDescent="0.3">
      <c r="A513">
        <v>520.77800000000002</v>
      </c>
      <c r="B513">
        <v>31.442300000000007</v>
      </c>
      <c r="E513" s="2">
        <f t="shared" si="8"/>
        <v>0.72399536740665649</v>
      </c>
      <c r="F513" s="2"/>
      <c r="G513" s="2"/>
      <c r="H513" s="20">
        <v>32047</v>
      </c>
      <c r="N513" s="20"/>
      <c r="O513">
        <v>1973</v>
      </c>
      <c r="P513">
        <v>5</v>
      </c>
      <c r="Q513" s="11">
        <v>1973.3333333241301</v>
      </c>
      <c r="R513">
        <v>0.86288807846424997</v>
      </c>
      <c r="S513">
        <v>6.1500000000002303E-2</v>
      </c>
      <c r="T513">
        <v>5.3067616825553401E-2</v>
      </c>
      <c r="U513" s="23"/>
    </row>
    <row r="514" spans="1:21" x14ac:dyDescent="0.3">
      <c r="A514">
        <v>517.11099999999999</v>
      </c>
      <c r="B514">
        <v>31.503800000000005</v>
      </c>
      <c r="E514" s="2">
        <f t="shared" si="8"/>
        <v>0.72055222251921125</v>
      </c>
      <c r="F514" s="2"/>
      <c r="G514" s="2"/>
      <c r="H514" s="20">
        <v>32036</v>
      </c>
      <c r="N514" s="20"/>
      <c r="O514">
        <v>1973</v>
      </c>
      <c r="P514">
        <v>4</v>
      </c>
      <c r="Q514" s="11">
        <v>1973.24999999077</v>
      </c>
      <c r="R514">
        <v>0.83090793416861697</v>
      </c>
      <c r="S514">
        <v>0.123000000000004</v>
      </c>
      <c r="T514">
        <v>0.102201675902743</v>
      </c>
      <c r="U514" s="23"/>
    </row>
    <row r="515" spans="1:21" x14ac:dyDescent="0.3">
      <c r="A515">
        <v>504.22199999999998</v>
      </c>
      <c r="B515">
        <v>31.565300000000008</v>
      </c>
      <c r="E515" s="2">
        <f t="shared" si="8"/>
        <v>0.7085794518363232</v>
      </c>
      <c r="F515" s="2"/>
      <c r="G515" s="2"/>
      <c r="H515" s="20">
        <v>32025</v>
      </c>
      <c r="N515" s="20"/>
      <c r="O515">
        <v>1973</v>
      </c>
      <c r="P515">
        <v>3</v>
      </c>
      <c r="Q515" s="11">
        <v>1973.1666666574099</v>
      </c>
      <c r="R515">
        <v>0.79998773296423298</v>
      </c>
      <c r="S515">
        <v>6.1499999999995197E-2</v>
      </c>
      <c r="T515">
        <v>4.9199245577296498E-2</v>
      </c>
      <c r="U515" s="23"/>
    </row>
    <row r="516" spans="1:21" x14ac:dyDescent="0.3">
      <c r="A516">
        <v>444.88900000000001</v>
      </c>
      <c r="B516">
        <v>31.62680000000001</v>
      </c>
      <c r="E516" s="2">
        <f t="shared" si="8"/>
        <v>0.65597933948174225</v>
      </c>
      <c r="F516" s="2"/>
      <c r="G516" s="2"/>
      <c r="H516" s="20">
        <v>32014</v>
      </c>
      <c r="N516" s="20"/>
      <c r="O516">
        <v>1973</v>
      </c>
      <c r="P516">
        <v>2</v>
      </c>
      <c r="Q516" s="11">
        <v>1973.08333332405</v>
      </c>
      <c r="R516">
        <v>0.77979361908424805</v>
      </c>
      <c r="S516">
        <v>6.1500000000002303E-2</v>
      </c>
      <c r="T516">
        <v>4.7957307573683002E-2</v>
      </c>
      <c r="U516" s="23"/>
    </row>
    <row r="517" spans="1:21" x14ac:dyDescent="0.3">
      <c r="A517">
        <v>385.33300000000003</v>
      </c>
      <c r="B517">
        <v>31.688300000000009</v>
      </c>
      <c r="E517" s="2">
        <f t="shared" si="8"/>
        <v>0.60710787512113296</v>
      </c>
      <c r="F517" s="2"/>
      <c r="G517" s="2"/>
      <c r="H517" s="20">
        <v>32003</v>
      </c>
      <c r="N517" s="20"/>
      <c r="O517">
        <v>1973</v>
      </c>
      <c r="P517">
        <v>1</v>
      </c>
      <c r="Q517" s="11">
        <v>1972.99999999069</v>
      </c>
      <c r="R517">
        <v>0.83120262158452696</v>
      </c>
      <c r="S517">
        <v>6.1500000000002303E-2</v>
      </c>
      <c r="T517">
        <v>5.1118961227450299E-2</v>
      </c>
      <c r="U517" s="23"/>
    </row>
    <row r="518" spans="1:21" x14ac:dyDescent="0.3">
      <c r="A518">
        <v>325.88900000000001</v>
      </c>
      <c r="B518">
        <v>31.749800000000011</v>
      </c>
      <c r="E518" s="2">
        <f t="shared" si="8"/>
        <v>0.5619592249296822</v>
      </c>
      <c r="F518" s="2"/>
      <c r="G518" s="2"/>
      <c r="H518" s="20">
        <v>31991</v>
      </c>
      <c r="N518" s="20"/>
      <c r="O518">
        <v>1972</v>
      </c>
      <c r="P518">
        <v>12</v>
      </c>
      <c r="Q518" s="11">
        <v>1972.9166666573301</v>
      </c>
      <c r="R518">
        <v>0.90658518196975701</v>
      </c>
      <c r="S518">
        <v>6.1500000000002303E-2</v>
      </c>
      <c r="T518">
        <v>5.57549886911421E-2</v>
      </c>
      <c r="U518" s="23"/>
    </row>
    <row r="519" spans="1:21" x14ac:dyDescent="0.3">
      <c r="A519">
        <v>274.88900000000001</v>
      </c>
      <c r="B519">
        <v>31.81130000000001</v>
      </c>
      <c r="E519" s="2">
        <f t="shared" si="8"/>
        <v>0.52590957838825736</v>
      </c>
      <c r="F519" s="2"/>
      <c r="G519" s="2"/>
      <c r="H519" s="20">
        <v>31980</v>
      </c>
      <c r="N519" s="20"/>
      <c r="O519">
        <v>1972</v>
      </c>
      <c r="P519">
        <v>11</v>
      </c>
      <c r="Q519" s="11">
        <v>1972.83333332397</v>
      </c>
      <c r="R519">
        <v>0.98937516138723702</v>
      </c>
      <c r="S519">
        <v>6.1500000000002303E-2</v>
      </c>
      <c r="T519">
        <v>6.0846572425317297E-2</v>
      </c>
      <c r="U519" s="23"/>
    </row>
    <row r="520" spans="1:21" x14ac:dyDescent="0.3">
      <c r="A520">
        <v>267.33300000000003</v>
      </c>
      <c r="B520">
        <v>31.872800000000012</v>
      </c>
      <c r="E520" s="2">
        <f t="shared" ref="E520:E583" si="9">(0.0905*EXP(0.0013*A520))/C$2</f>
        <v>0.52076896273503781</v>
      </c>
      <c r="F520" s="2"/>
      <c r="G520" s="2"/>
      <c r="H520" s="20">
        <v>31969</v>
      </c>
      <c r="N520" s="20"/>
      <c r="O520">
        <v>1972</v>
      </c>
      <c r="P520">
        <v>10</v>
      </c>
      <c r="Q520" s="11">
        <v>1972.7499999906099</v>
      </c>
      <c r="R520">
        <v>1.0566755946344799</v>
      </c>
      <c r="S520">
        <v>0.122999999999997</v>
      </c>
      <c r="T520">
        <v>0.12997109814003899</v>
      </c>
      <c r="U520" s="23"/>
    </row>
    <row r="521" spans="1:21" x14ac:dyDescent="0.3">
      <c r="A521">
        <v>260.11099999999999</v>
      </c>
      <c r="B521">
        <v>31.934300000000015</v>
      </c>
      <c r="E521" s="2">
        <f t="shared" si="9"/>
        <v>0.51590255139236452</v>
      </c>
      <c r="F521" s="2"/>
      <c r="G521" s="2"/>
      <c r="H521" s="20">
        <v>31958</v>
      </c>
      <c r="N521" s="20"/>
      <c r="O521">
        <v>1972</v>
      </c>
      <c r="P521">
        <v>9</v>
      </c>
      <c r="Q521" s="11">
        <v>1972.6666666572501</v>
      </c>
      <c r="R521">
        <v>0.95594118936227901</v>
      </c>
      <c r="S521">
        <v>6.1500000000002303E-2</v>
      </c>
      <c r="T521">
        <v>5.8790383145782298E-2</v>
      </c>
      <c r="U521" s="23"/>
    </row>
    <row r="522" spans="1:21" x14ac:dyDescent="0.3">
      <c r="A522">
        <v>253.11099999999999</v>
      </c>
      <c r="B522">
        <v>31.995800000000013</v>
      </c>
      <c r="E522" s="2">
        <f t="shared" si="9"/>
        <v>0.51122913447210794</v>
      </c>
      <c r="F522" s="2"/>
      <c r="G522" s="2"/>
      <c r="H522" s="20">
        <v>31947</v>
      </c>
      <c r="N522" s="20"/>
      <c r="O522">
        <v>1972</v>
      </c>
      <c r="P522">
        <v>8</v>
      </c>
      <c r="Q522" s="11">
        <v>1972.58333332389</v>
      </c>
      <c r="R522">
        <v>0.88395529823858998</v>
      </c>
      <c r="S522">
        <v>6.1500000000002303E-2</v>
      </c>
      <c r="T522">
        <v>5.4363250841675301E-2</v>
      </c>
      <c r="U522" s="23"/>
    </row>
    <row r="523" spans="1:21" x14ac:dyDescent="0.3">
      <c r="A523">
        <v>244.667</v>
      </c>
      <c r="B523">
        <v>32.057300000000012</v>
      </c>
      <c r="E523" s="2">
        <f t="shared" si="9"/>
        <v>0.50564795890110936</v>
      </c>
      <c r="F523" s="2"/>
      <c r="G523" s="2"/>
      <c r="H523" s="20">
        <v>31936</v>
      </c>
      <c r="N523" s="20"/>
      <c r="O523">
        <v>1972</v>
      </c>
      <c r="P523">
        <v>7</v>
      </c>
      <c r="Q523" s="11">
        <v>1972.4999999905299</v>
      </c>
      <c r="R523">
        <v>0.81715540727642499</v>
      </c>
      <c r="S523">
        <v>6.1500000000002303E-2</v>
      </c>
      <c r="T523">
        <v>5.0255057547502001E-2</v>
      </c>
      <c r="U523" s="23"/>
    </row>
    <row r="524" spans="1:21" x14ac:dyDescent="0.3">
      <c r="A524">
        <v>226.77799999999999</v>
      </c>
      <c r="B524">
        <v>32.118800000000014</v>
      </c>
      <c r="E524" s="2">
        <f t="shared" si="9"/>
        <v>0.49402444202910856</v>
      </c>
      <c r="F524" s="2"/>
      <c r="G524" s="2"/>
      <c r="H524" s="20">
        <v>31925</v>
      </c>
      <c r="N524" s="20"/>
      <c r="O524">
        <v>1972</v>
      </c>
      <c r="P524">
        <v>6</v>
      </c>
      <c r="Q524" s="11">
        <v>1972.41666665717</v>
      </c>
      <c r="R524">
        <v>0.76827734461302399</v>
      </c>
      <c r="S524">
        <v>6.1499999999995197E-2</v>
      </c>
      <c r="T524">
        <v>4.7249056693697299E-2</v>
      </c>
      <c r="U524" s="23"/>
    </row>
    <row r="525" spans="1:21" x14ac:dyDescent="0.3">
      <c r="A525">
        <v>209.11099999999999</v>
      </c>
      <c r="B525">
        <v>32.180300000000017</v>
      </c>
      <c r="E525" s="2">
        <f t="shared" si="9"/>
        <v>0.48280743736546833</v>
      </c>
      <c r="F525" s="2"/>
      <c r="G525" s="2"/>
      <c r="H525" s="20">
        <v>31913</v>
      </c>
      <c r="N525" s="20"/>
      <c r="O525">
        <v>1972</v>
      </c>
      <c r="P525">
        <v>5</v>
      </c>
      <c r="Q525" s="11">
        <v>1972.3333333238099</v>
      </c>
      <c r="R525">
        <v>0.72525106666522499</v>
      </c>
      <c r="S525">
        <v>6.1500000000002303E-2</v>
      </c>
      <c r="T525">
        <v>4.4602940599913002E-2</v>
      </c>
      <c r="U525" s="23"/>
    </row>
    <row r="526" spans="1:21" x14ac:dyDescent="0.3">
      <c r="A526">
        <v>191.333</v>
      </c>
      <c r="B526">
        <v>32.241800000000019</v>
      </c>
      <c r="E526" s="2">
        <f t="shared" si="9"/>
        <v>0.47177703653464276</v>
      </c>
      <c r="F526" s="2"/>
      <c r="G526" s="2"/>
      <c r="H526" s="20">
        <v>31902</v>
      </c>
      <c r="N526" s="20"/>
      <c r="O526">
        <v>1972</v>
      </c>
      <c r="P526">
        <v>4</v>
      </c>
      <c r="Q526" s="11">
        <v>1972.2499999904501</v>
      </c>
      <c r="R526">
        <v>0.68443685712162505</v>
      </c>
      <c r="S526">
        <v>6.1500000000002303E-2</v>
      </c>
      <c r="T526">
        <v>4.20928667129815E-2</v>
      </c>
      <c r="U526" s="23"/>
    </row>
    <row r="527" spans="1:21" x14ac:dyDescent="0.3">
      <c r="A527">
        <v>171</v>
      </c>
      <c r="B527">
        <v>32.303300000000021</v>
      </c>
      <c r="E527" s="2">
        <f t="shared" si="9"/>
        <v>0.45946997355667535</v>
      </c>
      <c r="F527" s="2"/>
      <c r="G527" s="2"/>
      <c r="H527" s="20">
        <v>31891</v>
      </c>
      <c r="N527" s="20"/>
      <c r="O527">
        <v>1972</v>
      </c>
      <c r="P527">
        <v>3</v>
      </c>
      <c r="Q527" s="11">
        <v>1972.16666665709</v>
      </c>
      <c r="R527">
        <v>0.64638570602316903</v>
      </c>
      <c r="S527">
        <v>6.1500000000002303E-2</v>
      </c>
      <c r="T527">
        <v>3.97527209204264E-2</v>
      </c>
      <c r="U527" s="23"/>
    </row>
    <row r="528" spans="1:21" x14ac:dyDescent="0.3">
      <c r="A528">
        <v>134.55600000000001</v>
      </c>
      <c r="B528">
        <v>32.364800000000017</v>
      </c>
      <c r="E528" s="2">
        <f t="shared" si="9"/>
        <v>0.43820918765793382</v>
      </c>
      <c r="F528" s="2"/>
      <c r="G528" s="2"/>
      <c r="H528" s="20">
        <v>31880</v>
      </c>
      <c r="N528" s="20"/>
      <c r="O528">
        <v>1972</v>
      </c>
      <c r="P528">
        <v>2</v>
      </c>
      <c r="Q528" s="11">
        <v>1972.0833333237299</v>
      </c>
      <c r="R528">
        <v>0.643036053297251</v>
      </c>
      <c r="S528">
        <v>0.122999999999997</v>
      </c>
      <c r="T528">
        <v>7.9093434555560296E-2</v>
      </c>
      <c r="U528" s="23"/>
    </row>
    <row r="529" spans="1:21" x14ac:dyDescent="0.3">
      <c r="A529">
        <v>98.111000000000004</v>
      </c>
      <c r="B529">
        <v>32.426300000000019</v>
      </c>
      <c r="E529" s="2">
        <f t="shared" si="9"/>
        <v>0.41793164638390096</v>
      </c>
      <c r="F529" s="2"/>
      <c r="G529" s="2"/>
      <c r="H529" s="20">
        <v>31869</v>
      </c>
      <c r="N529" s="20"/>
      <c r="O529">
        <v>1972</v>
      </c>
      <c r="P529">
        <v>1</v>
      </c>
      <c r="Q529" s="11">
        <v>1971.99999999037</v>
      </c>
      <c r="R529">
        <v>0.651073470004082</v>
      </c>
      <c r="S529">
        <v>0.123000000000004</v>
      </c>
      <c r="T529">
        <v>8.0082036810505103E-2</v>
      </c>
      <c r="U529" s="23"/>
    </row>
    <row r="530" spans="1:21" x14ac:dyDescent="0.3">
      <c r="A530">
        <v>61.444000000000003</v>
      </c>
      <c r="B530">
        <v>32.487800000000021</v>
      </c>
      <c r="E530" s="2">
        <f t="shared" si="9"/>
        <v>0.39847740390752179</v>
      </c>
      <c r="F530" s="2"/>
      <c r="G530" s="2"/>
      <c r="H530" s="20">
        <v>31858</v>
      </c>
      <c r="N530" s="20"/>
      <c r="O530">
        <v>1971</v>
      </c>
      <c r="P530">
        <v>12</v>
      </c>
      <c r="Q530" s="11">
        <v>1971.91666665701</v>
      </c>
      <c r="R530">
        <v>0.74187789607619603</v>
      </c>
      <c r="S530">
        <v>0.123000000000004</v>
      </c>
      <c r="T530">
        <v>9.1250981217375599E-2</v>
      </c>
      <c r="U530" s="23"/>
    </row>
    <row r="531" spans="1:21" x14ac:dyDescent="0.3">
      <c r="A531">
        <v>34.889000000000003</v>
      </c>
      <c r="B531">
        <v>32.549300000000024</v>
      </c>
      <c r="E531" s="2">
        <f t="shared" si="9"/>
        <v>0.38495609689854426</v>
      </c>
      <c r="F531" s="2"/>
      <c r="G531" s="2"/>
      <c r="H531" s="20">
        <v>31847</v>
      </c>
      <c r="N531" s="20"/>
      <c r="O531">
        <v>1971</v>
      </c>
      <c r="P531">
        <v>11</v>
      </c>
      <c r="Q531" s="11">
        <v>1971.8333333236501</v>
      </c>
      <c r="R531">
        <v>0.85903227475793797</v>
      </c>
      <c r="S531">
        <v>6.1499999999995197E-2</v>
      </c>
      <c r="T531">
        <v>5.2830484897608998E-2</v>
      </c>
      <c r="U531" s="23"/>
    </row>
    <row r="532" spans="1:21" x14ac:dyDescent="0.3">
      <c r="A532">
        <v>70.111000000000004</v>
      </c>
      <c r="B532">
        <v>32.610800000000026</v>
      </c>
      <c r="E532" s="5">
        <f t="shared" si="9"/>
        <v>0.40299247678923816</v>
      </c>
      <c r="F532" s="5" t="s">
        <v>10</v>
      </c>
      <c r="G532" s="21">
        <v>30</v>
      </c>
      <c r="H532" s="20">
        <v>31836</v>
      </c>
      <c r="N532" s="20"/>
      <c r="O532">
        <v>1971</v>
      </c>
      <c r="P532">
        <v>10</v>
      </c>
      <c r="Q532" s="11">
        <v>1971.74999999029</v>
      </c>
      <c r="R532">
        <v>0.94782851425468195</v>
      </c>
      <c r="S532">
        <v>6.1500000000002303E-2</v>
      </c>
      <c r="T532">
        <v>5.8291453626665102E-2</v>
      </c>
      <c r="U532" s="23"/>
    </row>
    <row r="533" spans="1:21" x14ac:dyDescent="0.3">
      <c r="A533" s="6">
        <v>105.889</v>
      </c>
      <c r="B533" s="6">
        <v>32.672300000000021</v>
      </c>
      <c r="C533" s="6"/>
      <c r="D533" s="6"/>
      <c r="E533" s="7">
        <f t="shared" si="9"/>
        <v>0.42217895737615768</v>
      </c>
      <c r="F533" s="7"/>
      <c r="G533" s="7"/>
      <c r="H533" s="20">
        <v>31796</v>
      </c>
      <c r="N533" s="20"/>
      <c r="O533">
        <v>1971</v>
      </c>
      <c r="P533">
        <v>9</v>
      </c>
      <c r="Q533" s="11">
        <v>1971.6666666569299</v>
      </c>
      <c r="R533">
        <v>0.94673374157700096</v>
      </c>
      <c r="S533">
        <v>6.1500000000002303E-2</v>
      </c>
      <c r="T533">
        <v>5.8224125106987802E-2</v>
      </c>
      <c r="U533" s="23"/>
    </row>
    <row r="534" spans="1:21" x14ac:dyDescent="0.3">
      <c r="A534">
        <v>141.44399999999999</v>
      </c>
      <c r="B534">
        <v>32.733800000000024</v>
      </c>
      <c r="E534" s="2">
        <f t="shared" si="9"/>
        <v>0.4421507086493664</v>
      </c>
      <c r="F534" s="2"/>
      <c r="G534" s="2"/>
      <c r="H534" s="20">
        <v>31756</v>
      </c>
      <c r="N534" s="20"/>
      <c r="O534">
        <v>1971</v>
      </c>
      <c r="P534">
        <v>8</v>
      </c>
      <c r="Q534" s="11">
        <v>1971.5833333235701</v>
      </c>
      <c r="R534">
        <v>0.91659177050940899</v>
      </c>
      <c r="S534">
        <v>6.1500000000002303E-2</v>
      </c>
      <c r="T534">
        <v>5.6370393886330798E-2</v>
      </c>
      <c r="U534" s="23"/>
    </row>
    <row r="535" spans="1:21" x14ac:dyDescent="0.3">
      <c r="A535">
        <v>172.22200000000001</v>
      </c>
      <c r="B535">
        <v>32.795300000000026</v>
      </c>
      <c r="E535" s="2">
        <f t="shared" si="9"/>
        <v>0.46020046763448746</v>
      </c>
      <c r="F535" s="2" t="s">
        <v>11</v>
      </c>
      <c r="G535" s="21">
        <v>31</v>
      </c>
      <c r="H535" s="20">
        <v>31716</v>
      </c>
      <c r="N535" s="20"/>
      <c r="O535">
        <v>1971</v>
      </c>
      <c r="P535">
        <v>7</v>
      </c>
      <c r="Q535" s="11">
        <v>1971.49999999021</v>
      </c>
      <c r="R535">
        <v>0.88740945512951497</v>
      </c>
      <c r="S535">
        <v>6.1500000000002303E-2</v>
      </c>
      <c r="T535">
        <v>5.4575681490467202E-2</v>
      </c>
      <c r="U535" s="23"/>
    </row>
    <row r="536" spans="1:21" x14ac:dyDescent="0.3">
      <c r="A536">
        <v>171</v>
      </c>
      <c r="B536">
        <v>32.856800000000028</v>
      </c>
      <c r="E536" s="2">
        <f t="shared" si="9"/>
        <v>0.45946997355667535</v>
      </c>
      <c r="F536" s="2"/>
      <c r="G536" s="2"/>
      <c r="H536" s="20">
        <v>31685</v>
      </c>
      <c r="N536" s="20"/>
      <c r="O536">
        <v>1971</v>
      </c>
      <c r="P536">
        <v>6</v>
      </c>
      <c r="Q536" s="11">
        <v>1971.4166666568501</v>
      </c>
      <c r="R536">
        <v>0.85915624205921104</v>
      </c>
      <c r="S536">
        <v>6.1499999999995197E-2</v>
      </c>
      <c r="T536">
        <v>5.28381088866373E-2</v>
      </c>
      <c r="U536" s="23"/>
    </row>
    <row r="537" spans="1:21" x14ac:dyDescent="0.3">
      <c r="A537">
        <v>169.44399999999999</v>
      </c>
      <c r="B537">
        <v>32.918300000000031</v>
      </c>
      <c r="E537" s="2">
        <f t="shared" si="9"/>
        <v>0.45854149707187036</v>
      </c>
      <c r="F537" s="2"/>
      <c r="G537" s="2"/>
      <c r="H537" s="20">
        <v>31654</v>
      </c>
      <c r="N537" s="20"/>
      <c r="O537">
        <v>1971</v>
      </c>
      <c r="P537">
        <v>5</v>
      </c>
      <c r="Q537" s="11">
        <v>1971.33333332349</v>
      </c>
      <c r="R537">
        <v>0.79354201994426998</v>
      </c>
      <c r="S537">
        <v>6.1500000000002303E-2</v>
      </c>
      <c r="T537">
        <v>4.8802834226574499E-2</v>
      </c>
      <c r="U537" s="23"/>
    </row>
    <row r="538" spans="1:21" x14ac:dyDescent="0.3">
      <c r="A538">
        <v>168.11099999999999</v>
      </c>
      <c r="B538">
        <v>32.979800000000026</v>
      </c>
      <c r="E538" s="2">
        <f t="shared" si="9"/>
        <v>0.45774757860092791</v>
      </c>
      <c r="F538" s="2"/>
      <c r="G538" s="2"/>
      <c r="H538" s="20">
        <v>31624</v>
      </c>
      <c r="N538" s="20"/>
      <c r="O538">
        <v>1971</v>
      </c>
      <c r="P538">
        <v>4</v>
      </c>
      <c r="Q538" s="11">
        <v>1971.2499999901299</v>
      </c>
      <c r="R538">
        <v>0.72190705199439198</v>
      </c>
      <c r="S538">
        <v>6.1500000000002303E-2</v>
      </c>
      <c r="T538">
        <v>4.4397283697656803E-2</v>
      </c>
      <c r="U538" s="23"/>
    </row>
    <row r="539" spans="1:21" x14ac:dyDescent="0.3">
      <c r="A539">
        <v>166.667</v>
      </c>
      <c r="B539">
        <v>33.041300000000028</v>
      </c>
      <c r="E539" s="2">
        <f t="shared" si="9"/>
        <v>0.4568891008656783</v>
      </c>
      <c r="F539" s="2"/>
      <c r="G539" s="2"/>
      <c r="H539" s="20">
        <v>31593</v>
      </c>
      <c r="N539" s="20"/>
      <c r="O539">
        <v>1971</v>
      </c>
      <c r="P539">
        <v>3</v>
      </c>
      <c r="Q539" s="11">
        <v>1971.1666666567701</v>
      </c>
      <c r="R539">
        <v>0.65673789305013097</v>
      </c>
      <c r="S539">
        <v>6.1500000000002303E-2</v>
      </c>
      <c r="T539">
        <v>4.0389380422584498E-2</v>
      </c>
      <c r="U539" s="23"/>
    </row>
    <row r="540" spans="1:21" x14ac:dyDescent="0.3">
      <c r="A540">
        <v>162.333</v>
      </c>
      <c r="B540">
        <v>33.10280000000003</v>
      </c>
      <c r="E540" s="2">
        <f t="shared" si="9"/>
        <v>0.45432213448509451</v>
      </c>
      <c r="F540" s="2"/>
      <c r="G540" s="2"/>
      <c r="H540" s="20">
        <v>31562</v>
      </c>
      <c r="N540" s="20"/>
      <c r="O540">
        <v>1971</v>
      </c>
      <c r="P540">
        <v>2</v>
      </c>
      <c r="Q540" s="11">
        <v>1971.08333332341</v>
      </c>
      <c r="R540">
        <v>0.61194434841886103</v>
      </c>
      <c r="S540">
        <v>0.184499999999999</v>
      </c>
      <c r="T540">
        <v>0.112903732283279</v>
      </c>
      <c r="U540" s="23"/>
    </row>
    <row r="541" spans="1:21" x14ac:dyDescent="0.3">
      <c r="A541">
        <v>158.22200000000001</v>
      </c>
      <c r="B541">
        <v>33.164300000000033</v>
      </c>
      <c r="E541" s="2">
        <f t="shared" si="9"/>
        <v>0.45190057722960097</v>
      </c>
      <c r="F541" s="2"/>
      <c r="G541" s="2"/>
      <c r="H541" s="20">
        <v>31532</v>
      </c>
      <c r="N541" s="20"/>
      <c r="O541">
        <v>1971</v>
      </c>
      <c r="P541">
        <v>1</v>
      </c>
      <c r="Q541" s="11">
        <v>1970.9999999900499</v>
      </c>
      <c r="R541">
        <v>0.68048544636471797</v>
      </c>
      <c r="S541">
        <v>0.123000000000004</v>
      </c>
      <c r="T541">
        <v>8.3699709902863503E-2</v>
      </c>
      <c r="U541" s="23"/>
    </row>
    <row r="542" spans="1:21" x14ac:dyDescent="0.3">
      <c r="A542">
        <v>154</v>
      </c>
      <c r="B542">
        <v>33.225800000000035</v>
      </c>
      <c r="E542" s="2">
        <f t="shared" si="9"/>
        <v>0.44942706997684739</v>
      </c>
      <c r="F542" s="2"/>
      <c r="G542" s="2"/>
      <c r="H542" s="20">
        <v>31501</v>
      </c>
      <c r="N542" s="20"/>
      <c r="O542">
        <v>1970</v>
      </c>
      <c r="P542">
        <v>12</v>
      </c>
      <c r="Q542" s="11">
        <v>1970.91666665669</v>
      </c>
      <c r="R542">
        <v>0.81029657221274298</v>
      </c>
      <c r="S542">
        <v>0.122999999999997</v>
      </c>
      <c r="T542">
        <v>9.9666478382165399E-2</v>
      </c>
      <c r="U542" s="23"/>
    </row>
    <row r="543" spans="1:21" x14ac:dyDescent="0.3">
      <c r="A543">
        <v>152.333</v>
      </c>
      <c r="B543">
        <v>33.28730000000003</v>
      </c>
      <c r="E543" s="5">
        <f t="shared" si="9"/>
        <v>0.44845417113879038</v>
      </c>
      <c r="F543" s="5" t="s">
        <v>10</v>
      </c>
      <c r="G543" s="21">
        <v>31</v>
      </c>
      <c r="H543" s="20">
        <v>31471</v>
      </c>
      <c r="N543" s="20"/>
      <c r="O543">
        <v>1970</v>
      </c>
      <c r="P543">
        <v>11</v>
      </c>
      <c r="Q543" s="11">
        <v>1970.83333332333</v>
      </c>
      <c r="R543">
        <v>1.01135437205393</v>
      </c>
      <c r="S543">
        <v>0.123000000000004</v>
      </c>
      <c r="T543">
        <v>0.124396587762638</v>
      </c>
      <c r="U543" s="23"/>
    </row>
    <row r="544" spans="1:21" x14ac:dyDescent="0.3">
      <c r="A544" s="6">
        <v>168.44399999999999</v>
      </c>
      <c r="B544" s="6">
        <v>33.348800000000033</v>
      </c>
      <c r="C544" s="6"/>
      <c r="D544" s="6"/>
      <c r="E544" s="7">
        <f t="shared" si="9"/>
        <v>0.45794578042539391</v>
      </c>
      <c r="F544" s="7"/>
      <c r="G544" s="7"/>
      <c r="H544" s="20">
        <v>31441</v>
      </c>
      <c r="N544" s="20"/>
      <c r="O544">
        <v>1970</v>
      </c>
      <c r="P544">
        <v>10</v>
      </c>
      <c r="Q544" s="11">
        <v>1970.7499999899701</v>
      </c>
      <c r="R544">
        <v>1.04409263034561</v>
      </c>
      <c r="S544">
        <v>0.184499999999999</v>
      </c>
      <c r="T544">
        <v>0.19263509029876599</v>
      </c>
      <c r="U544" s="23"/>
    </row>
    <row r="545" spans="1:21" x14ac:dyDescent="0.3">
      <c r="A545">
        <v>184.88900000000001</v>
      </c>
      <c r="B545">
        <v>33.410300000000035</v>
      </c>
      <c r="E545" s="2">
        <f t="shared" si="9"/>
        <v>0.46784137387700614</v>
      </c>
      <c r="F545" s="2"/>
      <c r="G545" s="2"/>
      <c r="H545" s="20">
        <v>31411</v>
      </c>
      <c r="N545" s="20"/>
      <c r="O545">
        <v>1970</v>
      </c>
      <c r="P545">
        <v>9</v>
      </c>
      <c r="Q545" s="11">
        <v>1970.66666665661</v>
      </c>
      <c r="R545">
        <v>0.95923280418917301</v>
      </c>
      <c r="S545">
        <v>0.123000000000004</v>
      </c>
      <c r="T545">
        <v>0.117985634915272</v>
      </c>
      <c r="U545" s="23"/>
    </row>
    <row r="546" spans="1:21" x14ac:dyDescent="0.3">
      <c r="A546">
        <v>201.22200000000001</v>
      </c>
      <c r="B546">
        <v>33.471800000000037</v>
      </c>
      <c r="E546" s="2">
        <f t="shared" si="9"/>
        <v>0.47788121324645327</v>
      </c>
      <c r="F546" s="2"/>
      <c r="G546" s="2"/>
      <c r="H546" s="20">
        <v>31381</v>
      </c>
      <c r="N546" s="20"/>
      <c r="O546">
        <v>1970</v>
      </c>
      <c r="P546">
        <v>8</v>
      </c>
      <c r="Q546" s="11">
        <v>1970.5833333232499</v>
      </c>
      <c r="R546">
        <v>0.83015493124023698</v>
      </c>
      <c r="S546">
        <v>0.184499999999999</v>
      </c>
      <c r="T546">
        <v>0.153163584813823</v>
      </c>
      <c r="U546" s="23"/>
    </row>
    <row r="547" spans="1:21" x14ac:dyDescent="0.3">
      <c r="A547">
        <v>211.55600000000001</v>
      </c>
      <c r="B547">
        <v>33.53330000000004</v>
      </c>
      <c r="E547" s="2">
        <f t="shared" si="9"/>
        <v>0.48434448225968679</v>
      </c>
      <c r="F547" s="2" t="s">
        <v>11</v>
      </c>
      <c r="G547" s="21">
        <v>32</v>
      </c>
      <c r="H547" s="20">
        <v>31351</v>
      </c>
      <c r="N547" s="20"/>
      <c r="O547">
        <v>1970</v>
      </c>
      <c r="P547">
        <v>7</v>
      </c>
      <c r="Q547" s="11">
        <v>1970.4999999898901</v>
      </c>
      <c r="R547">
        <v>0.70524047614058505</v>
      </c>
      <c r="S547">
        <v>0.123000000000004</v>
      </c>
      <c r="T547">
        <v>8.6744578565295299E-2</v>
      </c>
      <c r="U547" s="23"/>
    </row>
    <row r="548" spans="1:21" x14ac:dyDescent="0.3">
      <c r="A548">
        <v>176.88900000000001</v>
      </c>
      <c r="B548">
        <v>33.594800000000035</v>
      </c>
      <c r="E548" s="2">
        <f t="shared" si="9"/>
        <v>0.46300103696810296</v>
      </c>
      <c r="F548" s="2"/>
      <c r="G548" s="2"/>
      <c r="H548" s="20">
        <v>31289</v>
      </c>
      <c r="N548" s="20"/>
      <c r="O548">
        <v>1970</v>
      </c>
      <c r="P548">
        <v>6</v>
      </c>
      <c r="Q548" s="11">
        <v>1970.41666665653</v>
      </c>
      <c r="R548">
        <v>0.61268457597871595</v>
      </c>
      <c r="S548">
        <v>0.123000000000004</v>
      </c>
      <c r="T548">
        <v>7.5360202845384902E-2</v>
      </c>
      <c r="U548" s="23"/>
    </row>
    <row r="549" spans="1:21" x14ac:dyDescent="0.3">
      <c r="A549">
        <v>142.44399999999999</v>
      </c>
      <c r="B549">
        <v>33.656300000000037</v>
      </c>
      <c r="E549" s="2">
        <f t="shared" si="9"/>
        <v>0.44272587834991284</v>
      </c>
      <c r="F549" s="2"/>
      <c r="G549" s="2"/>
      <c r="H549" s="20">
        <v>31228</v>
      </c>
      <c r="N549" s="20"/>
      <c r="O549">
        <v>1970</v>
      </c>
      <c r="P549">
        <v>5</v>
      </c>
      <c r="Q549" s="11">
        <v>1970.3333333231701</v>
      </c>
      <c r="R549">
        <v>0.601291784757926</v>
      </c>
      <c r="S549">
        <v>0.184499999999999</v>
      </c>
      <c r="T549">
        <v>0.110938334287837</v>
      </c>
      <c r="U549" s="23"/>
    </row>
    <row r="550" spans="1:21" x14ac:dyDescent="0.3">
      <c r="A550">
        <v>107.889</v>
      </c>
      <c r="B550">
        <v>33.71780000000004</v>
      </c>
      <c r="E550" s="2">
        <f t="shared" si="9"/>
        <v>0.42327805086771869</v>
      </c>
      <c r="F550" s="2"/>
      <c r="G550" s="2"/>
      <c r="H550" s="20">
        <v>31167</v>
      </c>
      <c r="N550" s="20"/>
      <c r="O550">
        <v>1970</v>
      </c>
      <c r="P550">
        <v>4</v>
      </c>
      <c r="Q550" s="11">
        <v>1970.24999998981</v>
      </c>
      <c r="R550">
        <v>0.62396344886742905</v>
      </c>
      <c r="S550">
        <v>0.123000000000004</v>
      </c>
      <c r="T550">
        <v>7.6747504210696704E-2</v>
      </c>
      <c r="U550" s="23"/>
    </row>
    <row r="551" spans="1:21" x14ac:dyDescent="0.3">
      <c r="A551">
        <v>81.778000000000006</v>
      </c>
      <c r="B551">
        <v>33.779300000000042</v>
      </c>
      <c r="E551" s="5">
        <f t="shared" si="9"/>
        <v>0.40915129159950192</v>
      </c>
      <c r="F551" s="5" t="s">
        <v>10</v>
      </c>
      <c r="G551" s="21">
        <v>32</v>
      </c>
      <c r="H551" s="20">
        <v>31106</v>
      </c>
      <c r="N551" s="20"/>
      <c r="O551">
        <v>1970</v>
      </c>
      <c r="P551">
        <v>3</v>
      </c>
      <c r="Q551" s="11">
        <v>1970.1666666564499</v>
      </c>
      <c r="R551">
        <v>0.59973890511612704</v>
      </c>
      <c r="S551">
        <v>0.122999999999997</v>
      </c>
      <c r="T551">
        <v>7.3767885329282107E-2</v>
      </c>
      <c r="U551" s="23"/>
    </row>
    <row r="552" spans="1:21" x14ac:dyDescent="0.3">
      <c r="A552">
        <v>126.333</v>
      </c>
      <c r="B552">
        <v>33.840800000000044</v>
      </c>
      <c r="E552" s="2">
        <f t="shared" si="9"/>
        <v>0.43354972423301669</v>
      </c>
      <c r="F552" s="2"/>
      <c r="G552" s="2"/>
      <c r="H552" s="20">
        <v>31088</v>
      </c>
      <c r="N552" s="20"/>
      <c r="O552">
        <v>1970</v>
      </c>
      <c r="P552">
        <v>2</v>
      </c>
      <c r="Q552" s="11">
        <v>1970.0833333230901</v>
      </c>
      <c r="R552">
        <v>0.57926623686176704</v>
      </c>
      <c r="S552">
        <v>6.1500000000002303E-2</v>
      </c>
      <c r="T552">
        <v>3.5624873566999997E-2</v>
      </c>
      <c r="U552" s="23"/>
    </row>
    <row r="553" spans="1:21" x14ac:dyDescent="0.3">
      <c r="A553" s="6">
        <v>171.22200000000001</v>
      </c>
      <c r="B553" s="6">
        <v>33.902300000000039</v>
      </c>
      <c r="C553" s="6"/>
      <c r="D553" s="6"/>
      <c r="E553" s="7">
        <f t="shared" si="9"/>
        <v>0.45960259572750245</v>
      </c>
      <c r="F553" s="7"/>
      <c r="G553" s="7"/>
      <c r="H553" s="20">
        <v>31071</v>
      </c>
      <c r="N553" s="20"/>
      <c r="O553">
        <v>1970</v>
      </c>
      <c r="P553">
        <v>1</v>
      </c>
      <c r="Q553" s="11">
        <v>1969.99999998973</v>
      </c>
      <c r="R553">
        <v>0.59995952448898804</v>
      </c>
      <c r="S553">
        <v>6.1500000000002303E-2</v>
      </c>
      <c r="T553">
        <v>3.6897510756074198E-2</v>
      </c>
      <c r="U553" s="23"/>
    </row>
    <row r="554" spans="1:21" x14ac:dyDescent="0.3">
      <c r="A554">
        <v>215.88900000000001</v>
      </c>
      <c r="B554">
        <v>33.963800000000042</v>
      </c>
      <c r="E554" s="2">
        <f t="shared" si="9"/>
        <v>0.48708044476115742</v>
      </c>
      <c r="F554" s="2"/>
      <c r="G554" s="2"/>
      <c r="H554" s="20">
        <v>31054</v>
      </c>
      <c r="N554" s="20"/>
      <c r="O554">
        <v>1969</v>
      </c>
      <c r="P554">
        <v>12</v>
      </c>
      <c r="Q554" s="11">
        <v>1969.9166666563699</v>
      </c>
      <c r="R554">
        <v>0.63628768358901</v>
      </c>
      <c r="S554">
        <v>6.1500000000002303E-2</v>
      </c>
      <c r="T554">
        <v>3.9131692540725599E-2</v>
      </c>
      <c r="U554" s="23"/>
    </row>
    <row r="555" spans="1:21" x14ac:dyDescent="0.3">
      <c r="A555">
        <v>256.44400000000002</v>
      </c>
      <c r="B555">
        <v>34.025300000000044</v>
      </c>
      <c r="E555" s="2">
        <f t="shared" si="9"/>
        <v>0.51344904504106104</v>
      </c>
      <c r="F555" s="2"/>
      <c r="G555" s="2"/>
      <c r="H555" s="20">
        <v>31037</v>
      </c>
      <c r="N555" s="20"/>
      <c r="O555">
        <v>1969</v>
      </c>
      <c r="P555">
        <v>11</v>
      </c>
      <c r="Q555" s="11">
        <v>1969.83333332301</v>
      </c>
      <c r="R555">
        <v>0.67481642691291599</v>
      </c>
      <c r="S555">
        <v>6.1499999999995197E-2</v>
      </c>
      <c r="T555">
        <v>4.1501210255141099E-2</v>
      </c>
      <c r="U555" s="23"/>
    </row>
    <row r="556" spans="1:21" x14ac:dyDescent="0.3">
      <c r="A556">
        <v>257.44400000000002</v>
      </c>
      <c r="B556">
        <v>34.086800000000046</v>
      </c>
      <c r="E556" s="2">
        <f t="shared" si="9"/>
        <v>0.51411696285212649</v>
      </c>
      <c r="F556" s="2"/>
      <c r="G556" s="2"/>
      <c r="H556" s="20">
        <v>31020</v>
      </c>
      <c r="N556" s="20"/>
      <c r="O556">
        <v>1969</v>
      </c>
      <c r="P556">
        <v>10</v>
      </c>
      <c r="Q556" s="11">
        <v>1969.74999998965</v>
      </c>
      <c r="R556">
        <v>0.715677247550909</v>
      </c>
      <c r="S556">
        <v>6.1500000000002303E-2</v>
      </c>
      <c r="T556">
        <v>4.4014150724382597E-2</v>
      </c>
      <c r="U556" s="23"/>
    </row>
    <row r="557" spans="1:21" x14ac:dyDescent="0.3">
      <c r="A557">
        <v>258.55599999999998</v>
      </c>
      <c r="B557">
        <v>34.148300000000049</v>
      </c>
      <c r="E557" s="2">
        <f t="shared" si="9"/>
        <v>0.51486070778294091</v>
      </c>
      <c r="F557" s="2"/>
      <c r="G557" s="2"/>
      <c r="H557" s="20">
        <v>31003</v>
      </c>
      <c r="N557" s="20"/>
      <c r="O557">
        <v>1969</v>
      </c>
      <c r="P557">
        <v>9</v>
      </c>
      <c r="Q557" s="11">
        <v>1969.6666666562901</v>
      </c>
      <c r="R557">
        <v>0.69359276460321295</v>
      </c>
      <c r="S557">
        <v>6.1500000000002303E-2</v>
      </c>
      <c r="T557">
        <v>4.2655955023099199E-2</v>
      </c>
      <c r="U557" s="23"/>
    </row>
    <row r="558" spans="1:21" x14ac:dyDescent="0.3">
      <c r="A558">
        <v>259.22199999999998</v>
      </c>
      <c r="B558">
        <v>34.209800000000044</v>
      </c>
      <c r="E558" s="2">
        <f t="shared" si="9"/>
        <v>0.51530666721171803</v>
      </c>
      <c r="F558" s="2" t="s">
        <v>11</v>
      </c>
      <c r="G558" s="21">
        <v>33</v>
      </c>
      <c r="H558" s="20">
        <v>30986</v>
      </c>
      <c r="N558" s="20"/>
      <c r="O558">
        <v>1969</v>
      </c>
      <c r="P558">
        <v>8</v>
      </c>
      <c r="Q558" s="11">
        <v>1969.58333332293</v>
      </c>
      <c r="R558">
        <v>0.64713232454750003</v>
      </c>
      <c r="S558">
        <v>6.1500000000002303E-2</v>
      </c>
      <c r="T558">
        <v>3.97986379596727E-2</v>
      </c>
      <c r="U558" s="23"/>
    </row>
    <row r="559" spans="1:21" x14ac:dyDescent="0.3">
      <c r="A559">
        <v>257.66699999999997</v>
      </c>
      <c r="B559">
        <v>34.271300000000046</v>
      </c>
      <c r="E559" s="2">
        <f t="shared" si="9"/>
        <v>0.51426602696545665</v>
      </c>
      <c r="F559" s="2"/>
      <c r="G559" s="2"/>
      <c r="H559" s="20">
        <v>30936</v>
      </c>
      <c r="N559" s="20"/>
      <c r="O559">
        <v>1969</v>
      </c>
      <c r="P559">
        <v>7</v>
      </c>
      <c r="Q559" s="11">
        <v>1969.4999999895699</v>
      </c>
      <c r="R559">
        <v>0.60387196304845103</v>
      </c>
      <c r="S559">
        <v>6.1500000000002303E-2</v>
      </c>
      <c r="T559">
        <v>3.7138125727481097E-2</v>
      </c>
      <c r="U559" s="23"/>
    </row>
    <row r="560" spans="1:21" x14ac:dyDescent="0.3">
      <c r="A560">
        <v>231.22200000000001</v>
      </c>
      <c r="B560">
        <v>34.332800000000049</v>
      </c>
      <c r="E560" s="2">
        <f t="shared" si="9"/>
        <v>0.49688678022458888</v>
      </c>
      <c r="F560" s="2"/>
      <c r="G560" s="2"/>
      <c r="H560" s="20">
        <v>30887</v>
      </c>
      <c r="N560" s="20"/>
      <c r="O560">
        <v>1969</v>
      </c>
      <c r="P560">
        <v>6</v>
      </c>
      <c r="Q560" s="11">
        <v>1969.4166666562101</v>
      </c>
      <c r="R560">
        <v>0.56342221998391595</v>
      </c>
      <c r="S560">
        <v>6.1499999999995197E-2</v>
      </c>
      <c r="T560">
        <v>3.4650466529008099E-2</v>
      </c>
      <c r="U560" s="23"/>
    </row>
    <row r="561" spans="1:21" x14ac:dyDescent="0.3">
      <c r="A561">
        <v>204.667</v>
      </c>
      <c r="B561">
        <v>34.394300000000051</v>
      </c>
      <c r="E561" s="2">
        <f t="shared" si="9"/>
        <v>0.48002620384501021</v>
      </c>
      <c r="F561" s="2"/>
      <c r="G561" s="2"/>
      <c r="H561" s="20">
        <v>30838</v>
      </c>
      <c r="N561" s="20"/>
      <c r="O561">
        <v>1969</v>
      </c>
      <c r="P561">
        <v>5</v>
      </c>
      <c r="Q561" s="11">
        <v>1969.33333332285</v>
      </c>
      <c r="R561">
        <v>0.54093352325044697</v>
      </c>
      <c r="S561">
        <v>6.1500000000002303E-2</v>
      </c>
      <c r="T561">
        <v>3.32674116799037E-2</v>
      </c>
      <c r="U561" s="23"/>
    </row>
    <row r="562" spans="1:21" x14ac:dyDescent="0.3">
      <c r="A562">
        <v>178.22200000000001</v>
      </c>
      <c r="B562">
        <v>34.455800000000053</v>
      </c>
      <c r="E562" s="2">
        <f t="shared" si="9"/>
        <v>0.46380406704952459</v>
      </c>
      <c r="F562" s="2"/>
      <c r="G562" s="2"/>
      <c r="H562" s="20">
        <v>30789</v>
      </c>
      <c r="N562" s="20"/>
      <c r="O562">
        <v>1969</v>
      </c>
      <c r="P562">
        <v>4</v>
      </c>
      <c r="Q562" s="11">
        <v>1969.2499999894901</v>
      </c>
      <c r="R562">
        <v>0.52598547261605499</v>
      </c>
      <c r="S562">
        <v>6.1500000000002303E-2</v>
      </c>
      <c r="T562">
        <v>3.2348106565888601E-2</v>
      </c>
      <c r="U562" s="23"/>
    </row>
    <row r="563" spans="1:21" x14ac:dyDescent="0.3">
      <c r="A563">
        <v>155.22200000000001</v>
      </c>
      <c r="B563">
        <v>34.517300000000048</v>
      </c>
      <c r="E563" s="5">
        <f t="shared" si="9"/>
        <v>0.45014159721893288</v>
      </c>
      <c r="F563" s="5" t="s">
        <v>10</v>
      </c>
      <c r="G563" s="21">
        <v>33</v>
      </c>
      <c r="H563" s="20">
        <v>30740</v>
      </c>
      <c r="N563" s="20"/>
      <c r="O563">
        <v>1969</v>
      </c>
      <c r="P563">
        <v>3</v>
      </c>
      <c r="Q563" s="11">
        <v>1969.16666665613</v>
      </c>
      <c r="R563">
        <v>0.51152496608744402</v>
      </c>
      <c r="S563">
        <v>6.1500000000002303E-2</v>
      </c>
      <c r="T563">
        <v>3.1458785414378999E-2</v>
      </c>
      <c r="U563" s="23"/>
    </row>
    <row r="564" spans="1:21" x14ac:dyDescent="0.3">
      <c r="A564">
        <v>166.88900000000001</v>
      </c>
      <c r="B564">
        <v>34.578800000000051</v>
      </c>
      <c r="E564" s="2">
        <f t="shared" si="9"/>
        <v>0.45702097808915615</v>
      </c>
      <c r="F564" s="2"/>
      <c r="G564" s="2"/>
      <c r="H564" s="20">
        <v>30725</v>
      </c>
      <c r="N564" s="20"/>
      <c r="O564">
        <v>1969</v>
      </c>
      <c r="P564">
        <v>2</v>
      </c>
      <c r="Q564" s="11">
        <v>1969.0833333227699</v>
      </c>
      <c r="R564">
        <v>0.52086288918630796</v>
      </c>
      <c r="S564">
        <v>0.184499999999999</v>
      </c>
      <c r="T564">
        <v>9.6099203054873794E-2</v>
      </c>
      <c r="U564" s="23"/>
    </row>
    <row r="565" spans="1:21" x14ac:dyDescent="0.3">
      <c r="A565" s="6">
        <v>178.44399999999999</v>
      </c>
      <c r="B565" s="6">
        <v>34.640300000000053</v>
      </c>
      <c r="C565" s="6"/>
      <c r="D565" s="6"/>
      <c r="E565" s="7">
        <f t="shared" si="9"/>
        <v>0.46393794022024443</v>
      </c>
      <c r="F565" s="7"/>
      <c r="G565" s="7"/>
      <c r="H565" s="20">
        <v>30710</v>
      </c>
      <c r="N565" s="20"/>
      <c r="O565">
        <v>1969</v>
      </c>
      <c r="P565">
        <v>1</v>
      </c>
      <c r="Q565" s="11">
        <v>1968.9999999894101</v>
      </c>
      <c r="R565">
        <v>0.62496753024517104</v>
      </c>
      <c r="S565">
        <v>0.18450000000000699</v>
      </c>
      <c r="T565">
        <v>0.11530650933023801</v>
      </c>
      <c r="U565" s="23"/>
    </row>
    <row r="566" spans="1:21" x14ac:dyDescent="0.3">
      <c r="A566">
        <v>190.22200000000001</v>
      </c>
      <c r="B566">
        <v>34.701800000000055</v>
      </c>
      <c r="E566" s="2">
        <f t="shared" si="9"/>
        <v>0.47109614078800177</v>
      </c>
      <c r="F566" s="2"/>
      <c r="G566" s="2"/>
      <c r="H566" s="20">
        <v>30695</v>
      </c>
      <c r="N566" s="20"/>
      <c r="O566">
        <v>1968</v>
      </c>
      <c r="P566">
        <v>12</v>
      </c>
      <c r="Q566" s="11">
        <v>1968.91666665605</v>
      </c>
      <c r="R566">
        <v>0.757422934171599</v>
      </c>
      <c r="S566">
        <v>0.184499999999999</v>
      </c>
      <c r="T566">
        <v>0.139744531354659</v>
      </c>
      <c r="U566" s="23"/>
    </row>
    <row r="567" spans="1:21" x14ac:dyDescent="0.3">
      <c r="A567">
        <v>202.22200000000001</v>
      </c>
      <c r="B567">
        <v>34.763300000000058</v>
      </c>
      <c r="E567" s="2">
        <f t="shared" si="9"/>
        <v>0.47850286280833987</v>
      </c>
      <c r="F567" s="2"/>
      <c r="G567" s="2"/>
      <c r="H567" s="20">
        <v>30680</v>
      </c>
      <c r="N567" s="20"/>
      <c r="O567">
        <v>1968</v>
      </c>
      <c r="P567">
        <v>11</v>
      </c>
      <c r="Q567" s="11">
        <v>1968.8333333226899</v>
      </c>
      <c r="R567">
        <v>0.90888257114021398</v>
      </c>
      <c r="S567">
        <v>0.184499999999999</v>
      </c>
      <c r="T567">
        <v>0.16768883437536899</v>
      </c>
      <c r="U567" s="23"/>
    </row>
    <row r="568" spans="1:21" x14ac:dyDescent="0.3">
      <c r="A568">
        <v>221.333</v>
      </c>
      <c r="B568">
        <v>34.824800000000053</v>
      </c>
      <c r="E568" s="2">
        <f t="shared" si="9"/>
        <v>0.49053983745266366</v>
      </c>
      <c r="F568" s="2"/>
      <c r="G568" s="2"/>
      <c r="H568" s="20">
        <v>30665</v>
      </c>
      <c r="N568" s="20"/>
      <c r="O568">
        <v>1968</v>
      </c>
      <c r="P568">
        <v>10</v>
      </c>
      <c r="Q568" s="11">
        <v>1968.74999998933</v>
      </c>
      <c r="R568">
        <v>0.99109654086185806</v>
      </c>
      <c r="S568">
        <v>0.122999999999997</v>
      </c>
      <c r="T568">
        <v>0.121904874526006</v>
      </c>
      <c r="U568" s="23"/>
    </row>
    <row r="569" spans="1:21" x14ac:dyDescent="0.3">
      <c r="A569">
        <v>240.44399999999999</v>
      </c>
      <c r="B569">
        <v>34.886300000000055</v>
      </c>
      <c r="E569" s="2">
        <f t="shared" si="9"/>
        <v>0.50287960810898569</v>
      </c>
      <c r="F569" s="2"/>
      <c r="G569" s="2"/>
      <c r="H569" s="20">
        <v>30650</v>
      </c>
      <c r="N569" s="20"/>
      <c r="O569">
        <v>1968</v>
      </c>
      <c r="P569">
        <v>9</v>
      </c>
      <c r="Q569" s="11">
        <v>1968.6666666559599</v>
      </c>
      <c r="R569">
        <v>0.85630728861985905</v>
      </c>
      <c r="S569">
        <v>6.1500000000002303E-2</v>
      </c>
      <c r="T569">
        <v>5.2662898250123297E-2</v>
      </c>
      <c r="U569" s="23"/>
    </row>
    <row r="570" spans="1:21" x14ac:dyDescent="0.3">
      <c r="A570">
        <v>259.33300000000003</v>
      </c>
      <c r="B570">
        <v>34.947800000000058</v>
      </c>
      <c r="E570" s="2">
        <f t="shared" si="9"/>
        <v>0.51538103132903879</v>
      </c>
      <c r="F570" s="2"/>
      <c r="G570" s="2"/>
      <c r="H570" s="20">
        <v>30635</v>
      </c>
      <c r="N570" s="20"/>
      <c r="O570">
        <v>1968</v>
      </c>
      <c r="P570">
        <v>8</v>
      </c>
      <c r="Q570" s="11">
        <v>1968.5833333226001</v>
      </c>
      <c r="R570">
        <v>0.76252911682740498</v>
      </c>
      <c r="S570">
        <v>6.1500000000002303E-2</v>
      </c>
      <c r="T570">
        <v>4.6895540684887202E-2</v>
      </c>
      <c r="U570" s="23"/>
    </row>
    <row r="571" spans="1:21" x14ac:dyDescent="0.3">
      <c r="A571">
        <v>275.88900000000001</v>
      </c>
      <c r="B571">
        <v>35.00930000000006</v>
      </c>
      <c r="E571" s="2">
        <f t="shared" si="9"/>
        <v>0.52659370542638906</v>
      </c>
      <c r="F571" s="2" t="s">
        <v>11</v>
      </c>
      <c r="G571" s="21">
        <v>34</v>
      </c>
      <c r="H571" s="20">
        <v>30620</v>
      </c>
      <c r="N571" s="20"/>
      <c r="O571">
        <v>1968</v>
      </c>
      <c r="P571">
        <v>7</v>
      </c>
      <c r="Q571" s="11">
        <v>1968.49999998924</v>
      </c>
      <c r="R571">
        <v>0.67882420670812904</v>
      </c>
      <c r="S571">
        <v>6.1500000000002303E-2</v>
      </c>
      <c r="T571">
        <v>4.1747688712551502E-2</v>
      </c>
      <c r="U571" s="23"/>
    </row>
    <row r="572" spans="1:21" x14ac:dyDescent="0.3">
      <c r="A572">
        <v>263.77800000000002</v>
      </c>
      <c r="B572">
        <v>35.070800000000062</v>
      </c>
      <c r="E572" s="2">
        <f t="shared" si="9"/>
        <v>0.51836778177641096</v>
      </c>
      <c r="F572" s="2"/>
      <c r="G572" s="2"/>
      <c r="H572" s="20">
        <v>30558</v>
      </c>
      <c r="N572" s="20"/>
      <c r="O572">
        <v>1968</v>
      </c>
      <c r="P572">
        <v>6</v>
      </c>
      <c r="Q572" s="11">
        <v>1968.4166666558799</v>
      </c>
      <c r="R572">
        <v>0.63748407335990898</v>
      </c>
      <c r="S572">
        <v>6.1499999999995197E-2</v>
      </c>
      <c r="T572">
        <v>3.9205270511631397E-2</v>
      </c>
      <c r="U572" s="23"/>
    </row>
    <row r="573" spans="1:21" x14ac:dyDescent="0.3">
      <c r="A573">
        <v>251.77799999999999</v>
      </c>
      <c r="B573">
        <v>35.132300000000058</v>
      </c>
      <c r="E573" s="2">
        <f t="shared" si="9"/>
        <v>0.51034399265760888</v>
      </c>
      <c r="F573" s="2"/>
      <c r="G573" s="2"/>
      <c r="H573" s="20">
        <v>30497</v>
      </c>
      <c r="N573" s="20"/>
      <c r="O573">
        <v>1968</v>
      </c>
      <c r="P573">
        <v>5</v>
      </c>
      <c r="Q573" s="11">
        <v>1968.33333332252</v>
      </c>
      <c r="R573">
        <v>0.61460820131354599</v>
      </c>
      <c r="S573">
        <v>6.1500000000002303E-2</v>
      </c>
      <c r="T573">
        <v>3.7798404380784502E-2</v>
      </c>
      <c r="U573" s="23"/>
    </row>
    <row r="574" spans="1:21" x14ac:dyDescent="0.3">
      <c r="A574">
        <v>239.88900000000001</v>
      </c>
      <c r="B574">
        <v>35.19380000000006</v>
      </c>
      <c r="E574" s="2">
        <f t="shared" si="9"/>
        <v>0.50251691133033183</v>
      </c>
      <c r="F574" s="2"/>
      <c r="G574" s="2"/>
      <c r="H574" s="20">
        <v>30436</v>
      </c>
      <c r="N574" s="20"/>
      <c r="O574">
        <v>1968</v>
      </c>
      <c r="P574">
        <v>4</v>
      </c>
      <c r="Q574" s="11">
        <v>1968.24999998916</v>
      </c>
      <c r="R574">
        <v>0.59263873278169998</v>
      </c>
      <c r="S574">
        <v>6.1500000000002303E-2</v>
      </c>
      <c r="T574">
        <v>3.6447282066075899E-2</v>
      </c>
      <c r="U574" s="23"/>
    </row>
    <row r="575" spans="1:21" x14ac:dyDescent="0.3">
      <c r="A575">
        <v>233.55600000000001</v>
      </c>
      <c r="B575">
        <v>35.255300000000062</v>
      </c>
      <c r="E575" s="5">
        <f t="shared" si="9"/>
        <v>0.49839672366992266</v>
      </c>
      <c r="F575" s="5" t="s">
        <v>10</v>
      </c>
      <c r="G575" s="21">
        <v>34</v>
      </c>
      <c r="H575" s="20">
        <v>30375</v>
      </c>
      <c r="N575" s="20"/>
      <c r="O575">
        <v>1968</v>
      </c>
      <c r="P575">
        <v>3</v>
      </c>
      <c r="Q575" s="11">
        <v>1968.1666666558001</v>
      </c>
      <c r="R575">
        <v>0.57145457356811602</v>
      </c>
      <c r="S575">
        <v>6.1500000000002303E-2</v>
      </c>
      <c r="T575">
        <v>3.5144456274440503E-2</v>
      </c>
      <c r="U575" s="23"/>
    </row>
    <row r="576" spans="1:21" x14ac:dyDescent="0.3">
      <c r="A576">
        <v>297.66699999999997</v>
      </c>
      <c r="B576">
        <v>35.316800000000065</v>
      </c>
      <c r="E576" s="2">
        <f t="shared" si="9"/>
        <v>0.54171535800413595</v>
      </c>
      <c r="F576" s="2"/>
      <c r="G576" s="2"/>
      <c r="H576" s="20">
        <v>30351</v>
      </c>
      <c r="N576" s="20"/>
      <c r="O576">
        <v>1968</v>
      </c>
      <c r="P576">
        <v>2</v>
      </c>
      <c r="Q576" s="11">
        <v>1968.08333332244</v>
      </c>
      <c r="R576">
        <v>0.57298591633483797</v>
      </c>
      <c r="S576">
        <v>0.184499999999999</v>
      </c>
      <c r="T576">
        <v>0.105715901563777</v>
      </c>
      <c r="U576" s="23"/>
    </row>
    <row r="577" spans="1:21" x14ac:dyDescent="0.3">
      <c r="A577">
        <v>361.77800000000002</v>
      </c>
      <c r="B577">
        <v>35.378300000000067</v>
      </c>
      <c r="E577" s="2">
        <f t="shared" si="9"/>
        <v>0.58879907343030291</v>
      </c>
      <c r="F577" s="2"/>
      <c r="G577" s="2"/>
      <c r="H577" s="20">
        <v>30327</v>
      </c>
      <c r="N577" s="20"/>
      <c r="O577">
        <v>1968</v>
      </c>
      <c r="P577">
        <v>1</v>
      </c>
      <c r="Q577" s="11">
        <v>1967.9999999890799</v>
      </c>
      <c r="R577">
        <v>0.60277282974510304</v>
      </c>
      <c r="S577">
        <v>0.18450000000000699</v>
      </c>
      <c r="T577">
        <v>0.111211587087975</v>
      </c>
      <c r="U577" s="23"/>
    </row>
    <row r="578" spans="1:21" x14ac:dyDescent="0.3">
      <c r="A578">
        <v>425.88900000000001</v>
      </c>
      <c r="B578">
        <v>35.439800000000062</v>
      </c>
      <c r="E578" s="2">
        <f t="shared" si="9"/>
        <v>0.63997511562102749</v>
      </c>
      <c r="F578" s="2"/>
      <c r="G578" s="2"/>
      <c r="H578" s="20">
        <v>30303</v>
      </c>
      <c r="N578" s="20"/>
      <c r="O578">
        <v>1967</v>
      </c>
      <c r="P578">
        <v>12</v>
      </c>
      <c r="Q578" s="11">
        <v>1967.9166666557201</v>
      </c>
      <c r="R578">
        <v>0.68548598444588205</v>
      </c>
      <c r="S578">
        <v>0.184499999999999</v>
      </c>
      <c r="T578">
        <v>0.12647216413026499</v>
      </c>
      <c r="U578" s="23"/>
    </row>
    <row r="579" spans="1:21" x14ac:dyDescent="0.3">
      <c r="A579" s="8">
        <v>481.77800000000002</v>
      </c>
      <c r="B579">
        <v>35.501300000000064</v>
      </c>
      <c r="E579" s="2">
        <f t="shared" si="9"/>
        <v>0.68820378538037397</v>
      </c>
      <c r="F579" s="2"/>
      <c r="G579" s="2"/>
      <c r="H579" s="20">
        <v>30279</v>
      </c>
      <c r="N579" s="20"/>
      <c r="O579">
        <v>1967</v>
      </c>
      <c r="P579">
        <v>11</v>
      </c>
      <c r="Q579" s="11">
        <v>1967.83333332236</v>
      </c>
      <c r="R579">
        <v>0.84848209100501304</v>
      </c>
      <c r="S579">
        <v>0.123000000000004</v>
      </c>
      <c r="T579">
        <v>0.10436329719362</v>
      </c>
      <c r="U579" s="23"/>
    </row>
    <row r="580" spans="1:21" x14ac:dyDescent="0.3">
      <c r="A580" s="4">
        <v>551.88900000000001</v>
      </c>
      <c r="B580">
        <v>35.562800000000067</v>
      </c>
      <c r="E580" s="2">
        <f t="shared" si="9"/>
        <v>0.75387705203886068</v>
      </c>
      <c r="F580" s="2" t="s">
        <v>11</v>
      </c>
      <c r="G580" s="21">
        <v>35</v>
      </c>
      <c r="H580" s="20">
        <v>30255</v>
      </c>
      <c r="N580" s="20"/>
      <c r="O580">
        <v>1967</v>
      </c>
      <c r="P580">
        <v>10</v>
      </c>
      <c r="Q580" s="11">
        <v>1967.7499999889999</v>
      </c>
      <c r="R580">
        <v>0.96745085730116898</v>
      </c>
      <c r="S580">
        <v>0.122999999999997</v>
      </c>
      <c r="T580">
        <v>0.11899645544804099</v>
      </c>
      <c r="U580" s="23"/>
    </row>
    <row r="581" spans="1:21" x14ac:dyDescent="0.3">
      <c r="A581">
        <v>481.22199999999998</v>
      </c>
      <c r="B581">
        <v>35.624300000000069</v>
      </c>
      <c r="E581" s="2">
        <f t="shared" si="9"/>
        <v>0.68770653141353333</v>
      </c>
      <c r="F581" s="2"/>
      <c r="G581" s="2"/>
      <c r="H581" s="20">
        <v>30224</v>
      </c>
      <c r="N581" s="20"/>
      <c r="O581">
        <v>1967</v>
      </c>
      <c r="P581">
        <v>9</v>
      </c>
      <c r="Q581" s="11">
        <v>1967.66666665564</v>
      </c>
      <c r="R581">
        <v>0.85816500434586596</v>
      </c>
      <c r="S581">
        <v>6.1500000000002303E-2</v>
      </c>
      <c r="T581">
        <v>5.27771477672727E-2</v>
      </c>
      <c r="U581" s="23"/>
    </row>
    <row r="582" spans="1:21" x14ac:dyDescent="0.3">
      <c r="A582">
        <v>410.55599999999998</v>
      </c>
      <c r="B582">
        <v>35.685800000000071</v>
      </c>
      <c r="E582" s="2">
        <f t="shared" si="9"/>
        <v>0.62734485270843487</v>
      </c>
      <c r="F582" s="2"/>
      <c r="G582" s="2"/>
      <c r="H582" s="20">
        <v>30193</v>
      </c>
      <c r="N582" s="20"/>
      <c r="O582">
        <v>1967</v>
      </c>
      <c r="P582">
        <v>8</v>
      </c>
      <c r="Q582" s="11">
        <v>1967.5833333222799</v>
      </c>
      <c r="R582">
        <v>0.77340001127807301</v>
      </c>
      <c r="S582">
        <v>6.1500000000002303E-2</v>
      </c>
      <c r="T582">
        <v>4.7564100693603298E-2</v>
      </c>
      <c r="U582" s="23"/>
    </row>
    <row r="583" spans="1:21" x14ac:dyDescent="0.3">
      <c r="A583">
        <v>339.77800000000002</v>
      </c>
      <c r="B583">
        <v>35.747300000000067</v>
      </c>
      <c r="E583" s="2">
        <f t="shared" si="9"/>
        <v>0.57219794760218567</v>
      </c>
      <c r="F583" s="2"/>
      <c r="G583" s="2"/>
      <c r="H583" s="20">
        <v>30163</v>
      </c>
      <c r="N583" s="20"/>
      <c r="O583">
        <v>1967</v>
      </c>
      <c r="P583">
        <v>7</v>
      </c>
      <c r="Q583" s="11">
        <v>1967.4999999889201</v>
      </c>
      <c r="R583">
        <v>0.69720884062859401</v>
      </c>
      <c r="S583">
        <v>6.1500000000002303E-2</v>
      </c>
      <c r="T583">
        <v>4.2878343698660101E-2</v>
      </c>
      <c r="U583" s="23"/>
    </row>
    <row r="584" spans="1:21" x14ac:dyDescent="0.3">
      <c r="A584">
        <v>271.44400000000002</v>
      </c>
      <c r="B584">
        <v>35.808800000000069</v>
      </c>
      <c r="E584" s="2">
        <f t="shared" ref="E584:E647" si="10">(0.0905*EXP(0.0013*A584))/C$2</f>
        <v>0.52355955855121927</v>
      </c>
      <c r="F584" s="2"/>
      <c r="G584" s="2"/>
      <c r="H584" s="20">
        <v>30132</v>
      </c>
      <c r="N584" s="20"/>
      <c r="O584">
        <v>1967</v>
      </c>
      <c r="P584">
        <v>6</v>
      </c>
      <c r="Q584" s="11">
        <v>1967.41666665556</v>
      </c>
      <c r="R584">
        <v>0.651635263609463</v>
      </c>
      <c r="S584">
        <v>6.1499999999995197E-2</v>
      </c>
      <c r="T584">
        <v>4.0075568711978898E-2</v>
      </c>
      <c r="U584" s="23"/>
    </row>
    <row r="585" spans="1:21" x14ac:dyDescent="0.3">
      <c r="A585">
        <v>237.11099999999999</v>
      </c>
      <c r="B585">
        <v>35.870300000000071</v>
      </c>
      <c r="E585" s="2">
        <f t="shared" si="10"/>
        <v>0.50070539478103437</v>
      </c>
      <c r="F585" s="2"/>
      <c r="G585" s="2"/>
      <c r="H585" s="20">
        <v>30101</v>
      </c>
      <c r="N585" s="20"/>
      <c r="O585">
        <v>1967</v>
      </c>
      <c r="P585">
        <v>5</v>
      </c>
      <c r="Q585" s="11">
        <v>1967.3333333221999</v>
      </c>
      <c r="R585">
        <v>0.62166191114985803</v>
      </c>
      <c r="S585">
        <v>6.1500000000002303E-2</v>
      </c>
      <c r="T585">
        <v>3.8232207535717697E-2</v>
      </c>
      <c r="U585" s="23"/>
    </row>
    <row r="586" spans="1:21" x14ac:dyDescent="0.3">
      <c r="A586">
        <v>202.77799999999999</v>
      </c>
      <c r="B586">
        <v>35.931800000000074</v>
      </c>
      <c r="E586" s="2">
        <f t="shared" si="10"/>
        <v>0.478848849702178</v>
      </c>
      <c r="F586" s="2"/>
      <c r="G586" s="2"/>
      <c r="H586" s="20">
        <v>30071</v>
      </c>
      <c r="N586" s="20"/>
      <c r="O586">
        <v>1967</v>
      </c>
      <c r="P586">
        <v>4</v>
      </c>
      <c r="Q586" s="11">
        <v>1967.24999998884</v>
      </c>
      <c r="R586">
        <v>0.59315206158451494</v>
      </c>
      <c r="S586">
        <v>6.1500000000002303E-2</v>
      </c>
      <c r="T586">
        <v>3.6478851787449001E-2</v>
      </c>
      <c r="U586" s="23"/>
    </row>
    <row r="587" spans="1:21" x14ac:dyDescent="0.3">
      <c r="A587">
        <v>168.88900000000001</v>
      </c>
      <c r="B587">
        <v>35.993300000000076</v>
      </c>
      <c r="E587" s="2">
        <f t="shared" si="10"/>
        <v>0.4582107787027313</v>
      </c>
      <c r="F587" s="2"/>
      <c r="G587" s="2"/>
      <c r="H587" s="20">
        <v>30040</v>
      </c>
      <c r="N587" s="20"/>
      <c r="O587">
        <v>1967</v>
      </c>
      <c r="P587">
        <v>3</v>
      </c>
      <c r="Q587" s="11">
        <v>1967.16666665548</v>
      </c>
      <c r="R587">
        <v>0.56586876861854496</v>
      </c>
      <c r="S587">
        <v>6.1500000000002303E-2</v>
      </c>
      <c r="T587">
        <v>3.4800929270041803E-2</v>
      </c>
      <c r="U587" s="23"/>
    </row>
    <row r="588" spans="1:21" x14ac:dyDescent="0.3">
      <c r="A588">
        <v>136.667</v>
      </c>
      <c r="B588">
        <v>36.054800000000071</v>
      </c>
      <c r="E588" s="5">
        <f t="shared" si="10"/>
        <v>0.43941341675881196</v>
      </c>
      <c r="F588" s="5" t="s">
        <v>10</v>
      </c>
      <c r="G588" s="21">
        <v>35</v>
      </c>
      <c r="H588" s="20">
        <v>30010</v>
      </c>
      <c r="N588" s="20"/>
      <c r="O588">
        <v>1967</v>
      </c>
      <c r="P588">
        <v>2</v>
      </c>
      <c r="Q588" s="11">
        <v>1967.0833333221201</v>
      </c>
      <c r="R588">
        <v>0.57365782917035402</v>
      </c>
      <c r="S588">
        <v>0.24600000000000199</v>
      </c>
      <c r="T588">
        <v>0.141119825975908</v>
      </c>
      <c r="U588" s="23"/>
    </row>
    <row r="589" spans="1:21" x14ac:dyDescent="0.3">
      <c r="A589">
        <v>140.667</v>
      </c>
      <c r="B589">
        <v>36.116300000000074</v>
      </c>
      <c r="E589" s="2">
        <f t="shared" si="10"/>
        <v>0.44170431770626006</v>
      </c>
      <c r="F589" s="2"/>
      <c r="G589" s="2"/>
      <c r="H589" s="20">
        <v>29995</v>
      </c>
      <c r="N589" s="20"/>
      <c r="O589">
        <v>1967</v>
      </c>
      <c r="P589">
        <v>1</v>
      </c>
      <c r="Q589" s="11">
        <v>1966.99999998876</v>
      </c>
      <c r="R589">
        <v>0.60846734132770097</v>
      </c>
      <c r="S589">
        <v>0.24600000000000199</v>
      </c>
      <c r="T589">
        <v>0.14968296596661501</v>
      </c>
      <c r="U589" s="23"/>
    </row>
    <row r="590" spans="1:21" x14ac:dyDescent="0.3">
      <c r="A590" s="6">
        <v>144.77799999999999</v>
      </c>
      <c r="B590" s="6">
        <v>36.177800000000076</v>
      </c>
      <c r="C590" s="6"/>
      <c r="D590" s="6"/>
      <c r="E590" s="7">
        <f t="shared" si="10"/>
        <v>0.44407123722179098</v>
      </c>
      <c r="F590" s="7"/>
      <c r="G590" s="7"/>
      <c r="H590" s="20">
        <v>29980</v>
      </c>
      <c r="N590" s="20"/>
      <c r="O590">
        <v>1966</v>
      </c>
      <c r="P590">
        <v>12</v>
      </c>
      <c r="Q590" s="11">
        <v>1966.9166666553999</v>
      </c>
      <c r="R590">
        <v>0.65836962524529297</v>
      </c>
      <c r="S590">
        <v>0.24600000000000199</v>
      </c>
      <c r="T590">
        <v>0.16195892781034299</v>
      </c>
      <c r="U590" s="23"/>
    </row>
    <row r="591" spans="1:21" x14ac:dyDescent="0.3">
      <c r="A591">
        <v>148.55600000000001</v>
      </c>
      <c r="B591">
        <v>36.239300000000078</v>
      </c>
      <c r="E591" s="2">
        <f t="shared" si="10"/>
        <v>0.44625761338527536</v>
      </c>
      <c r="F591" s="2"/>
      <c r="G591" s="2"/>
      <c r="H591" s="20">
        <v>29965</v>
      </c>
      <c r="N591" s="20"/>
      <c r="O591">
        <v>1966</v>
      </c>
      <c r="P591">
        <v>11</v>
      </c>
      <c r="Q591" s="11">
        <v>1966.8333333220401</v>
      </c>
      <c r="R591">
        <v>0.74974766121661396</v>
      </c>
      <c r="S591">
        <v>0.18450000000000699</v>
      </c>
      <c r="T591">
        <v>0.13832844349446999</v>
      </c>
      <c r="U591" s="23"/>
    </row>
    <row r="592" spans="1:21" x14ac:dyDescent="0.3">
      <c r="A592">
        <v>156.22200000000001</v>
      </c>
      <c r="B592">
        <v>36.300800000000081</v>
      </c>
      <c r="E592" s="2">
        <f t="shared" si="10"/>
        <v>0.45072716182984762</v>
      </c>
      <c r="F592" s="2"/>
      <c r="G592" s="2"/>
      <c r="H592" s="20">
        <v>29950</v>
      </c>
      <c r="N592" s="20"/>
      <c r="O592">
        <v>1966</v>
      </c>
      <c r="P592">
        <v>10</v>
      </c>
      <c r="Q592" s="11">
        <v>1966.74999998868</v>
      </c>
      <c r="R592">
        <v>0.81838494530865102</v>
      </c>
      <c r="S592">
        <v>0.122999999999997</v>
      </c>
      <c r="T592">
        <v>0.100661348272962</v>
      </c>
      <c r="U592" s="23"/>
    </row>
    <row r="593" spans="1:21" x14ac:dyDescent="0.3">
      <c r="A593">
        <v>236</v>
      </c>
      <c r="B593">
        <v>36.362300000000076</v>
      </c>
      <c r="E593" s="2">
        <f t="shared" si="10"/>
        <v>0.49998274796437103</v>
      </c>
      <c r="F593" s="2"/>
      <c r="G593" s="2"/>
      <c r="H593" s="20">
        <v>29935</v>
      </c>
      <c r="N593" s="20"/>
      <c r="O593">
        <v>1966</v>
      </c>
      <c r="P593">
        <v>9</v>
      </c>
      <c r="Q593" s="11">
        <v>1966.6666666553199</v>
      </c>
      <c r="R593">
        <v>0.73825182579167803</v>
      </c>
      <c r="S593">
        <v>6.1500000000002303E-2</v>
      </c>
      <c r="T593">
        <v>4.5402487286189903E-2</v>
      </c>
      <c r="U593" s="23"/>
    </row>
    <row r="594" spans="1:21" x14ac:dyDescent="0.3">
      <c r="A594">
        <v>315.88900000000001</v>
      </c>
      <c r="B594">
        <v>36.423800000000078</v>
      </c>
      <c r="E594" s="2">
        <f t="shared" si="10"/>
        <v>0.5547010354563866</v>
      </c>
      <c r="F594" s="2"/>
      <c r="G594" s="2"/>
      <c r="H594" s="20">
        <v>29920</v>
      </c>
      <c r="N594" s="20"/>
      <c r="O594">
        <v>1966</v>
      </c>
      <c r="P594">
        <v>8</v>
      </c>
      <c r="Q594" s="11">
        <v>1966.58333332196</v>
      </c>
      <c r="R594">
        <v>0.64867663951289201</v>
      </c>
      <c r="S594">
        <v>0.123000000000004</v>
      </c>
      <c r="T594">
        <v>7.9787226660088695E-2</v>
      </c>
      <c r="U594" s="23"/>
    </row>
    <row r="595" spans="1:21" x14ac:dyDescent="0.3">
      <c r="A595">
        <v>395.77800000000002</v>
      </c>
      <c r="B595">
        <v>36.48530000000008</v>
      </c>
      <c r="E595" s="2">
        <f t="shared" si="10"/>
        <v>0.61540771154430673</v>
      </c>
      <c r="F595" s="2"/>
      <c r="G595" s="2"/>
      <c r="H595" s="20">
        <v>29905</v>
      </c>
      <c r="N595" s="20"/>
      <c r="O595">
        <v>1966</v>
      </c>
      <c r="P595">
        <v>7</v>
      </c>
      <c r="Q595" s="11">
        <v>1966.4999999885999</v>
      </c>
      <c r="R595">
        <v>0.59935303218078095</v>
      </c>
      <c r="S595">
        <v>6.1500000000002303E-2</v>
      </c>
      <c r="T595">
        <v>3.6860211479119401E-2</v>
      </c>
      <c r="U595" s="23"/>
    </row>
    <row r="596" spans="1:21" x14ac:dyDescent="0.3">
      <c r="A596">
        <v>470.33300000000003</v>
      </c>
      <c r="B596">
        <v>36.546800000000083</v>
      </c>
      <c r="E596" s="2">
        <f t="shared" si="10"/>
        <v>0.67804014273107549</v>
      </c>
      <c r="F596" s="2" t="s">
        <v>11</v>
      </c>
      <c r="G596" s="21">
        <v>36</v>
      </c>
      <c r="H596" s="20">
        <v>29890</v>
      </c>
      <c r="N596" s="20"/>
      <c r="O596">
        <v>1966</v>
      </c>
      <c r="P596">
        <v>6</v>
      </c>
      <c r="Q596" s="11">
        <v>1966.4166666552401</v>
      </c>
      <c r="R596">
        <v>0.59926655177794796</v>
      </c>
      <c r="S596">
        <v>0.122999999999997</v>
      </c>
      <c r="T596">
        <v>7.3709785868686095E-2</v>
      </c>
      <c r="U596" s="23"/>
    </row>
    <row r="597" spans="1:21" x14ac:dyDescent="0.3">
      <c r="A597">
        <v>425.44400000000002</v>
      </c>
      <c r="B597">
        <v>36.608300000000085</v>
      </c>
      <c r="E597" s="2">
        <f t="shared" si="10"/>
        <v>0.63960499708374974</v>
      </c>
      <c r="F597" s="2"/>
      <c r="G597" s="2"/>
      <c r="H597" s="20">
        <v>29869</v>
      </c>
      <c r="N597" s="20"/>
      <c r="O597">
        <v>1966</v>
      </c>
      <c r="P597">
        <v>5</v>
      </c>
      <c r="Q597" s="11">
        <v>1966.33333332188</v>
      </c>
      <c r="R597">
        <v>0.59944030433552498</v>
      </c>
      <c r="S597">
        <v>6.1500000000002303E-2</v>
      </c>
      <c r="T597">
        <v>3.6865578716636198E-2</v>
      </c>
      <c r="U597" s="23"/>
    </row>
    <row r="598" spans="1:21" x14ac:dyDescent="0.3">
      <c r="A598">
        <v>381.11099999999999</v>
      </c>
      <c r="B598">
        <v>36.66980000000008</v>
      </c>
      <c r="E598" s="2">
        <f t="shared" si="10"/>
        <v>0.60378483061093968</v>
      </c>
      <c r="F598" s="2"/>
      <c r="G598" s="2"/>
      <c r="H598" s="20">
        <v>29849</v>
      </c>
      <c r="N598" s="20"/>
      <c r="O598">
        <v>1966</v>
      </c>
      <c r="P598">
        <v>4</v>
      </c>
      <c r="Q598" s="11">
        <v>1966.2499999885199</v>
      </c>
      <c r="R598">
        <v>0.588183150525175</v>
      </c>
      <c r="S598">
        <v>0.123000000000004</v>
      </c>
      <c r="T598">
        <v>7.2346527514599301E-2</v>
      </c>
      <c r="U598" s="23"/>
    </row>
    <row r="599" spans="1:21" x14ac:dyDescent="0.3">
      <c r="A599">
        <v>336.22199999999998</v>
      </c>
      <c r="B599">
        <v>36.731300000000083</v>
      </c>
      <c r="E599" s="2">
        <f t="shared" si="10"/>
        <v>0.56955889553473071</v>
      </c>
      <c r="F599" s="2"/>
      <c r="G599" s="2"/>
      <c r="H599" s="20">
        <v>29828</v>
      </c>
      <c r="N599" s="20"/>
      <c r="O599">
        <v>1966</v>
      </c>
      <c r="P599">
        <v>3</v>
      </c>
      <c r="Q599" s="11">
        <v>1966.16666665516</v>
      </c>
      <c r="R599">
        <v>0.57352205562039804</v>
      </c>
      <c r="S599">
        <v>6.1499999999995197E-2</v>
      </c>
      <c r="T599">
        <v>3.5271606420651698E-2</v>
      </c>
      <c r="U599" s="23"/>
    </row>
    <row r="600" spans="1:21" x14ac:dyDescent="0.3">
      <c r="A600">
        <v>293.88900000000001</v>
      </c>
      <c r="B600">
        <v>36.792800000000085</v>
      </c>
      <c r="E600" s="2">
        <f t="shared" si="10"/>
        <v>0.53906130009989328</v>
      </c>
      <c r="F600" s="2"/>
      <c r="G600" s="2"/>
      <c r="H600" s="20">
        <v>29808</v>
      </c>
      <c r="N600" s="20"/>
      <c r="O600">
        <v>1966</v>
      </c>
      <c r="P600">
        <v>2</v>
      </c>
      <c r="Q600" s="11">
        <v>1966.0833333218</v>
      </c>
      <c r="R600">
        <v>0.563992353485118</v>
      </c>
      <c r="S600">
        <v>6.1500000000002303E-2</v>
      </c>
      <c r="T600">
        <v>3.4685529739336099E-2</v>
      </c>
      <c r="U600" s="23"/>
    </row>
    <row r="601" spans="1:21" x14ac:dyDescent="0.3">
      <c r="A601">
        <v>311.55599999999998</v>
      </c>
      <c r="B601">
        <v>36.854300000000087</v>
      </c>
      <c r="E601" s="2">
        <f t="shared" si="10"/>
        <v>0.55158524370400008</v>
      </c>
      <c r="F601" s="2"/>
      <c r="G601" s="2"/>
      <c r="H601" s="20">
        <v>29787</v>
      </c>
      <c r="N601" s="20"/>
      <c r="O601">
        <v>1966</v>
      </c>
      <c r="P601">
        <v>1</v>
      </c>
      <c r="Q601" s="11">
        <v>1965.9999999884401</v>
      </c>
      <c r="R601">
        <v>0.58608345479069801</v>
      </c>
      <c r="S601">
        <v>6.1500000000002303E-2</v>
      </c>
      <c r="T601">
        <v>3.60441324696293E-2</v>
      </c>
      <c r="U601" s="23"/>
    </row>
    <row r="602" spans="1:21" x14ac:dyDescent="0.3">
      <c r="A602">
        <v>329.44400000000002</v>
      </c>
      <c r="B602">
        <v>36.91580000000009</v>
      </c>
      <c r="E602" s="2">
        <f t="shared" si="10"/>
        <v>0.56456232997954037</v>
      </c>
      <c r="F602" s="2"/>
      <c r="G602" s="2"/>
      <c r="H602" s="20">
        <v>29767</v>
      </c>
      <c r="N602" s="20"/>
      <c r="O602">
        <v>1965</v>
      </c>
      <c r="P602">
        <v>12</v>
      </c>
      <c r="Q602" s="11">
        <v>1965.91666665508</v>
      </c>
      <c r="R602">
        <v>0.63298757535200401</v>
      </c>
      <c r="S602">
        <v>6.1500000000002303E-2</v>
      </c>
      <c r="T602">
        <v>3.8928735884149697E-2</v>
      </c>
      <c r="U602" s="23"/>
    </row>
    <row r="603" spans="1:21" x14ac:dyDescent="0.3">
      <c r="A603">
        <v>347.11099999999999</v>
      </c>
      <c r="B603">
        <v>36.977300000000085</v>
      </c>
      <c r="E603" s="2">
        <f t="shared" si="10"/>
        <v>0.57767873581382423</v>
      </c>
      <c r="F603" s="2"/>
      <c r="G603" s="2"/>
      <c r="H603" s="20">
        <v>29747</v>
      </c>
      <c r="N603" s="20"/>
      <c r="O603">
        <v>1965</v>
      </c>
      <c r="P603">
        <v>11</v>
      </c>
      <c r="Q603" s="11">
        <v>1965.8333333217199</v>
      </c>
      <c r="R603">
        <v>0.68384363914963497</v>
      </c>
      <c r="S603">
        <v>6.1500000000002303E-2</v>
      </c>
      <c r="T603">
        <v>4.2056383807704101E-2</v>
      </c>
      <c r="U603" s="23"/>
    </row>
    <row r="604" spans="1:21" x14ac:dyDescent="0.3">
      <c r="A604">
        <v>363.55599999999998</v>
      </c>
      <c r="B604">
        <v>37.038800000000087</v>
      </c>
      <c r="E604" s="2">
        <f t="shared" si="10"/>
        <v>0.59016159767127996</v>
      </c>
      <c r="F604" s="2"/>
      <c r="G604" s="2"/>
      <c r="H604" s="20">
        <v>29726</v>
      </c>
      <c r="N604" s="20"/>
      <c r="O604">
        <v>1965</v>
      </c>
      <c r="P604">
        <v>10</v>
      </c>
      <c r="Q604" s="11">
        <v>1965.7499999883601</v>
      </c>
      <c r="R604">
        <v>0.697376035938719</v>
      </c>
      <c r="S604">
        <v>0.122999999999997</v>
      </c>
      <c r="T604">
        <v>8.5777252420460803E-2</v>
      </c>
      <c r="U604" s="23"/>
    </row>
    <row r="605" spans="1:21" x14ac:dyDescent="0.3">
      <c r="A605">
        <v>339</v>
      </c>
      <c r="B605">
        <v>37.10030000000009</v>
      </c>
      <c r="E605" s="2">
        <f t="shared" si="10"/>
        <v>0.57161951915855225</v>
      </c>
      <c r="F605" s="2"/>
      <c r="G605" s="2"/>
      <c r="H605" s="20">
        <v>29706</v>
      </c>
      <c r="N605" s="20"/>
      <c r="O605">
        <v>1965</v>
      </c>
      <c r="P605">
        <v>9</v>
      </c>
      <c r="Q605" s="11">
        <v>1965.666666655</v>
      </c>
      <c r="R605">
        <v>0.65314319540319199</v>
      </c>
      <c r="S605">
        <v>6.1500000000002303E-2</v>
      </c>
      <c r="T605">
        <v>4.0168306517297803E-2</v>
      </c>
      <c r="U605" s="23"/>
    </row>
    <row r="606" spans="1:21" x14ac:dyDescent="0.3">
      <c r="A606">
        <v>314.66699999999997</v>
      </c>
      <c r="B606">
        <v>37.161800000000092</v>
      </c>
      <c r="E606" s="2">
        <f t="shared" si="10"/>
        <v>0.5538205369565915</v>
      </c>
      <c r="F606" s="2"/>
      <c r="G606" s="2"/>
      <c r="H606" s="20">
        <v>29685</v>
      </c>
      <c r="N606" s="20"/>
      <c r="O606">
        <v>1965</v>
      </c>
      <c r="P606">
        <v>8</v>
      </c>
      <c r="Q606" s="11">
        <v>1965.5833333216401</v>
      </c>
      <c r="R606">
        <v>0.628795757274759</v>
      </c>
      <c r="S606">
        <v>6.1500000000002303E-2</v>
      </c>
      <c r="T606">
        <v>3.8670939072399102E-2</v>
      </c>
      <c r="U606" s="23"/>
    </row>
    <row r="607" spans="1:21" x14ac:dyDescent="0.3">
      <c r="A607">
        <v>290.33300000000003</v>
      </c>
      <c r="B607">
        <v>37.223300000000094</v>
      </c>
      <c r="E607" s="2">
        <f t="shared" si="10"/>
        <v>0.53657507860176479</v>
      </c>
      <c r="F607" s="2"/>
      <c r="G607" s="2"/>
      <c r="H607" s="20">
        <v>29665</v>
      </c>
      <c r="N607" s="20"/>
      <c r="O607">
        <v>1965</v>
      </c>
      <c r="P607">
        <v>7</v>
      </c>
      <c r="Q607" s="11">
        <v>1965.49999998828</v>
      </c>
      <c r="R607">
        <v>0.60544407300970404</v>
      </c>
      <c r="S607">
        <v>6.1500000000002303E-2</v>
      </c>
      <c r="T607">
        <v>3.7234810490098198E-2</v>
      </c>
      <c r="U607" s="23"/>
    </row>
    <row r="608" spans="1:21" x14ac:dyDescent="0.3">
      <c r="A608">
        <v>266.88900000000001</v>
      </c>
      <c r="B608">
        <v>37.284800000000089</v>
      </c>
      <c r="E608" s="5">
        <f t="shared" si="10"/>
        <v>0.52046846162271099</v>
      </c>
      <c r="F608" s="5" t="s">
        <v>10</v>
      </c>
      <c r="G608" s="21">
        <v>36</v>
      </c>
      <c r="H608" s="20">
        <v>29645</v>
      </c>
      <c r="N608" s="20"/>
      <c r="O608">
        <v>1965</v>
      </c>
      <c r="P608">
        <v>6</v>
      </c>
      <c r="Q608" s="11">
        <v>1965.4166666549199</v>
      </c>
      <c r="R608">
        <v>0.56604249554538</v>
      </c>
      <c r="S608">
        <v>0.122999999999997</v>
      </c>
      <c r="T608">
        <v>6.96232269520803E-2</v>
      </c>
      <c r="U608" s="23"/>
    </row>
    <row r="609" spans="1:21" x14ac:dyDescent="0.3">
      <c r="A609">
        <v>277.44400000000002</v>
      </c>
      <c r="B609">
        <v>37.346300000000092</v>
      </c>
      <c r="E609" s="2">
        <f t="shared" si="10"/>
        <v>0.52765929127993694</v>
      </c>
      <c r="F609" s="2"/>
      <c r="G609" s="2"/>
      <c r="H609" s="20">
        <v>29630</v>
      </c>
      <c r="N609" s="20"/>
      <c r="O609">
        <v>1965</v>
      </c>
      <c r="P609">
        <v>5</v>
      </c>
      <c r="Q609" s="11">
        <v>1965.3333333215601</v>
      </c>
      <c r="R609">
        <v>0.50484466795659999</v>
      </c>
      <c r="S609">
        <v>6.1500000000002303E-2</v>
      </c>
      <c r="T609">
        <v>3.1047947079332099E-2</v>
      </c>
      <c r="U609" s="23"/>
    </row>
    <row r="610" spans="1:21" x14ac:dyDescent="0.3">
      <c r="A610" s="6">
        <v>288.11099999999999</v>
      </c>
      <c r="B610" s="6">
        <v>37.407800000000094</v>
      </c>
      <c r="C610" s="6"/>
      <c r="D610" s="6"/>
      <c r="E610" s="7">
        <f t="shared" si="10"/>
        <v>0.53502736426970399</v>
      </c>
      <c r="F610" s="7"/>
      <c r="G610" s="7"/>
      <c r="H610" s="20">
        <v>29615</v>
      </c>
      <c r="N610" s="20"/>
      <c r="O610">
        <v>1965</v>
      </c>
      <c r="P610">
        <v>4</v>
      </c>
      <c r="Q610" s="11">
        <v>1965.2499999882</v>
      </c>
      <c r="R610">
        <v>0.46413942581324402</v>
      </c>
      <c r="S610">
        <v>6.1500000000002303E-2</v>
      </c>
      <c r="T610">
        <v>2.85445746875156E-2</v>
      </c>
      <c r="U610" s="23"/>
    </row>
    <row r="611" spans="1:21" x14ac:dyDescent="0.3">
      <c r="A611">
        <v>298.55599999999998</v>
      </c>
      <c r="B611">
        <v>37.469300000000096</v>
      </c>
      <c r="E611" s="2">
        <f t="shared" si="10"/>
        <v>0.54234178035181191</v>
      </c>
      <c r="F611" s="2"/>
      <c r="G611" s="2"/>
      <c r="H611" s="20">
        <v>29600</v>
      </c>
      <c r="N611" s="20"/>
      <c r="O611">
        <v>1965</v>
      </c>
      <c r="P611">
        <v>3</v>
      </c>
      <c r="Q611" s="11">
        <v>1965.1666666548399</v>
      </c>
      <c r="R611">
        <v>0.42696258812407001</v>
      </c>
      <c r="S611">
        <v>6.1500000000002303E-2</v>
      </c>
      <c r="T611">
        <v>2.6258199169631301E-2</v>
      </c>
      <c r="U611" s="23"/>
    </row>
    <row r="612" spans="1:21" x14ac:dyDescent="0.3">
      <c r="A612">
        <v>310.22199999999998</v>
      </c>
      <c r="B612">
        <v>37.530800000000099</v>
      </c>
      <c r="E612" s="2">
        <f t="shared" si="10"/>
        <v>0.55062951352753042</v>
      </c>
      <c r="F612" s="2"/>
      <c r="G612" s="2"/>
      <c r="H612" s="20">
        <v>29585</v>
      </c>
      <c r="N612" s="20"/>
      <c r="O612">
        <v>1965</v>
      </c>
      <c r="P612">
        <v>2</v>
      </c>
      <c r="Q612" s="11">
        <v>1965.08333332148</v>
      </c>
      <c r="R612">
        <v>0.44670912649241201</v>
      </c>
      <c r="S612">
        <v>0.24600000000000199</v>
      </c>
      <c r="T612">
        <v>0.109890445117134</v>
      </c>
      <c r="U612" s="23"/>
    </row>
    <row r="613" spans="1:21" x14ac:dyDescent="0.3">
      <c r="A613">
        <v>367.22199999999998</v>
      </c>
      <c r="B613">
        <v>37.592300000000094</v>
      </c>
      <c r="E613" s="2">
        <f t="shared" si="10"/>
        <v>0.59298090259897185</v>
      </c>
      <c r="F613" s="2"/>
      <c r="G613" s="2"/>
      <c r="H613" s="20">
        <v>29570</v>
      </c>
      <c r="N613" s="20"/>
      <c r="O613">
        <v>1965</v>
      </c>
      <c r="P613">
        <v>1</v>
      </c>
      <c r="Q613" s="11">
        <v>1964.99999998812</v>
      </c>
      <c r="R613">
        <v>0.54334718867133602</v>
      </c>
      <c r="S613">
        <v>0.24600000000000199</v>
      </c>
      <c r="T613">
        <v>0.13366340841315</v>
      </c>
      <c r="U613" s="23"/>
    </row>
    <row r="614" spans="1:21" x14ac:dyDescent="0.3">
      <c r="A614">
        <v>424.55599999999998</v>
      </c>
      <c r="B614">
        <v>37.653800000000096</v>
      </c>
      <c r="E614" s="2">
        <f t="shared" si="10"/>
        <v>0.63886706309256591</v>
      </c>
      <c r="F614" s="2"/>
      <c r="G614" s="2"/>
      <c r="H614" s="20">
        <v>29555</v>
      </c>
      <c r="N614" s="20"/>
      <c r="O614">
        <v>1964</v>
      </c>
      <c r="P614">
        <v>12</v>
      </c>
      <c r="Q614" s="11">
        <v>1964.9166666547601</v>
      </c>
      <c r="R614">
        <v>0.630220182555838</v>
      </c>
      <c r="S614">
        <v>0.24600000000000199</v>
      </c>
      <c r="T614">
        <v>0.155034164908737</v>
      </c>
      <c r="U614" s="23"/>
    </row>
    <row r="615" spans="1:21" x14ac:dyDescent="0.3">
      <c r="A615">
        <v>481.55599999999998</v>
      </c>
      <c r="B615">
        <v>37.715300000000099</v>
      </c>
      <c r="E615" s="2">
        <f t="shared" si="10"/>
        <v>0.68800519842538921</v>
      </c>
      <c r="F615" s="2"/>
      <c r="G615" s="2"/>
      <c r="H615" s="20">
        <v>29540</v>
      </c>
      <c r="N615" s="20"/>
      <c r="O615">
        <v>1964</v>
      </c>
      <c r="P615">
        <v>11</v>
      </c>
      <c r="Q615" s="11">
        <v>1964.8333333214</v>
      </c>
      <c r="R615">
        <v>0.65879645073151505</v>
      </c>
      <c r="S615">
        <v>0.18450000000000699</v>
      </c>
      <c r="T615">
        <v>0.121547945159969</v>
      </c>
      <c r="U615" s="23"/>
    </row>
    <row r="616" spans="1:21" x14ac:dyDescent="0.3">
      <c r="A616">
        <v>537.44399999999996</v>
      </c>
      <c r="B616">
        <v>37.776800000000101</v>
      </c>
      <c r="E616" s="2">
        <f t="shared" si="10"/>
        <v>0.73985246430174545</v>
      </c>
      <c r="F616" s="2" t="s">
        <v>11</v>
      </c>
      <c r="G616" s="21">
        <v>37</v>
      </c>
      <c r="H616" s="20">
        <v>29525</v>
      </c>
      <c r="N616" s="20"/>
      <c r="O616">
        <v>1964</v>
      </c>
      <c r="P616">
        <v>10</v>
      </c>
      <c r="Q616" s="11">
        <v>1964.7499999880399</v>
      </c>
      <c r="R616">
        <v>0.66016183147387397</v>
      </c>
      <c r="S616">
        <v>0.122999999999997</v>
      </c>
      <c r="T616">
        <v>8.11999052712849E-2</v>
      </c>
      <c r="U616" s="23"/>
    </row>
    <row r="617" spans="1:21" x14ac:dyDescent="0.3">
      <c r="A617">
        <v>505.55599999999998</v>
      </c>
      <c r="B617">
        <v>37.838300000000103</v>
      </c>
      <c r="E617" s="2">
        <f t="shared" si="10"/>
        <v>0.70980933644640853</v>
      </c>
      <c r="F617" s="2"/>
      <c r="G617" s="2"/>
      <c r="H617" s="20">
        <v>29504</v>
      </c>
      <c r="N617" s="20"/>
      <c r="O617">
        <v>1964</v>
      </c>
      <c r="P617">
        <v>9</v>
      </c>
      <c r="Q617" s="11">
        <v>1964.6666666546801</v>
      </c>
      <c r="R617">
        <v>0.65892287466131505</v>
      </c>
      <c r="S617">
        <v>6.1500000000002303E-2</v>
      </c>
      <c r="T617">
        <v>4.0523756791672402E-2</v>
      </c>
      <c r="U617" s="23"/>
    </row>
    <row r="618" spans="1:21" x14ac:dyDescent="0.3">
      <c r="A618">
        <v>473.44400000000002</v>
      </c>
      <c r="B618">
        <v>37.899800000000099</v>
      </c>
      <c r="E618" s="2">
        <f t="shared" si="10"/>
        <v>0.68078789309846255</v>
      </c>
      <c r="F618" s="2"/>
      <c r="G618" s="2"/>
      <c r="H618" s="20">
        <v>29484</v>
      </c>
      <c r="N618" s="20"/>
      <c r="O618">
        <v>1964</v>
      </c>
      <c r="P618">
        <v>8</v>
      </c>
      <c r="Q618" s="11">
        <v>1964.58333332132</v>
      </c>
      <c r="R618">
        <v>0.65787694078786796</v>
      </c>
      <c r="S618">
        <v>6.1500000000002303E-2</v>
      </c>
      <c r="T618">
        <v>4.0459431858455401E-2</v>
      </c>
      <c r="U618" s="23"/>
    </row>
    <row r="619" spans="1:21" x14ac:dyDescent="0.3">
      <c r="A619">
        <v>441.55599999999998</v>
      </c>
      <c r="B619">
        <v>37.961300000000101</v>
      </c>
      <c r="E619" s="2">
        <f t="shared" si="10"/>
        <v>0.6531431954031921</v>
      </c>
      <c r="F619" s="2"/>
      <c r="G619" s="2"/>
      <c r="H619" s="20">
        <v>29463</v>
      </c>
      <c r="N619" s="20"/>
      <c r="O619">
        <v>1964</v>
      </c>
      <c r="P619">
        <v>7</v>
      </c>
      <c r="Q619" s="11">
        <v>1964.4999999879601</v>
      </c>
      <c r="R619">
        <v>0.65654838584140196</v>
      </c>
      <c r="S619">
        <v>6.1500000000002303E-2</v>
      </c>
      <c r="T619">
        <v>4.03777257292477E-2</v>
      </c>
      <c r="U619" s="23"/>
    </row>
    <row r="620" spans="1:21" x14ac:dyDescent="0.3">
      <c r="A620">
        <v>409.33300000000003</v>
      </c>
      <c r="B620">
        <v>38.022800000000103</v>
      </c>
      <c r="E620" s="2">
        <f t="shared" si="10"/>
        <v>0.62634822960258907</v>
      </c>
      <c r="F620" s="2"/>
      <c r="G620" s="2"/>
      <c r="H620" s="20">
        <v>29443</v>
      </c>
      <c r="N620" s="20"/>
      <c r="O620">
        <v>1964</v>
      </c>
      <c r="P620">
        <v>6</v>
      </c>
      <c r="Q620" s="11">
        <v>1964.4166666546</v>
      </c>
      <c r="R620">
        <v>0.642011678128387</v>
      </c>
      <c r="S620">
        <v>6.1499999999995197E-2</v>
      </c>
      <c r="T620">
        <v>3.9483718204892701E-2</v>
      </c>
      <c r="U620" s="23"/>
    </row>
    <row r="621" spans="1:21" x14ac:dyDescent="0.3">
      <c r="A621">
        <v>381.44400000000002</v>
      </c>
      <c r="B621">
        <v>38.084300000000106</v>
      </c>
      <c r="E621" s="2">
        <f t="shared" si="10"/>
        <v>0.60404626564764219</v>
      </c>
      <c r="F621" s="2"/>
      <c r="G621" s="2"/>
      <c r="H621" s="20">
        <v>29422</v>
      </c>
      <c r="N621" s="20"/>
      <c r="O621">
        <v>1964</v>
      </c>
      <c r="P621">
        <v>5</v>
      </c>
      <c r="Q621" s="11">
        <v>1964.3333333212399</v>
      </c>
      <c r="R621">
        <v>0.61212756097302501</v>
      </c>
      <c r="S621">
        <v>6.1500000000002303E-2</v>
      </c>
      <c r="T621">
        <v>3.7645844999842498E-2</v>
      </c>
      <c r="U621" s="23"/>
    </row>
    <row r="622" spans="1:21" x14ac:dyDescent="0.3">
      <c r="A622">
        <v>353.77800000000002</v>
      </c>
      <c r="B622">
        <v>38.145800000000108</v>
      </c>
      <c r="E622" s="2">
        <f t="shared" si="10"/>
        <v>0.58270729522044762</v>
      </c>
      <c r="F622" s="2"/>
      <c r="G622" s="2"/>
      <c r="H622" s="20">
        <v>29402</v>
      </c>
      <c r="N622" s="20"/>
      <c r="O622">
        <v>1964</v>
      </c>
      <c r="P622">
        <v>4</v>
      </c>
      <c r="Q622" s="11">
        <v>1964.2499999878801</v>
      </c>
      <c r="R622">
        <v>0.58363371969376299</v>
      </c>
      <c r="S622">
        <v>6.1500000000002303E-2</v>
      </c>
      <c r="T622">
        <v>3.58934737611677E-2</v>
      </c>
      <c r="U622" s="23"/>
    </row>
    <row r="623" spans="1:21" x14ac:dyDescent="0.3">
      <c r="A623">
        <v>326.22199999999998</v>
      </c>
      <c r="B623">
        <v>38.207300000000103</v>
      </c>
      <c r="E623" s="2">
        <f t="shared" si="10"/>
        <v>0.56220254974201</v>
      </c>
      <c r="F623" s="2"/>
      <c r="G623" s="2"/>
      <c r="H623" s="20">
        <v>29381</v>
      </c>
      <c r="N623" s="20"/>
      <c r="O623">
        <v>1964</v>
      </c>
      <c r="P623">
        <v>3</v>
      </c>
      <c r="Q623" s="11">
        <v>1964.16666665452</v>
      </c>
      <c r="R623">
        <v>0.55646623429620101</v>
      </c>
      <c r="S623">
        <v>6.1500000000002303E-2</v>
      </c>
      <c r="T623">
        <v>3.4222673409217599E-2</v>
      </c>
      <c r="U623" s="23"/>
    </row>
    <row r="624" spans="1:21" x14ac:dyDescent="0.3">
      <c r="A624">
        <v>298.55599999999998</v>
      </c>
      <c r="B624">
        <v>38.268800000000105</v>
      </c>
      <c r="E624" s="2">
        <f t="shared" si="10"/>
        <v>0.54234178035181191</v>
      </c>
      <c r="F624" s="2"/>
      <c r="G624" s="2"/>
      <c r="H624" s="20">
        <v>29361</v>
      </c>
      <c r="N624" s="20"/>
      <c r="O624">
        <v>1964</v>
      </c>
      <c r="P624">
        <v>2</v>
      </c>
      <c r="Q624" s="11">
        <v>1964.0833333211599</v>
      </c>
      <c r="R624">
        <v>0.57349137480944801</v>
      </c>
      <c r="S624">
        <v>0.24600000000000199</v>
      </c>
      <c r="T624">
        <v>0.14107887820312501</v>
      </c>
      <c r="U624" s="23"/>
    </row>
    <row r="625" spans="1:21" x14ac:dyDescent="0.3">
      <c r="A625">
        <v>297.11099999999999</v>
      </c>
      <c r="B625">
        <v>38.330300000000108</v>
      </c>
      <c r="E625" s="2">
        <f t="shared" si="10"/>
        <v>0.54132394761612557</v>
      </c>
      <c r="F625" s="2"/>
      <c r="G625" s="2"/>
      <c r="H625" s="20">
        <v>29340</v>
      </c>
      <c r="N625" s="20"/>
      <c r="O625">
        <v>1964</v>
      </c>
      <c r="P625">
        <v>1</v>
      </c>
      <c r="Q625" s="11">
        <v>1963.9999999878</v>
      </c>
      <c r="R625">
        <v>0.70004859463181801</v>
      </c>
      <c r="S625">
        <v>0.24600000000000199</v>
      </c>
      <c r="T625">
        <v>0.17221195427942901</v>
      </c>
      <c r="U625" s="23"/>
    </row>
    <row r="626" spans="1:21" x14ac:dyDescent="0.3">
      <c r="A626">
        <v>295.55599999999998</v>
      </c>
      <c r="B626">
        <v>38.39180000000011</v>
      </c>
      <c r="E626" s="2">
        <f t="shared" si="10"/>
        <v>0.54023076656104108</v>
      </c>
      <c r="F626" s="2"/>
      <c r="G626" s="2"/>
      <c r="H626" s="20">
        <v>29320</v>
      </c>
      <c r="N626" s="20"/>
      <c r="O626">
        <v>1963</v>
      </c>
      <c r="P626">
        <v>12</v>
      </c>
      <c r="Q626" s="11">
        <v>1963.91666665444</v>
      </c>
      <c r="R626">
        <v>0.86597968997525299</v>
      </c>
      <c r="S626">
        <v>0.24600000000000199</v>
      </c>
      <c r="T626">
        <v>0.21303100373391401</v>
      </c>
      <c r="U626" s="23"/>
    </row>
    <row r="627" spans="1:21" x14ac:dyDescent="0.3">
      <c r="A627">
        <v>293.88900000000001</v>
      </c>
      <c r="B627">
        <v>38.453300000000112</v>
      </c>
      <c r="E627" s="2">
        <f t="shared" si="10"/>
        <v>0.53906130009989328</v>
      </c>
      <c r="F627" s="2"/>
      <c r="G627" s="2"/>
      <c r="H627" s="20">
        <v>29299</v>
      </c>
      <c r="N627" s="20"/>
      <c r="O627">
        <v>1963</v>
      </c>
      <c r="P627">
        <v>11</v>
      </c>
      <c r="Q627" s="11">
        <v>1963.8333333210801</v>
      </c>
      <c r="R627">
        <v>0.94147712204220801</v>
      </c>
      <c r="S627">
        <v>0.18450000000000699</v>
      </c>
      <c r="T627">
        <v>0.17370252901679401</v>
      </c>
      <c r="U627" s="23"/>
    </row>
    <row r="628" spans="1:21" x14ac:dyDescent="0.3">
      <c r="A628">
        <v>292.88900000000001</v>
      </c>
      <c r="B628">
        <v>38.514800000000108</v>
      </c>
      <c r="E628" s="5">
        <f t="shared" si="10"/>
        <v>0.5383609757192398</v>
      </c>
      <c r="F628" s="5" t="s">
        <v>10</v>
      </c>
      <c r="G628" s="21">
        <v>37</v>
      </c>
      <c r="H628" s="20">
        <v>29279</v>
      </c>
      <c r="N628" s="20"/>
      <c r="O628">
        <v>1963</v>
      </c>
      <c r="P628">
        <v>10</v>
      </c>
      <c r="Q628" s="11">
        <v>1963.74999998772</v>
      </c>
      <c r="R628">
        <v>0.94670652099934405</v>
      </c>
      <c r="S628">
        <v>0.122999999999997</v>
      </c>
      <c r="T628">
        <v>0.116444902082917</v>
      </c>
      <c r="U628" s="23"/>
    </row>
    <row r="629" spans="1:21" x14ac:dyDescent="0.3">
      <c r="A629">
        <v>325.11099999999999</v>
      </c>
      <c r="B629">
        <v>38.57630000000011</v>
      </c>
      <c r="E629" s="2">
        <f t="shared" si="10"/>
        <v>0.56139114669517687</v>
      </c>
      <c r="F629" s="2"/>
      <c r="G629" s="2"/>
      <c r="H629" s="20">
        <v>29264</v>
      </c>
      <c r="N629" s="20"/>
      <c r="O629">
        <v>1963</v>
      </c>
      <c r="P629">
        <v>9</v>
      </c>
      <c r="Q629" s="11">
        <v>1963.6666666543599</v>
      </c>
      <c r="R629">
        <v>0.88817926156940796</v>
      </c>
      <c r="S629">
        <v>6.1500000000002303E-2</v>
      </c>
      <c r="T629">
        <v>5.4623024586520602E-2</v>
      </c>
      <c r="U629" s="23"/>
    </row>
    <row r="630" spans="1:21" x14ac:dyDescent="0.3">
      <c r="A630" s="6">
        <v>357.44400000000002</v>
      </c>
      <c r="B630" s="6">
        <v>38.637800000000112</v>
      </c>
      <c r="C630" s="6"/>
      <c r="D630" s="6"/>
      <c r="E630" s="7">
        <f t="shared" si="10"/>
        <v>0.58549098964465185</v>
      </c>
      <c r="F630" s="7"/>
      <c r="G630" s="7"/>
      <c r="H630" s="20">
        <v>29249</v>
      </c>
      <c r="N630" s="20"/>
      <c r="O630">
        <v>1963</v>
      </c>
      <c r="P630">
        <v>8</v>
      </c>
      <c r="Q630" s="11">
        <v>1963.5833333210001</v>
      </c>
      <c r="R630">
        <v>0.84122754968980695</v>
      </c>
      <c r="S630">
        <v>6.1500000000002303E-2</v>
      </c>
      <c r="T630">
        <v>5.1735494305925098E-2</v>
      </c>
      <c r="U630" s="23"/>
    </row>
    <row r="631" spans="1:21" x14ac:dyDescent="0.3">
      <c r="A631">
        <v>389.88900000000001</v>
      </c>
      <c r="B631">
        <v>38.699300000000115</v>
      </c>
      <c r="E631" s="2">
        <f t="shared" si="10"/>
        <v>0.6107143232366381</v>
      </c>
      <c r="F631" s="2"/>
      <c r="G631" s="2"/>
      <c r="H631" s="20">
        <v>29234</v>
      </c>
      <c r="N631" s="20"/>
      <c r="O631">
        <v>1963</v>
      </c>
      <c r="P631">
        <v>7</v>
      </c>
      <c r="Q631" s="11">
        <v>1963.49999998764</v>
      </c>
      <c r="R631">
        <v>0.79652792928867999</v>
      </c>
      <c r="S631">
        <v>6.1500000000002303E-2</v>
      </c>
      <c r="T631">
        <v>4.8986467651255701E-2</v>
      </c>
      <c r="U631" s="23"/>
    </row>
    <row r="632" spans="1:21" x14ac:dyDescent="0.3">
      <c r="A632">
        <v>422.22199999999998</v>
      </c>
      <c r="B632">
        <v>38.760800000000117</v>
      </c>
      <c r="E632" s="2">
        <f t="shared" si="10"/>
        <v>0.63693155050080352</v>
      </c>
      <c r="F632" s="2"/>
      <c r="G632" s="2"/>
      <c r="H632" s="20">
        <v>29219</v>
      </c>
      <c r="N632" s="20"/>
      <c r="O632">
        <v>1963</v>
      </c>
      <c r="P632">
        <v>6</v>
      </c>
      <c r="Q632" s="11">
        <v>1963.4166666542801</v>
      </c>
      <c r="R632">
        <v>0.74188659440370897</v>
      </c>
      <c r="S632">
        <v>6.1500000000002303E-2</v>
      </c>
      <c r="T632">
        <v>4.5626025555829799E-2</v>
      </c>
      <c r="U632" s="23"/>
    </row>
    <row r="633" spans="1:21" x14ac:dyDescent="0.3">
      <c r="A633">
        <v>452.55599999999998</v>
      </c>
      <c r="B633">
        <v>38.822300000000112</v>
      </c>
      <c r="E633" s="2">
        <f t="shared" si="10"/>
        <v>0.66255024318571576</v>
      </c>
      <c r="F633" s="2"/>
      <c r="G633" s="2"/>
      <c r="H633" s="20">
        <v>29204</v>
      </c>
      <c r="N633" s="20"/>
      <c r="O633">
        <v>1963</v>
      </c>
      <c r="P633">
        <v>5</v>
      </c>
      <c r="Q633" s="11">
        <v>1963.33333332092</v>
      </c>
      <c r="R633">
        <v>0.67510861818436396</v>
      </c>
      <c r="S633">
        <v>6.1499999999995197E-2</v>
      </c>
      <c r="T633">
        <v>4.15191800183351E-2</v>
      </c>
      <c r="U633" s="23"/>
    </row>
    <row r="634" spans="1:21" x14ac:dyDescent="0.3">
      <c r="A634">
        <v>483.22199999999998</v>
      </c>
      <c r="B634">
        <v>38.883800000000114</v>
      </c>
      <c r="E634" s="2">
        <f t="shared" si="10"/>
        <v>0.68949689485911647</v>
      </c>
      <c r="F634" s="2"/>
      <c r="G634" s="2"/>
      <c r="H634" s="20">
        <v>29189</v>
      </c>
      <c r="N634" s="20"/>
      <c r="O634">
        <v>1963</v>
      </c>
      <c r="P634">
        <v>4</v>
      </c>
      <c r="Q634" s="11">
        <v>1963.2499999875599</v>
      </c>
      <c r="R634">
        <v>0.61443085097953098</v>
      </c>
      <c r="S634">
        <v>6.1500000000002303E-2</v>
      </c>
      <c r="T634">
        <v>3.7787497335242601E-2</v>
      </c>
      <c r="U634" s="23"/>
    </row>
    <row r="635" spans="1:21" x14ac:dyDescent="0.3">
      <c r="A635">
        <v>513.33299999999997</v>
      </c>
      <c r="B635">
        <v>38.945300000000117</v>
      </c>
      <c r="E635" s="2">
        <f t="shared" si="10"/>
        <v>0.71702197864973238</v>
      </c>
      <c r="F635" s="2"/>
      <c r="G635" s="2"/>
      <c r="H635" s="20">
        <v>29174</v>
      </c>
      <c r="N635" s="20"/>
      <c r="O635">
        <v>1963</v>
      </c>
      <c r="P635">
        <v>3</v>
      </c>
      <c r="Q635" s="11">
        <v>1963.1666666542001</v>
      </c>
      <c r="R635">
        <v>0.55896395717773195</v>
      </c>
      <c r="S635">
        <v>6.1500000000002303E-2</v>
      </c>
      <c r="T635">
        <v>3.4376283366431802E-2</v>
      </c>
      <c r="U635" s="23"/>
    </row>
    <row r="636" spans="1:21" x14ac:dyDescent="0.3">
      <c r="A636">
        <v>543.77800000000002</v>
      </c>
      <c r="B636">
        <v>39.006800000000119</v>
      </c>
      <c r="E636" s="2">
        <f t="shared" si="10"/>
        <v>0.74596970820473796</v>
      </c>
      <c r="F636" s="2" t="s">
        <v>11</v>
      </c>
      <c r="G636" s="21">
        <v>38</v>
      </c>
      <c r="H636" s="20">
        <v>29159</v>
      </c>
      <c r="N636" s="20"/>
      <c r="O636">
        <v>1963</v>
      </c>
      <c r="P636">
        <v>2</v>
      </c>
      <c r="Q636" s="11">
        <v>1963.08333332084</v>
      </c>
      <c r="R636">
        <v>0.53711464778513696</v>
      </c>
      <c r="S636">
        <v>0.184499999999999</v>
      </c>
      <c r="T636">
        <v>9.9097652516357701E-2</v>
      </c>
      <c r="U636" s="23"/>
    </row>
    <row r="637" spans="1:21" x14ac:dyDescent="0.3">
      <c r="A637">
        <v>518</v>
      </c>
      <c r="B637">
        <v>39.068300000000121</v>
      </c>
      <c r="E637" s="2">
        <f t="shared" si="10"/>
        <v>0.72138544610828703</v>
      </c>
      <c r="F637" s="2"/>
      <c r="G637" s="2"/>
      <c r="H637" s="20">
        <v>29138</v>
      </c>
      <c r="N637" s="20"/>
      <c r="O637">
        <v>1963</v>
      </c>
      <c r="P637">
        <v>1</v>
      </c>
      <c r="Q637" s="11">
        <v>1962.9999999874799</v>
      </c>
      <c r="R637">
        <v>0.57353756418327995</v>
      </c>
      <c r="S637">
        <v>0.18450000000000699</v>
      </c>
      <c r="T637">
        <v>0.10581768059181899</v>
      </c>
      <c r="U637" s="23"/>
    </row>
    <row r="638" spans="1:21" x14ac:dyDescent="0.3">
      <c r="A638">
        <v>491.66699999999997</v>
      </c>
      <c r="B638">
        <v>39.129800000000117</v>
      </c>
      <c r="E638" s="2">
        <f t="shared" si="10"/>
        <v>0.6971082406513549</v>
      </c>
      <c r="F638" s="2"/>
      <c r="G638" s="2"/>
      <c r="H638" s="20">
        <v>29118</v>
      </c>
      <c r="N638" s="20"/>
      <c r="O638">
        <v>1962</v>
      </c>
      <c r="P638">
        <v>12</v>
      </c>
      <c r="Q638" s="11">
        <v>1962.91666665412</v>
      </c>
      <c r="R638">
        <v>0.685072512844903</v>
      </c>
      <c r="S638">
        <v>0.184499999999999</v>
      </c>
      <c r="T638">
        <v>0.12639587861988399</v>
      </c>
      <c r="U638" s="23"/>
    </row>
    <row r="639" spans="1:21" x14ac:dyDescent="0.3">
      <c r="A639">
        <v>464.77800000000002</v>
      </c>
      <c r="B639">
        <v>39.191300000000119</v>
      </c>
      <c r="E639" s="2">
        <f t="shared" si="10"/>
        <v>0.67316131327638307</v>
      </c>
      <c r="F639" s="2"/>
      <c r="G639" s="2"/>
      <c r="H639" s="20">
        <v>29097</v>
      </c>
      <c r="N639" s="20"/>
      <c r="O639">
        <v>1962</v>
      </c>
      <c r="P639">
        <v>11</v>
      </c>
      <c r="Q639" s="11">
        <v>1962.8333333207599</v>
      </c>
      <c r="R639">
        <v>0.77172683849578105</v>
      </c>
      <c r="S639">
        <v>0.123000000000004</v>
      </c>
      <c r="T639">
        <v>9.4922401134984694E-2</v>
      </c>
      <c r="U639" s="23"/>
    </row>
    <row r="640" spans="1:21" x14ac:dyDescent="0.3">
      <c r="A640">
        <v>438.22199999999998</v>
      </c>
      <c r="B640">
        <v>39.252800000000121</v>
      </c>
      <c r="E640" s="2">
        <f t="shared" si="10"/>
        <v>0.65031846805425553</v>
      </c>
      <c r="F640" s="2"/>
      <c r="G640" s="2"/>
      <c r="H640" s="20">
        <v>29077</v>
      </c>
      <c r="N640" s="20"/>
      <c r="O640">
        <v>1962</v>
      </c>
      <c r="P640">
        <v>10</v>
      </c>
      <c r="Q640" s="11">
        <v>1962.7499999874001</v>
      </c>
      <c r="R640">
        <v>0.81993473411783402</v>
      </c>
      <c r="S640">
        <v>0.122999999999997</v>
      </c>
      <c r="T640">
        <v>0.100851972296491</v>
      </c>
      <c r="U640" s="23"/>
    </row>
    <row r="641" spans="1:21" x14ac:dyDescent="0.3">
      <c r="A641">
        <v>457.22199999999998</v>
      </c>
      <c r="B641">
        <v>39.314300000000124</v>
      </c>
      <c r="E641" s="2">
        <f t="shared" si="10"/>
        <v>0.66658135404693597</v>
      </c>
      <c r="F641" s="2"/>
      <c r="G641" s="2"/>
      <c r="H641" s="20">
        <v>29056</v>
      </c>
      <c r="N641" s="20"/>
      <c r="O641">
        <v>1962</v>
      </c>
      <c r="P641">
        <v>9</v>
      </c>
      <c r="Q641" s="11">
        <v>1962.66666665404</v>
      </c>
      <c r="R641">
        <v>0.73564112441836005</v>
      </c>
      <c r="S641">
        <v>0.123000000000004</v>
      </c>
      <c r="T641">
        <v>9.0483858303461701E-2</v>
      </c>
      <c r="U641" s="23"/>
    </row>
    <row r="642" spans="1:21" x14ac:dyDescent="0.3">
      <c r="A642">
        <v>477.33300000000003</v>
      </c>
      <c r="B642">
        <v>39.375800000000126</v>
      </c>
      <c r="E642" s="2">
        <f t="shared" si="10"/>
        <v>0.68423846763469176</v>
      </c>
      <c r="F642" s="2"/>
      <c r="G642" s="2"/>
      <c r="H642" s="20">
        <v>29036</v>
      </c>
      <c r="N642" s="20"/>
      <c r="O642">
        <v>1962</v>
      </c>
      <c r="P642">
        <v>8</v>
      </c>
      <c r="Q642" s="11">
        <v>1962.5833333206799</v>
      </c>
      <c r="R642">
        <v>0.65987524455755497</v>
      </c>
      <c r="S642">
        <v>6.1500000000002303E-2</v>
      </c>
      <c r="T642">
        <v>4.0582327540291202E-2</v>
      </c>
      <c r="U642" s="23"/>
    </row>
    <row r="643" spans="1:21" x14ac:dyDescent="0.3">
      <c r="A643">
        <v>497.22199999999998</v>
      </c>
      <c r="B643">
        <v>39.437300000000121</v>
      </c>
      <c r="E643" s="2">
        <f t="shared" si="10"/>
        <v>0.70216062876475538</v>
      </c>
      <c r="F643" s="2"/>
      <c r="G643" s="2"/>
      <c r="H643" s="20">
        <v>29016</v>
      </c>
      <c r="N643" s="20"/>
      <c r="O643">
        <v>1962</v>
      </c>
      <c r="P643">
        <v>7</v>
      </c>
      <c r="Q643" s="11">
        <v>1962.4999999873201</v>
      </c>
      <c r="R643">
        <v>0.70379975960658103</v>
      </c>
      <c r="S643">
        <v>0.122999999999997</v>
      </c>
      <c r="T643">
        <v>8.6567370431607796E-2</v>
      </c>
      <c r="U643" s="23"/>
    </row>
    <row r="644" spans="1:21" x14ac:dyDescent="0.3">
      <c r="A644">
        <v>517.44399999999996</v>
      </c>
      <c r="B644">
        <v>39.498800000000124</v>
      </c>
      <c r="E644" s="2">
        <f t="shared" si="10"/>
        <v>0.7208642171026951</v>
      </c>
      <c r="F644" s="2"/>
      <c r="G644" s="2"/>
      <c r="H644" s="20">
        <v>28995</v>
      </c>
      <c r="N644" s="20"/>
      <c r="O644">
        <v>1962</v>
      </c>
      <c r="P644">
        <v>6</v>
      </c>
      <c r="Q644" s="11">
        <v>1962.41666665396</v>
      </c>
      <c r="R644">
        <v>0.89585250831954299</v>
      </c>
      <c r="S644">
        <v>0.123000000000004</v>
      </c>
      <c r="T644">
        <v>0.110189858523308</v>
      </c>
      <c r="U644" s="23"/>
    </row>
    <row r="645" spans="1:21" x14ac:dyDescent="0.3">
      <c r="A645">
        <v>507.44400000000002</v>
      </c>
      <c r="B645">
        <v>39.560300000000126</v>
      </c>
      <c r="E645" s="2">
        <f t="shared" si="10"/>
        <v>0.71155363220589063</v>
      </c>
      <c r="F645" s="2"/>
      <c r="G645" s="2"/>
      <c r="H645" s="20">
        <v>28975</v>
      </c>
      <c r="N645" s="20"/>
      <c r="O645">
        <v>1962</v>
      </c>
      <c r="P645">
        <v>5</v>
      </c>
      <c r="Q645" s="11">
        <v>1962.3333333206001</v>
      </c>
      <c r="R645">
        <v>1.021910602408</v>
      </c>
      <c r="S645">
        <v>6.1500000000002303E-2</v>
      </c>
      <c r="T645">
        <v>6.28475020480945E-2</v>
      </c>
      <c r="U645" s="23"/>
    </row>
    <row r="646" spans="1:21" x14ac:dyDescent="0.3">
      <c r="A646">
        <v>496.55599999999998</v>
      </c>
      <c r="B646">
        <v>39.621800000000128</v>
      </c>
      <c r="E646" s="2">
        <f t="shared" si="10"/>
        <v>0.70155296118962351</v>
      </c>
      <c r="F646" s="2"/>
      <c r="G646" s="2"/>
      <c r="H646" s="20">
        <v>28954</v>
      </c>
      <c r="N646" s="20"/>
      <c r="O646">
        <v>1962</v>
      </c>
      <c r="P646">
        <v>4</v>
      </c>
      <c r="Q646" s="11">
        <v>1962.24999998724</v>
      </c>
      <c r="R646">
        <v>1.01382782687393</v>
      </c>
      <c r="S646">
        <v>0.122999999999997</v>
      </c>
      <c r="T646">
        <v>0.124700822705491</v>
      </c>
      <c r="U646" s="23"/>
    </row>
    <row r="647" spans="1:21" x14ac:dyDescent="0.3">
      <c r="A647">
        <v>486.11099999999999</v>
      </c>
      <c r="B647">
        <v>39.683300000000131</v>
      </c>
      <c r="E647" s="2">
        <f t="shared" si="10"/>
        <v>0.69209130721480516</v>
      </c>
      <c r="F647" s="2"/>
      <c r="G647" s="2"/>
      <c r="H647" s="20">
        <v>28934</v>
      </c>
      <c r="N647" s="20"/>
      <c r="O647">
        <v>1962</v>
      </c>
      <c r="P647">
        <v>3</v>
      </c>
      <c r="Q647" s="11">
        <v>1962.1666666538799</v>
      </c>
      <c r="R647">
        <v>1.00551064281425</v>
      </c>
      <c r="S647">
        <v>6.1500000000002303E-2</v>
      </c>
      <c r="T647">
        <v>6.1838904533079199E-2</v>
      </c>
      <c r="U647" s="23"/>
    </row>
    <row r="648" spans="1:21" x14ac:dyDescent="0.3">
      <c r="A648">
        <v>475.55599999999998</v>
      </c>
      <c r="B648">
        <v>39.744800000000126</v>
      </c>
      <c r="E648" s="5">
        <f t="shared" ref="E648:E711" si="11">(0.0905*EXP(0.0013*A648))/C$2</f>
        <v>0.68265963268604535</v>
      </c>
      <c r="F648" s="5" t="s">
        <v>10</v>
      </c>
      <c r="G648" s="21">
        <v>38</v>
      </c>
      <c r="H648" s="20">
        <v>28914</v>
      </c>
      <c r="N648" s="20"/>
      <c r="O648">
        <v>1962</v>
      </c>
      <c r="P648">
        <v>2</v>
      </c>
      <c r="Q648" s="11">
        <v>1962.0833333205201</v>
      </c>
      <c r="R648">
        <v>1.00420565087539</v>
      </c>
      <c r="S648">
        <v>0.123000000000004</v>
      </c>
      <c r="T648">
        <v>0.123517295057678</v>
      </c>
      <c r="U648" s="23"/>
    </row>
    <row r="649" spans="1:21" x14ac:dyDescent="0.3">
      <c r="A649">
        <v>486.55599999999998</v>
      </c>
      <c r="B649">
        <v>39.806300000000128</v>
      </c>
      <c r="E649" s="2">
        <f t="shared" si="11"/>
        <v>0.69249179786678094</v>
      </c>
      <c r="F649" s="2"/>
      <c r="G649" s="2"/>
      <c r="H649" s="20">
        <v>28906</v>
      </c>
      <c r="N649" s="20"/>
      <c r="O649">
        <v>1962</v>
      </c>
      <c r="P649">
        <v>1</v>
      </c>
      <c r="Q649" s="11">
        <v>1961.99999998716</v>
      </c>
      <c r="R649">
        <v>1.0084213442854799</v>
      </c>
      <c r="S649">
        <v>0.122999999999997</v>
      </c>
      <c r="T649">
        <v>0.12403582534711199</v>
      </c>
      <c r="U649" s="23"/>
    </row>
    <row r="650" spans="1:21" x14ac:dyDescent="0.3">
      <c r="A650">
        <v>498.44400000000002</v>
      </c>
      <c r="B650">
        <v>39.86780000000013</v>
      </c>
      <c r="E650" s="2">
        <f t="shared" si="11"/>
        <v>0.70327696761278746</v>
      </c>
      <c r="F650" s="2"/>
      <c r="G650" s="2"/>
      <c r="H650" s="20">
        <v>28899</v>
      </c>
      <c r="N650" s="20"/>
      <c r="O650">
        <v>1961</v>
      </c>
      <c r="P650">
        <v>12</v>
      </c>
      <c r="Q650" s="11">
        <v>1961.9166666537999</v>
      </c>
      <c r="R650">
        <v>1.04029577440315</v>
      </c>
      <c r="S650">
        <v>0.123000000000004</v>
      </c>
      <c r="T650">
        <v>0.127956380251593</v>
      </c>
      <c r="U650" s="23"/>
    </row>
    <row r="651" spans="1:21" x14ac:dyDescent="0.3">
      <c r="A651">
        <v>510.33300000000003</v>
      </c>
      <c r="B651">
        <v>39.929300000000133</v>
      </c>
      <c r="E651" s="2">
        <f t="shared" si="11"/>
        <v>0.71423103880321448</v>
      </c>
      <c r="F651" s="2"/>
      <c r="G651" s="2"/>
      <c r="H651" s="20">
        <v>28891</v>
      </c>
      <c r="N651" s="20"/>
      <c r="O651">
        <v>1961</v>
      </c>
      <c r="P651">
        <v>11</v>
      </c>
      <c r="Q651" s="11">
        <v>1961.83333332044</v>
      </c>
      <c r="R651">
        <v>1.09274788008042</v>
      </c>
      <c r="S651">
        <v>6.1500000000002303E-2</v>
      </c>
      <c r="T651">
        <v>6.7203994624948402E-2</v>
      </c>
      <c r="U651" s="23"/>
    </row>
    <row r="652" spans="1:21" x14ac:dyDescent="0.3">
      <c r="A652" s="6">
        <v>522.22199999999998</v>
      </c>
      <c r="B652" s="6">
        <v>39.990800000000135</v>
      </c>
      <c r="C652" s="6"/>
      <c r="D652" s="6"/>
      <c r="E652" s="7">
        <f t="shared" si="11"/>
        <v>0.72535572794527492</v>
      </c>
      <c r="F652" s="7"/>
      <c r="G652" s="7"/>
      <c r="H652" s="20">
        <v>28884</v>
      </c>
      <c r="N652" s="20"/>
      <c r="O652">
        <v>1961</v>
      </c>
      <c r="P652">
        <v>10</v>
      </c>
      <c r="Q652" s="11">
        <v>1961.7499999870799</v>
      </c>
      <c r="R652">
        <v>1.10046826213739</v>
      </c>
      <c r="S652">
        <v>0.184499999999999</v>
      </c>
      <c r="T652">
        <v>0.203036394364349</v>
      </c>
      <c r="U652" s="23"/>
    </row>
    <row r="653" spans="1:21" x14ac:dyDescent="0.3">
      <c r="A653">
        <v>560.11099999999999</v>
      </c>
      <c r="B653">
        <v>40.05230000000013</v>
      </c>
      <c r="E653" s="2">
        <f t="shared" si="11"/>
        <v>0.76197815992157536</v>
      </c>
      <c r="F653" s="2"/>
      <c r="G653" s="2"/>
      <c r="H653" s="20">
        <v>28876</v>
      </c>
      <c r="N653" s="20"/>
      <c r="O653">
        <v>1961</v>
      </c>
      <c r="P653">
        <v>9</v>
      </c>
      <c r="Q653" s="11">
        <v>1961.6666666537201</v>
      </c>
      <c r="R653">
        <v>0.91336586923513496</v>
      </c>
      <c r="S653">
        <v>0.18450000000000699</v>
      </c>
      <c r="T653">
        <v>0.16851600287388799</v>
      </c>
      <c r="U653" s="23"/>
    </row>
    <row r="654" spans="1:21" x14ac:dyDescent="0.3">
      <c r="A654">
        <v>599.33299999999997</v>
      </c>
      <c r="B654">
        <v>40.113800000000133</v>
      </c>
      <c r="E654" s="2">
        <f t="shared" si="11"/>
        <v>0.80183792086288241</v>
      </c>
      <c r="F654" s="2"/>
      <c r="G654" s="2"/>
      <c r="H654" s="20">
        <v>28869</v>
      </c>
      <c r="N654" s="20"/>
      <c r="O654">
        <v>1961</v>
      </c>
      <c r="P654">
        <v>8</v>
      </c>
      <c r="Q654" s="11">
        <v>1961.58333332036</v>
      </c>
      <c r="R654">
        <v>0.79492069471672699</v>
      </c>
      <c r="S654">
        <v>0.122999999999997</v>
      </c>
      <c r="T654">
        <v>9.7775245450155396E-2</v>
      </c>
      <c r="U654" s="23"/>
    </row>
    <row r="655" spans="1:21" x14ac:dyDescent="0.3">
      <c r="A655">
        <v>638.55600000000004</v>
      </c>
      <c r="B655">
        <v>40.175300000000135</v>
      </c>
      <c r="E655" s="2">
        <f t="shared" si="11"/>
        <v>0.84378387856640635</v>
      </c>
      <c r="F655" s="2"/>
      <c r="G655" s="2"/>
      <c r="H655" s="20">
        <v>28861</v>
      </c>
      <c r="N655" s="20"/>
      <c r="O655">
        <v>1961</v>
      </c>
      <c r="P655">
        <v>7</v>
      </c>
      <c r="Q655" s="11">
        <v>1961.4999999869999</v>
      </c>
      <c r="R655">
        <v>0.75293081002576301</v>
      </c>
      <c r="S655">
        <v>0.18450000000000699</v>
      </c>
      <c r="T655">
        <v>0.13891573444975799</v>
      </c>
      <c r="U655" s="23"/>
    </row>
    <row r="656" spans="1:21" x14ac:dyDescent="0.3">
      <c r="A656">
        <v>677.44399999999996</v>
      </c>
      <c r="B656">
        <v>40.236800000000137</v>
      </c>
      <c r="E656" s="2">
        <f t="shared" si="11"/>
        <v>0.88753751755337251</v>
      </c>
      <c r="F656" s="2"/>
      <c r="G656" s="2"/>
      <c r="H656" s="20">
        <v>28854</v>
      </c>
      <c r="N656" s="20"/>
      <c r="O656">
        <v>1961</v>
      </c>
      <c r="P656">
        <v>6</v>
      </c>
      <c r="Q656" s="11">
        <v>1961.41666665364</v>
      </c>
      <c r="R656">
        <v>0.90043115771763804</v>
      </c>
      <c r="S656">
        <v>0.184499999999999</v>
      </c>
      <c r="T656">
        <v>0.166129548598904</v>
      </c>
      <c r="U656" s="23"/>
    </row>
    <row r="657" spans="1:21" x14ac:dyDescent="0.3">
      <c r="A657">
        <v>720.11099999999999</v>
      </c>
      <c r="B657">
        <v>40.29830000000014</v>
      </c>
      <c r="E657" s="2">
        <f t="shared" si="11"/>
        <v>0.9381575454040566</v>
      </c>
      <c r="F657" s="2"/>
      <c r="G657" s="2"/>
      <c r="H657" s="20">
        <v>28846</v>
      </c>
      <c r="N657" s="20"/>
      <c r="O657">
        <v>1961</v>
      </c>
      <c r="P657">
        <v>5</v>
      </c>
      <c r="Q657" s="11">
        <v>1961.33333332028</v>
      </c>
      <c r="R657">
        <v>1.0182939804334601</v>
      </c>
      <c r="S657">
        <v>0.123000000000004</v>
      </c>
      <c r="T657">
        <v>0.125250159593321</v>
      </c>
      <c r="U657" s="23"/>
    </row>
    <row r="658" spans="1:21" x14ac:dyDescent="0.3">
      <c r="A658">
        <v>762.88900000000001</v>
      </c>
      <c r="B658">
        <v>40.359800000000135</v>
      </c>
      <c r="E658" s="2">
        <f t="shared" si="11"/>
        <v>0.99180775560939938</v>
      </c>
      <c r="F658" s="2"/>
      <c r="G658" s="2"/>
      <c r="H658" s="20">
        <v>28839</v>
      </c>
      <c r="N658" s="20"/>
      <c r="O658">
        <v>1961</v>
      </c>
      <c r="P658">
        <v>4</v>
      </c>
      <c r="Q658" s="11">
        <v>1961.2499999869201</v>
      </c>
      <c r="R658">
        <v>1.08165250386218</v>
      </c>
      <c r="S658">
        <v>0.184499999999999</v>
      </c>
      <c r="T658">
        <v>0.19956488696257199</v>
      </c>
      <c r="U658" s="23"/>
    </row>
    <row r="659" spans="1:21" x14ac:dyDescent="0.3">
      <c r="A659">
        <v>805.66700000000003</v>
      </c>
      <c r="B659">
        <v>40.421300000000137</v>
      </c>
      <c r="E659" s="2">
        <f t="shared" si="11"/>
        <v>1.0485260486428105</v>
      </c>
      <c r="F659" s="2"/>
      <c r="G659" s="2"/>
      <c r="H659" s="20">
        <v>28831</v>
      </c>
      <c r="N659" s="20"/>
      <c r="O659">
        <v>1961</v>
      </c>
      <c r="P659">
        <v>3</v>
      </c>
      <c r="Q659" s="11">
        <v>1961.16666665356</v>
      </c>
      <c r="R659">
        <v>1.0098050423020499</v>
      </c>
      <c r="S659">
        <v>0.123000000000004</v>
      </c>
      <c r="T659">
        <v>0.124206020203158</v>
      </c>
      <c r="U659" s="23"/>
    </row>
    <row r="660" spans="1:21" x14ac:dyDescent="0.3">
      <c r="A660">
        <v>848.22199999999998</v>
      </c>
      <c r="B660">
        <v>40.48280000000014</v>
      </c>
      <c r="E660" s="2">
        <f t="shared" si="11"/>
        <v>1.1081665742247977</v>
      </c>
      <c r="F660" s="2"/>
      <c r="G660" s="2"/>
      <c r="H660" s="20">
        <v>28824</v>
      </c>
      <c r="N660" s="20"/>
      <c r="O660">
        <v>1961</v>
      </c>
      <c r="P660">
        <v>2</v>
      </c>
      <c r="Q660" s="11">
        <v>1961.0833333201999</v>
      </c>
      <c r="R660">
        <v>0.98121483643664698</v>
      </c>
      <c r="S660">
        <v>0.122999999999997</v>
      </c>
      <c r="T660">
        <v>0.120689424881705</v>
      </c>
      <c r="U660" s="23"/>
    </row>
    <row r="661" spans="1:21" x14ac:dyDescent="0.3">
      <c r="A661">
        <v>851.33299999999997</v>
      </c>
      <c r="B661">
        <v>40.544300000000142</v>
      </c>
      <c r="E661" s="2">
        <f t="shared" si="11"/>
        <v>1.1126574073179345</v>
      </c>
      <c r="F661" s="2"/>
      <c r="G661" s="2"/>
      <c r="H661" s="20">
        <v>28816</v>
      </c>
      <c r="N661" s="20"/>
      <c r="O661">
        <v>1961</v>
      </c>
      <c r="P661">
        <v>1</v>
      </c>
      <c r="Q661" s="11">
        <v>1960.9999999868401</v>
      </c>
      <c r="R661">
        <v>1.00815226173897</v>
      </c>
      <c r="S661">
        <v>0.123000000000004</v>
      </c>
      <c r="T661">
        <v>0.124002728193898</v>
      </c>
      <c r="U661" s="23"/>
    </row>
    <row r="662" spans="1:21" x14ac:dyDescent="0.3">
      <c r="A662">
        <v>851.88900000000001</v>
      </c>
      <c r="B662">
        <v>40.605800000000144</v>
      </c>
      <c r="E662" s="2">
        <f t="shared" si="11"/>
        <v>1.1134619268102628</v>
      </c>
      <c r="F662" s="2"/>
      <c r="G662" s="2"/>
      <c r="H662" s="20">
        <v>28809</v>
      </c>
      <c r="N662" s="20"/>
      <c r="O662">
        <v>1960</v>
      </c>
      <c r="P662">
        <v>12</v>
      </c>
      <c r="Q662" s="11">
        <v>1960.91666665348</v>
      </c>
      <c r="R662">
        <v>1.05445716041736</v>
      </c>
      <c r="S662">
        <v>0.122999999999997</v>
      </c>
      <c r="T662">
        <v>0.12969823073133299</v>
      </c>
      <c r="U662" s="23"/>
    </row>
    <row r="663" spans="1:21" x14ac:dyDescent="0.3">
      <c r="A663">
        <v>852.55600000000004</v>
      </c>
      <c r="B663">
        <v>40.667300000000139</v>
      </c>
      <c r="E663" s="2">
        <f t="shared" si="11"/>
        <v>1.1144278283530951</v>
      </c>
      <c r="F663" s="2"/>
      <c r="G663" s="2"/>
      <c r="H663" s="20">
        <v>28801</v>
      </c>
      <c r="N663" s="20"/>
      <c r="O663">
        <v>1960</v>
      </c>
      <c r="P663">
        <v>11</v>
      </c>
      <c r="Q663" s="11">
        <v>1960.8333333201199</v>
      </c>
      <c r="R663">
        <v>1.1116944854437001</v>
      </c>
      <c r="S663">
        <v>6.1500000000002303E-2</v>
      </c>
      <c r="T663">
        <v>6.8369210854790696E-2</v>
      </c>
      <c r="U663" s="23"/>
    </row>
    <row r="664" spans="1:21" x14ac:dyDescent="0.3">
      <c r="A664">
        <v>853.44399999999996</v>
      </c>
      <c r="B664">
        <v>40.728800000000142</v>
      </c>
      <c r="E664" s="2">
        <f t="shared" si="11"/>
        <v>1.1157150666891613</v>
      </c>
      <c r="F664" s="2" t="s">
        <v>11</v>
      </c>
      <c r="G664" s="21">
        <v>39</v>
      </c>
      <c r="H664" s="20">
        <v>28794</v>
      </c>
      <c r="N664" s="20"/>
      <c r="O664">
        <v>1960</v>
      </c>
      <c r="P664">
        <v>10</v>
      </c>
      <c r="Q664" s="11">
        <v>1960.74999998676</v>
      </c>
      <c r="R664">
        <v>1.1473454679531301</v>
      </c>
      <c r="S664">
        <v>0.123000000000004</v>
      </c>
      <c r="T664">
        <v>0.14112349255824</v>
      </c>
      <c r="U664" s="23"/>
    </row>
    <row r="665" spans="1:21" x14ac:dyDescent="0.3">
      <c r="A665">
        <v>794.22199999999998</v>
      </c>
      <c r="B665">
        <v>40.790300000000144</v>
      </c>
      <c r="E665" s="2">
        <f t="shared" si="11"/>
        <v>1.0330410363640765</v>
      </c>
      <c r="F665" s="2"/>
      <c r="G665" s="2"/>
      <c r="H665" s="20">
        <v>28732</v>
      </c>
      <c r="N665" s="20"/>
      <c r="O665">
        <v>1960</v>
      </c>
      <c r="P665">
        <v>9</v>
      </c>
      <c r="Q665" s="11">
        <v>1960.6666666533999</v>
      </c>
      <c r="R665">
        <v>1.0411302634208901</v>
      </c>
      <c r="S665">
        <v>6.1500000000002303E-2</v>
      </c>
      <c r="T665">
        <v>6.4029511200387607E-2</v>
      </c>
      <c r="U665" s="23"/>
    </row>
    <row r="666" spans="1:21" x14ac:dyDescent="0.3">
      <c r="A666">
        <v>731.55600000000004</v>
      </c>
      <c r="B666">
        <v>40.851800000000146</v>
      </c>
      <c r="E666" s="2">
        <f t="shared" si="11"/>
        <v>0.95222027921480634</v>
      </c>
      <c r="F666" s="2"/>
      <c r="G666" s="2"/>
      <c r="H666" s="20">
        <v>28671</v>
      </c>
      <c r="N666" s="20"/>
      <c r="O666">
        <v>1960</v>
      </c>
      <c r="P666">
        <v>8</v>
      </c>
      <c r="Q666" s="11">
        <v>1960.5833333200401</v>
      </c>
      <c r="R666">
        <v>0.94741828809072004</v>
      </c>
      <c r="S666">
        <v>6.1499999999995197E-2</v>
      </c>
      <c r="T666">
        <v>5.8266224717574797E-2</v>
      </c>
      <c r="U666" s="23"/>
    </row>
    <row r="667" spans="1:21" x14ac:dyDescent="0.3">
      <c r="A667">
        <v>668.88900000000001</v>
      </c>
      <c r="B667">
        <v>40.913300000000149</v>
      </c>
      <c r="E667" s="2">
        <f t="shared" si="11"/>
        <v>0.87772145489933262</v>
      </c>
      <c r="F667" s="2"/>
      <c r="G667" s="2"/>
      <c r="H667" s="20">
        <v>28610</v>
      </c>
      <c r="N667" s="20"/>
      <c r="O667">
        <v>1960</v>
      </c>
      <c r="P667">
        <v>7</v>
      </c>
      <c r="Q667" s="11">
        <v>1960.49999998668</v>
      </c>
      <c r="R667">
        <v>0.86201579464997302</v>
      </c>
      <c r="S667">
        <v>6.1500000000002303E-2</v>
      </c>
      <c r="T667">
        <v>5.3013971370975299E-2</v>
      </c>
      <c r="U667" s="23"/>
    </row>
    <row r="668" spans="1:21" x14ac:dyDescent="0.3">
      <c r="A668">
        <v>606.44399999999996</v>
      </c>
      <c r="B668">
        <v>40.974800000000144</v>
      </c>
      <c r="E668" s="5">
        <f t="shared" si="11"/>
        <v>0.80928471833794113</v>
      </c>
      <c r="F668" s="5" t="s">
        <v>10</v>
      </c>
      <c r="G668" s="21">
        <v>39</v>
      </c>
      <c r="H668" s="20">
        <v>28549</v>
      </c>
      <c r="N668" s="20"/>
      <c r="O668">
        <v>1960</v>
      </c>
      <c r="P668">
        <v>6</v>
      </c>
      <c r="Q668" s="11">
        <v>1960.4166666533199</v>
      </c>
      <c r="R668">
        <v>0.80056513238535998</v>
      </c>
      <c r="S668">
        <v>6.1500000000002303E-2</v>
      </c>
      <c r="T668">
        <v>4.9234755641701503E-2</v>
      </c>
      <c r="U668" s="23"/>
    </row>
    <row r="669" spans="1:21" x14ac:dyDescent="0.3">
      <c r="A669">
        <v>612.44399999999996</v>
      </c>
      <c r="B669">
        <v>41.036300000000146</v>
      </c>
      <c r="E669" s="2">
        <f t="shared" si="11"/>
        <v>0.81562182171506636</v>
      </c>
      <c r="F669" s="2"/>
      <c r="G669" s="2"/>
      <c r="H669" s="20">
        <v>28539</v>
      </c>
      <c r="N669" s="20"/>
      <c r="O669">
        <v>1960</v>
      </c>
      <c r="P669">
        <v>5</v>
      </c>
      <c r="Q669" s="11">
        <v>1960.33333331996</v>
      </c>
      <c r="R669">
        <v>0.775525367903246</v>
      </c>
      <c r="S669">
        <v>6.1500000000002303E-2</v>
      </c>
      <c r="T669">
        <v>4.7694810126051403E-2</v>
      </c>
      <c r="U669" s="23"/>
    </row>
    <row r="670" spans="1:21" x14ac:dyDescent="0.3">
      <c r="A670">
        <v>623.22199999999998</v>
      </c>
      <c r="B670">
        <v>41.097800000000149</v>
      </c>
      <c r="E670" s="2">
        <f t="shared" si="11"/>
        <v>0.82713026170909143</v>
      </c>
      <c r="F670" s="2"/>
      <c r="G670" s="2"/>
      <c r="H670" s="20">
        <v>28529</v>
      </c>
      <c r="N670" s="20"/>
      <c r="O670">
        <v>1960</v>
      </c>
      <c r="P670">
        <v>4</v>
      </c>
      <c r="Q670" s="11">
        <v>1960.2499999866</v>
      </c>
      <c r="R670">
        <v>0.751594082087502</v>
      </c>
      <c r="S670">
        <v>6.1500000000002303E-2</v>
      </c>
      <c r="T670">
        <v>4.6223036048383098E-2</v>
      </c>
      <c r="U670" s="23"/>
    </row>
    <row r="671" spans="1:21" x14ac:dyDescent="0.3">
      <c r="A671" s="6">
        <v>633.77800000000002</v>
      </c>
      <c r="B671" s="6">
        <v>41.159300000000151</v>
      </c>
      <c r="C671" s="6"/>
      <c r="D671" s="6"/>
      <c r="E671" s="7">
        <f t="shared" si="11"/>
        <v>0.83855904295352635</v>
      </c>
      <c r="F671" s="7"/>
      <c r="G671" s="7"/>
      <c r="H671" s="20">
        <v>28519</v>
      </c>
      <c r="N671" s="20"/>
      <c r="O671">
        <v>1960</v>
      </c>
      <c r="P671">
        <v>3</v>
      </c>
      <c r="Q671" s="11">
        <v>1960.1666666532401</v>
      </c>
      <c r="R671">
        <v>0.72808506853677202</v>
      </c>
      <c r="S671">
        <v>6.1499999999995197E-2</v>
      </c>
      <c r="T671">
        <v>4.4777231715007998E-2</v>
      </c>
      <c r="U671" s="23"/>
    </row>
    <row r="672" spans="1:21" x14ac:dyDescent="0.3">
      <c r="A672">
        <v>644.66700000000003</v>
      </c>
      <c r="B672">
        <v>41.220800000000153</v>
      </c>
      <c r="E672" s="2">
        <f t="shared" si="11"/>
        <v>0.85051384788547213</v>
      </c>
      <c r="F672" s="2"/>
      <c r="G672" s="2"/>
      <c r="H672" s="20">
        <v>28509</v>
      </c>
      <c r="N672" s="20"/>
      <c r="O672">
        <v>1960</v>
      </c>
      <c r="P672">
        <v>2</v>
      </c>
      <c r="Q672" s="11">
        <v>1960.08333331988</v>
      </c>
      <c r="R672">
        <v>0.72550530088818499</v>
      </c>
      <c r="S672">
        <v>0.18450000000000699</v>
      </c>
      <c r="T672">
        <v>0.13385572801387499</v>
      </c>
      <c r="U672" s="23"/>
    </row>
    <row r="673" spans="1:21" x14ac:dyDescent="0.3">
      <c r="A673">
        <v>654.66700000000003</v>
      </c>
      <c r="B673">
        <v>41.282300000000149</v>
      </c>
      <c r="E673" s="2">
        <f t="shared" si="11"/>
        <v>0.86164270877273452</v>
      </c>
      <c r="F673" s="2"/>
      <c r="G673" s="2"/>
      <c r="H673" s="20">
        <v>28499</v>
      </c>
      <c r="N673" s="20"/>
      <c r="O673">
        <v>1960</v>
      </c>
      <c r="P673">
        <v>1</v>
      </c>
      <c r="Q673" s="11">
        <v>1959.9999999865199</v>
      </c>
      <c r="R673">
        <v>0.79505995174434896</v>
      </c>
      <c r="S673">
        <v>0.24600000000000199</v>
      </c>
      <c r="T673">
        <v>0.195584748129111</v>
      </c>
      <c r="U673" s="23"/>
    </row>
    <row r="674" spans="1:21" x14ac:dyDescent="0.3">
      <c r="A674">
        <v>665.11099999999999</v>
      </c>
      <c r="B674">
        <v>41.343800000000151</v>
      </c>
      <c r="E674" s="2">
        <f t="shared" si="11"/>
        <v>0.87342118256870926</v>
      </c>
      <c r="F674" s="2"/>
      <c r="G674" s="2"/>
      <c r="H674" s="20">
        <v>28489</v>
      </c>
      <c r="N674" s="20"/>
      <c r="O674">
        <v>1959</v>
      </c>
      <c r="P674">
        <v>12</v>
      </c>
      <c r="Q674" s="11">
        <v>1959.9166666531601</v>
      </c>
      <c r="R674">
        <v>0.95519127650154201</v>
      </c>
      <c r="S674">
        <v>0.184499999999999</v>
      </c>
      <c r="T674">
        <v>0.176232790514534</v>
      </c>
      <c r="U674" s="23"/>
    </row>
    <row r="675" spans="1:21" x14ac:dyDescent="0.3">
      <c r="A675">
        <v>675.22199999999998</v>
      </c>
      <c r="B675">
        <v>41.405300000000153</v>
      </c>
      <c r="E675" s="2">
        <f t="shared" si="11"/>
        <v>0.88497747592837073</v>
      </c>
      <c r="F675" s="2"/>
      <c r="G675" s="2"/>
      <c r="H675" s="20">
        <v>28479</v>
      </c>
      <c r="N675" s="20"/>
      <c r="O675">
        <v>1959</v>
      </c>
      <c r="P675">
        <v>11</v>
      </c>
      <c r="Q675" s="11">
        <v>1959.8333333198</v>
      </c>
      <c r="R675">
        <v>1.07700391876058</v>
      </c>
      <c r="S675">
        <v>0.18450000000000699</v>
      </c>
      <c r="T675">
        <v>0.198707223011335</v>
      </c>
      <c r="U675" s="23"/>
    </row>
    <row r="676" spans="1:21" x14ac:dyDescent="0.3">
      <c r="A676">
        <v>685.22199999999998</v>
      </c>
      <c r="B676">
        <v>41.466800000000156</v>
      </c>
      <c r="E676" s="2">
        <f t="shared" si="11"/>
        <v>0.89655728881731234</v>
      </c>
      <c r="F676" s="2"/>
      <c r="G676" s="2"/>
      <c r="H676" s="20">
        <v>28469</v>
      </c>
      <c r="N676" s="20"/>
      <c r="O676">
        <v>1959</v>
      </c>
      <c r="P676">
        <v>10</v>
      </c>
      <c r="Q676" s="11">
        <v>1959.7499999864399</v>
      </c>
      <c r="R676">
        <v>1.12803609572301</v>
      </c>
      <c r="S676">
        <v>0.184499999999999</v>
      </c>
      <c r="T676">
        <v>0.20812265966089699</v>
      </c>
      <c r="U676" s="23"/>
    </row>
    <row r="677" spans="1:21" x14ac:dyDescent="0.3">
      <c r="A677">
        <v>690.44399999999996</v>
      </c>
      <c r="B677">
        <v>41.528300000000158</v>
      </c>
      <c r="E677" s="2">
        <f t="shared" si="11"/>
        <v>0.90266436341775491</v>
      </c>
      <c r="F677" s="2"/>
      <c r="G677" s="2"/>
      <c r="H677" s="20">
        <v>28459</v>
      </c>
      <c r="N677" s="20"/>
      <c r="O677">
        <v>1959</v>
      </c>
      <c r="P677">
        <v>9</v>
      </c>
      <c r="Q677" s="11">
        <v>1959.66666665308</v>
      </c>
      <c r="R677">
        <v>0.99684497044348697</v>
      </c>
      <c r="S677">
        <v>0.123000000000004</v>
      </c>
      <c r="T677">
        <v>0.12261193136455301</v>
      </c>
      <c r="U677" s="23"/>
    </row>
    <row r="678" spans="1:21" x14ac:dyDescent="0.3">
      <c r="A678">
        <v>695</v>
      </c>
      <c r="B678">
        <v>41.589800000000153</v>
      </c>
      <c r="E678" s="2">
        <f t="shared" si="11"/>
        <v>0.90802652774766435</v>
      </c>
      <c r="F678" s="2"/>
      <c r="G678" s="2"/>
      <c r="H678" s="20">
        <v>28449</v>
      </c>
      <c r="N678" s="20"/>
      <c r="O678">
        <v>1959</v>
      </c>
      <c r="P678">
        <v>8</v>
      </c>
      <c r="Q678" s="11">
        <v>1959.5833333197199</v>
      </c>
      <c r="R678">
        <v>0.85334790566113505</v>
      </c>
      <c r="S678">
        <v>0.122999999999997</v>
      </c>
      <c r="T678">
        <v>0.10496179239631701</v>
      </c>
      <c r="U678" s="23"/>
    </row>
    <row r="679" spans="1:21" x14ac:dyDescent="0.3">
      <c r="A679">
        <v>699.55600000000004</v>
      </c>
      <c r="B679">
        <v>41.651300000000155</v>
      </c>
      <c r="E679" s="2">
        <f t="shared" si="11"/>
        <v>0.91342054534160666</v>
      </c>
      <c r="F679" s="2"/>
      <c r="G679" s="2"/>
      <c r="H679" s="20">
        <v>28439</v>
      </c>
      <c r="N679" s="20"/>
      <c r="O679">
        <v>1959</v>
      </c>
      <c r="P679">
        <v>7</v>
      </c>
      <c r="Q679" s="11">
        <v>1959.4999999863601</v>
      </c>
      <c r="R679">
        <v>0.76561026216581896</v>
      </c>
      <c r="S679">
        <v>0.123000000000004</v>
      </c>
      <c r="T679">
        <v>9.41700622463994E-2</v>
      </c>
      <c r="U679" s="23"/>
    </row>
    <row r="680" spans="1:21" x14ac:dyDescent="0.3">
      <c r="A680">
        <v>704.11099999999999</v>
      </c>
      <c r="B680">
        <v>41.712800000000158</v>
      </c>
      <c r="E680" s="2">
        <f t="shared" si="11"/>
        <v>0.91884541092008709</v>
      </c>
      <c r="F680" s="2" t="s">
        <v>11</v>
      </c>
      <c r="G680" s="21">
        <v>40</v>
      </c>
      <c r="H680" s="20">
        <v>28429</v>
      </c>
      <c r="N680" s="20"/>
      <c r="O680">
        <v>1959</v>
      </c>
      <c r="P680">
        <v>6</v>
      </c>
      <c r="Q680" s="11">
        <v>1959.416666653</v>
      </c>
      <c r="R680">
        <v>0.74758960706445998</v>
      </c>
      <c r="S680">
        <v>0.123000000000004</v>
      </c>
      <c r="T680">
        <v>9.1953521668932101E-2</v>
      </c>
      <c r="U680" s="23"/>
    </row>
    <row r="681" spans="1:21" x14ac:dyDescent="0.3">
      <c r="A681">
        <v>655.44399999999996</v>
      </c>
      <c r="B681">
        <v>41.77430000000016</v>
      </c>
      <c r="E681" s="2">
        <f t="shared" si="11"/>
        <v>0.86251349378879927</v>
      </c>
      <c r="F681" s="2"/>
      <c r="G681" s="2"/>
      <c r="H681" s="20">
        <v>28367</v>
      </c>
      <c r="N681" s="20"/>
      <c r="O681">
        <v>1959</v>
      </c>
      <c r="P681">
        <v>5</v>
      </c>
      <c r="Q681" s="11">
        <v>1959.3333333196399</v>
      </c>
      <c r="R681">
        <v>0.76652791270945098</v>
      </c>
      <c r="S681">
        <v>0.123000000000004</v>
      </c>
      <c r="T681">
        <v>9.4282933263266103E-2</v>
      </c>
      <c r="U681" s="23"/>
    </row>
    <row r="682" spans="1:21" x14ac:dyDescent="0.3">
      <c r="A682">
        <v>602.22199999999998</v>
      </c>
      <c r="B682">
        <v>41.835800000000162</v>
      </c>
      <c r="E682" s="2">
        <f t="shared" si="11"/>
        <v>0.80485504570370037</v>
      </c>
      <c r="F682" s="2"/>
      <c r="G682" s="2"/>
      <c r="H682" s="20">
        <v>28306</v>
      </c>
      <c r="N682" s="20"/>
      <c r="O682">
        <v>1959</v>
      </c>
      <c r="P682">
        <v>4</v>
      </c>
      <c r="Q682" s="11">
        <v>1959.24999998628</v>
      </c>
      <c r="R682">
        <v>0.76980881687033098</v>
      </c>
      <c r="S682">
        <v>0.12299999999999001</v>
      </c>
      <c r="T682">
        <v>9.4686484475043395E-2</v>
      </c>
      <c r="U682" s="23"/>
    </row>
    <row r="683" spans="1:21" x14ac:dyDescent="0.3">
      <c r="A683">
        <v>549</v>
      </c>
      <c r="B683">
        <v>41.897300000000158</v>
      </c>
      <c r="E683" s="2">
        <f t="shared" si="11"/>
        <v>0.75105102616902164</v>
      </c>
      <c r="F683" s="2"/>
      <c r="G683" s="2"/>
      <c r="H683" s="20">
        <v>28245</v>
      </c>
      <c r="N683" s="20"/>
      <c r="O683">
        <v>1959</v>
      </c>
      <c r="P683">
        <v>3</v>
      </c>
      <c r="Q683" s="11">
        <v>1959.16666665291</v>
      </c>
      <c r="R683">
        <v>0.72079526026128904</v>
      </c>
      <c r="S683">
        <v>0.123000000000004</v>
      </c>
      <c r="T683">
        <v>8.8657817012141898E-2</v>
      </c>
      <c r="U683" s="23"/>
    </row>
    <row r="684" spans="1:21" x14ac:dyDescent="0.3">
      <c r="A684">
        <v>495.66699999999997</v>
      </c>
      <c r="B684">
        <v>41.95880000000016</v>
      </c>
      <c r="E684" s="5">
        <f t="shared" si="11"/>
        <v>0.70074264476391435</v>
      </c>
      <c r="F684" s="5" t="s">
        <v>10</v>
      </c>
      <c r="G684" s="21">
        <v>40</v>
      </c>
      <c r="H684" s="20">
        <v>28184</v>
      </c>
      <c r="N684" s="20"/>
      <c r="O684">
        <v>1959</v>
      </c>
      <c r="P684">
        <v>2</v>
      </c>
      <c r="Q684" s="11">
        <v>1959.0833333195501</v>
      </c>
      <c r="R684">
        <v>0.69089302074371095</v>
      </c>
      <c r="S684">
        <v>6.1500000000009401E-2</v>
      </c>
      <c r="T684">
        <v>4.2489920775744698E-2</v>
      </c>
      <c r="U684" s="23"/>
    </row>
    <row r="685" spans="1:21" x14ac:dyDescent="0.3">
      <c r="A685">
        <v>539</v>
      </c>
      <c r="B685">
        <v>42.020300000000162</v>
      </c>
      <c r="E685" s="2">
        <f t="shared" si="11"/>
        <v>0.74135055252214799</v>
      </c>
      <c r="F685" s="2"/>
      <c r="G685" s="2"/>
      <c r="H685" s="20">
        <v>28174</v>
      </c>
      <c r="N685" s="20"/>
      <c r="O685">
        <v>1959</v>
      </c>
      <c r="P685">
        <v>1</v>
      </c>
      <c r="Q685" s="11">
        <v>1958.99999998619</v>
      </c>
      <c r="R685">
        <v>0.69640354180303898</v>
      </c>
      <c r="S685">
        <v>6.1499999999995197E-2</v>
      </c>
      <c r="T685">
        <v>4.2828817820883498E-2</v>
      </c>
      <c r="U685" s="23"/>
    </row>
    <row r="686" spans="1:21" x14ac:dyDescent="0.3">
      <c r="A686">
        <v>591.33299999999997</v>
      </c>
      <c r="B686">
        <v>42.081800000000165</v>
      </c>
      <c r="E686" s="2">
        <f t="shared" si="11"/>
        <v>0.79354201994427076</v>
      </c>
      <c r="F686" s="2"/>
      <c r="G686" s="2"/>
      <c r="H686" s="20">
        <v>28164</v>
      </c>
      <c r="N686" s="20"/>
      <c r="O686">
        <v>1958</v>
      </c>
      <c r="P686">
        <v>12</v>
      </c>
      <c r="Q686" s="11">
        <v>1958.9166666528299</v>
      </c>
      <c r="R686">
        <v>0.72263661871325102</v>
      </c>
      <c r="S686">
        <v>6.1499999999995197E-2</v>
      </c>
      <c r="T686">
        <v>4.4442152050861501E-2</v>
      </c>
      <c r="U686" s="23"/>
    </row>
    <row r="687" spans="1:21" x14ac:dyDescent="0.3">
      <c r="A687" s="6">
        <v>643.88900000000001</v>
      </c>
      <c r="B687" s="6">
        <v>42.143300000000167</v>
      </c>
      <c r="C687" s="6"/>
      <c r="D687" s="6"/>
      <c r="E687" s="7">
        <f t="shared" si="11"/>
        <v>0.84965407304115015</v>
      </c>
      <c r="F687" s="7"/>
      <c r="G687" s="7"/>
      <c r="H687" s="20">
        <v>28154</v>
      </c>
      <c r="N687" s="20"/>
      <c r="O687">
        <v>1958</v>
      </c>
      <c r="P687">
        <v>11</v>
      </c>
      <c r="Q687" s="11">
        <v>1958.8333333194701</v>
      </c>
      <c r="R687">
        <v>0.75420347606407001</v>
      </c>
      <c r="S687">
        <v>6.1500000000009401E-2</v>
      </c>
      <c r="T687">
        <v>4.6383513777947402E-2</v>
      </c>
      <c r="U687" s="23"/>
    </row>
    <row r="688" spans="1:21" x14ac:dyDescent="0.3">
      <c r="A688">
        <v>696.33299999999997</v>
      </c>
      <c r="B688">
        <v>42.204800000000162</v>
      </c>
      <c r="E688" s="2">
        <f t="shared" si="11"/>
        <v>0.90960141108115555</v>
      </c>
      <c r="F688" s="2"/>
      <c r="G688" s="2"/>
      <c r="H688" s="20">
        <v>28144</v>
      </c>
      <c r="N688" s="20"/>
      <c r="O688">
        <v>1958</v>
      </c>
      <c r="P688">
        <v>10</v>
      </c>
      <c r="Q688" s="11">
        <v>1958.74999998611</v>
      </c>
      <c r="R688">
        <v>0.77345532958324004</v>
      </c>
      <c r="S688">
        <v>0.123000000000004</v>
      </c>
      <c r="T688">
        <v>9.5135005538742101E-2</v>
      </c>
      <c r="U688" s="23"/>
    </row>
    <row r="689" spans="1:21" x14ac:dyDescent="0.3">
      <c r="A689">
        <v>708</v>
      </c>
      <c r="B689">
        <v>42.266300000000165</v>
      </c>
      <c r="E689" s="2">
        <f t="shared" si="11"/>
        <v>0.92350258037006328</v>
      </c>
      <c r="F689" s="2"/>
      <c r="G689" s="2"/>
      <c r="H689" s="20">
        <v>28134</v>
      </c>
      <c r="N689" s="20"/>
      <c r="O689">
        <v>1958</v>
      </c>
      <c r="P689">
        <v>9</v>
      </c>
      <c r="Q689" s="11">
        <v>1958.6666666527501</v>
      </c>
      <c r="R689">
        <v>0.75453102231852298</v>
      </c>
      <c r="S689">
        <v>6.1499999999995197E-2</v>
      </c>
      <c r="T689">
        <v>4.6403657872585602E-2</v>
      </c>
      <c r="U689" s="23"/>
    </row>
    <row r="690" spans="1:21" x14ac:dyDescent="0.3">
      <c r="A690">
        <v>715.22199999999998</v>
      </c>
      <c r="B690">
        <v>42.327800000000167</v>
      </c>
      <c r="E690" s="2">
        <f t="shared" si="11"/>
        <v>0.93221380581365099</v>
      </c>
      <c r="F690" s="2"/>
      <c r="G690" s="2"/>
      <c r="H690" s="20">
        <v>28124</v>
      </c>
      <c r="N690" s="20"/>
      <c r="O690">
        <v>1958</v>
      </c>
      <c r="P690">
        <v>8</v>
      </c>
      <c r="Q690" s="11">
        <v>1958.58333331939</v>
      </c>
      <c r="R690">
        <v>0.71246149320388996</v>
      </c>
      <c r="S690">
        <v>0.123000000000004</v>
      </c>
      <c r="T690">
        <v>8.7632763664081806E-2</v>
      </c>
      <c r="U690" s="23"/>
    </row>
    <row r="691" spans="1:21" x14ac:dyDescent="0.3">
      <c r="A691">
        <v>722.55600000000004</v>
      </c>
      <c r="B691">
        <v>42.389300000000169</v>
      </c>
      <c r="E691" s="2">
        <f t="shared" si="11"/>
        <v>0.94114422322535196</v>
      </c>
      <c r="F691" s="2"/>
      <c r="G691" s="2"/>
      <c r="H691" s="20">
        <v>28114</v>
      </c>
      <c r="N691" s="20"/>
      <c r="O691">
        <v>1958</v>
      </c>
      <c r="P691">
        <v>7</v>
      </c>
      <c r="Q691" s="11">
        <v>1958.4999999860299</v>
      </c>
      <c r="R691">
        <v>0.67579176845165101</v>
      </c>
      <c r="S691">
        <v>6.1499999999995197E-2</v>
      </c>
      <c r="T691">
        <v>4.1561193759773303E-2</v>
      </c>
      <c r="U691" s="23"/>
    </row>
    <row r="692" spans="1:21" x14ac:dyDescent="0.3">
      <c r="A692">
        <v>729.88900000000001</v>
      </c>
      <c r="B692">
        <v>42.450800000000172</v>
      </c>
      <c r="E692" s="2">
        <f t="shared" si="11"/>
        <v>0.95015895700012509</v>
      </c>
      <c r="F692" s="2"/>
      <c r="G692" s="2"/>
      <c r="H692" s="20">
        <v>28104</v>
      </c>
      <c r="N692" s="20"/>
      <c r="O692">
        <v>1958</v>
      </c>
      <c r="P692">
        <v>6</v>
      </c>
      <c r="Q692" s="11">
        <v>1958.4166666526701</v>
      </c>
      <c r="R692">
        <v>0.66026459509094604</v>
      </c>
      <c r="S692">
        <v>0.123000000000004</v>
      </c>
      <c r="T692">
        <v>8.1212545196189395E-2</v>
      </c>
      <c r="U692" s="23"/>
    </row>
    <row r="693" spans="1:21" x14ac:dyDescent="0.3">
      <c r="A693">
        <v>734.55600000000004</v>
      </c>
      <c r="B693">
        <v>42.512300000000167</v>
      </c>
      <c r="E693" s="2">
        <f t="shared" si="11"/>
        <v>0.95594118936227912</v>
      </c>
      <c r="F693" s="2"/>
      <c r="G693" s="2"/>
      <c r="H693" s="20">
        <v>28094</v>
      </c>
      <c r="N693" s="20"/>
      <c r="O693">
        <v>1958</v>
      </c>
      <c r="P693">
        <v>5</v>
      </c>
      <c r="Q693" s="11">
        <v>1958.33333331931</v>
      </c>
      <c r="R693">
        <v>0.64937989104738603</v>
      </c>
      <c r="S693">
        <v>6.1499999999995197E-2</v>
      </c>
      <c r="T693">
        <v>3.9936863299411103E-2</v>
      </c>
      <c r="U693" s="23"/>
    </row>
    <row r="694" spans="1:21" x14ac:dyDescent="0.3">
      <c r="A694">
        <v>739</v>
      </c>
      <c r="B694">
        <v>42.573800000000169</v>
      </c>
      <c r="E694" s="2">
        <f t="shared" si="11"/>
        <v>0.9614798363322673</v>
      </c>
      <c r="F694" s="2"/>
      <c r="G694" s="2"/>
      <c r="H694" s="20">
        <v>28084</v>
      </c>
      <c r="N694" s="20"/>
      <c r="O694">
        <v>1958</v>
      </c>
      <c r="P694">
        <v>4</v>
      </c>
      <c r="Q694" s="11">
        <v>1958.2499999859499</v>
      </c>
      <c r="R694">
        <v>0.625466335741795</v>
      </c>
      <c r="S694">
        <v>0.123000000000004</v>
      </c>
      <c r="T694">
        <v>7.6932359296243702E-2</v>
      </c>
      <c r="U694" s="23"/>
    </row>
    <row r="695" spans="1:21" x14ac:dyDescent="0.3">
      <c r="A695">
        <v>743.11099999999999</v>
      </c>
      <c r="B695">
        <v>42.635300000000171</v>
      </c>
      <c r="E695" s="2">
        <f t="shared" si="11"/>
        <v>0.96663202818817251</v>
      </c>
      <c r="F695" s="2"/>
      <c r="G695" s="2"/>
      <c r="H695" s="20">
        <v>28074</v>
      </c>
      <c r="N695" s="20"/>
      <c r="O695">
        <v>1958</v>
      </c>
      <c r="P695">
        <v>3</v>
      </c>
      <c r="Q695" s="11">
        <v>1958.16666665259</v>
      </c>
      <c r="R695">
        <v>0.601521448874477</v>
      </c>
      <c r="S695">
        <v>6.1500000000009401E-2</v>
      </c>
      <c r="T695">
        <v>3.6993569105786002E-2</v>
      </c>
      <c r="U695" s="23"/>
    </row>
    <row r="696" spans="1:21" x14ac:dyDescent="0.3">
      <c r="A696">
        <v>747.55600000000004</v>
      </c>
      <c r="B696">
        <v>42.696800000000174</v>
      </c>
      <c r="E696" s="2">
        <f t="shared" si="11"/>
        <v>0.9722338809284452</v>
      </c>
      <c r="F696" s="2" t="s">
        <v>11</v>
      </c>
      <c r="G696" s="21">
        <v>41</v>
      </c>
      <c r="H696" s="20">
        <v>28064</v>
      </c>
      <c r="N696" s="20"/>
      <c r="O696">
        <v>1958</v>
      </c>
      <c r="P696">
        <v>2</v>
      </c>
      <c r="Q696" s="11">
        <v>1958.08333331923</v>
      </c>
      <c r="R696">
        <v>0.60224562281471095</v>
      </c>
      <c r="S696">
        <v>0.12299999999999001</v>
      </c>
      <c r="T696">
        <v>7.4076211606203701E-2</v>
      </c>
      <c r="U696" s="23"/>
    </row>
    <row r="697" spans="1:21" x14ac:dyDescent="0.3">
      <c r="A697">
        <v>691.88900000000001</v>
      </c>
      <c r="B697">
        <v>42.758300000000176</v>
      </c>
      <c r="E697" s="2">
        <f t="shared" si="11"/>
        <v>0.90436161206612942</v>
      </c>
      <c r="F697" s="2"/>
      <c r="G697" s="2"/>
      <c r="H697" s="20">
        <v>28033</v>
      </c>
      <c r="N697" s="20"/>
      <c r="O697">
        <v>1958</v>
      </c>
      <c r="P697">
        <v>1</v>
      </c>
      <c r="Q697" s="11">
        <v>1957.9999999858701</v>
      </c>
      <c r="R697">
        <v>0.676040776574517</v>
      </c>
      <c r="S697">
        <v>0.123000000000004</v>
      </c>
      <c r="T697">
        <v>8.3153015518668702E-2</v>
      </c>
      <c r="U697" s="23"/>
    </row>
    <row r="698" spans="1:21" x14ac:dyDescent="0.3">
      <c r="A698">
        <v>629.11099999999999</v>
      </c>
      <c r="B698">
        <v>42.819800000000171</v>
      </c>
      <c r="E698" s="2">
        <f t="shared" si="11"/>
        <v>0.83348682377341377</v>
      </c>
      <c r="F698" s="2"/>
      <c r="G698" s="2"/>
      <c r="H698" s="20">
        <v>28002</v>
      </c>
      <c r="N698" s="20"/>
      <c r="O698">
        <v>1957</v>
      </c>
      <c r="P698">
        <v>12</v>
      </c>
      <c r="Q698" s="11">
        <v>1957.91666665251</v>
      </c>
      <c r="R698">
        <v>0.81140398787805401</v>
      </c>
      <c r="S698">
        <v>0.123000000000004</v>
      </c>
      <c r="T698">
        <v>9.9802690509004505E-2</v>
      </c>
      <c r="U698" s="23"/>
    </row>
    <row r="699" spans="1:21" x14ac:dyDescent="0.3">
      <c r="A699">
        <v>565.88900000000001</v>
      </c>
      <c r="B699">
        <v>42.881300000000174</v>
      </c>
      <c r="E699" s="2">
        <f t="shared" si="11"/>
        <v>0.76772323242889451</v>
      </c>
      <c r="F699" s="2"/>
      <c r="G699" s="2"/>
      <c r="H699" s="20">
        <v>27971</v>
      </c>
      <c r="N699" s="20"/>
      <c r="O699">
        <v>1957</v>
      </c>
      <c r="P699">
        <v>11</v>
      </c>
      <c r="Q699" s="11">
        <v>1957.8333333191499</v>
      </c>
      <c r="R699">
        <v>0.88548958351103102</v>
      </c>
      <c r="S699">
        <v>6.1499999999995197E-2</v>
      </c>
      <c r="T699">
        <v>5.4457609385924199E-2</v>
      </c>
      <c r="U699" s="23"/>
    </row>
    <row r="700" spans="1:21" x14ac:dyDescent="0.3">
      <c r="A700">
        <v>503.33300000000003</v>
      </c>
      <c r="B700">
        <v>42.942800000000176</v>
      </c>
      <c r="E700" s="2">
        <f t="shared" si="11"/>
        <v>0.70776101958600623</v>
      </c>
      <c r="F700" s="2"/>
      <c r="G700" s="2"/>
      <c r="H700" s="20">
        <v>27941</v>
      </c>
      <c r="N700" s="20"/>
      <c r="O700">
        <v>1957</v>
      </c>
      <c r="P700">
        <v>10</v>
      </c>
      <c r="Q700" s="11">
        <v>1957.7499999857901</v>
      </c>
      <c r="R700">
        <v>0.89371326740413604</v>
      </c>
      <c r="S700">
        <v>6.1500000000009401E-2</v>
      </c>
      <c r="T700">
        <v>5.4963365945362802E-2</v>
      </c>
      <c r="U700" s="23"/>
    </row>
    <row r="701" spans="1:21" x14ac:dyDescent="0.3">
      <c r="A701">
        <v>492.44400000000002</v>
      </c>
      <c r="B701">
        <v>43.004300000000178</v>
      </c>
      <c r="E701" s="2">
        <f t="shared" si="11"/>
        <v>0.69781274543547744</v>
      </c>
      <c r="F701" s="2"/>
      <c r="G701" s="2"/>
      <c r="H701" s="20">
        <v>27910</v>
      </c>
      <c r="N701" s="20"/>
      <c r="O701">
        <v>1957</v>
      </c>
      <c r="P701">
        <v>9</v>
      </c>
      <c r="Q701" s="11">
        <v>1957.66666665243</v>
      </c>
      <c r="R701">
        <v>0.87822822196200501</v>
      </c>
      <c r="S701">
        <v>6.1499999999995197E-2</v>
      </c>
      <c r="T701">
        <v>5.4011035650659102E-2</v>
      </c>
      <c r="U701" s="23"/>
    </row>
    <row r="702" spans="1:21" x14ac:dyDescent="0.3">
      <c r="A702">
        <v>488.22199999999998</v>
      </c>
      <c r="B702">
        <v>43.065800000000181</v>
      </c>
      <c r="E702" s="2">
        <f t="shared" si="11"/>
        <v>0.69399322190780199</v>
      </c>
      <c r="F702" s="2"/>
      <c r="G702" s="2"/>
      <c r="H702" s="20">
        <v>27879</v>
      </c>
      <c r="N702" s="20"/>
      <c r="O702">
        <v>1957</v>
      </c>
      <c r="P702">
        <v>8</v>
      </c>
      <c r="Q702" s="11">
        <v>1957.5833333190701</v>
      </c>
      <c r="R702">
        <v>0.85322039783142301</v>
      </c>
      <c r="S702">
        <v>6.1500000000009401E-2</v>
      </c>
      <c r="T702">
        <v>5.2473054466640502E-2</v>
      </c>
      <c r="U702" s="23"/>
    </row>
    <row r="703" spans="1:21" x14ac:dyDescent="0.3">
      <c r="A703">
        <v>483.88900000000001</v>
      </c>
      <c r="B703">
        <v>43.127300000000176</v>
      </c>
      <c r="E703" s="2">
        <f t="shared" si="11"/>
        <v>0.69009501689498209</v>
      </c>
      <c r="F703" s="2"/>
      <c r="G703" s="2"/>
      <c r="H703" s="20">
        <v>27848</v>
      </c>
      <c r="N703" s="20"/>
      <c r="O703">
        <v>1957</v>
      </c>
      <c r="P703">
        <v>7</v>
      </c>
      <c r="Q703" s="11">
        <v>1957.49999998571</v>
      </c>
      <c r="R703">
        <v>0.83156252709533796</v>
      </c>
      <c r="S703">
        <v>6.1499999999995197E-2</v>
      </c>
      <c r="T703">
        <v>5.1141095416359299E-2</v>
      </c>
      <c r="U703" s="23"/>
    </row>
    <row r="704" spans="1:21" x14ac:dyDescent="0.3">
      <c r="A704">
        <v>479.44400000000002</v>
      </c>
      <c r="B704">
        <v>43.188800000000178</v>
      </c>
      <c r="E704" s="5">
        <f t="shared" si="11"/>
        <v>0.68611880218237609</v>
      </c>
      <c r="F704" s="5" t="s">
        <v>10</v>
      </c>
      <c r="G704" s="21">
        <v>41</v>
      </c>
      <c r="H704" s="20">
        <v>27818</v>
      </c>
      <c r="N704" s="20"/>
      <c r="O704">
        <v>1957</v>
      </c>
      <c r="P704">
        <v>6</v>
      </c>
      <c r="Q704" s="11">
        <v>1957.4166666523499</v>
      </c>
      <c r="R704">
        <v>0.81338657924052904</v>
      </c>
      <c r="S704">
        <v>6.1499999999995197E-2</v>
      </c>
      <c r="T704">
        <v>5.0023274623288698E-2</v>
      </c>
      <c r="U704" s="23"/>
    </row>
    <row r="705" spans="1:21" x14ac:dyDescent="0.3">
      <c r="A705">
        <v>501.44400000000002</v>
      </c>
      <c r="B705">
        <v>43.25030000000018</v>
      </c>
      <c r="E705" s="2">
        <f t="shared" si="11"/>
        <v>0.70602510316754818</v>
      </c>
      <c r="F705" s="2"/>
      <c r="G705" s="2"/>
      <c r="H705" s="20">
        <v>27808</v>
      </c>
      <c r="N705" s="20"/>
      <c r="O705">
        <v>1957</v>
      </c>
      <c r="P705">
        <v>5</v>
      </c>
      <c r="Q705" s="11">
        <v>1957.3333333189901</v>
      </c>
      <c r="R705">
        <v>0.79814077666794203</v>
      </c>
      <c r="S705">
        <v>6.1500000000009401E-2</v>
      </c>
      <c r="T705">
        <v>4.9085657765085902E-2</v>
      </c>
      <c r="U705" s="23"/>
    </row>
    <row r="706" spans="1:21" x14ac:dyDescent="0.3">
      <c r="A706">
        <v>527</v>
      </c>
      <c r="B706">
        <v>43.311800000000183</v>
      </c>
      <c r="E706" s="2">
        <f t="shared" si="11"/>
        <v>0.72987522418256612</v>
      </c>
      <c r="F706" s="2"/>
      <c r="G706" s="2"/>
      <c r="H706" s="20">
        <v>27798</v>
      </c>
      <c r="N706" s="20"/>
      <c r="O706">
        <v>1957</v>
      </c>
      <c r="P706">
        <v>4</v>
      </c>
      <c r="Q706" s="11">
        <v>1957.24999998563</v>
      </c>
      <c r="R706">
        <v>0.78182372048206095</v>
      </c>
      <c r="S706">
        <v>6.1499999999995197E-2</v>
      </c>
      <c r="T706">
        <v>4.8082158809642998E-2</v>
      </c>
      <c r="U706" s="23"/>
    </row>
    <row r="707" spans="1:21" x14ac:dyDescent="0.3">
      <c r="A707" s="6">
        <v>552.55600000000004</v>
      </c>
      <c r="B707" s="6">
        <v>43.373300000000185</v>
      </c>
      <c r="C707" s="6"/>
      <c r="D707" s="6"/>
      <c r="E707" s="7">
        <f t="shared" si="11"/>
        <v>0.75453102231852365</v>
      </c>
      <c r="F707" s="7"/>
      <c r="G707" s="7"/>
      <c r="H707" s="20">
        <v>27788</v>
      </c>
      <c r="N707" s="20"/>
      <c r="O707">
        <v>1957</v>
      </c>
      <c r="P707">
        <v>3</v>
      </c>
      <c r="Q707" s="11">
        <v>1957.1666666522699</v>
      </c>
      <c r="R707">
        <v>0.76639399688818699</v>
      </c>
      <c r="S707">
        <v>6.1500000000009401E-2</v>
      </c>
      <c r="T707">
        <v>4.7133230808630702E-2</v>
      </c>
      <c r="U707" s="23"/>
    </row>
    <row r="708" spans="1:21" x14ac:dyDescent="0.3">
      <c r="A708">
        <v>578</v>
      </c>
      <c r="B708">
        <v>43.43480000000018</v>
      </c>
      <c r="E708" s="2">
        <f t="shared" si="11"/>
        <v>0.77990615142249531</v>
      </c>
      <c r="F708" s="2"/>
      <c r="G708" s="2"/>
      <c r="H708" s="20">
        <v>27778</v>
      </c>
      <c r="N708" s="20"/>
      <c r="O708">
        <v>1957</v>
      </c>
      <c r="P708">
        <v>2</v>
      </c>
      <c r="Q708" s="11">
        <v>1957.08333331891</v>
      </c>
      <c r="R708">
        <v>0.76127221414024604</v>
      </c>
      <c r="S708">
        <v>0.12299999999999001</v>
      </c>
      <c r="T708">
        <v>9.3636482339242905E-2</v>
      </c>
      <c r="U708" s="23"/>
    </row>
    <row r="709" spans="1:21" x14ac:dyDescent="0.3">
      <c r="A709">
        <v>570.44399999999996</v>
      </c>
      <c r="B709">
        <v>43.496300000000183</v>
      </c>
      <c r="E709" s="2">
        <f t="shared" si="11"/>
        <v>0.77228279194246519</v>
      </c>
      <c r="F709" s="2"/>
      <c r="G709" s="2"/>
      <c r="H709" s="20">
        <v>27768</v>
      </c>
      <c r="N709" s="20"/>
      <c r="O709">
        <v>1957</v>
      </c>
      <c r="P709">
        <v>1</v>
      </c>
      <c r="Q709" s="11">
        <v>1956.9999999855499</v>
      </c>
      <c r="R709">
        <v>0.80637632903637202</v>
      </c>
      <c r="S709">
        <v>0.123000000000004</v>
      </c>
      <c r="T709">
        <v>9.9184288471477602E-2</v>
      </c>
      <c r="U709" s="23"/>
    </row>
    <row r="710" spans="1:21" x14ac:dyDescent="0.3">
      <c r="A710">
        <v>558.77800000000002</v>
      </c>
      <c r="B710">
        <v>43.557800000000185</v>
      </c>
      <c r="E710" s="2">
        <f t="shared" si="11"/>
        <v>0.7606588713959358</v>
      </c>
      <c r="F710" s="2"/>
      <c r="G710" s="2"/>
      <c r="H710" s="20">
        <v>27758</v>
      </c>
      <c r="N710" s="20"/>
      <c r="O710">
        <v>1956</v>
      </c>
      <c r="P710">
        <v>12</v>
      </c>
      <c r="Q710" s="11">
        <v>1956.9166666521901</v>
      </c>
      <c r="R710">
        <v>0.87775375893132102</v>
      </c>
      <c r="S710">
        <v>0.123000000000004</v>
      </c>
      <c r="T710">
        <v>0.10796371234855601</v>
      </c>
      <c r="U710" s="23"/>
    </row>
    <row r="711" spans="1:21" x14ac:dyDescent="0.3">
      <c r="A711">
        <v>546.66700000000003</v>
      </c>
      <c r="B711">
        <v>43.619300000000187</v>
      </c>
      <c r="E711" s="2">
        <f t="shared" si="11"/>
        <v>0.74877661428707976</v>
      </c>
      <c r="F711" s="2"/>
      <c r="G711" s="2"/>
      <c r="H711" s="20">
        <v>27748</v>
      </c>
      <c r="N711" s="20"/>
      <c r="O711">
        <v>1956</v>
      </c>
      <c r="P711">
        <v>11</v>
      </c>
      <c r="Q711" s="11">
        <v>1956.83333331883</v>
      </c>
      <c r="R711">
        <v>0.92030624877616296</v>
      </c>
      <c r="S711">
        <v>6.1499999999995197E-2</v>
      </c>
      <c r="T711">
        <v>5.6598834299729603E-2</v>
      </c>
      <c r="U711" s="23"/>
    </row>
    <row r="712" spans="1:21" x14ac:dyDescent="0.3">
      <c r="A712">
        <v>534.88900000000001</v>
      </c>
      <c r="B712">
        <v>43.68080000000019</v>
      </c>
      <c r="E712" s="2">
        <f t="shared" ref="E712:E775" si="12">(0.0905*EXP(0.0013*A712))/C$2</f>
        <v>0.73739912098699123</v>
      </c>
      <c r="F712" s="2"/>
      <c r="G712" s="2"/>
      <c r="H712" s="20">
        <v>27738</v>
      </c>
      <c r="N712" s="20"/>
      <c r="O712">
        <v>1956</v>
      </c>
      <c r="P712">
        <v>10</v>
      </c>
      <c r="Q712" s="11">
        <v>1956.7499999854699</v>
      </c>
      <c r="R712">
        <v>0.93040133725182905</v>
      </c>
      <c r="S712">
        <v>0.18450000000001399</v>
      </c>
      <c r="T712">
        <v>0.171659046722975</v>
      </c>
      <c r="U712" s="23"/>
    </row>
    <row r="713" spans="1:21" x14ac:dyDescent="0.3">
      <c r="A713">
        <v>552</v>
      </c>
      <c r="B713">
        <v>43.742300000000185</v>
      </c>
      <c r="E713" s="2">
        <f t="shared" si="12"/>
        <v>0.75398584434664606</v>
      </c>
      <c r="F713" s="2"/>
      <c r="G713" s="2"/>
      <c r="H713" s="20">
        <v>27728</v>
      </c>
      <c r="N713" s="20"/>
      <c r="O713">
        <v>1956</v>
      </c>
      <c r="P713">
        <v>9</v>
      </c>
      <c r="Q713" s="11">
        <v>1956.6666666521101</v>
      </c>
      <c r="R713">
        <v>0.87995831679822401</v>
      </c>
      <c r="S713">
        <v>0.12299999999999001</v>
      </c>
      <c r="T713">
        <v>0.108234872966173</v>
      </c>
      <c r="U713" s="23"/>
    </row>
    <row r="714" spans="1:21" x14ac:dyDescent="0.3">
      <c r="A714">
        <v>573.44399999999996</v>
      </c>
      <c r="B714">
        <v>43.803800000000187</v>
      </c>
      <c r="E714" s="2">
        <f t="shared" si="12"/>
        <v>0.77530057568429744</v>
      </c>
      <c r="F714" s="2"/>
      <c r="G714" s="2"/>
      <c r="H714" s="20">
        <v>27718</v>
      </c>
      <c r="N714" s="20"/>
      <c r="O714">
        <v>1956</v>
      </c>
      <c r="P714">
        <v>8</v>
      </c>
      <c r="Q714" s="11">
        <v>1956.58333331875</v>
      </c>
      <c r="R714">
        <v>0.80877409809399503</v>
      </c>
      <c r="S714">
        <v>0.123000000000004</v>
      </c>
      <c r="T714">
        <v>9.9479214065565105E-2</v>
      </c>
      <c r="U714" s="23"/>
    </row>
    <row r="715" spans="1:21" x14ac:dyDescent="0.3">
      <c r="A715">
        <v>594.77800000000002</v>
      </c>
      <c r="B715">
        <v>43.86530000000019</v>
      </c>
      <c r="E715" s="2">
        <f t="shared" si="12"/>
        <v>0.79710386779507247</v>
      </c>
      <c r="F715" s="2"/>
      <c r="G715" s="2"/>
      <c r="H715" s="20">
        <v>27708</v>
      </c>
      <c r="N715" s="20"/>
      <c r="O715">
        <v>1956</v>
      </c>
      <c r="P715">
        <v>7</v>
      </c>
      <c r="Q715" s="11">
        <v>1956.4999999853901</v>
      </c>
      <c r="R715">
        <v>0.73389544508893001</v>
      </c>
      <c r="S715">
        <v>0.123000000000004</v>
      </c>
      <c r="T715">
        <v>9.0269139745941807E-2</v>
      </c>
      <c r="U715" s="23"/>
    </row>
    <row r="716" spans="1:21" x14ac:dyDescent="0.3">
      <c r="A716">
        <v>616.22199999999998</v>
      </c>
      <c r="B716">
        <v>43.926800000000192</v>
      </c>
      <c r="E716" s="2">
        <f t="shared" si="12"/>
        <v>0.81963752000836732</v>
      </c>
      <c r="F716" s="2" t="s">
        <v>11</v>
      </c>
      <c r="G716" s="21">
        <v>42</v>
      </c>
      <c r="H716" s="20">
        <v>27698</v>
      </c>
      <c r="N716" s="20"/>
      <c r="O716">
        <v>1956</v>
      </c>
      <c r="P716">
        <v>6</v>
      </c>
      <c r="Q716" s="11">
        <v>1956.41666665203</v>
      </c>
      <c r="R716">
        <v>0.70059054655864605</v>
      </c>
      <c r="S716">
        <v>0.123000000000004</v>
      </c>
      <c r="T716">
        <v>8.6172637226716697E-2</v>
      </c>
      <c r="U716" s="23"/>
    </row>
    <row r="717" spans="1:21" x14ac:dyDescent="0.3">
      <c r="A717">
        <v>610.66700000000003</v>
      </c>
      <c r="B717">
        <v>43.988300000000194</v>
      </c>
      <c r="E717" s="2">
        <f t="shared" si="12"/>
        <v>0.81373982837807413</v>
      </c>
      <c r="F717" s="2"/>
      <c r="G717" s="2"/>
      <c r="H717" s="20">
        <v>27667</v>
      </c>
      <c r="N717" s="20"/>
      <c r="O717">
        <v>1956</v>
      </c>
      <c r="P717">
        <v>5</v>
      </c>
      <c r="Q717" s="11">
        <v>1956.3333333186699</v>
      </c>
      <c r="R717">
        <v>0.72709009947279601</v>
      </c>
      <c r="S717">
        <v>0.123000000000004</v>
      </c>
      <c r="T717">
        <v>8.9432082235157404E-2</v>
      </c>
      <c r="U717" s="23"/>
    </row>
    <row r="718" spans="1:21" x14ac:dyDescent="0.3">
      <c r="A718">
        <v>600.66700000000003</v>
      </c>
      <c r="B718">
        <v>44.049800000000189</v>
      </c>
      <c r="E718" s="2">
        <f t="shared" si="12"/>
        <v>0.80322967462612871</v>
      </c>
      <c r="F718" s="2"/>
      <c r="G718" s="2"/>
      <c r="H718" s="20">
        <v>27636</v>
      </c>
      <c r="N718" s="20"/>
      <c r="O718">
        <v>1956</v>
      </c>
      <c r="P718">
        <v>4</v>
      </c>
      <c r="Q718" s="11">
        <v>1956.2499999853101</v>
      </c>
      <c r="R718">
        <v>0.76473782245591504</v>
      </c>
      <c r="S718">
        <v>0.12299999999999001</v>
      </c>
      <c r="T718">
        <v>9.4062752162070301E-2</v>
      </c>
      <c r="U718" s="23"/>
    </row>
    <row r="719" spans="1:21" x14ac:dyDescent="0.3">
      <c r="A719">
        <v>590.88900000000001</v>
      </c>
      <c r="B719">
        <v>44.111300000000192</v>
      </c>
      <c r="E719" s="2">
        <f t="shared" si="12"/>
        <v>0.79308411965309578</v>
      </c>
      <c r="F719" s="2"/>
      <c r="G719" s="2"/>
      <c r="H719" s="20">
        <v>27606</v>
      </c>
      <c r="N719" s="20"/>
      <c r="O719">
        <v>1956</v>
      </c>
      <c r="P719">
        <v>3</v>
      </c>
      <c r="Q719" s="11">
        <v>1956.16666665195</v>
      </c>
      <c r="R719">
        <v>0.73262912542941605</v>
      </c>
      <c r="S719">
        <v>0.123000000000004</v>
      </c>
      <c r="T719">
        <v>9.0113382427821603E-2</v>
      </c>
      <c r="U719" s="23"/>
    </row>
    <row r="720" spans="1:21" x14ac:dyDescent="0.3">
      <c r="A720">
        <v>581.11099999999999</v>
      </c>
      <c r="B720">
        <v>44.172800000000194</v>
      </c>
      <c r="E720" s="2">
        <f t="shared" si="12"/>
        <v>0.78306671269172445</v>
      </c>
      <c r="F720" s="2"/>
      <c r="G720" s="2"/>
      <c r="H720" s="20">
        <v>27575</v>
      </c>
      <c r="N720" s="20"/>
      <c r="O720">
        <v>1956</v>
      </c>
      <c r="P720">
        <v>2</v>
      </c>
      <c r="Q720" s="11">
        <v>1956.0833333185899</v>
      </c>
      <c r="R720">
        <v>0.71196538507015406</v>
      </c>
      <c r="S720">
        <v>6.1500000000009401E-2</v>
      </c>
      <c r="T720">
        <v>4.3785871181821201E-2</v>
      </c>
      <c r="U720" s="23"/>
    </row>
    <row r="721" spans="1:21" x14ac:dyDescent="0.3">
      <c r="A721">
        <v>550.33299999999997</v>
      </c>
      <c r="B721">
        <v>44.234300000000196</v>
      </c>
      <c r="E721" s="2">
        <f t="shared" si="12"/>
        <v>0.75235365082542782</v>
      </c>
      <c r="F721" s="2"/>
      <c r="G721" s="2"/>
      <c r="H721" s="20">
        <v>27544</v>
      </c>
      <c r="N721" s="20"/>
      <c r="O721">
        <v>1956</v>
      </c>
      <c r="P721">
        <v>1</v>
      </c>
      <c r="Q721" s="11">
        <v>1955.99999998523</v>
      </c>
      <c r="R721">
        <v>0.72924262367926096</v>
      </c>
      <c r="S721">
        <v>6.1499999999995197E-2</v>
      </c>
      <c r="T721">
        <v>4.4848421356270998E-2</v>
      </c>
      <c r="U721" s="23"/>
    </row>
    <row r="722" spans="1:21" x14ac:dyDescent="0.3">
      <c r="A722">
        <v>515.88900000000001</v>
      </c>
      <c r="B722">
        <v>44.295800000000199</v>
      </c>
      <c r="E722" s="2">
        <f t="shared" si="12"/>
        <v>0.71940846198804476</v>
      </c>
      <c r="F722" s="2"/>
      <c r="G722" s="2"/>
      <c r="H722" s="20">
        <v>27514</v>
      </c>
      <c r="N722" s="20"/>
      <c r="O722">
        <v>1955</v>
      </c>
      <c r="P722">
        <v>12</v>
      </c>
      <c r="Q722" s="11">
        <v>1955.9166666518699</v>
      </c>
      <c r="R722">
        <v>0.75268039371136297</v>
      </c>
      <c r="S722">
        <v>6.1499999999995197E-2</v>
      </c>
      <c r="T722">
        <v>4.6289844213245203E-2</v>
      </c>
      <c r="U722" s="23"/>
    </row>
    <row r="723" spans="1:21" x14ac:dyDescent="0.3">
      <c r="A723">
        <v>481.77800000000002</v>
      </c>
      <c r="B723">
        <v>44.357300000000194</v>
      </c>
      <c r="E723" s="2">
        <f t="shared" si="12"/>
        <v>0.68820378538037397</v>
      </c>
      <c r="F723" s="2"/>
      <c r="G723" s="2"/>
      <c r="H723" s="20">
        <v>27483</v>
      </c>
      <c r="N723" s="20"/>
      <c r="O723">
        <v>1955</v>
      </c>
      <c r="P723">
        <v>11</v>
      </c>
      <c r="Q723" s="11">
        <v>1955.8333333185101</v>
      </c>
      <c r="R723">
        <v>0.76816649019053596</v>
      </c>
      <c r="S723">
        <v>6.1500000000009401E-2</v>
      </c>
      <c r="T723">
        <v>4.72422391467252E-2</v>
      </c>
      <c r="U723" s="23"/>
    </row>
    <row r="724" spans="1:21" x14ac:dyDescent="0.3">
      <c r="A724">
        <v>447.66699999999997</v>
      </c>
      <c r="B724">
        <v>44.418800000000196</v>
      </c>
      <c r="E724" s="5">
        <f t="shared" si="12"/>
        <v>0.65835262613264411</v>
      </c>
      <c r="F724" s="5" t="s">
        <v>10</v>
      </c>
      <c r="G724" s="21">
        <v>42</v>
      </c>
      <c r="H724" s="20">
        <v>27453</v>
      </c>
      <c r="N724" s="20"/>
      <c r="O724">
        <v>1955</v>
      </c>
      <c r="P724">
        <v>10</v>
      </c>
      <c r="Q724" s="11">
        <v>1955.74999998515</v>
      </c>
      <c r="R724">
        <v>0.94094122160707305</v>
      </c>
      <c r="S724">
        <v>0.123000000000004</v>
      </c>
      <c r="T724">
        <v>0.11573577025767399</v>
      </c>
      <c r="U724" s="23"/>
    </row>
    <row r="725" spans="1:21" x14ac:dyDescent="0.3">
      <c r="A725" s="6">
        <v>497</v>
      </c>
      <c r="B725" s="6">
        <v>44.480300000000199</v>
      </c>
      <c r="C725" s="6"/>
      <c r="D725" s="6"/>
      <c r="E725" s="7">
        <f t="shared" si="12"/>
        <v>0.70195801444594641</v>
      </c>
      <c r="F725" s="7"/>
      <c r="G725" s="7"/>
      <c r="H725" s="20">
        <v>27423</v>
      </c>
      <c r="N725" s="20"/>
      <c r="O725">
        <v>1955</v>
      </c>
      <c r="P725">
        <v>9</v>
      </c>
      <c r="Q725" s="11">
        <v>1955.6666666517899</v>
      </c>
      <c r="R725">
        <v>0.92612083051351501</v>
      </c>
      <c r="S725">
        <v>0.12299999999999001</v>
      </c>
      <c r="T725">
        <v>0.11391286215315299</v>
      </c>
      <c r="U725" s="23"/>
    </row>
    <row r="726" spans="1:21" x14ac:dyDescent="0.3">
      <c r="A726">
        <v>560.11099999999999</v>
      </c>
      <c r="B726">
        <v>44.541800000000201</v>
      </c>
      <c r="E726" s="2">
        <f t="shared" si="12"/>
        <v>0.76197815992157536</v>
      </c>
      <c r="F726" s="2"/>
      <c r="G726" s="2"/>
      <c r="H726" s="20">
        <v>27393</v>
      </c>
      <c r="N726" s="20"/>
      <c r="O726">
        <v>1955</v>
      </c>
      <c r="P726">
        <v>8</v>
      </c>
      <c r="Q726" s="11">
        <v>1955.58333331843</v>
      </c>
      <c r="R726">
        <v>0.90092891136333697</v>
      </c>
      <c r="S726">
        <v>0.123000000000004</v>
      </c>
      <c r="T726">
        <v>0.11081425609769401</v>
      </c>
      <c r="U726" s="23"/>
    </row>
    <row r="727" spans="1:21" x14ac:dyDescent="0.3">
      <c r="A727">
        <v>623.77800000000002</v>
      </c>
      <c r="B727">
        <v>44.603300000000203</v>
      </c>
      <c r="E727" s="2">
        <f t="shared" si="12"/>
        <v>0.82772832757722159</v>
      </c>
      <c r="F727" s="2"/>
      <c r="G727" s="2"/>
      <c r="H727" s="20">
        <v>27363</v>
      </c>
      <c r="N727" s="20"/>
      <c r="O727">
        <v>1955</v>
      </c>
      <c r="P727">
        <v>7</v>
      </c>
      <c r="Q727" s="11">
        <v>1955.49999998507</v>
      </c>
      <c r="R727">
        <v>0.88548958351103102</v>
      </c>
      <c r="S727">
        <v>6.1500000000009401E-2</v>
      </c>
      <c r="T727">
        <v>5.44576093859368E-2</v>
      </c>
      <c r="U727" s="23"/>
    </row>
    <row r="728" spans="1:21" x14ac:dyDescent="0.3">
      <c r="A728" s="8">
        <v>687.11099999999999</v>
      </c>
      <c r="B728" s="8">
        <v>44.664800000000199</v>
      </c>
      <c r="E728" s="2">
        <f t="shared" si="12"/>
        <v>0.89876167009322416</v>
      </c>
      <c r="F728" s="2" t="s">
        <v>11</v>
      </c>
      <c r="G728" s="21">
        <v>43</v>
      </c>
      <c r="H728" s="20">
        <v>27333</v>
      </c>
      <c r="N728" s="20"/>
      <c r="O728">
        <v>1955</v>
      </c>
      <c r="P728">
        <v>6</v>
      </c>
      <c r="Q728" s="11">
        <v>1955.4166666517101</v>
      </c>
      <c r="R728">
        <v>0.877977449165811</v>
      </c>
      <c r="S728">
        <v>0.12299999999999001</v>
      </c>
      <c r="T728">
        <v>0.107991226247386</v>
      </c>
      <c r="U728" s="23"/>
    </row>
    <row r="729" spans="1:21" x14ac:dyDescent="0.3">
      <c r="A729" s="4">
        <v>604.33299999999997</v>
      </c>
      <c r="B729">
        <v>44.726300000000201</v>
      </c>
      <c r="E729" s="2">
        <f t="shared" si="12"/>
        <v>0.80706684293507558</v>
      </c>
      <c r="F729" s="2"/>
      <c r="G729" s="2"/>
      <c r="H729" s="20">
        <v>27298</v>
      </c>
      <c r="N729" s="20"/>
      <c r="O729">
        <v>1955</v>
      </c>
      <c r="P729">
        <v>5</v>
      </c>
      <c r="Q729" s="11">
        <v>1955.33333331835</v>
      </c>
      <c r="R729">
        <v>0.87316988741356405</v>
      </c>
      <c r="S729">
        <v>0.123000000000004</v>
      </c>
      <c r="T729">
        <v>0.107399896151872</v>
      </c>
      <c r="U729" s="23"/>
    </row>
    <row r="730" spans="1:21" x14ac:dyDescent="0.3">
      <c r="A730">
        <v>591.88900000000001</v>
      </c>
      <c r="B730">
        <v>44.787800000000203</v>
      </c>
      <c r="E730" s="2">
        <f t="shared" si="12"/>
        <v>0.79411579945522126</v>
      </c>
      <c r="F730" s="2"/>
      <c r="G730" s="2"/>
      <c r="H730" s="20">
        <v>27263</v>
      </c>
      <c r="N730" s="20"/>
      <c r="O730">
        <v>1955</v>
      </c>
      <c r="P730">
        <v>4</v>
      </c>
      <c r="Q730" s="11">
        <v>1955.2499999849899</v>
      </c>
      <c r="R730">
        <v>0.85406899055281904</v>
      </c>
      <c r="S730">
        <v>0.123000000000004</v>
      </c>
      <c r="T730">
        <v>0.105050485838</v>
      </c>
      <c r="U730" s="23"/>
    </row>
    <row r="731" spans="1:21" x14ac:dyDescent="0.3">
      <c r="A731">
        <v>566.44399999999996</v>
      </c>
      <c r="B731">
        <v>44.849300000000206</v>
      </c>
      <c r="E731" s="2">
        <f t="shared" si="12"/>
        <v>0.76827734461302477</v>
      </c>
      <c r="F731" s="2"/>
      <c r="G731" s="2"/>
      <c r="H731" s="20">
        <v>27228</v>
      </c>
      <c r="N731" s="20"/>
      <c r="O731">
        <v>1955</v>
      </c>
      <c r="P731">
        <v>3</v>
      </c>
      <c r="Q731" s="11">
        <v>1955.1666666516301</v>
      </c>
      <c r="R731">
        <v>0.82641444225146199</v>
      </c>
      <c r="S731">
        <v>6.1499999999995197E-2</v>
      </c>
      <c r="T731">
        <v>5.0824488198460901E-2</v>
      </c>
      <c r="U731" s="23"/>
    </row>
    <row r="732" spans="1:21" x14ac:dyDescent="0.3">
      <c r="A732">
        <v>531.88900000000001</v>
      </c>
      <c r="B732">
        <v>44.910800000000208</v>
      </c>
      <c r="E732" s="2">
        <f t="shared" si="12"/>
        <v>0.734528865052263</v>
      </c>
      <c r="F732" s="2"/>
      <c r="G732" s="2"/>
      <c r="H732" s="20">
        <v>27193</v>
      </c>
      <c r="N732" s="20"/>
      <c r="O732">
        <v>1955</v>
      </c>
      <c r="P732">
        <v>2</v>
      </c>
      <c r="Q732" s="11">
        <v>1955.08333331827</v>
      </c>
      <c r="R732">
        <v>0.82595553150685197</v>
      </c>
      <c r="S732">
        <v>0.123000000000004</v>
      </c>
      <c r="T732">
        <v>0.101592530375346</v>
      </c>
      <c r="U732" s="23"/>
    </row>
    <row r="733" spans="1:21" x14ac:dyDescent="0.3">
      <c r="A733">
        <v>498.77800000000002</v>
      </c>
      <c r="B733">
        <v>44.972300000000203</v>
      </c>
      <c r="E733" s="2">
        <f t="shared" si="12"/>
        <v>0.70358239677599754</v>
      </c>
      <c r="F733" s="2"/>
      <c r="G733" s="2"/>
      <c r="H733" s="20">
        <v>27158</v>
      </c>
      <c r="N733" s="20"/>
      <c r="O733">
        <v>1955</v>
      </c>
      <c r="P733">
        <v>1</v>
      </c>
      <c r="Q733" s="11">
        <v>1954.9999999849099</v>
      </c>
      <c r="R733">
        <v>0.85420703466347403</v>
      </c>
      <c r="S733">
        <v>6.1500000000009401E-2</v>
      </c>
      <c r="T733">
        <v>5.25337326318117E-2</v>
      </c>
      <c r="U733" s="23"/>
    </row>
    <row r="734" spans="1:21" x14ac:dyDescent="0.3">
      <c r="A734">
        <v>484.77800000000002</v>
      </c>
      <c r="B734">
        <v>45.033800000000205</v>
      </c>
      <c r="E734" s="2">
        <f t="shared" si="12"/>
        <v>0.69089302074371095</v>
      </c>
      <c r="F734" s="2"/>
      <c r="G734" s="2"/>
      <c r="H734" s="20">
        <v>27123</v>
      </c>
      <c r="N734" s="20"/>
      <c r="O734">
        <v>1954</v>
      </c>
      <c r="P734">
        <v>12</v>
      </c>
      <c r="Q734" s="11">
        <v>1954.91666665155</v>
      </c>
      <c r="R734">
        <v>0.87937066107508599</v>
      </c>
      <c r="S734">
        <v>6.1499999999995197E-2</v>
      </c>
      <c r="T734">
        <v>5.4081295656113498E-2</v>
      </c>
      <c r="U734" s="23"/>
    </row>
    <row r="735" spans="1:21" x14ac:dyDescent="0.3">
      <c r="A735">
        <v>496.11099999999999</v>
      </c>
      <c r="B735">
        <v>45.095300000000208</v>
      </c>
      <c r="E735" s="5">
        <f t="shared" si="12"/>
        <v>0.70114723017058778</v>
      </c>
      <c r="F735" s="5" t="s">
        <v>10</v>
      </c>
      <c r="G735" s="21">
        <v>43</v>
      </c>
      <c r="H735" s="20">
        <v>27088</v>
      </c>
      <c r="N735" s="20"/>
      <c r="O735">
        <v>1954</v>
      </c>
      <c r="P735">
        <v>11</v>
      </c>
      <c r="Q735" s="11">
        <v>1954.8333333181899</v>
      </c>
      <c r="R735">
        <v>0.89474672889797202</v>
      </c>
      <c r="S735">
        <v>6.1499999999995197E-2</v>
      </c>
      <c r="T735">
        <v>5.5026923827220998E-2</v>
      </c>
      <c r="U735" s="23"/>
    </row>
    <row r="736" spans="1:21" x14ac:dyDescent="0.3">
      <c r="A736">
        <v>541.77800000000002</v>
      </c>
      <c r="B736">
        <v>45.15680000000021</v>
      </c>
      <c r="E736" s="2">
        <f t="shared" si="12"/>
        <v>0.74403270615724515</v>
      </c>
      <c r="F736" s="2"/>
      <c r="G736" s="2"/>
      <c r="H736" s="20">
        <v>27068</v>
      </c>
      <c r="N736" s="20"/>
      <c r="O736">
        <v>1954</v>
      </c>
      <c r="P736">
        <v>10</v>
      </c>
      <c r="Q736" s="11">
        <v>1954.7499999848301</v>
      </c>
      <c r="R736">
        <v>0.89436591065946103</v>
      </c>
      <c r="S736">
        <v>0.18450000000001399</v>
      </c>
      <c r="T736">
        <v>0.165010510516683</v>
      </c>
      <c r="U736" s="23"/>
    </row>
    <row r="737" spans="1:21" x14ac:dyDescent="0.3">
      <c r="A737" s="6">
        <v>611.55600000000004</v>
      </c>
      <c r="B737" s="6">
        <v>45.218300000000212</v>
      </c>
      <c r="C737" s="6"/>
      <c r="D737" s="6"/>
      <c r="E737" s="7">
        <f t="shared" si="12"/>
        <v>0.81468081113988478</v>
      </c>
      <c r="F737" s="7"/>
      <c r="G737" s="7"/>
      <c r="H737" s="20">
        <v>27048</v>
      </c>
      <c r="N737" s="20"/>
      <c r="O737">
        <v>1954</v>
      </c>
      <c r="P737">
        <v>9</v>
      </c>
      <c r="Q737" s="11">
        <v>1954.66666665147</v>
      </c>
      <c r="R737">
        <v>0.86635898062434302</v>
      </c>
      <c r="S737">
        <v>0.12299999999999001</v>
      </c>
      <c r="T737">
        <v>0.106562154616785</v>
      </c>
      <c r="U737" s="23"/>
    </row>
    <row r="738" spans="1:21" x14ac:dyDescent="0.3">
      <c r="A738">
        <v>686.11099999999999</v>
      </c>
      <c r="B738">
        <v>45.279800000000208</v>
      </c>
      <c r="E738" s="2">
        <f t="shared" si="12"/>
        <v>0.89759403904672452</v>
      </c>
      <c r="F738" s="2"/>
      <c r="G738" s="2"/>
      <c r="H738" s="20">
        <v>27028</v>
      </c>
      <c r="N738" s="20"/>
      <c r="O738">
        <v>1954</v>
      </c>
      <c r="P738">
        <v>8</v>
      </c>
      <c r="Q738" s="11">
        <v>1954.5833333181099</v>
      </c>
      <c r="R738">
        <v>0.76968140922565897</v>
      </c>
      <c r="S738">
        <v>0.18450000000001399</v>
      </c>
      <c r="T738">
        <v>0.142006220002144</v>
      </c>
      <c r="U738" s="23"/>
    </row>
    <row r="739" spans="1:21" x14ac:dyDescent="0.3">
      <c r="A739">
        <v>738.66700000000003</v>
      </c>
      <c r="B739">
        <v>45.34130000000021</v>
      </c>
      <c r="E739" s="2">
        <f t="shared" si="12"/>
        <v>0.9610637017899395</v>
      </c>
      <c r="F739" s="2"/>
      <c r="G739" s="2"/>
      <c r="H739" s="20">
        <v>27008</v>
      </c>
      <c r="N739" s="20"/>
      <c r="O739">
        <v>1954</v>
      </c>
      <c r="P739">
        <v>7</v>
      </c>
      <c r="Q739" s="11">
        <v>1954.49999998475</v>
      </c>
      <c r="R739">
        <v>0.69206802666377598</v>
      </c>
      <c r="S739">
        <v>0.12299999999999001</v>
      </c>
      <c r="T739">
        <v>8.5124367279637805E-2</v>
      </c>
      <c r="U739" s="23"/>
    </row>
    <row r="740" spans="1:21" x14ac:dyDescent="0.3">
      <c r="A740" s="8">
        <v>759.66700000000003</v>
      </c>
      <c r="B740" s="8">
        <v>45.402800000000212</v>
      </c>
      <c r="E740" s="2">
        <f t="shared" si="12"/>
        <v>0.98766215783067179</v>
      </c>
      <c r="F740" s="2"/>
      <c r="G740" s="2"/>
      <c r="H740" s="20">
        <v>26988</v>
      </c>
      <c r="N740" s="20"/>
      <c r="O740">
        <v>1954</v>
      </c>
      <c r="P740">
        <v>6</v>
      </c>
      <c r="Q740" s="11">
        <v>1954.41666665139</v>
      </c>
      <c r="R740">
        <v>0.66938248126504996</v>
      </c>
      <c r="S740">
        <v>0.123000000000004</v>
      </c>
      <c r="T740">
        <v>8.2334045195604194E-2</v>
      </c>
      <c r="U740" s="23"/>
    </row>
    <row r="741" spans="1:21" x14ac:dyDescent="0.3">
      <c r="A741" s="4">
        <v>846.88900000000001</v>
      </c>
      <c r="B741">
        <v>45.464300000000215</v>
      </c>
      <c r="E741" s="2">
        <f t="shared" si="12"/>
        <v>1.1062478952878285</v>
      </c>
      <c r="F741" s="2" t="s">
        <v>11</v>
      </c>
      <c r="G741" s="21">
        <v>44</v>
      </c>
      <c r="H741" s="20">
        <v>26968</v>
      </c>
      <c r="N741" s="20"/>
      <c r="O741">
        <v>1954</v>
      </c>
      <c r="P741">
        <v>5</v>
      </c>
      <c r="Q741" s="11">
        <v>1954.3333333180301</v>
      </c>
      <c r="R741">
        <v>0.66314539536088501</v>
      </c>
      <c r="S741">
        <v>0.184499999999999</v>
      </c>
      <c r="T741">
        <v>0.122350325444083</v>
      </c>
      <c r="U741" s="23"/>
    </row>
    <row r="742" spans="1:21" x14ac:dyDescent="0.3">
      <c r="A742">
        <v>831.11099999999999</v>
      </c>
      <c r="B742">
        <v>45.525800000000217</v>
      </c>
      <c r="E742" s="2">
        <f t="shared" si="12"/>
        <v>1.083788328212751</v>
      </c>
      <c r="F742" s="2"/>
      <c r="G742" s="2"/>
      <c r="H742" s="20">
        <v>26947</v>
      </c>
      <c r="N742" s="20"/>
      <c r="O742">
        <v>1954</v>
      </c>
      <c r="P742">
        <v>4</v>
      </c>
      <c r="Q742" s="11">
        <v>1954.24999998467</v>
      </c>
      <c r="R742">
        <v>0.62308590614457204</v>
      </c>
      <c r="S742">
        <v>0.123000000000004</v>
      </c>
      <c r="T742">
        <v>7.6639566455785305E-2</v>
      </c>
      <c r="U742" s="23"/>
    </row>
    <row r="743" spans="1:21" x14ac:dyDescent="0.3">
      <c r="A743">
        <v>800.11099999999999</v>
      </c>
      <c r="B743">
        <v>45.587300000000212</v>
      </c>
      <c r="E743" s="2">
        <f t="shared" si="12"/>
        <v>1.0409800391628274</v>
      </c>
      <c r="F743" s="2"/>
      <c r="G743" s="2"/>
      <c r="H743" s="20">
        <v>26927</v>
      </c>
      <c r="N743" s="20"/>
      <c r="O743">
        <v>1954</v>
      </c>
      <c r="P743">
        <v>3</v>
      </c>
      <c r="Q743" s="11">
        <v>1954.1666666513099</v>
      </c>
      <c r="R743">
        <v>0.58178645159112097</v>
      </c>
      <c r="S743">
        <v>0.123000000000004</v>
      </c>
      <c r="T743">
        <v>7.1559733545710602E-2</v>
      </c>
      <c r="U743" s="23"/>
    </row>
    <row r="744" spans="1:21" x14ac:dyDescent="0.3">
      <c r="A744">
        <v>769</v>
      </c>
      <c r="B744">
        <v>45.648800000000215</v>
      </c>
      <c r="E744" s="2">
        <f t="shared" si="12"/>
        <v>0.99971835444307611</v>
      </c>
      <c r="F744" s="2"/>
      <c r="G744" s="2"/>
      <c r="H744" s="20">
        <v>26906</v>
      </c>
      <c r="N744" s="20"/>
      <c r="O744">
        <v>1954</v>
      </c>
      <c r="P744">
        <v>2</v>
      </c>
      <c r="Q744" s="11">
        <v>1954.0833333179501</v>
      </c>
      <c r="R744">
        <v>0.57892517845901303</v>
      </c>
      <c r="S744">
        <v>0.123000000000004</v>
      </c>
      <c r="T744">
        <v>7.1207796950461297E-2</v>
      </c>
      <c r="U744" s="23"/>
    </row>
    <row r="745" spans="1:21" x14ac:dyDescent="0.3">
      <c r="A745">
        <v>738</v>
      </c>
      <c r="B745">
        <v>45.710300000000217</v>
      </c>
      <c r="E745" s="2">
        <f t="shared" si="12"/>
        <v>0.96023072464354953</v>
      </c>
      <c r="F745" s="2"/>
      <c r="G745" s="2"/>
      <c r="H745" s="20">
        <v>26886</v>
      </c>
      <c r="N745" s="20"/>
      <c r="O745">
        <v>1954</v>
      </c>
      <c r="P745">
        <v>1</v>
      </c>
      <c r="Q745" s="11">
        <v>1953.99999998459</v>
      </c>
      <c r="R745">
        <v>0.61318923644647005</v>
      </c>
      <c r="S745">
        <v>6.1499999999995197E-2</v>
      </c>
      <c r="T745">
        <v>3.7711138041454997E-2</v>
      </c>
      <c r="U745" s="23"/>
    </row>
    <row r="746" spans="1:21" x14ac:dyDescent="0.3">
      <c r="A746">
        <v>715.77800000000002</v>
      </c>
      <c r="B746">
        <v>45.771800000000219</v>
      </c>
      <c r="E746" s="2">
        <f t="shared" si="12"/>
        <v>0.93288785352398995</v>
      </c>
      <c r="F746" s="2"/>
      <c r="G746" s="2"/>
      <c r="H746" s="20">
        <v>26865</v>
      </c>
      <c r="N746" s="20"/>
      <c r="O746">
        <v>1953</v>
      </c>
      <c r="P746">
        <v>12</v>
      </c>
      <c r="Q746" s="11">
        <v>1953.9166666512299</v>
      </c>
      <c r="R746">
        <v>0.65088260374358697</v>
      </c>
      <c r="S746">
        <v>6.1500000000009401E-2</v>
      </c>
      <c r="T746">
        <v>4.0029280130236697E-2</v>
      </c>
      <c r="U746" s="23"/>
    </row>
    <row r="747" spans="1:21" x14ac:dyDescent="0.3">
      <c r="A747">
        <v>695.66700000000003</v>
      </c>
      <c r="B747">
        <v>45.833300000000222</v>
      </c>
      <c r="E747" s="2">
        <f t="shared" si="12"/>
        <v>0.90881421900406556</v>
      </c>
      <c r="F747" s="2"/>
      <c r="G747" s="2"/>
      <c r="H747" s="20">
        <v>26845</v>
      </c>
      <c r="N747" s="20"/>
      <c r="O747">
        <v>1953</v>
      </c>
      <c r="P747">
        <v>11</v>
      </c>
      <c r="Q747" s="11">
        <v>1953.83333331787</v>
      </c>
      <c r="R747">
        <v>0.68502969915680501</v>
      </c>
      <c r="S747">
        <v>6.1499999999995197E-2</v>
      </c>
      <c r="T747">
        <v>4.2129326498140197E-2</v>
      </c>
      <c r="U747" s="23"/>
    </row>
    <row r="748" spans="1:21" x14ac:dyDescent="0.3">
      <c r="A748">
        <v>675.88900000000001</v>
      </c>
      <c r="B748">
        <v>45.894800000000217</v>
      </c>
      <c r="E748" s="2">
        <f t="shared" si="12"/>
        <v>0.88574517268457675</v>
      </c>
      <c r="F748" s="2"/>
      <c r="G748" s="2"/>
      <c r="H748" s="20">
        <v>26825</v>
      </c>
      <c r="N748" s="20"/>
      <c r="O748">
        <v>1953</v>
      </c>
      <c r="P748">
        <v>10</v>
      </c>
      <c r="Q748" s="11">
        <v>1953.7499999845099</v>
      </c>
      <c r="R748">
        <v>0.67908410054538904</v>
      </c>
      <c r="S748">
        <v>0.123000000000004</v>
      </c>
      <c r="T748">
        <v>8.3527344367086101E-2</v>
      </c>
      <c r="U748" s="23"/>
    </row>
    <row r="749" spans="1:21" x14ac:dyDescent="0.3">
      <c r="A749">
        <v>655.77800000000002</v>
      </c>
      <c r="B749">
        <v>45.956300000000219</v>
      </c>
      <c r="E749" s="2">
        <f t="shared" si="12"/>
        <v>0.86288807846425053</v>
      </c>
      <c r="F749" s="2"/>
      <c r="G749" s="2"/>
      <c r="H749" s="20">
        <v>26804</v>
      </c>
      <c r="N749" s="20"/>
      <c r="O749">
        <v>1953</v>
      </c>
      <c r="P749">
        <v>9</v>
      </c>
      <c r="Q749" s="11">
        <v>1953.6666666511501</v>
      </c>
      <c r="R749">
        <v>0.61674200595181905</v>
      </c>
      <c r="S749">
        <v>6.1499999999995197E-2</v>
      </c>
      <c r="T749">
        <v>3.7929633366033902E-2</v>
      </c>
      <c r="U749" s="23"/>
    </row>
    <row r="750" spans="1:21" x14ac:dyDescent="0.3">
      <c r="A750">
        <v>636.33299999999997</v>
      </c>
      <c r="B750">
        <v>46.017800000000221</v>
      </c>
      <c r="E750" s="2">
        <f t="shared" si="12"/>
        <v>0.84134894758387524</v>
      </c>
      <c r="F750" s="2"/>
      <c r="G750" s="2"/>
      <c r="H750" s="20">
        <v>26784</v>
      </c>
      <c r="N750" s="20"/>
      <c r="O750">
        <v>1953</v>
      </c>
      <c r="P750">
        <v>8</v>
      </c>
      <c r="Q750" s="11">
        <v>1953.58333331779</v>
      </c>
      <c r="R750">
        <v>0.580774288695456</v>
      </c>
      <c r="S750">
        <v>6.1500000000009401E-2</v>
      </c>
      <c r="T750">
        <v>3.5717618754775998E-2</v>
      </c>
      <c r="U750" s="23"/>
    </row>
    <row r="751" spans="1:21" x14ac:dyDescent="0.3">
      <c r="A751">
        <v>617</v>
      </c>
      <c r="B751">
        <v>46.079300000000224</v>
      </c>
      <c r="E751" s="2">
        <f t="shared" si="12"/>
        <v>0.82046692075335892</v>
      </c>
      <c r="F751" s="2"/>
      <c r="G751" s="2"/>
      <c r="H751" s="20">
        <v>26763</v>
      </c>
      <c r="N751" s="20"/>
      <c r="O751">
        <v>1953</v>
      </c>
      <c r="P751">
        <v>7</v>
      </c>
      <c r="Q751" s="11">
        <v>1953.4999999844299</v>
      </c>
      <c r="R751">
        <v>0.56464453623925503</v>
      </c>
      <c r="S751">
        <v>6.1499999999995197E-2</v>
      </c>
      <c r="T751">
        <v>3.4725638978711497E-2</v>
      </c>
      <c r="U751" s="23"/>
    </row>
    <row r="752" spans="1:21" x14ac:dyDescent="0.3">
      <c r="A752">
        <v>597.55600000000004</v>
      </c>
      <c r="B752">
        <v>46.140800000000226</v>
      </c>
      <c r="E752" s="2">
        <f t="shared" si="12"/>
        <v>0.79998773296423309</v>
      </c>
      <c r="F752" s="2"/>
      <c r="G752" s="2"/>
      <c r="H752" s="20">
        <v>26743</v>
      </c>
      <c r="N752" s="20"/>
      <c r="O752">
        <v>1953</v>
      </c>
      <c r="P752">
        <v>6</v>
      </c>
      <c r="Q752" s="11">
        <v>1953.41666665107</v>
      </c>
      <c r="R752">
        <v>0.55949180184329195</v>
      </c>
      <c r="S752">
        <v>0.123000000000004</v>
      </c>
      <c r="T752">
        <v>6.8817491626727498E-2</v>
      </c>
      <c r="U752" s="23"/>
    </row>
    <row r="753" spans="1:21" x14ac:dyDescent="0.3">
      <c r="A753">
        <v>577.88900000000001</v>
      </c>
      <c r="B753">
        <v>46.202300000000221</v>
      </c>
      <c r="E753" s="5">
        <f t="shared" si="12"/>
        <v>0.77979361908424838</v>
      </c>
      <c r="F753" s="5" t="s">
        <v>10</v>
      </c>
      <c r="G753" s="21">
        <v>44</v>
      </c>
      <c r="H753" s="20">
        <v>26723</v>
      </c>
      <c r="N753" s="20"/>
      <c r="O753">
        <v>1953</v>
      </c>
      <c r="P753">
        <v>5</v>
      </c>
      <c r="Q753" s="11">
        <v>1953.33333331771</v>
      </c>
      <c r="R753">
        <v>0.54453961456883704</v>
      </c>
      <c r="S753">
        <v>6.1499999999995197E-2</v>
      </c>
      <c r="T753">
        <v>3.34891862959808E-2</v>
      </c>
      <c r="U753" s="23"/>
    </row>
    <row r="754" spans="1:21" x14ac:dyDescent="0.3">
      <c r="A754" s="6">
        <v>627</v>
      </c>
      <c r="B754" s="6">
        <v>46.263800000000224</v>
      </c>
      <c r="C754" s="6"/>
      <c r="D754" s="6"/>
      <c r="E754" s="7">
        <f t="shared" si="12"/>
        <v>0.83120262158452762</v>
      </c>
      <c r="F754" s="7"/>
      <c r="G754" s="7"/>
      <c r="H754" s="20">
        <v>26693</v>
      </c>
      <c r="N754" s="20"/>
      <c r="O754">
        <v>1953</v>
      </c>
      <c r="P754">
        <v>4</v>
      </c>
      <c r="Q754" s="11">
        <v>1953.2499999843501</v>
      </c>
      <c r="R754">
        <v>0.52727872240800799</v>
      </c>
      <c r="S754">
        <v>6.1500000000009401E-2</v>
      </c>
      <c r="T754">
        <v>3.2427641428097398E-2</v>
      </c>
      <c r="U754" s="23"/>
    </row>
    <row r="755" spans="1:21" x14ac:dyDescent="0.3">
      <c r="A755">
        <v>693.77800000000002</v>
      </c>
      <c r="B755">
        <v>46.325300000000226</v>
      </c>
      <c r="E755" s="2">
        <f t="shared" si="12"/>
        <v>0.90658518196975701</v>
      </c>
      <c r="F755" s="2"/>
      <c r="G755" s="2"/>
      <c r="H755" s="20">
        <v>26663</v>
      </c>
      <c r="N755" s="20"/>
      <c r="O755">
        <v>1953</v>
      </c>
      <c r="P755">
        <v>3</v>
      </c>
      <c r="Q755" s="11">
        <v>1953.16666665099</v>
      </c>
      <c r="R755">
        <v>0.51256005967474405</v>
      </c>
      <c r="S755">
        <v>6.1499999999995197E-2</v>
      </c>
      <c r="T755">
        <v>3.15224436699943E-2</v>
      </c>
      <c r="U755" s="23"/>
    </row>
    <row r="756" spans="1:21" x14ac:dyDescent="0.3">
      <c r="A756">
        <v>761</v>
      </c>
      <c r="B756">
        <v>46.386800000000228</v>
      </c>
      <c r="E756" s="2">
        <f t="shared" si="12"/>
        <v>0.98937516138723725</v>
      </c>
      <c r="F756" s="2"/>
      <c r="G756" s="2"/>
      <c r="H756" s="20">
        <v>26633</v>
      </c>
      <c r="N756" s="20"/>
      <c r="O756">
        <v>1953</v>
      </c>
      <c r="P756">
        <v>2</v>
      </c>
      <c r="Q756" s="11">
        <v>1953.0833333176299</v>
      </c>
      <c r="R756">
        <v>0.51375565807685097</v>
      </c>
      <c r="S756">
        <v>0.184499999999999</v>
      </c>
      <c r="T756">
        <v>9.4787918915179001E-2</v>
      </c>
      <c r="U756" s="23"/>
    </row>
    <row r="757" spans="1:21" x14ac:dyDescent="0.3">
      <c r="A757">
        <v>828</v>
      </c>
      <c r="B757">
        <v>46.448300000000231</v>
      </c>
      <c r="E757" s="2">
        <f t="shared" si="12"/>
        <v>1.0794140145576379</v>
      </c>
      <c r="F757" s="2" t="s">
        <v>11</v>
      </c>
      <c r="G757" s="21">
        <v>45</v>
      </c>
      <c r="H757" s="20">
        <v>26603</v>
      </c>
      <c r="N757" s="20"/>
      <c r="O757">
        <v>1953</v>
      </c>
      <c r="P757">
        <v>1</v>
      </c>
      <c r="Q757" s="11">
        <v>1952.9999999842701</v>
      </c>
      <c r="R757">
        <v>0.57535614538867097</v>
      </c>
      <c r="S757">
        <v>0.184499999999999</v>
      </c>
      <c r="T757">
        <v>0.10615320882420901</v>
      </c>
      <c r="U757" s="23"/>
    </row>
    <row r="758" spans="1:21" x14ac:dyDescent="0.3">
      <c r="A758">
        <v>794.88900000000001</v>
      </c>
      <c r="B758">
        <v>46.509800000000226</v>
      </c>
      <c r="E758" s="2">
        <f t="shared" si="12"/>
        <v>1.0339371747113406</v>
      </c>
      <c r="F758" s="2"/>
      <c r="G758" s="2"/>
      <c r="H758" s="20">
        <v>26575</v>
      </c>
      <c r="N758" s="20"/>
      <c r="O758">
        <v>1952</v>
      </c>
      <c r="P758">
        <v>12</v>
      </c>
      <c r="Q758" s="11">
        <v>1952.91666665091</v>
      </c>
      <c r="R758">
        <v>0.66239931846288802</v>
      </c>
      <c r="S758">
        <v>0.18450000000001399</v>
      </c>
      <c r="T758">
        <v>0.122212674256412</v>
      </c>
      <c r="U758" s="23"/>
    </row>
    <row r="759" spans="1:21" x14ac:dyDescent="0.3">
      <c r="A759">
        <v>734.55600000000004</v>
      </c>
      <c r="B759">
        <v>46.571300000000228</v>
      </c>
      <c r="E759" s="2">
        <f t="shared" si="12"/>
        <v>0.95594118936227912</v>
      </c>
      <c r="F759" s="2"/>
      <c r="G759" s="2"/>
      <c r="H759" s="20">
        <v>26548</v>
      </c>
      <c r="N759" s="20"/>
      <c r="O759">
        <v>1952</v>
      </c>
      <c r="P759">
        <v>11</v>
      </c>
      <c r="Q759" s="11">
        <v>1952.8333333175499</v>
      </c>
      <c r="R759">
        <v>0.84205007777414098</v>
      </c>
      <c r="S759">
        <v>0.12299999999999001</v>
      </c>
      <c r="T759">
        <v>0.10357215956621101</v>
      </c>
      <c r="U759" s="23"/>
    </row>
    <row r="760" spans="1:21" x14ac:dyDescent="0.3">
      <c r="A760">
        <v>674.33299999999997</v>
      </c>
      <c r="B760">
        <v>46.632800000000231</v>
      </c>
      <c r="E760" s="2">
        <f t="shared" si="12"/>
        <v>0.88395529823859043</v>
      </c>
      <c r="F760" s="2"/>
      <c r="G760" s="2"/>
      <c r="H760" s="20">
        <v>26521</v>
      </c>
      <c r="N760" s="20"/>
      <c r="O760">
        <v>1952</v>
      </c>
      <c r="P760">
        <v>10</v>
      </c>
      <c r="Q760" s="11">
        <v>1952.74999998419</v>
      </c>
      <c r="R760">
        <v>0.90280609978573001</v>
      </c>
      <c r="S760">
        <v>0.123000000000004</v>
      </c>
      <c r="T760">
        <v>0.111045150273649</v>
      </c>
      <c r="U760" s="23"/>
    </row>
    <row r="761" spans="1:21" x14ac:dyDescent="0.3">
      <c r="A761">
        <v>613.88900000000001</v>
      </c>
      <c r="B761">
        <v>46.694300000000233</v>
      </c>
      <c r="E761" s="2">
        <f t="shared" si="12"/>
        <v>0.81715540727642511</v>
      </c>
      <c r="F761" s="2"/>
      <c r="G761" s="2"/>
      <c r="H761" s="20">
        <v>26493</v>
      </c>
      <c r="N761" s="20"/>
      <c r="O761">
        <v>1952</v>
      </c>
      <c r="P761">
        <v>9</v>
      </c>
      <c r="Q761" s="11">
        <v>1952.6666666508299</v>
      </c>
      <c r="R761">
        <v>0.87405271960946096</v>
      </c>
      <c r="S761">
        <v>6.1500000000009401E-2</v>
      </c>
      <c r="T761">
        <v>5.3754242255990098E-2</v>
      </c>
      <c r="U761" s="23"/>
    </row>
    <row r="762" spans="1:21" x14ac:dyDescent="0.3">
      <c r="A762">
        <v>566.44399999999996</v>
      </c>
      <c r="B762">
        <v>46.755800000000235</v>
      </c>
      <c r="E762" s="2">
        <f t="shared" si="12"/>
        <v>0.76827734461302477</v>
      </c>
      <c r="F762" s="2"/>
      <c r="G762" s="2"/>
      <c r="H762" s="20">
        <v>26466</v>
      </c>
      <c r="N762" s="20"/>
      <c r="O762">
        <v>1952</v>
      </c>
      <c r="P762">
        <v>8</v>
      </c>
      <c r="Q762" s="11">
        <v>1952.5833333174701</v>
      </c>
      <c r="R762">
        <v>0.85205623486222903</v>
      </c>
      <c r="S762">
        <v>0.12299999999999001</v>
      </c>
      <c r="T762">
        <v>0.10480291688804599</v>
      </c>
      <c r="U762" s="23"/>
    </row>
    <row r="763" spans="1:21" x14ac:dyDescent="0.3">
      <c r="A763">
        <v>522.11099999999999</v>
      </c>
      <c r="B763">
        <v>46.81730000000023</v>
      </c>
      <c r="E763" s="2">
        <f t="shared" si="12"/>
        <v>0.72525106666522532</v>
      </c>
      <c r="F763" s="2"/>
      <c r="G763" s="2"/>
      <c r="H763" s="20">
        <v>26439</v>
      </c>
      <c r="N763" s="20"/>
      <c r="O763">
        <v>1952</v>
      </c>
      <c r="P763">
        <v>7</v>
      </c>
      <c r="Q763" s="11">
        <v>1952.49999998411</v>
      </c>
      <c r="R763">
        <v>0.84207879763708604</v>
      </c>
      <c r="S763">
        <v>6.1500000000009401E-2</v>
      </c>
      <c r="T763">
        <v>5.1787846054688703E-2</v>
      </c>
      <c r="U763" s="23"/>
    </row>
    <row r="764" spans="1:21" x14ac:dyDescent="0.3">
      <c r="A764">
        <v>477.55599999999998</v>
      </c>
      <c r="B764">
        <v>46.878800000000233</v>
      </c>
      <c r="E764" s="2">
        <f t="shared" si="12"/>
        <v>0.68443685712162561</v>
      </c>
      <c r="F764" s="2"/>
      <c r="G764" s="2"/>
      <c r="H764" s="20">
        <v>26411</v>
      </c>
      <c r="N764" s="20"/>
      <c r="O764">
        <v>1952</v>
      </c>
      <c r="P764">
        <v>6</v>
      </c>
      <c r="Q764" s="11">
        <v>1952.4166666507499</v>
      </c>
      <c r="R764">
        <v>0.82904430179998101</v>
      </c>
      <c r="S764">
        <v>6.1499999999995197E-2</v>
      </c>
      <c r="T764">
        <v>5.09862245606948E-2</v>
      </c>
      <c r="U764" s="23"/>
    </row>
    <row r="765" spans="1:21" x14ac:dyDescent="0.3">
      <c r="A765">
        <v>433.55599999999998</v>
      </c>
      <c r="B765">
        <v>46.940300000000235</v>
      </c>
      <c r="E765" s="2">
        <f t="shared" si="12"/>
        <v>0.64638570602316947</v>
      </c>
      <c r="F765" s="2"/>
      <c r="G765" s="2"/>
      <c r="H765" s="20">
        <v>26384</v>
      </c>
      <c r="N765" s="20"/>
      <c r="O765">
        <v>1952</v>
      </c>
      <c r="P765">
        <v>5</v>
      </c>
      <c r="Q765" s="11">
        <v>1952.33333331739</v>
      </c>
      <c r="R765">
        <v>0.79310102113583003</v>
      </c>
      <c r="S765">
        <v>0.123000000000004</v>
      </c>
      <c r="T765">
        <v>9.7551425599710903E-2</v>
      </c>
      <c r="U765" s="23"/>
    </row>
    <row r="766" spans="1:21" x14ac:dyDescent="0.3">
      <c r="A766">
        <v>427.11099999999999</v>
      </c>
      <c r="B766">
        <v>47.001800000000237</v>
      </c>
      <c r="E766" s="5">
        <f t="shared" si="12"/>
        <v>0.64099258805407788</v>
      </c>
      <c r="F766" s="5" t="s">
        <v>10</v>
      </c>
      <c r="G766" s="21">
        <v>45</v>
      </c>
      <c r="H766" s="20">
        <v>26357</v>
      </c>
      <c r="N766" s="20"/>
      <c r="O766">
        <v>1952</v>
      </c>
      <c r="P766">
        <v>4</v>
      </c>
      <c r="Q766" s="11">
        <v>1952.24999998403</v>
      </c>
      <c r="R766">
        <v>0.74661584845185103</v>
      </c>
      <c r="S766">
        <v>6.1499999999995197E-2</v>
      </c>
      <c r="T766">
        <v>4.5916874679785301E-2</v>
      </c>
      <c r="U766" s="23"/>
    </row>
    <row r="767" spans="1:21" x14ac:dyDescent="0.3">
      <c r="A767">
        <v>432</v>
      </c>
      <c r="B767">
        <v>47.06330000000024</v>
      </c>
      <c r="E767" s="2">
        <f t="shared" si="12"/>
        <v>0.64507951854042533</v>
      </c>
      <c r="F767" s="2"/>
      <c r="G767" s="2"/>
      <c r="H767" s="20">
        <v>26339</v>
      </c>
      <c r="N767" s="20"/>
      <c r="O767">
        <v>1952</v>
      </c>
      <c r="P767">
        <v>3</v>
      </c>
      <c r="Q767" s="11">
        <v>1952.1666666506701</v>
      </c>
      <c r="R767">
        <v>0.72076020390090001</v>
      </c>
      <c r="S767">
        <v>6.1500000000009401E-2</v>
      </c>
      <c r="T767">
        <v>4.4326752539912098E-2</v>
      </c>
      <c r="U767" s="23"/>
    </row>
    <row r="768" spans="1:21" x14ac:dyDescent="0.3">
      <c r="A768" s="6">
        <v>436.77800000000002</v>
      </c>
      <c r="B768" s="6">
        <v>47.124800000000235</v>
      </c>
      <c r="C768" s="6"/>
      <c r="D768" s="6"/>
      <c r="E768" s="7">
        <f t="shared" si="12"/>
        <v>0.64909883533145085</v>
      </c>
      <c r="F768" s="7"/>
      <c r="G768" s="7"/>
      <c r="H768" s="20">
        <v>26322</v>
      </c>
      <c r="N768" s="20"/>
      <c r="O768">
        <v>1952</v>
      </c>
      <c r="P768">
        <v>2</v>
      </c>
      <c r="Q768" s="11">
        <v>1952.08333331731</v>
      </c>
      <c r="R768">
        <v>0.71762238702153103</v>
      </c>
      <c r="S768">
        <v>0.123000000000004</v>
      </c>
      <c r="T768">
        <v>8.8267553603651697E-2</v>
      </c>
      <c r="U768" s="23"/>
    </row>
    <row r="769" spans="1:21" x14ac:dyDescent="0.3">
      <c r="A769">
        <v>441.44400000000002</v>
      </c>
      <c r="B769">
        <v>47.186300000000237</v>
      </c>
      <c r="E769" s="2">
        <f t="shared" si="12"/>
        <v>0.65304810467671426</v>
      </c>
      <c r="F769" s="2"/>
      <c r="G769" s="2"/>
      <c r="H769" s="20">
        <v>26305</v>
      </c>
      <c r="N769" s="20"/>
      <c r="O769">
        <v>1952</v>
      </c>
      <c r="P769">
        <v>1</v>
      </c>
      <c r="Q769" s="11">
        <v>1951.9999999839499</v>
      </c>
      <c r="R769">
        <v>0.78811781904766298</v>
      </c>
      <c r="S769">
        <v>0.12299999999999001</v>
      </c>
      <c r="T769">
        <v>9.6938491742855001E-2</v>
      </c>
      <c r="U769" s="23"/>
    </row>
    <row r="770" spans="1:21" x14ac:dyDescent="0.3">
      <c r="A770">
        <v>500.66699999999997</v>
      </c>
      <c r="B770">
        <v>47.24780000000024</v>
      </c>
      <c r="E770" s="2">
        <f t="shared" si="12"/>
        <v>0.70531230726901262</v>
      </c>
      <c r="F770" s="2"/>
      <c r="G770" s="2"/>
      <c r="H770" s="20">
        <v>26288</v>
      </c>
      <c r="N770" s="20"/>
      <c r="O770">
        <v>1951</v>
      </c>
      <c r="P770">
        <v>12</v>
      </c>
      <c r="Q770" s="11">
        <v>1951.9166666505901</v>
      </c>
      <c r="R770">
        <v>0.93059623932484603</v>
      </c>
      <c r="S770">
        <v>0.123000000000004</v>
      </c>
      <c r="T770">
        <v>0.11446333743695999</v>
      </c>
      <c r="U770" s="23"/>
    </row>
    <row r="771" spans="1:21" x14ac:dyDescent="0.3">
      <c r="A771">
        <v>576.55600000000004</v>
      </c>
      <c r="B771">
        <v>47.309300000000242</v>
      </c>
      <c r="E771" s="2">
        <f t="shared" si="12"/>
        <v>0.77844348488338033</v>
      </c>
      <c r="F771" s="2"/>
      <c r="G771" s="2"/>
      <c r="H771" s="20">
        <v>26271</v>
      </c>
      <c r="N771" s="20"/>
      <c r="O771">
        <v>1951</v>
      </c>
      <c r="P771">
        <v>11</v>
      </c>
      <c r="Q771" s="11">
        <v>1951.83333331723</v>
      </c>
      <c r="R771">
        <v>1.0325939296826501</v>
      </c>
      <c r="S771">
        <v>6.1500000000009401E-2</v>
      </c>
      <c r="T771">
        <v>6.3504526675493195E-2</v>
      </c>
      <c r="U771" s="23"/>
    </row>
    <row r="772" spans="1:21" x14ac:dyDescent="0.3">
      <c r="A772">
        <v>652.33299999999997</v>
      </c>
      <c r="B772">
        <v>47.370800000000244</v>
      </c>
      <c r="E772" s="2">
        <f t="shared" si="12"/>
        <v>0.85903227475793797</v>
      </c>
      <c r="F772" s="2"/>
      <c r="G772" s="2"/>
      <c r="H772" s="20">
        <v>26254</v>
      </c>
      <c r="N772" s="20"/>
      <c r="O772">
        <v>1951</v>
      </c>
      <c r="P772">
        <v>10</v>
      </c>
      <c r="Q772" s="11">
        <v>1951.7499999838701</v>
      </c>
      <c r="R772">
        <v>1.0312145637413701</v>
      </c>
      <c r="S772">
        <v>0.12299999999999001</v>
      </c>
      <c r="T772">
        <v>0.12683939134017899</v>
      </c>
    </row>
    <row r="773" spans="1:21" x14ac:dyDescent="0.3">
      <c r="A773">
        <v>728</v>
      </c>
      <c r="B773">
        <v>47.432300000000239</v>
      </c>
      <c r="E773" s="2">
        <f t="shared" si="12"/>
        <v>0.94782851425468206</v>
      </c>
      <c r="F773" s="2" t="s">
        <v>11</v>
      </c>
      <c r="G773" s="21">
        <v>46</v>
      </c>
      <c r="H773" s="20">
        <v>26237</v>
      </c>
      <c r="N773" s="20"/>
      <c r="O773">
        <v>1951</v>
      </c>
      <c r="P773">
        <v>9</v>
      </c>
      <c r="Q773" s="11">
        <v>1951.66666665051</v>
      </c>
      <c r="R773">
        <v>0.92724506461926004</v>
      </c>
      <c r="S773">
        <v>6.1500000000009401E-2</v>
      </c>
      <c r="T773">
        <v>5.7025571474093199E-2</v>
      </c>
    </row>
    <row r="774" spans="1:21" x14ac:dyDescent="0.3">
      <c r="A774">
        <v>727.11099999999999</v>
      </c>
      <c r="B774">
        <v>47.493800000000242</v>
      </c>
      <c r="E774" s="2">
        <f t="shared" si="12"/>
        <v>0.94673374157700163</v>
      </c>
      <c r="F774" s="2"/>
      <c r="G774" s="2"/>
      <c r="H774" s="20">
        <v>26206</v>
      </c>
      <c r="N774" s="20"/>
      <c r="O774">
        <v>1951</v>
      </c>
      <c r="P774">
        <v>8</v>
      </c>
      <c r="Q774" s="11">
        <v>1951.5833333171499</v>
      </c>
      <c r="R774">
        <v>0.84122754968980695</v>
      </c>
      <c r="S774">
        <v>6.1499999999995197E-2</v>
      </c>
      <c r="T774">
        <v>5.1735494305919102E-2</v>
      </c>
    </row>
    <row r="775" spans="1:21" x14ac:dyDescent="0.3">
      <c r="A775">
        <v>702.22199999999998</v>
      </c>
      <c r="B775">
        <v>47.555300000000244</v>
      </c>
      <c r="E775" s="2">
        <f t="shared" si="12"/>
        <v>0.91659177050940976</v>
      </c>
      <c r="F775" s="2"/>
      <c r="G775" s="2"/>
      <c r="H775" s="20">
        <v>26175</v>
      </c>
      <c r="N775" s="20"/>
      <c r="O775">
        <v>1951</v>
      </c>
      <c r="P775">
        <v>7</v>
      </c>
      <c r="Q775" s="11">
        <v>1951.4999999837901</v>
      </c>
      <c r="R775">
        <v>0.79710386779507203</v>
      </c>
      <c r="S775">
        <v>6.1500000000009401E-2</v>
      </c>
      <c r="T775">
        <v>4.9021887869404403E-2</v>
      </c>
    </row>
    <row r="776" spans="1:21" x14ac:dyDescent="0.3">
      <c r="A776">
        <v>677.33299999999997</v>
      </c>
      <c r="B776">
        <v>47.616800000000246</v>
      </c>
      <c r="E776" s="2">
        <f t="shared" ref="E776:E839" si="13">(0.0905*EXP(0.0013*A776))/C$2</f>
        <v>0.88740945512951563</v>
      </c>
      <c r="F776" s="2"/>
      <c r="G776" s="2"/>
      <c r="H776" s="20">
        <v>26145</v>
      </c>
      <c r="N776" s="20"/>
      <c r="O776">
        <v>1951</v>
      </c>
      <c r="P776">
        <v>6</v>
      </c>
      <c r="Q776" s="11">
        <v>1951.41666665043</v>
      </c>
      <c r="R776">
        <v>0.80636838686772405</v>
      </c>
      <c r="S776">
        <v>6.1499999999995197E-2</v>
      </c>
      <c r="T776">
        <v>4.9591655792361203E-2</v>
      </c>
    </row>
    <row r="777" spans="1:21" x14ac:dyDescent="0.3">
      <c r="A777">
        <v>652.44399999999996</v>
      </c>
      <c r="B777">
        <v>47.678300000000249</v>
      </c>
      <c r="E777" s="2">
        <f t="shared" si="13"/>
        <v>0.85915624205921126</v>
      </c>
      <c r="F777" s="2"/>
      <c r="G777" s="2"/>
      <c r="H777" s="20">
        <v>26114</v>
      </c>
      <c r="N777" s="20"/>
      <c r="O777">
        <v>1951</v>
      </c>
      <c r="P777">
        <v>5</v>
      </c>
      <c r="Q777" s="11">
        <v>1951.3333333170699</v>
      </c>
      <c r="R777">
        <v>0.83072298986637905</v>
      </c>
      <c r="S777">
        <v>6.1499999999995197E-2</v>
      </c>
      <c r="T777">
        <v>5.1089463876778297E-2</v>
      </c>
    </row>
    <row r="778" spans="1:21" x14ac:dyDescent="0.3">
      <c r="A778">
        <v>591.33299999999997</v>
      </c>
      <c r="B778">
        <v>47.739800000000244</v>
      </c>
      <c r="E778" s="2">
        <f t="shared" si="13"/>
        <v>0.79354201994427076</v>
      </c>
      <c r="F778" s="2"/>
      <c r="G778" s="2"/>
      <c r="H778" s="20">
        <v>26083</v>
      </c>
      <c r="N778" s="20"/>
      <c r="O778">
        <v>1951</v>
      </c>
      <c r="P778">
        <v>4</v>
      </c>
      <c r="Q778" s="11">
        <v>1951.24999998371</v>
      </c>
      <c r="R778">
        <v>0.83420985362259703</v>
      </c>
      <c r="S778">
        <v>6.1500000000009401E-2</v>
      </c>
      <c r="T778">
        <v>5.1303905997797598E-2</v>
      </c>
    </row>
    <row r="779" spans="1:21" x14ac:dyDescent="0.3">
      <c r="A779">
        <v>518.55600000000004</v>
      </c>
      <c r="B779">
        <v>47.801300000000246</v>
      </c>
      <c r="E779" s="2">
        <f t="shared" si="13"/>
        <v>0.72190705199439242</v>
      </c>
      <c r="F779" s="2"/>
      <c r="G779" s="2"/>
      <c r="H779" s="20">
        <v>26053</v>
      </c>
      <c r="N779" s="20"/>
      <c r="O779">
        <v>1951</v>
      </c>
      <c r="P779">
        <v>3</v>
      </c>
      <c r="Q779" s="11">
        <v>1951.16666665035</v>
      </c>
      <c r="R779">
        <v>0.81080638846253605</v>
      </c>
      <c r="S779">
        <v>6.1499999999995197E-2</v>
      </c>
      <c r="T779">
        <v>4.9864592890441997E-2</v>
      </c>
    </row>
    <row r="780" spans="1:21" x14ac:dyDescent="0.3">
      <c r="A780">
        <v>445.77800000000002</v>
      </c>
      <c r="B780">
        <v>47.862800000000249</v>
      </c>
      <c r="E780" s="2">
        <f t="shared" si="13"/>
        <v>0.65673789305013108</v>
      </c>
      <c r="F780" s="2"/>
      <c r="G780" s="2"/>
      <c r="H780" s="20">
        <v>26022</v>
      </c>
      <c r="N780" s="20"/>
      <c r="O780">
        <v>1951</v>
      </c>
      <c r="P780">
        <v>2</v>
      </c>
      <c r="Q780" s="11">
        <v>1951.0833333169901</v>
      </c>
      <c r="R780">
        <v>0.79137920789507898</v>
      </c>
      <c r="S780">
        <v>0.123000000000004</v>
      </c>
      <c r="T780">
        <v>9.7339642571098395E-2</v>
      </c>
    </row>
    <row r="781" spans="1:21" x14ac:dyDescent="0.3">
      <c r="A781">
        <v>373</v>
      </c>
      <c r="B781">
        <v>47.924300000000251</v>
      </c>
      <c r="E781" s="5">
        <f t="shared" si="13"/>
        <v>0.59745178964019274</v>
      </c>
      <c r="F781" s="5" t="s">
        <v>10</v>
      </c>
      <c r="G781" s="21">
        <v>46</v>
      </c>
      <c r="H781" s="20">
        <v>25992</v>
      </c>
      <c r="N781" s="20"/>
      <c r="O781">
        <v>1951</v>
      </c>
      <c r="P781">
        <v>1</v>
      </c>
      <c r="Q781" s="11">
        <v>1950.99999998363</v>
      </c>
      <c r="R781">
        <v>0.84500343611370199</v>
      </c>
      <c r="S781">
        <v>6.1499999999995197E-2</v>
      </c>
      <c r="T781">
        <v>5.1967711320988597E-2</v>
      </c>
    </row>
    <row r="782" spans="1:21" x14ac:dyDescent="0.3">
      <c r="A782">
        <v>382.11099999999999</v>
      </c>
      <c r="B782">
        <v>47.985800000000253</v>
      </c>
      <c r="E782" s="2">
        <f t="shared" si="13"/>
        <v>0.60457026131007374</v>
      </c>
      <c r="F782" s="2"/>
      <c r="G782" s="2"/>
      <c r="H782" s="20">
        <v>25978</v>
      </c>
      <c r="N782" s="20"/>
    </row>
    <row r="783" spans="1:21" x14ac:dyDescent="0.3">
      <c r="A783">
        <v>418.44400000000002</v>
      </c>
      <c r="B783">
        <v>48.047300000000249</v>
      </c>
      <c r="E783" s="2">
        <f t="shared" si="13"/>
        <v>0.63381099430631727</v>
      </c>
      <c r="F783" s="2"/>
      <c r="G783" s="2"/>
      <c r="H783" s="20">
        <v>25965</v>
      </c>
      <c r="N783" s="20"/>
    </row>
    <row r="784" spans="1:21" x14ac:dyDescent="0.3">
      <c r="A784" s="6">
        <v>454.77800000000002</v>
      </c>
      <c r="B784" s="6">
        <v>48.108800000000251</v>
      </c>
      <c r="C784" s="6"/>
      <c r="D784" s="6"/>
      <c r="E784" s="7">
        <f t="shared" si="13"/>
        <v>0.66446685264453953</v>
      </c>
      <c r="F784" s="7"/>
      <c r="G784" s="7"/>
      <c r="H784" s="20">
        <v>25952</v>
      </c>
      <c r="N784" s="20"/>
    </row>
    <row r="785" spans="1:14" x14ac:dyDescent="0.3">
      <c r="A785">
        <v>491</v>
      </c>
      <c r="B785">
        <v>48.170300000000253</v>
      </c>
      <c r="E785" s="2">
        <f t="shared" si="13"/>
        <v>0.69650404008489808</v>
      </c>
      <c r="F785" s="2"/>
      <c r="G785" s="2"/>
      <c r="H785" s="20">
        <v>25938</v>
      </c>
      <c r="N785" s="20"/>
    </row>
    <row r="786" spans="1:14" x14ac:dyDescent="0.3">
      <c r="A786">
        <v>563.55600000000004</v>
      </c>
      <c r="B786">
        <v>48.231800000000256</v>
      </c>
      <c r="E786" s="2">
        <f t="shared" si="13"/>
        <v>0.76539833201462337</v>
      </c>
      <c r="F786" s="2"/>
      <c r="G786" s="2"/>
      <c r="H786" s="20">
        <v>25925</v>
      </c>
      <c r="N786" s="20"/>
    </row>
    <row r="787" spans="1:14" x14ac:dyDescent="0.3">
      <c r="A787">
        <v>648.88900000000001</v>
      </c>
      <c r="B787">
        <v>48.293300000000258</v>
      </c>
      <c r="E787" s="2">
        <f t="shared" si="13"/>
        <v>0.85519481241086326</v>
      </c>
      <c r="F787" s="2"/>
      <c r="G787" s="2"/>
      <c r="H787" s="20">
        <v>25912</v>
      </c>
      <c r="N787" s="20"/>
    </row>
    <row r="788" spans="1:14" x14ac:dyDescent="0.3">
      <c r="A788">
        <v>734.11099999999999</v>
      </c>
      <c r="B788">
        <v>48.354800000000253</v>
      </c>
      <c r="E788" s="2">
        <f t="shared" si="13"/>
        <v>0.95538833731210693</v>
      </c>
      <c r="F788" s="2"/>
      <c r="G788" s="2"/>
      <c r="H788" s="20">
        <v>25898</v>
      </c>
      <c r="N788" s="20"/>
    </row>
    <row r="789" spans="1:14" x14ac:dyDescent="0.3">
      <c r="A789">
        <v>819.33299999999997</v>
      </c>
      <c r="B789">
        <v>48.416300000000255</v>
      </c>
      <c r="E789" s="2">
        <f t="shared" si="13"/>
        <v>1.0673204067957669</v>
      </c>
      <c r="F789" s="2"/>
      <c r="G789" s="2"/>
      <c r="H789" s="20">
        <v>25885</v>
      </c>
      <c r="N789" s="20"/>
    </row>
    <row r="790" spans="1:14" x14ac:dyDescent="0.3">
      <c r="A790">
        <v>824.77800000000002</v>
      </c>
      <c r="B790">
        <v>48.477800000000258</v>
      </c>
      <c r="E790" s="2">
        <f t="shared" si="13"/>
        <v>1.0749022366291341</v>
      </c>
      <c r="F790" s="2" t="s">
        <v>11</v>
      </c>
      <c r="G790" s="21">
        <v>47</v>
      </c>
      <c r="H790" s="20">
        <v>25872</v>
      </c>
      <c r="N790" s="20"/>
    </row>
    <row r="791" spans="1:14" x14ac:dyDescent="0.3">
      <c r="A791">
        <v>802.33299999999997</v>
      </c>
      <c r="B791">
        <v>48.53930000000026</v>
      </c>
      <c r="E791" s="2">
        <f t="shared" si="13"/>
        <v>1.0439913612625871</v>
      </c>
      <c r="F791" s="2"/>
      <c r="G791" s="2"/>
      <c r="H791" s="20">
        <v>25859</v>
      </c>
      <c r="N791" s="20"/>
    </row>
    <row r="792" spans="1:14" x14ac:dyDescent="0.3">
      <c r="A792">
        <v>779.44399999999996</v>
      </c>
      <c r="B792">
        <v>48.600800000000262</v>
      </c>
      <c r="E792" s="2">
        <f t="shared" si="13"/>
        <v>1.0133842931451336</v>
      </c>
      <c r="F792" s="2"/>
      <c r="G792" s="2"/>
      <c r="H792" s="20">
        <v>25846</v>
      </c>
      <c r="N792" s="20"/>
    </row>
    <row r="793" spans="1:14" x14ac:dyDescent="0.3">
      <c r="A793">
        <v>756.77800000000002</v>
      </c>
      <c r="B793">
        <v>48.662300000000258</v>
      </c>
      <c r="E793" s="2">
        <f t="shared" si="13"/>
        <v>0.98395975197929075</v>
      </c>
      <c r="F793" s="2"/>
      <c r="G793" s="2"/>
      <c r="H793" s="20">
        <v>25833</v>
      </c>
      <c r="N793" s="20"/>
    </row>
    <row r="794" spans="1:14" x14ac:dyDescent="0.3">
      <c r="A794">
        <v>717.11099999999999</v>
      </c>
      <c r="B794">
        <v>48.72380000000026</v>
      </c>
      <c r="E794" s="2">
        <f t="shared" si="13"/>
        <v>0.93450585639905526</v>
      </c>
      <c r="F794" s="2"/>
      <c r="G794" s="2"/>
      <c r="H794" s="20">
        <v>25820</v>
      </c>
      <c r="N794" s="20"/>
    </row>
    <row r="795" spans="1:14" x14ac:dyDescent="0.3">
      <c r="A795">
        <v>671.11099999999999</v>
      </c>
      <c r="B795">
        <v>48.785300000000262</v>
      </c>
      <c r="E795" s="2">
        <f t="shared" si="13"/>
        <v>0.88026050648066467</v>
      </c>
      <c r="F795" s="2"/>
      <c r="G795" s="2"/>
      <c r="H795" s="20">
        <v>25807</v>
      </c>
      <c r="N795" s="20"/>
    </row>
    <row r="796" spans="1:14" x14ac:dyDescent="0.3">
      <c r="A796">
        <v>625.22199999999998</v>
      </c>
      <c r="B796">
        <v>48.846800000000265</v>
      </c>
      <c r="E796" s="2">
        <f t="shared" si="13"/>
        <v>0.82928359851433553</v>
      </c>
      <c r="F796" s="2"/>
      <c r="G796" s="2"/>
      <c r="H796" s="20">
        <v>25794</v>
      </c>
      <c r="N796" s="20"/>
    </row>
    <row r="797" spans="1:14" x14ac:dyDescent="0.3">
      <c r="A797">
        <v>579</v>
      </c>
      <c r="B797">
        <v>48.908300000000267</v>
      </c>
      <c r="E797" s="2">
        <f t="shared" si="13"/>
        <v>0.78092068872571085</v>
      </c>
      <c r="F797" s="2"/>
      <c r="G797" s="2"/>
      <c r="H797" s="20">
        <v>25781</v>
      </c>
      <c r="N797" s="20"/>
    </row>
    <row r="798" spans="1:14" x14ac:dyDescent="0.3">
      <c r="A798">
        <v>527.22199999999998</v>
      </c>
      <c r="B798">
        <v>48.969800000000262</v>
      </c>
      <c r="E798" s="2">
        <f t="shared" si="13"/>
        <v>0.73008589657082856</v>
      </c>
      <c r="F798" s="2"/>
      <c r="G798" s="2"/>
      <c r="H798" s="20">
        <v>25768</v>
      </c>
      <c r="N798" s="20"/>
    </row>
    <row r="799" spans="1:14" x14ac:dyDescent="0.3">
      <c r="A799">
        <v>473</v>
      </c>
      <c r="B799">
        <v>49.031300000000265</v>
      </c>
      <c r="E799" s="2">
        <f t="shared" si="13"/>
        <v>0.68039505571034276</v>
      </c>
      <c r="F799" s="2"/>
      <c r="G799" s="2"/>
      <c r="H799" s="20">
        <v>25755</v>
      </c>
      <c r="N799" s="20"/>
    </row>
    <row r="800" spans="1:14" x14ac:dyDescent="0.3">
      <c r="A800">
        <v>419</v>
      </c>
      <c r="B800">
        <v>49.092800000000267</v>
      </c>
      <c r="E800" s="2">
        <f t="shared" si="13"/>
        <v>0.63426927849695613</v>
      </c>
      <c r="F800" s="2"/>
      <c r="G800" s="2"/>
      <c r="H800" s="20">
        <v>25743</v>
      </c>
      <c r="N800" s="20"/>
    </row>
    <row r="801" spans="1:14" x14ac:dyDescent="0.3">
      <c r="A801">
        <v>364.77800000000002</v>
      </c>
      <c r="B801">
        <v>49.154300000000269</v>
      </c>
      <c r="E801" s="2">
        <f t="shared" si="13"/>
        <v>0.59109987346047665</v>
      </c>
      <c r="F801" s="2"/>
      <c r="G801" s="2"/>
      <c r="H801" s="20">
        <v>25730</v>
      </c>
      <c r="N801" s="20"/>
    </row>
    <row r="802" spans="1:14" x14ac:dyDescent="0.3">
      <c r="A802">
        <v>361.55599999999998</v>
      </c>
      <c r="B802">
        <v>49.215800000000272</v>
      </c>
      <c r="E802" s="2">
        <f t="shared" si="13"/>
        <v>0.58862917053587782</v>
      </c>
      <c r="F802" s="2"/>
      <c r="G802" s="2"/>
      <c r="H802" s="20">
        <v>25717</v>
      </c>
      <c r="N802" s="20"/>
    </row>
    <row r="803" spans="1:14" x14ac:dyDescent="0.3">
      <c r="A803">
        <v>378</v>
      </c>
      <c r="B803">
        <v>49.277300000000267</v>
      </c>
      <c r="E803" s="2">
        <f t="shared" si="13"/>
        <v>0.60134787483227126</v>
      </c>
      <c r="F803" s="2"/>
      <c r="G803" s="2"/>
      <c r="H803" s="20">
        <v>25704</v>
      </c>
      <c r="N803" s="20"/>
    </row>
    <row r="804" spans="1:14" x14ac:dyDescent="0.3">
      <c r="A804">
        <v>393.88900000000001</v>
      </c>
      <c r="B804">
        <v>49.338800000000269</v>
      </c>
      <c r="E804" s="2">
        <f t="shared" si="13"/>
        <v>0.61389830890563035</v>
      </c>
      <c r="F804" s="2"/>
      <c r="G804" s="2"/>
      <c r="H804" s="20">
        <v>25691</v>
      </c>
      <c r="N804" s="20"/>
    </row>
    <row r="805" spans="1:14" x14ac:dyDescent="0.3">
      <c r="A805">
        <v>410.33300000000003</v>
      </c>
      <c r="B805">
        <v>49.400300000000271</v>
      </c>
      <c r="E805" s="2">
        <f t="shared" si="13"/>
        <v>0.62716301179474887</v>
      </c>
      <c r="F805" s="2"/>
      <c r="G805" s="2"/>
      <c r="H805" s="20">
        <v>25678</v>
      </c>
      <c r="N805" s="20"/>
    </row>
    <row r="806" spans="1:14" x14ac:dyDescent="0.3">
      <c r="A806">
        <v>402.44400000000002</v>
      </c>
      <c r="B806">
        <v>49.461800000000274</v>
      </c>
      <c r="E806" s="2">
        <f t="shared" si="13"/>
        <v>0.62076388594010956</v>
      </c>
      <c r="F806" s="2"/>
      <c r="G806" s="2"/>
      <c r="H806" s="20">
        <v>25665</v>
      </c>
      <c r="N806" s="20"/>
    </row>
    <row r="807" spans="1:14" x14ac:dyDescent="0.3">
      <c r="A807">
        <v>384.66699999999997</v>
      </c>
      <c r="B807">
        <v>49.523300000000276</v>
      </c>
      <c r="E807" s="2">
        <f t="shared" si="13"/>
        <v>0.6065824686041551</v>
      </c>
      <c r="F807" s="2"/>
      <c r="G807" s="2"/>
      <c r="H807" s="20">
        <v>25652</v>
      </c>
      <c r="N807" s="20"/>
    </row>
    <row r="808" spans="1:14" x14ac:dyDescent="0.3">
      <c r="A808">
        <v>367.11099999999999</v>
      </c>
      <c r="B808">
        <v>49.584800000000271</v>
      </c>
      <c r="E808" s="2">
        <f t="shared" si="13"/>
        <v>0.59289534162809931</v>
      </c>
      <c r="F808" s="2"/>
      <c r="G808" s="2"/>
      <c r="H808" s="20">
        <v>25639</v>
      </c>
      <c r="N808" s="20"/>
    </row>
    <row r="809" spans="1:14" x14ac:dyDescent="0.3">
      <c r="A809">
        <v>349.22199999999998</v>
      </c>
      <c r="B809">
        <v>49.646300000000274</v>
      </c>
      <c r="E809" s="5">
        <f t="shared" si="13"/>
        <v>0.57926623686176781</v>
      </c>
      <c r="F809" s="5" t="s">
        <v>10</v>
      </c>
      <c r="G809" s="21">
        <v>47</v>
      </c>
      <c r="H809" s="20">
        <v>25627</v>
      </c>
      <c r="N809" s="20"/>
    </row>
    <row r="810" spans="1:14" x14ac:dyDescent="0.3">
      <c r="A810" s="6">
        <v>376.22199999999998</v>
      </c>
      <c r="B810" s="6">
        <v>49.707800000000276</v>
      </c>
      <c r="C810" s="6"/>
      <c r="D810" s="6"/>
      <c r="E810" s="7">
        <f t="shared" si="13"/>
        <v>0.59995952448898882</v>
      </c>
      <c r="F810" s="7"/>
      <c r="G810" s="7"/>
      <c r="H810" s="20">
        <v>25597</v>
      </c>
      <c r="N810" s="20"/>
    </row>
    <row r="811" spans="1:14" x14ac:dyDescent="0.3">
      <c r="A811">
        <v>421.44400000000002</v>
      </c>
      <c r="B811">
        <v>49.769300000000278</v>
      </c>
      <c r="E811" s="2">
        <f t="shared" si="13"/>
        <v>0.63628768358901022</v>
      </c>
      <c r="F811" s="2"/>
      <c r="G811" s="2"/>
      <c r="H811" s="20">
        <v>25567</v>
      </c>
      <c r="N811" s="20"/>
    </row>
    <row r="812" spans="1:14" x14ac:dyDescent="0.3">
      <c r="A812">
        <v>466.66699999999997</v>
      </c>
      <c r="B812">
        <v>49.830800000000281</v>
      </c>
      <c r="E812" s="2">
        <f t="shared" si="13"/>
        <v>0.67481642691291621</v>
      </c>
      <c r="F812" s="2"/>
      <c r="G812" s="2"/>
      <c r="H812" s="20">
        <v>25537</v>
      </c>
      <c r="N812" s="20"/>
    </row>
    <row r="813" spans="1:14" x14ac:dyDescent="0.3">
      <c r="A813">
        <v>511.88900000000001</v>
      </c>
      <c r="B813">
        <v>49.892300000000276</v>
      </c>
      <c r="E813" s="2">
        <f t="shared" si="13"/>
        <v>0.71567724755090967</v>
      </c>
      <c r="F813" s="2" t="s">
        <v>11</v>
      </c>
      <c r="G813" s="21">
        <v>48</v>
      </c>
      <c r="H813" s="20">
        <v>25507</v>
      </c>
      <c r="N813" s="20"/>
    </row>
    <row r="814" spans="1:14" x14ac:dyDescent="0.3">
      <c r="A814">
        <v>487.77800000000002</v>
      </c>
      <c r="B814">
        <v>49.953800000000278</v>
      </c>
      <c r="E814" s="2">
        <f t="shared" si="13"/>
        <v>0.69359276460321295</v>
      </c>
      <c r="F814" s="2"/>
      <c r="G814" s="2"/>
      <c r="H814" s="20">
        <v>25476</v>
      </c>
      <c r="N814" s="20"/>
    </row>
    <row r="815" spans="1:14" x14ac:dyDescent="0.3">
      <c r="A815">
        <v>434.44400000000002</v>
      </c>
      <c r="B815">
        <v>50.015300000000281</v>
      </c>
      <c r="E815" s="2">
        <f t="shared" si="13"/>
        <v>0.64713232454750047</v>
      </c>
      <c r="F815" s="2"/>
      <c r="G815" s="2"/>
      <c r="H815" s="20">
        <v>25445</v>
      </c>
      <c r="N815" s="20"/>
    </row>
    <row r="816" spans="1:14" x14ac:dyDescent="0.3">
      <c r="A816">
        <v>381.22199999999998</v>
      </c>
      <c r="B816">
        <v>50.076800000000283</v>
      </c>
      <c r="E816" s="2">
        <f t="shared" si="13"/>
        <v>0.60387196304845114</v>
      </c>
      <c r="F816" s="2"/>
      <c r="G816" s="2"/>
      <c r="H816" s="20">
        <v>25415</v>
      </c>
      <c r="N816" s="20"/>
    </row>
    <row r="817" spans="1:14" x14ac:dyDescent="0.3">
      <c r="A817">
        <v>327.88900000000001</v>
      </c>
      <c r="B817">
        <v>50.138300000000285</v>
      </c>
      <c r="E817" s="2">
        <f t="shared" si="13"/>
        <v>0.56342221998391606</v>
      </c>
      <c r="F817" s="2"/>
      <c r="G817" s="2"/>
      <c r="H817" s="20">
        <v>25384</v>
      </c>
      <c r="N817" s="20"/>
    </row>
    <row r="818" spans="1:14" x14ac:dyDescent="0.3">
      <c r="A818">
        <v>296.55599999999998</v>
      </c>
      <c r="B818">
        <v>50.19980000000028</v>
      </c>
      <c r="E818" s="2">
        <f t="shared" si="13"/>
        <v>0.54093352325044708</v>
      </c>
      <c r="F818" s="2"/>
      <c r="G818" s="2"/>
      <c r="H818" s="20">
        <v>25353</v>
      </c>
      <c r="N818" s="20"/>
    </row>
    <row r="819" spans="1:14" x14ac:dyDescent="0.3">
      <c r="A819">
        <v>275</v>
      </c>
      <c r="B819">
        <v>50.261300000000283</v>
      </c>
      <c r="E819" s="2">
        <f t="shared" si="13"/>
        <v>0.52598547261605566</v>
      </c>
      <c r="F819" s="2"/>
      <c r="G819" s="2"/>
      <c r="H819" s="20">
        <v>25323</v>
      </c>
      <c r="N819" s="20"/>
    </row>
    <row r="820" spans="1:14" x14ac:dyDescent="0.3">
      <c r="A820">
        <v>253.55600000000001</v>
      </c>
      <c r="B820">
        <v>50.322800000000285</v>
      </c>
      <c r="E820" s="2">
        <f t="shared" si="13"/>
        <v>0.51152496608744435</v>
      </c>
      <c r="F820" s="2"/>
      <c r="G820" s="2"/>
      <c r="H820" s="20">
        <v>25292</v>
      </c>
      <c r="N820" s="20"/>
    </row>
    <row r="821" spans="1:14" x14ac:dyDescent="0.3">
      <c r="A821">
        <v>232.11099999999999</v>
      </c>
      <c r="B821">
        <v>50.384300000000287</v>
      </c>
      <c r="E821" s="5">
        <f t="shared" si="13"/>
        <v>0.49746136423591214</v>
      </c>
      <c r="F821" s="5" t="s">
        <v>10</v>
      </c>
      <c r="G821" s="21">
        <v>48</v>
      </c>
      <c r="H821" s="20">
        <v>25262</v>
      </c>
      <c r="N821" s="20"/>
    </row>
    <row r="822" spans="1:14" x14ac:dyDescent="0.3">
      <c r="A822">
        <v>259.55599999999998</v>
      </c>
      <c r="B822">
        <v>50.44580000000029</v>
      </c>
      <c r="E822" s="2">
        <f t="shared" si="13"/>
        <v>0.51553046194894292</v>
      </c>
      <c r="F822" s="2"/>
      <c r="G822" s="2"/>
      <c r="H822" s="20">
        <v>25252</v>
      </c>
      <c r="N822" s="20"/>
    </row>
    <row r="823" spans="1:14" x14ac:dyDescent="0.3">
      <c r="A823">
        <v>308.77800000000002</v>
      </c>
      <c r="B823">
        <v>50.507300000000285</v>
      </c>
      <c r="E823" s="2">
        <f t="shared" si="13"/>
        <v>0.54959684137407094</v>
      </c>
      <c r="F823" s="2"/>
      <c r="G823" s="2"/>
      <c r="H823" s="20">
        <v>25242</v>
      </c>
      <c r="N823" s="20"/>
    </row>
    <row r="824" spans="1:14" x14ac:dyDescent="0.3">
      <c r="A824" s="6">
        <v>357.55599999999998</v>
      </c>
      <c r="B824" s="6">
        <v>50.568800000000287</v>
      </c>
      <c r="C824" s="6"/>
      <c r="D824" s="6"/>
      <c r="E824" s="7">
        <f t="shared" si="13"/>
        <v>0.58557624333906244</v>
      </c>
      <c r="F824" s="7"/>
      <c r="G824" s="7"/>
      <c r="H824" s="20">
        <v>25232</v>
      </c>
      <c r="N824" s="20"/>
    </row>
    <row r="825" spans="1:14" x14ac:dyDescent="0.3">
      <c r="A825">
        <v>406.55599999999998</v>
      </c>
      <c r="B825">
        <v>50.63030000000029</v>
      </c>
      <c r="E825" s="2">
        <f t="shared" si="13"/>
        <v>0.62409112649423448</v>
      </c>
      <c r="F825" s="2"/>
      <c r="G825" s="2"/>
      <c r="H825" s="20">
        <v>25222</v>
      </c>
      <c r="N825" s="20"/>
    </row>
    <row r="826" spans="1:14" x14ac:dyDescent="0.3">
      <c r="A826">
        <v>455.66699999999997</v>
      </c>
      <c r="B826">
        <v>50.691800000000292</v>
      </c>
      <c r="E826" s="2">
        <f t="shared" si="13"/>
        <v>0.66523522090221632</v>
      </c>
      <c r="F826" s="2"/>
      <c r="G826" s="2"/>
      <c r="H826" s="20">
        <v>25212</v>
      </c>
      <c r="N826" s="20"/>
    </row>
    <row r="827" spans="1:14" x14ac:dyDescent="0.3">
      <c r="A827">
        <v>505.11099999999999</v>
      </c>
      <c r="B827">
        <v>50.753300000000294</v>
      </c>
      <c r="E827" s="2">
        <f t="shared" si="13"/>
        <v>0.70939883049556884</v>
      </c>
      <c r="F827" s="2"/>
      <c r="G827" s="2"/>
      <c r="H827" s="20">
        <v>25202</v>
      </c>
      <c r="N827" s="20"/>
    </row>
    <row r="828" spans="1:14" x14ac:dyDescent="0.3">
      <c r="A828">
        <v>554.44399999999996</v>
      </c>
      <c r="B828">
        <v>50.81480000000029</v>
      </c>
      <c r="E828" s="2">
        <f t="shared" si="13"/>
        <v>0.75638521779757573</v>
      </c>
      <c r="F828" s="2"/>
      <c r="G828" s="2"/>
      <c r="H828" s="20">
        <v>25192</v>
      </c>
      <c r="N828" s="20"/>
    </row>
    <row r="829" spans="1:14" x14ac:dyDescent="0.3">
      <c r="A829">
        <v>603.77800000000002</v>
      </c>
      <c r="B829">
        <v>50.876300000000292</v>
      </c>
      <c r="E829" s="2">
        <f t="shared" si="13"/>
        <v>0.80648475422165267</v>
      </c>
      <c r="F829" s="2"/>
      <c r="G829" s="2"/>
      <c r="H829" s="20">
        <v>25182</v>
      </c>
      <c r="N829" s="20"/>
    </row>
    <row r="830" spans="1:14" x14ac:dyDescent="0.3">
      <c r="A830">
        <v>649.88900000000001</v>
      </c>
      <c r="B830">
        <v>50.937800000000294</v>
      </c>
      <c r="E830" s="2">
        <f t="shared" si="13"/>
        <v>0.85630728861985939</v>
      </c>
      <c r="F830" s="2"/>
      <c r="G830" s="2"/>
      <c r="H830" s="20">
        <v>25172</v>
      </c>
      <c r="N830" s="20"/>
    </row>
    <row r="831" spans="1:14" x14ac:dyDescent="0.3">
      <c r="A831">
        <v>695</v>
      </c>
      <c r="B831">
        <v>50.999300000000297</v>
      </c>
      <c r="E831" s="2">
        <f t="shared" si="13"/>
        <v>0.90802652774766435</v>
      </c>
      <c r="F831" s="2"/>
      <c r="G831" s="2"/>
      <c r="H831" s="20">
        <v>25162</v>
      </c>
      <c r="N831" s="20"/>
    </row>
    <row r="832" spans="1:14" x14ac:dyDescent="0.3">
      <c r="A832">
        <v>739.66700000000003</v>
      </c>
      <c r="B832">
        <v>51.060800000000299</v>
      </c>
      <c r="E832" s="2">
        <f t="shared" si="13"/>
        <v>0.96231389705311832</v>
      </c>
      <c r="F832" s="2"/>
      <c r="G832" s="2"/>
      <c r="H832" s="20">
        <v>25152</v>
      </c>
      <c r="N832" s="20"/>
    </row>
    <row r="833" spans="1:14" x14ac:dyDescent="0.3">
      <c r="A833">
        <v>784.77800000000002</v>
      </c>
      <c r="B833">
        <v>51.122300000000294</v>
      </c>
      <c r="E833" s="2">
        <f t="shared" si="13"/>
        <v>1.0204357222660234</v>
      </c>
      <c r="F833" s="2" t="s">
        <v>11</v>
      </c>
      <c r="G833" s="21">
        <v>49</v>
      </c>
      <c r="H833" s="20">
        <v>25142</v>
      </c>
      <c r="N833" s="20"/>
    </row>
    <row r="834" spans="1:14" x14ac:dyDescent="0.3">
      <c r="A834">
        <v>739.22199999999998</v>
      </c>
      <c r="B834">
        <v>51.183800000000296</v>
      </c>
      <c r="E834" s="2">
        <f t="shared" si="13"/>
        <v>0.96175735945769358</v>
      </c>
      <c r="F834" s="2"/>
      <c r="G834" s="2"/>
      <c r="H834" s="20">
        <v>25114</v>
      </c>
      <c r="N834" s="20"/>
    </row>
    <row r="835" spans="1:14" x14ac:dyDescent="0.3">
      <c r="A835">
        <v>649.88900000000001</v>
      </c>
      <c r="B835">
        <v>51.245300000000292</v>
      </c>
      <c r="E835" s="2">
        <f t="shared" si="13"/>
        <v>0.85630728861985939</v>
      </c>
      <c r="F835" s="2"/>
      <c r="G835" s="2"/>
      <c r="H835" s="20">
        <v>25087</v>
      </c>
      <c r="N835" s="20"/>
    </row>
    <row r="836" spans="1:14" x14ac:dyDescent="0.3">
      <c r="A836">
        <v>560.66700000000003</v>
      </c>
      <c r="B836">
        <v>51.306800000000294</v>
      </c>
      <c r="E836" s="2">
        <f t="shared" si="13"/>
        <v>0.76252911682740554</v>
      </c>
      <c r="F836" s="2"/>
      <c r="G836" s="2"/>
      <c r="H836" s="20">
        <v>25060</v>
      </c>
      <c r="N836" s="20"/>
    </row>
    <row r="837" spans="1:14" x14ac:dyDescent="0.3">
      <c r="A837">
        <v>471.22199999999998</v>
      </c>
      <c r="B837">
        <v>51.368300000000296</v>
      </c>
      <c r="E837" s="2">
        <f t="shared" si="13"/>
        <v>0.67882420670812982</v>
      </c>
      <c r="F837" s="2"/>
      <c r="G837" s="2"/>
      <c r="H837" s="20">
        <v>25032</v>
      </c>
      <c r="N837" s="20"/>
    </row>
    <row r="838" spans="1:14" x14ac:dyDescent="0.3">
      <c r="A838">
        <v>422.88900000000001</v>
      </c>
      <c r="B838">
        <v>51.429800000000299</v>
      </c>
      <c r="E838" s="2">
        <f t="shared" si="13"/>
        <v>0.63748407335990986</v>
      </c>
      <c r="F838" s="2"/>
      <c r="G838" s="2"/>
      <c r="H838" s="20">
        <v>25005</v>
      </c>
      <c r="N838" s="20"/>
    </row>
    <row r="839" spans="1:14" x14ac:dyDescent="0.3">
      <c r="A839">
        <v>394.77800000000002</v>
      </c>
      <c r="B839">
        <v>51.491300000000294</v>
      </c>
      <c r="E839" s="2">
        <f t="shared" si="13"/>
        <v>0.61460820131354676</v>
      </c>
      <c r="F839" s="2"/>
      <c r="G839" s="2"/>
      <c r="H839" s="20">
        <v>24978</v>
      </c>
      <c r="N839" s="20"/>
    </row>
    <row r="840" spans="1:14" x14ac:dyDescent="0.3">
      <c r="A840">
        <v>366.77800000000002</v>
      </c>
      <c r="B840">
        <v>51.552800000000296</v>
      </c>
      <c r="E840" s="2">
        <f t="shared" ref="E840:E903" si="14">(0.0905*EXP(0.0013*A840))/C$2</f>
        <v>0.59263873278170076</v>
      </c>
      <c r="F840" s="2"/>
      <c r="G840" s="2"/>
      <c r="H840" s="20">
        <v>24950</v>
      </c>
      <c r="N840" s="20"/>
    </row>
    <row r="841" spans="1:14" x14ac:dyDescent="0.3">
      <c r="A841">
        <v>338.77800000000002</v>
      </c>
      <c r="B841">
        <v>51.614300000000298</v>
      </c>
      <c r="E841" s="2">
        <f t="shared" si="14"/>
        <v>0.57145457356811669</v>
      </c>
      <c r="F841" s="2"/>
      <c r="G841" s="2"/>
      <c r="H841" s="20">
        <v>24923</v>
      </c>
      <c r="N841" s="20"/>
    </row>
    <row r="842" spans="1:14" x14ac:dyDescent="0.3">
      <c r="A842">
        <v>333.77800000000002</v>
      </c>
      <c r="B842">
        <v>51.675800000000301</v>
      </c>
      <c r="E842" s="5">
        <f t="shared" si="14"/>
        <v>0.5677521647042868</v>
      </c>
      <c r="F842" s="5" t="s">
        <v>10</v>
      </c>
      <c r="G842" s="21">
        <v>49</v>
      </c>
      <c r="H842" s="20">
        <v>24896</v>
      </c>
      <c r="N842" s="20"/>
    </row>
    <row r="843" spans="1:14" x14ac:dyDescent="0.3">
      <c r="A843">
        <v>340.77800000000002</v>
      </c>
      <c r="B843">
        <v>51.737300000000303</v>
      </c>
      <c r="E843" s="2">
        <f t="shared" si="14"/>
        <v>0.57294228865092212</v>
      </c>
      <c r="F843" s="2"/>
      <c r="G843" s="2"/>
      <c r="H843" s="20">
        <v>24885</v>
      </c>
      <c r="N843" s="20"/>
    </row>
    <row r="844" spans="1:14" x14ac:dyDescent="0.3">
      <c r="A844">
        <v>347.88900000000001</v>
      </c>
      <c r="B844">
        <v>51.798800000000298</v>
      </c>
      <c r="E844" s="2">
        <f t="shared" si="14"/>
        <v>0.5782632956493049</v>
      </c>
      <c r="F844" s="2"/>
      <c r="G844" s="2"/>
      <c r="H844" s="20">
        <v>24874</v>
      </c>
      <c r="N844" s="20"/>
    </row>
    <row r="845" spans="1:14" x14ac:dyDescent="0.3">
      <c r="A845" s="6">
        <v>354.55599999999998</v>
      </c>
      <c r="B845" s="6">
        <v>51.860300000000301</v>
      </c>
      <c r="C845" s="6"/>
      <c r="D845" s="6"/>
      <c r="E845" s="7">
        <f t="shared" si="14"/>
        <v>0.58329694351371131</v>
      </c>
      <c r="F845" s="7"/>
      <c r="G845" s="7"/>
      <c r="H845" s="20">
        <v>24863</v>
      </c>
      <c r="N845" s="20"/>
    </row>
    <row r="846" spans="1:14" x14ac:dyDescent="0.3">
      <c r="A846">
        <v>376.88900000000001</v>
      </c>
      <c r="B846">
        <v>51.921800000000303</v>
      </c>
      <c r="E846" s="2">
        <f t="shared" si="14"/>
        <v>0.60047997500138395</v>
      </c>
      <c r="F846" s="2"/>
      <c r="G846" s="2"/>
      <c r="H846" s="20">
        <v>24852</v>
      </c>
      <c r="N846" s="20"/>
    </row>
    <row r="847" spans="1:14" x14ac:dyDescent="0.3">
      <c r="A847">
        <v>407.11099999999999</v>
      </c>
      <c r="B847">
        <v>51.983300000000305</v>
      </c>
      <c r="E847" s="2">
        <f t="shared" si="14"/>
        <v>0.62454157072021421</v>
      </c>
      <c r="F847" s="2"/>
      <c r="G847" s="2"/>
      <c r="H847" s="20">
        <v>24841</v>
      </c>
      <c r="N847" s="20"/>
    </row>
    <row r="848" spans="1:14" x14ac:dyDescent="0.3">
      <c r="A848">
        <v>437.66699999999997</v>
      </c>
      <c r="B848">
        <v>52.044800000000308</v>
      </c>
      <c r="E848" s="2">
        <f t="shared" si="14"/>
        <v>0.6498494325044758</v>
      </c>
      <c r="F848" s="2"/>
      <c r="G848" s="2"/>
      <c r="H848" s="20">
        <v>24830</v>
      </c>
      <c r="N848" s="20"/>
    </row>
    <row r="849" spans="1:14" x14ac:dyDescent="0.3">
      <c r="A849">
        <v>467.88900000000001</v>
      </c>
      <c r="B849">
        <v>52.106300000000303</v>
      </c>
      <c r="E849" s="2">
        <f t="shared" si="14"/>
        <v>0.67588929224001126</v>
      </c>
      <c r="F849" s="2"/>
      <c r="G849" s="2"/>
      <c r="H849" s="20">
        <v>24819</v>
      </c>
      <c r="N849" s="20"/>
    </row>
    <row r="850" spans="1:14" x14ac:dyDescent="0.3">
      <c r="A850">
        <v>527.88900000000001</v>
      </c>
      <c r="B850">
        <v>52.167800000000305</v>
      </c>
      <c r="E850" s="2">
        <f t="shared" si="14"/>
        <v>0.73071922859316196</v>
      </c>
      <c r="F850" s="2"/>
      <c r="G850" s="2"/>
      <c r="H850" s="20">
        <v>24808</v>
      </c>
      <c r="N850" s="20"/>
    </row>
    <row r="851" spans="1:14" x14ac:dyDescent="0.3">
      <c r="A851">
        <v>603.88900000000001</v>
      </c>
      <c r="B851">
        <v>52.229300000000308</v>
      </c>
      <c r="E851" s="2">
        <f t="shared" si="14"/>
        <v>0.80660113836860092</v>
      </c>
      <c r="F851" s="2"/>
      <c r="G851" s="2"/>
      <c r="H851" s="20">
        <v>24797</v>
      </c>
      <c r="N851" s="20"/>
    </row>
    <row r="852" spans="1:14" x14ac:dyDescent="0.3">
      <c r="A852">
        <v>679.88900000000001</v>
      </c>
      <c r="B852">
        <v>52.29080000000031</v>
      </c>
      <c r="E852" s="2">
        <f t="shared" si="14"/>
        <v>0.8903630436414266</v>
      </c>
      <c r="F852" s="2"/>
      <c r="G852" s="2"/>
      <c r="H852" s="20">
        <v>24786</v>
      </c>
      <c r="N852" s="20"/>
    </row>
    <row r="853" spans="1:14" x14ac:dyDescent="0.3">
      <c r="A853">
        <v>755.77800000000002</v>
      </c>
      <c r="B853">
        <v>52.352300000000312</v>
      </c>
      <c r="E853" s="2">
        <f t="shared" si="14"/>
        <v>0.98268143538753205</v>
      </c>
      <c r="F853" s="2" t="s">
        <v>11</v>
      </c>
      <c r="G853" s="21">
        <v>50</v>
      </c>
      <c r="H853" s="20">
        <v>24776</v>
      </c>
      <c r="N853" s="20"/>
    </row>
    <row r="854" spans="1:14" x14ac:dyDescent="0.3">
      <c r="A854">
        <v>731.55600000000004</v>
      </c>
      <c r="B854">
        <v>52.413800000000307</v>
      </c>
      <c r="E854" s="2">
        <f t="shared" si="14"/>
        <v>0.95222027921480634</v>
      </c>
      <c r="F854" s="2"/>
      <c r="G854" s="2"/>
      <c r="H854" s="20">
        <v>24748</v>
      </c>
      <c r="N854" s="20"/>
    </row>
    <row r="855" spans="1:14" x14ac:dyDescent="0.3">
      <c r="A855">
        <v>651.55600000000004</v>
      </c>
      <c r="B855">
        <v>52.47530000000031</v>
      </c>
      <c r="E855" s="2">
        <f t="shared" si="14"/>
        <v>0.8581650043458664</v>
      </c>
      <c r="F855" s="2"/>
      <c r="G855" s="2"/>
      <c r="H855" s="20">
        <v>24721</v>
      </c>
      <c r="N855" s="20"/>
    </row>
    <row r="856" spans="1:14" x14ac:dyDescent="0.3">
      <c r="A856">
        <v>571.55600000000004</v>
      </c>
      <c r="B856">
        <v>52.536800000000312</v>
      </c>
      <c r="E856" s="2">
        <f t="shared" si="14"/>
        <v>0.77340001127807312</v>
      </c>
      <c r="F856" s="2"/>
      <c r="G856" s="2"/>
      <c r="H856" s="20">
        <v>24694</v>
      </c>
      <c r="N856" s="20"/>
    </row>
    <row r="857" spans="1:14" x14ac:dyDescent="0.3">
      <c r="A857">
        <v>491.77800000000002</v>
      </c>
      <c r="B857">
        <v>52.598300000000314</v>
      </c>
      <c r="E857" s="2">
        <f t="shared" si="14"/>
        <v>0.69720884062859456</v>
      </c>
      <c r="F857" s="2"/>
      <c r="G857" s="2"/>
      <c r="H857" s="20">
        <v>24667</v>
      </c>
      <c r="N857" s="20"/>
    </row>
    <row r="858" spans="1:14" x14ac:dyDescent="0.3">
      <c r="A858">
        <v>439.77800000000002</v>
      </c>
      <c r="B858">
        <v>52.659800000000317</v>
      </c>
      <c r="E858" s="2">
        <f t="shared" si="14"/>
        <v>0.65163526360946367</v>
      </c>
      <c r="F858" s="2"/>
      <c r="G858" s="2"/>
      <c r="H858" s="20">
        <v>24639</v>
      </c>
      <c r="N858" s="20"/>
    </row>
    <row r="859" spans="1:14" x14ac:dyDescent="0.3">
      <c r="A859">
        <v>403.55599999999998</v>
      </c>
      <c r="B859">
        <v>52.721300000000312</v>
      </c>
      <c r="E859" s="2">
        <f t="shared" si="14"/>
        <v>0.62166191114985814</v>
      </c>
      <c r="F859" s="2"/>
      <c r="G859" s="2"/>
      <c r="H859" s="20">
        <v>24612</v>
      </c>
      <c r="N859" s="20"/>
    </row>
    <row r="860" spans="1:14" x14ac:dyDescent="0.3">
      <c r="A860">
        <v>367.44400000000002</v>
      </c>
      <c r="B860">
        <v>52.782800000000314</v>
      </c>
      <c r="E860" s="2">
        <f t="shared" si="14"/>
        <v>0.5931520615845155</v>
      </c>
      <c r="F860" s="2"/>
      <c r="G860" s="2"/>
      <c r="H860" s="20">
        <v>24585</v>
      </c>
      <c r="N860" s="20"/>
    </row>
    <row r="861" spans="1:14" x14ac:dyDescent="0.3">
      <c r="A861">
        <v>331.22199999999998</v>
      </c>
      <c r="B861">
        <v>52.844300000000317</v>
      </c>
      <c r="E861" s="2">
        <f t="shared" si="14"/>
        <v>0.56586876861854518</v>
      </c>
      <c r="F861" s="2"/>
      <c r="G861" s="2"/>
      <c r="H861" s="20">
        <v>24558</v>
      </c>
      <c r="N861" s="20"/>
    </row>
    <row r="862" spans="1:14" x14ac:dyDescent="0.3">
      <c r="A862">
        <v>325.22199999999998</v>
      </c>
      <c r="B862">
        <v>52.905800000000319</v>
      </c>
      <c r="E862" s="5">
        <f t="shared" si="14"/>
        <v>0.56147216128270694</v>
      </c>
      <c r="F862" s="5" t="s">
        <v>10</v>
      </c>
      <c r="G862" s="21">
        <v>50</v>
      </c>
      <c r="H862" s="20">
        <v>24531</v>
      </c>
      <c r="N862" s="20"/>
    </row>
    <row r="863" spans="1:14" x14ac:dyDescent="0.3">
      <c r="A863">
        <v>335.88900000000001</v>
      </c>
      <c r="B863">
        <v>52.967300000000321</v>
      </c>
      <c r="E863" s="2">
        <f t="shared" si="14"/>
        <v>0.56931238684950825</v>
      </c>
      <c r="F863" s="2"/>
      <c r="G863" s="2"/>
      <c r="H863" s="20">
        <v>24523</v>
      </c>
      <c r="N863" s="20"/>
    </row>
    <row r="864" spans="1:14" x14ac:dyDescent="0.3">
      <c r="A864">
        <v>347.11099999999999</v>
      </c>
      <c r="B864">
        <v>53.028800000000317</v>
      </c>
      <c r="E864" s="2">
        <f t="shared" si="14"/>
        <v>0.57767873581382423</v>
      </c>
      <c r="F864" s="2"/>
      <c r="G864" s="2"/>
      <c r="H864" s="20">
        <v>24515</v>
      </c>
      <c r="N864" s="20"/>
    </row>
    <row r="865" spans="1:14" x14ac:dyDescent="0.3">
      <c r="A865">
        <v>358.33300000000003</v>
      </c>
      <c r="B865">
        <v>53.090300000000319</v>
      </c>
      <c r="E865" s="2">
        <f t="shared" si="14"/>
        <v>0.58616803273537688</v>
      </c>
      <c r="F865" s="2"/>
      <c r="G865" s="2"/>
      <c r="H865" s="20">
        <v>24507</v>
      </c>
      <c r="N865" s="20"/>
    </row>
    <row r="866" spans="1:14" x14ac:dyDescent="0.3">
      <c r="A866" s="6">
        <v>369.44400000000002</v>
      </c>
      <c r="B866" s="6">
        <v>53.151800000000321</v>
      </c>
      <c r="C866" s="6"/>
      <c r="D866" s="6"/>
      <c r="E866" s="7">
        <f t="shared" si="14"/>
        <v>0.59469626353727356</v>
      </c>
      <c r="F866" s="7"/>
      <c r="G866" s="7"/>
      <c r="H866" s="20">
        <v>24499</v>
      </c>
      <c r="N866" s="20"/>
    </row>
    <row r="867" spans="1:14" x14ac:dyDescent="0.3">
      <c r="A867">
        <v>381.22199999999998</v>
      </c>
      <c r="B867">
        <v>53.213300000000324</v>
      </c>
      <c r="E867" s="2">
        <f t="shared" si="14"/>
        <v>0.60387196304845114</v>
      </c>
      <c r="F867" s="2"/>
      <c r="G867" s="2"/>
      <c r="H867" s="20">
        <v>24491</v>
      </c>
      <c r="N867" s="20"/>
    </row>
    <row r="868" spans="1:14" x14ac:dyDescent="0.3">
      <c r="A868">
        <v>392.88900000000001</v>
      </c>
      <c r="B868">
        <v>53.274800000000326</v>
      </c>
      <c r="E868" s="2">
        <f t="shared" si="14"/>
        <v>0.61310075962340793</v>
      </c>
      <c r="F868" s="2"/>
      <c r="G868" s="2"/>
      <c r="H868" s="20">
        <v>24483</v>
      </c>
      <c r="N868" s="20"/>
    </row>
    <row r="869" spans="1:14" x14ac:dyDescent="0.3">
      <c r="A869">
        <v>404.22199999999998</v>
      </c>
      <c r="B869">
        <v>53.336300000000321</v>
      </c>
      <c r="E869" s="2">
        <f t="shared" si="14"/>
        <v>0.62220037910167136</v>
      </c>
      <c r="F869" s="2"/>
      <c r="G869" s="2"/>
      <c r="H869" s="20">
        <v>24475</v>
      </c>
      <c r="N869" s="20"/>
    </row>
    <row r="870" spans="1:14" x14ac:dyDescent="0.3">
      <c r="A870">
        <v>420.11099999999999</v>
      </c>
      <c r="B870">
        <v>53.397800000000323</v>
      </c>
      <c r="E870" s="2">
        <f t="shared" si="14"/>
        <v>0.63518601547814069</v>
      </c>
      <c r="F870" s="2"/>
      <c r="G870" s="2"/>
      <c r="H870" s="20">
        <v>24467</v>
      </c>
      <c r="N870" s="20"/>
    </row>
    <row r="871" spans="1:14" x14ac:dyDescent="0.3">
      <c r="A871">
        <v>438.22199999999998</v>
      </c>
      <c r="B871">
        <v>53.459300000000326</v>
      </c>
      <c r="E871" s="2">
        <f t="shared" si="14"/>
        <v>0.65031846805425553</v>
      </c>
      <c r="F871" s="2"/>
      <c r="G871" s="2"/>
      <c r="H871" s="20">
        <v>24459</v>
      </c>
      <c r="N871" s="20"/>
    </row>
    <row r="872" spans="1:14" x14ac:dyDescent="0.3">
      <c r="A872">
        <v>456.55599999999998</v>
      </c>
      <c r="B872">
        <v>53.520800000000328</v>
      </c>
      <c r="E872" s="2">
        <f t="shared" si="14"/>
        <v>0.6660044776764189</v>
      </c>
      <c r="F872" s="2"/>
      <c r="G872" s="2"/>
      <c r="H872" s="20">
        <v>24451</v>
      </c>
      <c r="N872" s="20"/>
    </row>
    <row r="873" spans="1:14" x14ac:dyDescent="0.3">
      <c r="A873">
        <v>474.77800000000002</v>
      </c>
      <c r="B873">
        <v>53.58230000000033</v>
      </c>
      <c r="E873" s="2">
        <f t="shared" si="14"/>
        <v>0.68196953977235952</v>
      </c>
      <c r="F873" s="2"/>
      <c r="G873" s="2"/>
      <c r="H873" s="20">
        <v>24443</v>
      </c>
      <c r="N873" s="20"/>
    </row>
    <row r="874" spans="1:14" x14ac:dyDescent="0.3">
      <c r="A874">
        <v>506.77800000000002</v>
      </c>
      <c r="B874">
        <v>53.643800000000326</v>
      </c>
      <c r="E874" s="2">
        <f t="shared" si="14"/>
        <v>0.71093783568790681</v>
      </c>
      <c r="F874" s="2"/>
      <c r="G874" s="2"/>
      <c r="H874" s="20">
        <v>24435</v>
      </c>
      <c r="N874" s="20"/>
    </row>
    <row r="875" spans="1:14" x14ac:dyDescent="0.3">
      <c r="A875">
        <v>546.88900000000001</v>
      </c>
      <c r="B875">
        <v>53.705300000000328</v>
      </c>
      <c r="E875" s="2">
        <f t="shared" si="14"/>
        <v>0.74899274240375013</v>
      </c>
      <c r="F875" s="2"/>
      <c r="G875" s="2"/>
      <c r="H875" s="20">
        <v>24427</v>
      </c>
      <c r="N875" s="20"/>
    </row>
    <row r="876" spans="1:14" x14ac:dyDescent="0.3">
      <c r="A876">
        <v>587.22199999999998</v>
      </c>
      <c r="B876">
        <v>53.76680000000033</v>
      </c>
      <c r="E876" s="2">
        <f t="shared" si="14"/>
        <v>0.78931240555818549</v>
      </c>
      <c r="F876" s="2"/>
      <c r="G876" s="2"/>
      <c r="H876" s="20">
        <v>24419</v>
      </c>
      <c r="N876" s="20"/>
    </row>
    <row r="877" spans="1:14" x14ac:dyDescent="0.3">
      <c r="A877">
        <v>627.44399999999996</v>
      </c>
      <c r="B877">
        <v>53.828300000000333</v>
      </c>
      <c r="E877" s="2">
        <f t="shared" si="14"/>
        <v>0.83168253022601635</v>
      </c>
      <c r="F877" s="2" t="s">
        <v>11</v>
      </c>
      <c r="G877" s="21">
        <v>51</v>
      </c>
      <c r="H877" s="20">
        <v>24411</v>
      </c>
      <c r="N877" s="20"/>
    </row>
    <row r="878" spans="1:14" x14ac:dyDescent="0.3">
      <c r="A878">
        <v>602.44399999999996</v>
      </c>
      <c r="B878">
        <v>53.889800000000335</v>
      </c>
      <c r="E878" s="2">
        <f t="shared" si="14"/>
        <v>0.80508736039128748</v>
      </c>
      <c r="F878" s="2"/>
      <c r="G878" s="2"/>
      <c r="H878" s="20">
        <v>24390</v>
      </c>
      <c r="N878" s="20"/>
    </row>
    <row r="879" spans="1:14" x14ac:dyDescent="0.3">
      <c r="A879">
        <v>535.77800000000002</v>
      </c>
      <c r="B879">
        <v>53.95130000000033</v>
      </c>
      <c r="E879" s="2">
        <f t="shared" si="14"/>
        <v>0.73825182579167803</v>
      </c>
      <c r="F879" s="2"/>
      <c r="G879" s="2"/>
      <c r="H879" s="20">
        <v>24370</v>
      </c>
      <c r="N879" s="20"/>
    </row>
    <row r="880" spans="1:14" x14ac:dyDescent="0.3">
      <c r="A880">
        <v>468.88900000000001</v>
      </c>
      <c r="B880">
        <v>54.012800000000333</v>
      </c>
      <c r="E880" s="2">
        <f t="shared" si="14"/>
        <v>0.67676851969394392</v>
      </c>
      <c r="F880" s="2"/>
      <c r="G880" s="2"/>
      <c r="H880" s="20">
        <v>24349</v>
      </c>
      <c r="N880" s="20"/>
    </row>
    <row r="881" spans="1:14" x14ac:dyDescent="0.3">
      <c r="A881">
        <v>402.22199999999998</v>
      </c>
      <c r="B881">
        <v>54.074300000000335</v>
      </c>
      <c r="E881" s="2">
        <f t="shared" si="14"/>
        <v>0.6205847593318401</v>
      </c>
      <c r="F881" s="2"/>
      <c r="G881" s="2"/>
      <c r="H881" s="20">
        <v>24329</v>
      </c>
      <c r="N881" s="20"/>
    </row>
    <row r="882" spans="1:14" x14ac:dyDescent="0.3">
      <c r="A882">
        <v>375.44400000000002</v>
      </c>
      <c r="B882">
        <v>54.135800000000337</v>
      </c>
      <c r="E882" s="2">
        <f t="shared" si="14"/>
        <v>0.59935303218078095</v>
      </c>
      <c r="F882" s="2"/>
      <c r="G882" s="2"/>
      <c r="H882" s="20">
        <v>24308</v>
      </c>
      <c r="N882" s="20"/>
    </row>
    <row r="883" spans="1:14" x14ac:dyDescent="0.3">
      <c r="A883">
        <v>375.33300000000003</v>
      </c>
      <c r="B883">
        <v>54.19730000000034</v>
      </c>
      <c r="E883" s="2">
        <f t="shared" si="14"/>
        <v>0.59926655177794841</v>
      </c>
      <c r="F883" s="2"/>
      <c r="G883" s="2"/>
      <c r="H883" s="20">
        <v>24288</v>
      </c>
      <c r="N883" s="20"/>
    </row>
    <row r="884" spans="1:14" x14ac:dyDescent="0.3">
      <c r="A884">
        <v>375.33300000000003</v>
      </c>
      <c r="B884">
        <v>54.258800000000335</v>
      </c>
      <c r="E884" s="2">
        <f t="shared" si="14"/>
        <v>0.59926655177794841</v>
      </c>
      <c r="F884" s="2"/>
      <c r="G884" s="2"/>
      <c r="H884" s="20">
        <v>24268</v>
      </c>
      <c r="N884" s="20"/>
    </row>
    <row r="885" spans="1:14" x14ac:dyDescent="0.3">
      <c r="A885">
        <v>375.55599999999998</v>
      </c>
      <c r="B885">
        <v>54.320300000000337</v>
      </c>
      <c r="E885" s="2">
        <f t="shared" si="14"/>
        <v>0.5994403043355252</v>
      </c>
      <c r="F885" s="2"/>
      <c r="G885" s="2"/>
      <c r="H885" s="20">
        <v>24247</v>
      </c>
      <c r="N885" s="20"/>
    </row>
    <row r="886" spans="1:14" x14ac:dyDescent="0.3">
      <c r="A886">
        <v>367.55599999999998</v>
      </c>
      <c r="B886">
        <v>54.381800000000339</v>
      </c>
      <c r="E886" s="2">
        <f t="shared" si="14"/>
        <v>0.59323843081220939</v>
      </c>
      <c r="F886" s="2"/>
      <c r="G886" s="2"/>
      <c r="H886" s="20">
        <v>24227</v>
      </c>
      <c r="N886" s="20"/>
    </row>
    <row r="887" spans="1:14" x14ac:dyDescent="0.3">
      <c r="A887">
        <v>354.33300000000003</v>
      </c>
      <c r="B887">
        <v>54.443300000000342</v>
      </c>
      <c r="E887" s="2">
        <f t="shared" si="14"/>
        <v>0.58312787023814217</v>
      </c>
      <c r="F887" s="2"/>
      <c r="G887" s="2"/>
      <c r="H887" s="20">
        <v>24206</v>
      </c>
      <c r="N887" s="20"/>
    </row>
    <row r="888" spans="1:14" x14ac:dyDescent="0.3">
      <c r="A888">
        <v>341.55599999999998</v>
      </c>
      <c r="B888">
        <v>54.504800000000344</v>
      </c>
      <c r="E888" s="2">
        <f t="shared" si="14"/>
        <v>0.57352205562039826</v>
      </c>
      <c r="F888" s="2"/>
      <c r="G888" s="2"/>
      <c r="H888" s="20">
        <v>24186</v>
      </c>
      <c r="N888" s="20"/>
    </row>
    <row r="889" spans="1:14" x14ac:dyDescent="0.3">
      <c r="A889">
        <v>328.66699999999997</v>
      </c>
      <c r="B889">
        <v>54.566300000000339</v>
      </c>
      <c r="E889" s="5">
        <f t="shared" si="14"/>
        <v>0.56399235348511889</v>
      </c>
      <c r="F889" s="5" t="s">
        <v>10</v>
      </c>
      <c r="G889" s="21">
        <v>51</v>
      </c>
      <c r="H889" s="20">
        <v>24166</v>
      </c>
      <c r="N889" s="20"/>
    </row>
    <row r="890" spans="1:14" x14ac:dyDescent="0.3">
      <c r="A890" s="6">
        <v>358.22199999999998</v>
      </c>
      <c r="B890" s="6">
        <v>54.627800000000342</v>
      </c>
      <c r="C890" s="6"/>
      <c r="D890" s="6"/>
      <c r="E890" s="7">
        <f t="shared" si="14"/>
        <v>0.58608345479069868</v>
      </c>
      <c r="F890" s="7"/>
      <c r="G890" s="7"/>
      <c r="H890" s="20">
        <v>24136</v>
      </c>
      <c r="N890" s="20"/>
    </row>
    <row r="891" spans="1:14" x14ac:dyDescent="0.3">
      <c r="A891">
        <v>417.44400000000002</v>
      </c>
      <c r="B891">
        <v>54.689300000000344</v>
      </c>
      <c r="E891" s="2">
        <f t="shared" si="14"/>
        <v>0.63298757535200412</v>
      </c>
      <c r="F891" s="2"/>
      <c r="G891" s="2"/>
      <c r="H891" s="20">
        <v>24106</v>
      </c>
      <c r="N891" s="20"/>
    </row>
    <row r="892" spans="1:14" x14ac:dyDescent="0.3">
      <c r="A892">
        <v>476.88900000000001</v>
      </c>
      <c r="B892">
        <v>54.750800000000346</v>
      </c>
      <c r="E892" s="2">
        <f t="shared" si="14"/>
        <v>0.68384363914963553</v>
      </c>
      <c r="F892" s="2"/>
      <c r="G892" s="2"/>
      <c r="H892" s="20">
        <v>24076</v>
      </c>
      <c r="N892" s="20"/>
    </row>
    <row r="893" spans="1:14" x14ac:dyDescent="0.3">
      <c r="A893" s="8">
        <v>536.22199999999998</v>
      </c>
      <c r="B893" s="8">
        <v>54.812300000000349</v>
      </c>
      <c r="E893" s="2">
        <f t="shared" si="14"/>
        <v>0.73867806774711942</v>
      </c>
      <c r="F893" s="2" t="s">
        <v>11</v>
      </c>
      <c r="G893" s="21">
        <v>52</v>
      </c>
      <c r="H893" s="20">
        <v>24046</v>
      </c>
      <c r="N893" s="20"/>
    </row>
    <row r="894" spans="1:14" x14ac:dyDescent="0.3">
      <c r="A894" s="4">
        <v>445</v>
      </c>
      <c r="B894">
        <v>54.873800000000344</v>
      </c>
      <c r="E894" s="2">
        <f t="shared" si="14"/>
        <v>0.65607400413031958</v>
      </c>
      <c r="F894" s="2"/>
      <c r="G894" s="2"/>
      <c r="H894" s="20">
        <v>24021</v>
      </c>
      <c r="N894" s="20"/>
    </row>
    <row r="895" spans="1:14" x14ac:dyDescent="0.3">
      <c r="A895">
        <v>441.55599999999998</v>
      </c>
      <c r="B895">
        <v>54.935300000000346</v>
      </c>
      <c r="E895" s="2">
        <f t="shared" si="14"/>
        <v>0.6531431954031921</v>
      </c>
      <c r="F895" s="2"/>
      <c r="G895" s="2"/>
      <c r="H895" s="20">
        <v>23997</v>
      </c>
      <c r="N895" s="20"/>
    </row>
    <row r="896" spans="1:14" x14ac:dyDescent="0.3">
      <c r="A896">
        <v>412.33300000000003</v>
      </c>
      <c r="B896">
        <v>54.996800000000349</v>
      </c>
      <c r="E896" s="2">
        <f t="shared" si="14"/>
        <v>0.62879575727475923</v>
      </c>
      <c r="F896" s="2"/>
      <c r="G896" s="2"/>
      <c r="H896" s="20">
        <v>23972</v>
      </c>
      <c r="N896" s="20"/>
    </row>
    <row r="897" spans="1:14" x14ac:dyDescent="0.3">
      <c r="A897">
        <v>383.22199999999998</v>
      </c>
      <c r="B897">
        <v>55.058300000000351</v>
      </c>
      <c r="E897" s="2">
        <f t="shared" si="14"/>
        <v>0.60544407300970482</v>
      </c>
      <c r="F897" s="2"/>
      <c r="G897" s="2"/>
      <c r="H897" s="20">
        <v>23948</v>
      </c>
      <c r="N897" s="20"/>
    </row>
    <row r="898" spans="1:14" x14ac:dyDescent="0.3">
      <c r="A898">
        <v>354.22199999999998</v>
      </c>
      <c r="B898">
        <v>55.119800000000353</v>
      </c>
      <c r="E898" s="2">
        <f t="shared" si="14"/>
        <v>0.58304373095726192</v>
      </c>
      <c r="F898" s="2"/>
      <c r="G898" s="2"/>
      <c r="H898" s="20">
        <v>23923</v>
      </c>
      <c r="N898" s="20"/>
    </row>
    <row r="899" spans="1:14" x14ac:dyDescent="0.3">
      <c r="A899">
        <v>308</v>
      </c>
      <c r="B899">
        <v>55.181300000000348</v>
      </c>
      <c r="E899" s="2">
        <f t="shared" si="14"/>
        <v>0.54904126013349852</v>
      </c>
      <c r="F899" s="2"/>
      <c r="G899" s="2"/>
      <c r="H899" s="20">
        <v>23899</v>
      </c>
      <c r="N899" s="20"/>
    </row>
    <row r="900" spans="1:14" x14ac:dyDescent="0.3">
      <c r="A900">
        <v>243.44399999999999</v>
      </c>
      <c r="B900">
        <v>55.242800000000351</v>
      </c>
      <c r="E900" s="2">
        <f t="shared" si="14"/>
        <v>0.50484466795660088</v>
      </c>
      <c r="F900" s="2"/>
      <c r="G900" s="2"/>
      <c r="H900" s="20">
        <v>23874</v>
      </c>
      <c r="N900" s="20"/>
    </row>
    <row r="901" spans="1:14" x14ac:dyDescent="0.3">
      <c r="A901">
        <v>178.77799999999999</v>
      </c>
      <c r="B901">
        <v>55.304300000000353</v>
      </c>
      <c r="E901" s="2">
        <f t="shared" si="14"/>
        <v>0.4641394258132448</v>
      </c>
      <c r="F901" s="2"/>
      <c r="G901" s="2"/>
      <c r="H901" s="20">
        <v>23850</v>
      </c>
      <c r="N901" s="20"/>
    </row>
    <row r="902" spans="1:14" x14ac:dyDescent="0.3">
      <c r="A902">
        <v>114.556</v>
      </c>
      <c r="B902">
        <v>55.365800000000355</v>
      </c>
      <c r="E902" s="2">
        <f t="shared" si="14"/>
        <v>0.42696258812407017</v>
      </c>
      <c r="F902" s="2"/>
      <c r="G902" s="2"/>
      <c r="H902" s="20">
        <v>23825</v>
      </c>
      <c r="N902" s="20"/>
    </row>
    <row r="903" spans="1:14" x14ac:dyDescent="0.3">
      <c r="A903">
        <v>97.221999999999994</v>
      </c>
      <c r="B903">
        <v>55.427300000000358</v>
      </c>
      <c r="E903" s="5">
        <f t="shared" si="14"/>
        <v>0.41744892177631859</v>
      </c>
      <c r="F903" s="5" t="s">
        <v>10</v>
      </c>
      <c r="G903" s="21">
        <v>52</v>
      </c>
      <c r="H903" s="20">
        <v>23801</v>
      </c>
      <c r="N903" s="20"/>
    </row>
    <row r="904" spans="1:14" x14ac:dyDescent="0.3">
      <c r="A904">
        <v>131.333</v>
      </c>
      <c r="B904">
        <v>55.488800000000353</v>
      </c>
      <c r="E904" s="2">
        <f t="shared" ref="E904:E967" si="15">(0.0905*EXP(0.0013*A904))/C$2</f>
        <v>0.43637697605467624</v>
      </c>
      <c r="F904" s="2"/>
      <c r="G904" s="2"/>
      <c r="H904" s="20">
        <v>23793</v>
      </c>
      <c r="N904" s="20"/>
    </row>
    <row r="905" spans="1:14" x14ac:dyDescent="0.3">
      <c r="A905">
        <v>165.44399999999999</v>
      </c>
      <c r="B905">
        <v>55.550300000000355</v>
      </c>
      <c r="E905" s="2">
        <f t="shared" si="15"/>
        <v>0.4561632700363249</v>
      </c>
      <c r="F905" s="2"/>
      <c r="G905" s="2"/>
      <c r="H905" s="20">
        <v>23785</v>
      </c>
      <c r="N905" s="20"/>
    </row>
    <row r="906" spans="1:14" x14ac:dyDescent="0.3">
      <c r="A906">
        <v>199.55600000000001</v>
      </c>
      <c r="B906">
        <v>55.611800000000358</v>
      </c>
      <c r="E906" s="2">
        <f t="shared" si="15"/>
        <v>0.47684733810232988</v>
      </c>
      <c r="F906" s="2"/>
      <c r="G906" s="2"/>
      <c r="H906" s="20">
        <v>23777</v>
      </c>
      <c r="N906" s="20"/>
    </row>
    <row r="907" spans="1:14" x14ac:dyDescent="0.3">
      <c r="A907" s="6">
        <v>237</v>
      </c>
      <c r="B907" s="6">
        <v>55.67330000000036</v>
      </c>
      <c r="C907" s="6"/>
      <c r="D907" s="6"/>
      <c r="E907" s="7">
        <f t="shared" si="15"/>
        <v>0.50063314820528326</v>
      </c>
      <c r="F907" s="7"/>
      <c r="G907" s="7"/>
      <c r="H907" s="20">
        <v>23769</v>
      </c>
      <c r="N907" s="20"/>
    </row>
    <row r="908" spans="1:14" x14ac:dyDescent="0.3">
      <c r="A908">
        <v>278.11099999999999</v>
      </c>
      <c r="B908">
        <v>55.734800000000362</v>
      </c>
      <c r="E908" s="2">
        <f t="shared" si="15"/>
        <v>0.52811702307234509</v>
      </c>
      <c r="F908" s="2"/>
      <c r="G908" s="2"/>
      <c r="H908" s="20">
        <v>23761</v>
      </c>
      <c r="N908" s="20"/>
    </row>
    <row r="909" spans="1:14" x14ac:dyDescent="0.3">
      <c r="A909">
        <v>319.11099999999999</v>
      </c>
      <c r="B909">
        <v>55.796300000000357</v>
      </c>
      <c r="E909" s="2">
        <f t="shared" si="15"/>
        <v>0.5570293289545365</v>
      </c>
      <c r="F909" s="2"/>
      <c r="G909" s="2"/>
      <c r="H909" s="20">
        <v>23753</v>
      </c>
      <c r="N909" s="20"/>
    </row>
    <row r="910" spans="1:14" x14ac:dyDescent="0.3">
      <c r="A910">
        <v>360.22199999999998</v>
      </c>
      <c r="B910">
        <v>55.85780000000036</v>
      </c>
      <c r="E910" s="2">
        <f t="shared" si="15"/>
        <v>0.58760925445318202</v>
      </c>
      <c r="F910" s="2"/>
      <c r="G910" s="2"/>
      <c r="H910" s="20">
        <v>23745</v>
      </c>
      <c r="N910" s="20"/>
    </row>
    <row r="911" spans="1:14" x14ac:dyDescent="0.3">
      <c r="A911">
        <v>389.55599999999998</v>
      </c>
      <c r="B911">
        <v>55.919300000000362</v>
      </c>
      <c r="E911" s="2">
        <f t="shared" si="15"/>
        <v>0.61045000222252033</v>
      </c>
      <c r="F911" s="2"/>
      <c r="G911" s="2"/>
      <c r="H911" s="20">
        <v>23737</v>
      </c>
      <c r="N911" s="20"/>
    </row>
    <row r="912" spans="1:14" x14ac:dyDescent="0.3">
      <c r="A912">
        <v>405.88900000000001</v>
      </c>
      <c r="B912">
        <v>55.980800000000364</v>
      </c>
      <c r="E912" s="2">
        <f t="shared" si="15"/>
        <v>0.62355021162598345</v>
      </c>
      <c r="F912" s="2"/>
      <c r="G912" s="2"/>
      <c r="H912" s="20">
        <v>23729</v>
      </c>
      <c r="N912" s="20"/>
    </row>
    <row r="913" spans="1:14" x14ac:dyDescent="0.3">
      <c r="A913">
        <v>421.88900000000001</v>
      </c>
      <c r="B913">
        <v>56.042300000000367</v>
      </c>
      <c r="E913" s="2">
        <f t="shared" si="15"/>
        <v>0.63665588250523453</v>
      </c>
      <c r="F913" s="2"/>
      <c r="G913" s="2"/>
      <c r="H913" s="20">
        <v>23721</v>
      </c>
      <c r="N913" s="20"/>
    </row>
    <row r="914" spans="1:14" x14ac:dyDescent="0.3">
      <c r="A914">
        <v>438.11099999999999</v>
      </c>
      <c r="B914">
        <v>56.103800000000362</v>
      </c>
      <c r="E914" s="2">
        <f t="shared" si="15"/>
        <v>0.65022463386961449</v>
      </c>
      <c r="F914" s="2"/>
      <c r="G914" s="2"/>
      <c r="H914" s="20">
        <v>23713</v>
      </c>
      <c r="N914" s="20"/>
    </row>
    <row r="915" spans="1:14" x14ac:dyDescent="0.3">
      <c r="A915">
        <v>447.33300000000003</v>
      </c>
      <c r="B915">
        <v>56.165300000000364</v>
      </c>
      <c r="E915" s="2">
        <f t="shared" si="15"/>
        <v>0.65806683147288803</v>
      </c>
      <c r="F915" s="2"/>
      <c r="G915" s="2"/>
      <c r="H915" s="20">
        <v>23705</v>
      </c>
      <c r="N915" s="20"/>
    </row>
    <row r="916" spans="1:14" x14ac:dyDescent="0.3">
      <c r="A916">
        <v>448</v>
      </c>
      <c r="B916">
        <v>56.226800000000367</v>
      </c>
      <c r="E916" s="2">
        <f t="shared" si="15"/>
        <v>0.65863768868183392</v>
      </c>
      <c r="F916" s="2"/>
      <c r="G916" s="2"/>
      <c r="H916" s="20">
        <v>23697</v>
      </c>
      <c r="N916" s="20"/>
    </row>
    <row r="917" spans="1:14" x14ac:dyDescent="0.3">
      <c r="A917">
        <v>449.22199999999998</v>
      </c>
      <c r="B917">
        <v>56.288300000000369</v>
      </c>
      <c r="E917" s="2">
        <f t="shared" si="15"/>
        <v>0.65968483203982453</v>
      </c>
      <c r="F917" s="2"/>
      <c r="G917" s="2"/>
      <c r="H917" s="20">
        <v>23689</v>
      </c>
      <c r="N917" s="20"/>
    </row>
    <row r="918" spans="1:14" x14ac:dyDescent="0.3">
      <c r="A918">
        <v>449.88900000000001</v>
      </c>
      <c r="B918">
        <v>56.349800000000371</v>
      </c>
      <c r="E918" s="2">
        <f t="shared" si="15"/>
        <v>0.66025709282549472</v>
      </c>
      <c r="F918" s="2" t="s">
        <v>11</v>
      </c>
      <c r="G918" s="21">
        <v>53</v>
      </c>
      <c r="H918" s="20">
        <v>23681</v>
      </c>
      <c r="N918" s="20"/>
    </row>
    <row r="919" spans="1:14" x14ac:dyDescent="0.3">
      <c r="A919">
        <v>449.66699999999997</v>
      </c>
      <c r="B919">
        <v>56.411300000000367</v>
      </c>
      <c r="E919" s="2">
        <f t="shared" si="15"/>
        <v>0.66006657012225378</v>
      </c>
      <c r="F919" s="2"/>
      <c r="G919" s="2"/>
      <c r="H919" s="20">
        <v>23653</v>
      </c>
      <c r="N919" s="20"/>
    </row>
    <row r="920" spans="1:14" x14ac:dyDescent="0.3">
      <c r="A920">
        <v>448.33300000000003</v>
      </c>
      <c r="B920">
        <v>56.472800000000369</v>
      </c>
      <c r="E920" s="2">
        <f t="shared" si="15"/>
        <v>0.65892287466131583</v>
      </c>
      <c r="F920" s="2"/>
      <c r="G920" s="2"/>
      <c r="H920" s="20">
        <v>23626</v>
      </c>
      <c r="N920" s="20"/>
    </row>
    <row r="921" spans="1:14" x14ac:dyDescent="0.3">
      <c r="A921">
        <v>447.11099999999999</v>
      </c>
      <c r="B921">
        <v>56.534300000000371</v>
      </c>
      <c r="E921" s="2">
        <f t="shared" si="15"/>
        <v>0.65787694078786874</v>
      </c>
      <c r="F921" s="2"/>
      <c r="G921" s="2"/>
      <c r="H921" s="20">
        <v>23599</v>
      </c>
      <c r="N921" s="20"/>
    </row>
    <row r="922" spans="1:14" x14ac:dyDescent="0.3">
      <c r="A922">
        <v>445.55599999999998</v>
      </c>
      <c r="B922">
        <v>56.595800000000374</v>
      </c>
      <c r="E922" s="2">
        <f t="shared" si="15"/>
        <v>0.65654838584140229</v>
      </c>
      <c r="F922" s="2"/>
      <c r="G922" s="2"/>
      <c r="H922" s="20">
        <v>23571</v>
      </c>
      <c r="N922" s="20"/>
    </row>
    <row r="923" spans="1:14" x14ac:dyDescent="0.3">
      <c r="A923">
        <v>428.33300000000003</v>
      </c>
      <c r="B923">
        <v>56.657300000000376</v>
      </c>
      <c r="E923" s="2">
        <f t="shared" si="15"/>
        <v>0.64201167812838789</v>
      </c>
      <c r="F923" s="2"/>
      <c r="G923" s="2"/>
      <c r="H923" s="20">
        <v>23544</v>
      </c>
      <c r="N923" s="20"/>
    </row>
    <row r="924" spans="1:14" x14ac:dyDescent="0.3">
      <c r="A924">
        <v>391.66699999999997</v>
      </c>
      <c r="B924">
        <v>56.718800000000371</v>
      </c>
      <c r="E924" s="2">
        <f t="shared" si="15"/>
        <v>0.6121275609730259</v>
      </c>
      <c r="F924" s="2"/>
      <c r="G924" s="2"/>
      <c r="H924" s="20">
        <v>23517</v>
      </c>
      <c r="N924" s="20"/>
    </row>
    <row r="925" spans="1:14" x14ac:dyDescent="0.3">
      <c r="A925">
        <v>355</v>
      </c>
      <c r="B925">
        <v>56.780300000000373</v>
      </c>
      <c r="E925" s="2">
        <f t="shared" si="15"/>
        <v>0.58363371969376299</v>
      </c>
      <c r="F925" s="2"/>
      <c r="G925" s="2"/>
      <c r="H925" s="20">
        <v>23489</v>
      </c>
      <c r="N925" s="20"/>
    </row>
    <row r="926" spans="1:14" x14ac:dyDescent="0.3">
      <c r="A926">
        <v>318.33300000000003</v>
      </c>
      <c r="B926">
        <v>56.841800000000376</v>
      </c>
      <c r="E926" s="2">
        <f t="shared" si="15"/>
        <v>0.55646623429620112</v>
      </c>
      <c r="F926" s="2"/>
      <c r="G926" s="2"/>
      <c r="H926" s="20">
        <v>23462</v>
      </c>
      <c r="N926" s="20"/>
    </row>
    <row r="927" spans="1:14" x14ac:dyDescent="0.3">
      <c r="A927">
        <v>307.66699999999997</v>
      </c>
      <c r="B927">
        <v>56.903300000000378</v>
      </c>
      <c r="E927" s="5">
        <f t="shared" si="15"/>
        <v>0.54880363161039158</v>
      </c>
      <c r="F927" s="5" t="s">
        <v>10</v>
      </c>
      <c r="G927" s="21">
        <v>53</v>
      </c>
      <c r="H927" s="20">
        <v>23435</v>
      </c>
      <c r="N927" s="20"/>
    </row>
    <row r="928" spans="1:14" x14ac:dyDescent="0.3">
      <c r="A928">
        <v>330</v>
      </c>
      <c r="B928">
        <v>56.96480000000038</v>
      </c>
      <c r="E928" s="2">
        <f t="shared" si="15"/>
        <v>0.56497054314211426</v>
      </c>
      <c r="F928" s="2"/>
      <c r="G928" s="2"/>
      <c r="H928" s="20">
        <v>23427</v>
      </c>
      <c r="N928" s="20"/>
    </row>
    <row r="929" spans="1:14" x14ac:dyDescent="0.3">
      <c r="A929">
        <v>352.22199999999998</v>
      </c>
      <c r="B929">
        <v>57.026300000000376</v>
      </c>
      <c r="E929" s="2">
        <f t="shared" si="15"/>
        <v>0.58152978623776386</v>
      </c>
      <c r="F929" s="2"/>
      <c r="G929" s="2"/>
      <c r="H929" s="20">
        <v>23419</v>
      </c>
      <c r="N929" s="20"/>
    </row>
    <row r="930" spans="1:14" x14ac:dyDescent="0.3">
      <c r="A930">
        <v>374.55599999999998</v>
      </c>
      <c r="B930">
        <v>57.087800000000378</v>
      </c>
      <c r="E930" s="2">
        <f t="shared" si="15"/>
        <v>0.59866153824752233</v>
      </c>
      <c r="F930" s="2"/>
      <c r="G930" s="2"/>
      <c r="H930" s="20">
        <v>23411</v>
      </c>
      <c r="N930" s="20"/>
    </row>
    <row r="931" spans="1:14" x14ac:dyDescent="0.3">
      <c r="A931" s="6">
        <v>410.88900000000001</v>
      </c>
      <c r="B931" s="6">
        <v>57.14930000000038</v>
      </c>
      <c r="C931" s="6"/>
      <c r="D931" s="6"/>
      <c r="E931" s="7">
        <f t="shared" si="15"/>
        <v>0.62761648908662437</v>
      </c>
      <c r="F931" s="7"/>
      <c r="G931" s="7"/>
      <c r="H931" s="20">
        <v>23403</v>
      </c>
      <c r="N931" s="20"/>
    </row>
    <row r="932" spans="1:14" x14ac:dyDescent="0.3">
      <c r="A932">
        <v>465.22199999999998</v>
      </c>
      <c r="B932">
        <v>57.210800000000383</v>
      </c>
      <c r="E932" s="2">
        <f t="shared" si="15"/>
        <v>0.67354997414314188</v>
      </c>
      <c r="F932" s="2"/>
      <c r="G932" s="2"/>
      <c r="H932" s="20">
        <v>23395</v>
      </c>
      <c r="N932" s="20"/>
    </row>
    <row r="933" spans="1:14" x14ac:dyDescent="0.3">
      <c r="A933">
        <v>519.77800000000002</v>
      </c>
      <c r="B933">
        <v>57.272300000000385</v>
      </c>
      <c r="E933" s="2">
        <f t="shared" si="15"/>
        <v>0.72305478494009645</v>
      </c>
      <c r="F933" s="2"/>
      <c r="G933" s="2"/>
      <c r="H933" s="20">
        <v>23387</v>
      </c>
      <c r="N933" s="20"/>
    </row>
    <row r="934" spans="1:14" x14ac:dyDescent="0.3">
      <c r="A934">
        <v>574.11099999999999</v>
      </c>
      <c r="B934">
        <v>57.33380000000038</v>
      </c>
      <c r="E934" s="2">
        <f t="shared" si="15"/>
        <v>0.77597313035741278</v>
      </c>
      <c r="F934" s="2"/>
      <c r="G934" s="2"/>
      <c r="H934" s="20">
        <v>23379</v>
      </c>
      <c r="N934" s="20"/>
    </row>
    <row r="935" spans="1:14" x14ac:dyDescent="0.3">
      <c r="A935">
        <v>616.77800000000002</v>
      </c>
      <c r="B935">
        <v>57.395300000000383</v>
      </c>
      <c r="E935" s="2">
        <f t="shared" si="15"/>
        <v>0.82023016816507111</v>
      </c>
      <c r="F935" s="2"/>
      <c r="G935" s="2"/>
      <c r="H935" s="20">
        <v>23371</v>
      </c>
      <c r="N935" s="20"/>
    </row>
    <row r="936" spans="1:14" x14ac:dyDescent="0.3">
      <c r="A936">
        <v>644.11099999999999</v>
      </c>
      <c r="B936">
        <v>57.456800000000385</v>
      </c>
      <c r="E936" s="2">
        <f t="shared" si="15"/>
        <v>0.84989931859386092</v>
      </c>
      <c r="F936" s="2"/>
      <c r="G936" s="2"/>
      <c r="H936" s="20">
        <v>23363</v>
      </c>
      <c r="N936" s="20"/>
    </row>
    <row r="937" spans="1:14" x14ac:dyDescent="0.3">
      <c r="A937">
        <v>671.66700000000003</v>
      </c>
      <c r="B937">
        <v>57.518300000000387</v>
      </c>
      <c r="E937" s="2">
        <f t="shared" si="15"/>
        <v>0.88089698877173872</v>
      </c>
      <c r="F937" s="2"/>
      <c r="G937" s="2"/>
      <c r="H937" s="20">
        <v>23355</v>
      </c>
      <c r="N937" s="20"/>
    </row>
    <row r="938" spans="1:14" x14ac:dyDescent="0.3">
      <c r="A938">
        <v>699.11099999999999</v>
      </c>
      <c r="B938">
        <v>57.57980000000039</v>
      </c>
      <c r="E938" s="2">
        <f t="shared" si="15"/>
        <v>0.91289228437034486</v>
      </c>
      <c r="F938" s="2"/>
      <c r="G938" s="2"/>
      <c r="H938" s="20">
        <v>23347</v>
      </c>
      <c r="N938" s="20"/>
    </row>
    <row r="939" spans="1:14" x14ac:dyDescent="0.3">
      <c r="A939">
        <v>717.22199999999998</v>
      </c>
      <c r="B939">
        <v>57.641300000000385</v>
      </c>
      <c r="E939" s="2">
        <f t="shared" si="15"/>
        <v>0.93464071532397108</v>
      </c>
      <c r="F939" s="2"/>
      <c r="G939" s="2"/>
      <c r="H939" s="20">
        <v>23339</v>
      </c>
      <c r="N939" s="20"/>
    </row>
    <row r="940" spans="1:14" x14ac:dyDescent="0.3">
      <c r="A940">
        <v>722.88900000000001</v>
      </c>
      <c r="B940">
        <v>57.702800000000387</v>
      </c>
      <c r="E940" s="2">
        <f t="shared" si="15"/>
        <v>0.94155173275866066</v>
      </c>
      <c r="F940" s="2"/>
      <c r="G940" s="2"/>
      <c r="H940" s="20">
        <v>23331</v>
      </c>
      <c r="N940" s="20"/>
    </row>
    <row r="941" spans="1:14" x14ac:dyDescent="0.3">
      <c r="A941">
        <v>728.33299999999997</v>
      </c>
      <c r="B941">
        <v>57.764300000000389</v>
      </c>
      <c r="E941" s="2">
        <f t="shared" si="15"/>
        <v>0.94823891804399374</v>
      </c>
      <c r="F941" s="2"/>
      <c r="G941" s="2"/>
      <c r="H941" s="20">
        <v>23323</v>
      </c>
      <c r="N941" s="20"/>
    </row>
    <row r="942" spans="1:14" x14ac:dyDescent="0.3">
      <c r="A942">
        <v>734.22199999999998</v>
      </c>
      <c r="B942">
        <v>57.825800000000392</v>
      </c>
      <c r="E942" s="2">
        <f t="shared" si="15"/>
        <v>0.95552620979644143</v>
      </c>
      <c r="F942" s="2" t="s">
        <v>11</v>
      </c>
      <c r="G942" s="21">
        <v>54</v>
      </c>
      <c r="H942" s="20">
        <v>23315</v>
      </c>
      <c r="N942" s="20"/>
    </row>
    <row r="943" spans="1:14" x14ac:dyDescent="0.3">
      <c r="A943">
        <v>719.88900000000001</v>
      </c>
      <c r="B943">
        <v>57.887300000000394</v>
      </c>
      <c r="E943" s="2">
        <f t="shared" si="15"/>
        <v>0.93788683220224722</v>
      </c>
      <c r="F943" s="2"/>
      <c r="G943" s="2"/>
      <c r="H943" s="20">
        <v>23287</v>
      </c>
      <c r="N943" s="20"/>
    </row>
    <row r="944" spans="1:14" x14ac:dyDescent="0.3">
      <c r="A944">
        <v>678</v>
      </c>
      <c r="B944">
        <v>57.948800000000389</v>
      </c>
      <c r="E944" s="2">
        <f t="shared" si="15"/>
        <v>0.88817926156940796</v>
      </c>
      <c r="F944" s="2"/>
      <c r="G944" s="2"/>
      <c r="H944" s="20">
        <v>23260</v>
      </c>
      <c r="N944" s="20"/>
    </row>
    <row r="945" spans="1:14" x14ac:dyDescent="0.3">
      <c r="A945">
        <v>636.22199999999998</v>
      </c>
      <c r="B945">
        <v>58.010300000000392</v>
      </c>
      <c r="E945" s="2">
        <f t="shared" si="15"/>
        <v>0.84122754968980751</v>
      </c>
      <c r="F945" s="2"/>
      <c r="G945" s="2"/>
      <c r="H945" s="20">
        <v>23233</v>
      </c>
      <c r="N945" s="20"/>
    </row>
    <row r="946" spans="1:14" x14ac:dyDescent="0.3">
      <c r="A946">
        <v>594.22199999999998</v>
      </c>
      <c r="B946">
        <v>58.071800000000394</v>
      </c>
      <c r="E946" s="2">
        <f t="shared" si="15"/>
        <v>0.79652792928868066</v>
      </c>
      <c r="F946" s="2"/>
      <c r="G946" s="2"/>
      <c r="H946" s="20">
        <v>23206</v>
      </c>
      <c r="N946" s="20"/>
    </row>
    <row r="947" spans="1:14" x14ac:dyDescent="0.3">
      <c r="A947">
        <v>539.55600000000004</v>
      </c>
      <c r="B947">
        <v>58.133300000000396</v>
      </c>
      <c r="E947" s="2">
        <f t="shared" si="15"/>
        <v>0.74188659440370963</v>
      </c>
      <c r="F947" s="2"/>
      <c r="G947" s="2"/>
      <c r="H947" s="20">
        <v>23178</v>
      </c>
      <c r="N947" s="20"/>
    </row>
    <row r="948" spans="1:14" x14ac:dyDescent="0.3">
      <c r="A948">
        <v>467</v>
      </c>
      <c r="B948">
        <v>58.194800000000399</v>
      </c>
      <c r="E948" s="2">
        <f t="shared" si="15"/>
        <v>0.67510861818436441</v>
      </c>
      <c r="F948" s="2"/>
      <c r="G948" s="2"/>
      <c r="H948" s="20">
        <v>23151</v>
      </c>
      <c r="N948" s="20"/>
    </row>
    <row r="949" spans="1:14" x14ac:dyDescent="0.3">
      <c r="A949">
        <v>394.55599999999998</v>
      </c>
      <c r="B949">
        <v>58.256300000000394</v>
      </c>
      <c r="E949" s="2">
        <f t="shared" si="15"/>
        <v>0.61443085097953187</v>
      </c>
      <c r="F949" s="2"/>
      <c r="G949" s="2"/>
      <c r="H949" s="20">
        <v>23124</v>
      </c>
      <c r="N949" s="20"/>
    </row>
    <row r="950" spans="1:14" x14ac:dyDescent="0.3">
      <c r="A950">
        <v>321.77800000000002</v>
      </c>
      <c r="B950">
        <v>58.317800000000396</v>
      </c>
      <c r="E950" s="2">
        <f t="shared" si="15"/>
        <v>0.55896395717773284</v>
      </c>
      <c r="F950" s="2"/>
      <c r="G950" s="2"/>
      <c r="H950" s="20">
        <v>23097</v>
      </c>
      <c r="N950" s="20"/>
    </row>
    <row r="951" spans="1:14" x14ac:dyDescent="0.3">
      <c r="A951">
        <v>282.44400000000002</v>
      </c>
      <c r="B951">
        <v>58.379300000000399</v>
      </c>
      <c r="E951" s="5">
        <f t="shared" si="15"/>
        <v>0.53110024766648745</v>
      </c>
      <c r="F951" s="5" t="s">
        <v>10</v>
      </c>
      <c r="G951" s="21">
        <v>54</v>
      </c>
      <c r="H951" s="20">
        <v>23070</v>
      </c>
      <c r="N951" s="20"/>
    </row>
    <row r="952" spans="1:14" x14ac:dyDescent="0.3">
      <c r="A952">
        <v>291.11099999999999</v>
      </c>
      <c r="B952">
        <v>58.440800000000401</v>
      </c>
      <c r="E952" s="2">
        <f t="shared" si="15"/>
        <v>0.53711804516817052</v>
      </c>
      <c r="F952" s="2"/>
      <c r="G952" s="2"/>
      <c r="H952" s="20">
        <v>23059</v>
      </c>
      <c r="N952" s="20"/>
    </row>
    <row r="953" spans="1:14" x14ac:dyDescent="0.3">
      <c r="A953">
        <v>299.66699999999997</v>
      </c>
      <c r="B953">
        <v>58.502300000000403</v>
      </c>
      <c r="E953" s="2">
        <f t="shared" si="15"/>
        <v>0.54312565052075357</v>
      </c>
      <c r="F953" s="2"/>
      <c r="G953" s="2"/>
      <c r="H953" s="20">
        <v>23048</v>
      </c>
      <c r="N953" s="20"/>
    </row>
    <row r="954" spans="1:14" x14ac:dyDescent="0.3">
      <c r="A954" s="6">
        <v>308.11099999999999</v>
      </c>
      <c r="B954" s="6">
        <v>58.563800000000398</v>
      </c>
      <c r="C954" s="6"/>
      <c r="D954" s="6"/>
      <c r="E954" s="7">
        <f t="shared" si="15"/>
        <v>0.54912049250381378</v>
      </c>
      <c r="F954" s="7"/>
      <c r="G954" s="7"/>
      <c r="H954" s="20">
        <v>23037</v>
      </c>
      <c r="N954" s="20"/>
    </row>
    <row r="955" spans="1:14" x14ac:dyDescent="0.3">
      <c r="A955">
        <v>332.88900000000001</v>
      </c>
      <c r="B955">
        <v>58.625300000000401</v>
      </c>
      <c r="E955" s="2">
        <f t="shared" si="15"/>
        <v>0.56709639253847377</v>
      </c>
      <c r="F955" s="2"/>
      <c r="G955" s="2"/>
      <c r="H955" s="20">
        <v>23026</v>
      </c>
      <c r="N955" s="20"/>
    </row>
    <row r="956" spans="1:14" x14ac:dyDescent="0.3">
      <c r="A956">
        <v>381.88900000000001</v>
      </c>
      <c r="B956">
        <v>58.686800000000403</v>
      </c>
      <c r="E956" s="2">
        <f t="shared" si="15"/>
        <v>0.60439580750755417</v>
      </c>
      <c r="F956" s="2"/>
      <c r="G956" s="2"/>
      <c r="H956" s="20">
        <v>23015</v>
      </c>
      <c r="N956" s="20"/>
    </row>
    <row r="957" spans="1:14" x14ac:dyDescent="0.3">
      <c r="A957">
        <v>430.66699999999997</v>
      </c>
      <c r="B957">
        <v>58.748300000000405</v>
      </c>
      <c r="E957" s="2">
        <f t="shared" si="15"/>
        <v>0.64396262825183359</v>
      </c>
      <c r="F957" s="2"/>
      <c r="G957" s="2"/>
      <c r="H957" s="20">
        <v>23004</v>
      </c>
      <c r="N957" s="20"/>
    </row>
    <row r="958" spans="1:14" x14ac:dyDescent="0.3">
      <c r="A958">
        <v>479.66699999999997</v>
      </c>
      <c r="B958">
        <v>58.809800000000408</v>
      </c>
      <c r="E958" s="2">
        <f t="shared" si="15"/>
        <v>0.68631773685731656</v>
      </c>
      <c r="F958" s="2"/>
      <c r="G958" s="2"/>
      <c r="H958" s="20">
        <v>22993</v>
      </c>
      <c r="N958" s="20"/>
    </row>
    <row r="959" spans="1:14" x14ac:dyDescent="0.3">
      <c r="A959">
        <v>521.77800000000002</v>
      </c>
      <c r="B959">
        <v>58.871300000000403</v>
      </c>
      <c r="E959" s="2">
        <f t="shared" si="15"/>
        <v>0.72493717342555974</v>
      </c>
      <c r="F959" s="2"/>
      <c r="G959" s="2"/>
      <c r="H959" s="20">
        <v>22982</v>
      </c>
      <c r="N959" s="20"/>
    </row>
    <row r="960" spans="1:14" x14ac:dyDescent="0.3">
      <c r="A960">
        <v>553.66700000000003</v>
      </c>
      <c r="B960">
        <v>58.932800000000405</v>
      </c>
      <c r="E960" s="2">
        <f t="shared" si="15"/>
        <v>0.75562157882986758</v>
      </c>
      <c r="F960" s="2"/>
      <c r="G960" s="2"/>
      <c r="H960" s="20">
        <v>22971</v>
      </c>
      <c r="N960" s="20"/>
    </row>
    <row r="961" spans="1:14" x14ac:dyDescent="0.3">
      <c r="A961">
        <v>585.77800000000002</v>
      </c>
      <c r="B961">
        <v>58.994300000000408</v>
      </c>
      <c r="E961" s="2">
        <f t="shared" si="15"/>
        <v>0.78783209816169608</v>
      </c>
      <c r="F961" s="2"/>
      <c r="G961" s="2"/>
      <c r="H961" s="20">
        <v>22960</v>
      </c>
      <c r="N961" s="20"/>
    </row>
    <row r="962" spans="1:14" x14ac:dyDescent="0.3">
      <c r="A962">
        <v>617.66700000000003</v>
      </c>
      <c r="B962">
        <v>59.05580000000041</v>
      </c>
      <c r="E962" s="2">
        <f t="shared" si="15"/>
        <v>0.82117865614863095</v>
      </c>
      <c r="F962" s="2" t="s">
        <v>11</v>
      </c>
      <c r="G962" s="21">
        <v>55</v>
      </c>
      <c r="H962" s="20">
        <v>22950</v>
      </c>
      <c r="N962" s="20"/>
    </row>
    <row r="963" spans="1:14" x14ac:dyDescent="0.3">
      <c r="A963">
        <v>615.33299999999997</v>
      </c>
      <c r="B963">
        <v>59.117300000000412</v>
      </c>
      <c r="E963" s="2">
        <f t="shared" si="15"/>
        <v>0.81869081208703798</v>
      </c>
      <c r="F963" s="2"/>
      <c r="G963" s="2"/>
      <c r="H963" s="20">
        <v>22931</v>
      </c>
      <c r="N963" s="20"/>
    </row>
    <row r="964" spans="1:14" x14ac:dyDescent="0.3">
      <c r="A964">
        <v>560.22199999999998</v>
      </c>
      <c r="B964">
        <v>59.178800000000408</v>
      </c>
      <c r="E964" s="2">
        <f t="shared" si="15"/>
        <v>0.76208812130357473</v>
      </c>
      <c r="F964" s="2"/>
      <c r="G964" s="2"/>
      <c r="H964" s="20">
        <v>22912</v>
      </c>
      <c r="N964" s="20"/>
    </row>
    <row r="965" spans="1:14" x14ac:dyDescent="0.3">
      <c r="A965">
        <v>504.88900000000001</v>
      </c>
      <c r="B965">
        <v>59.24030000000041</v>
      </c>
      <c r="E965" s="2">
        <f t="shared" si="15"/>
        <v>0.70919412753314615</v>
      </c>
      <c r="F965" s="2"/>
      <c r="G965" s="2"/>
      <c r="H965" s="20">
        <v>22893</v>
      </c>
      <c r="N965" s="20"/>
    </row>
    <row r="966" spans="1:14" x14ac:dyDescent="0.3">
      <c r="A966">
        <v>449.44400000000002</v>
      </c>
      <c r="B966">
        <v>59.301800000000412</v>
      </c>
      <c r="E966" s="2">
        <f t="shared" si="15"/>
        <v>0.65987524455755586</v>
      </c>
      <c r="F966" s="2"/>
      <c r="G966" s="2"/>
      <c r="H966" s="20">
        <v>22874</v>
      </c>
      <c r="N966" s="20"/>
    </row>
    <row r="967" spans="1:14" x14ac:dyDescent="0.3">
      <c r="A967">
        <v>451.11099999999999</v>
      </c>
      <c r="B967">
        <v>59.363300000000415</v>
      </c>
      <c r="E967" s="2">
        <f t="shared" si="15"/>
        <v>0.66130681081339504</v>
      </c>
      <c r="F967" s="2"/>
      <c r="G967" s="2"/>
      <c r="H967" s="20">
        <v>22855</v>
      </c>
      <c r="N967" s="20"/>
    </row>
    <row r="968" spans="1:14" x14ac:dyDescent="0.3">
      <c r="A968">
        <v>544.11099999999999</v>
      </c>
      <c r="B968">
        <v>59.424800000000417</v>
      </c>
      <c r="E968" s="2">
        <f t="shared" ref="E968:E1031" si="16">(0.0905*EXP(0.0013*A968))/C$2</f>
        <v>0.74629270839976791</v>
      </c>
      <c r="F968" s="2"/>
      <c r="G968" s="2"/>
      <c r="H968" s="20">
        <v>22836</v>
      </c>
      <c r="N968" s="20"/>
    </row>
    <row r="969" spans="1:14" x14ac:dyDescent="0.3">
      <c r="A969">
        <v>636.88900000000001</v>
      </c>
      <c r="B969">
        <v>59.486300000000412</v>
      </c>
      <c r="E969" s="2">
        <f t="shared" si="16"/>
        <v>0.84195729443325484</v>
      </c>
      <c r="F969" s="2"/>
      <c r="G969" s="2"/>
      <c r="H969" s="20">
        <v>22818</v>
      </c>
      <c r="N969" s="20"/>
    </row>
    <row r="970" spans="1:14" x14ac:dyDescent="0.3">
      <c r="A970">
        <v>729.55600000000004</v>
      </c>
      <c r="B970">
        <v>59.547800000000414</v>
      </c>
      <c r="E970" s="2">
        <f t="shared" si="16"/>
        <v>0.94974772220583303</v>
      </c>
      <c r="F970" s="2"/>
      <c r="G970" s="2"/>
      <c r="H970" s="20">
        <v>22799</v>
      </c>
      <c r="N970" s="20"/>
    </row>
    <row r="971" spans="1:14" x14ac:dyDescent="0.3">
      <c r="A971">
        <v>785.88900000000001</v>
      </c>
      <c r="B971">
        <v>59.609300000000417</v>
      </c>
      <c r="E971" s="2">
        <f t="shared" si="16"/>
        <v>1.0219106024080029</v>
      </c>
      <c r="F971" s="2"/>
      <c r="G971" s="2"/>
      <c r="H971" s="20">
        <v>22780</v>
      </c>
      <c r="N971" s="20"/>
    </row>
    <row r="972" spans="1:14" x14ac:dyDescent="0.3">
      <c r="A972">
        <v>781.77800000000002</v>
      </c>
      <c r="B972">
        <v>59.670800000000419</v>
      </c>
      <c r="E972" s="2">
        <f t="shared" si="16"/>
        <v>1.0164637732841444</v>
      </c>
      <c r="F972" s="2"/>
      <c r="G972" s="2"/>
      <c r="H972" s="20">
        <v>22761</v>
      </c>
      <c r="N972" s="20"/>
    </row>
    <row r="973" spans="1:14" x14ac:dyDescent="0.3">
      <c r="A973">
        <v>777.77800000000002</v>
      </c>
      <c r="B973">
        <v>59.732300000000421</v>
      </c>
      <c r="E973" s="2">
        <f t="shared" si="16"/>
        <v>1.0111918804637263</v>
      </c>
      <c r="F973" s="2"/>
      <c r="G973" s="2"/>
      <c r="H973" s="20">
        <v>22742</v>
      </c>
      <c r="N973" s="20"/>
    </row>
    <row r="974" spans="1:14" x14ac:dyDescent="0.3">
      <c r="A974">
        <v>773.44399999999996</v>
      </c>
      <c r="B974">
        <v>59.793800000000417</v>
      </c>
      <c r="E974" s="2">
        <f t="shared" si="16"/>
        <v>1.0055106428142586</v>
      </c>
      <c r="F974" s="2"/>
      <c r="G974" s="2"/>
      <c r="H974" s="20">
        <v>22723</v>
      </c>
      <c r="N974" s="20"/>
    </row>
    <row r="975" spans="1:14" x14ac:dyDescent="0.3">
      <c r="A975">
        <v>771.55600000000004</v>
      </c>
      <c r="B975">
        <v>59.855300000000419</v>
      </c>
      <c r="E975" s="5">
        <f t="shared" si="16"/>
        <v>1.0030457436541804</v>
      </c>
      <c r="F975" s="5" t="s">
        <v>10</v>
      </c>
      <c r="G975" s="21">
        <v>55</v>
      </c>
      <c r="H975" s="20">
        <v>22705</v>
      </c>
      <c r="N975" s="20"/>
    </row>
    <row r="976" spans="1:14" x14ac:dyDescent="0.3">
      <c r="A976">
        <v>773.33299999999997</v>
      </c>
      <c r="B976">
        <v>59.916800000000421</v>
      </c>
      <c r="E976" s="2">
        <f t="shared" si="16"/>
        <v>1.0053655580966148</v>
      </c>
      <c r="F976" s="2"/>
      <c r="G976" s="2"/>
      <c r="H976" s="20">
        <v>22687</v>
      </c>
      <c r="N976" s="20"/>
    </row>
    <row r="977" spans="1:14" x14ac:dyDescent="0.3">
      <c r="A977" s="6">
        <v>774.77800000000002</v>
      </c>
      <c r="B977" s="6">
        <v>59.978300000000424</v>
      </c>
      <c r="C977" s="6"/>
      <c r="D977" s="6"/>
      <c r="E977" s="7">
        <f t="shared" si="16"/>
        <v>1.0072559122567601</v>
      </c>
      <c r="F977" s="7"/>
      <c r="G977" s="7"/>
      <c r="H977" s="20">
        <v>22670</v>
      </c>
      <c r="N977" s="20"/>
    </row>
    <row r="978" spans="1:14" x14ac:dyDescent="0.3">
      <c r="A978">
        <v>776.55600000000004</v>
      </c>
      <c r="B978">
        <v>60.039800000000426</v>
      </c>
      <c r="E978" s="2">
        <f t="shared" si="16"/>
        <v>1.0095867763142079</v>
      </c>
      <c r="F978" s="2"/>
      <c r="G978" s="2"/>
      <c r="H978" s="20">
        <v>22653</v>
      </c>
      <c r="N978" s="20"/>
    </row>
    <row r="979" spans="1:14" x14ac:dyDescent="0.3">
      <c r="A979">
        <v>786.77800000000002</v>
      </c>
      <c r="B979">
        <v>60.101300000000421</v>
      </c>
      <c r="E979" s="2">
        <f t="shared" si="16"/>
        <v>1.0230923072077966</v>
      </c>
      <c r="F979" s="2"/>
      <c r="G979" s="2"/>
      <c r="H979" s="20">
        <v>22636</v>
      </c>
      <c r="N979" s="20"/>
    </row>
    <row r="980" spans="1:14" x14ac:dyDescent="0.3">
      <c r="A980">
        <v>812.22199999999998</v>
      </c>
      <c r="B980">
        <v>60.162800000000423</v>
      </c>
      <c r="E980" s="2">
        <f t="shared" si="16"/>
        <v>1.0574992415985187</v>
      </c>
      <c r="F980" s="2"/>
      <c r="G980" s="2"/>
      <c r="H980" s="20">
        <v>22619</v>
      </c>
      <c r="N980" s="20"/>
    </row>
    <row r="981" spans="1:14" x14ac:dyDescent="0.3">
      <c r="A981">
        <v>837.44399999999996</v>
      </c>
      <c r="B981">
        <v>60.224300000000426</v>
      </c>
      <c r="E981" s="2">
        <f t="shared" si="16"/>
        <v>1.0927478800804211</v>
      </c>
      <c r="F981" s="2"/>
      <c r="G981" s="2"/>
      <c r="H981" s="20">
        <v>22602</v>
      </c>
      <c r="N981" s="20"/>
    </row>
    <row r="982" spans="1:14" x14ac:dyDescent="0.3">
      <c r="A982">
        <v>862.77800000000002</v>
      </c>
      <c r="B982">
        <v>60.285800000000428</v>
      </c>
      <c r="E982" s="2">
        <f t="shared" si="16"/>
        <v>1.1293358479682543</v>
      </c>
      <c r="F982" s="2" t="s">
        <v>11</v>
      </c>
      <c r="G982" s="21">
        <v>56</v>
      </c>
      <c r="H982" s="20">
        <v>22585</v>
      </c>
      <c r="N982" s="20"/>
    </row>
    <row r="983" spans="1:14" x14ac:dyDescent="0.3">
      <c r="A983">
        <v>859.44399999999996</v>
      </c>
      <c r="B983">
        <v>60.34730000000043</v>
      </c>
      <c r="E983" s="2">
        <f t="shared" si="16"/>
        <v>1.1244516726781464</v>
      </c>
      <c r="F983" s="2"/>
      <c r="G983" s="2"/>
      <c r="H983" s="20">
        <v>22573</v>
      </c>
      <c r="N983" s="20"/>
    </row>
    <row r="984" spans="1:14" x14ac:dyDescent="0.3">
      <c r="A984">
        <v>805</v>
      </c>
      <c r="B984">
        <v>60.408800000000426</v>
      </c>
      <c r="E984" s="2">
        <f t="shared" si="16"/>
        <v>1.047617265765789</v>
      </c>
      <c r="F984" s="2"/>
      <c r="G984" s="2"/>
      <c r="H984" s="20">
        <v>22561</v>
      </c>
      <c r="N984" s="20"/>
    </row>
    <row r="985" spans="1:14" x14ac:dyDescent="0.3">
      <c r="A985">
        <v>750.66700000000003</v>
      </c>
      <c r="B985">
        <v>60.470300000000428</v>
      </c>
      <c r="E985" s="2">
        <f t="shared" si="16"/>
        <v>0.97617384824770581</v>
      </c>
      <c r="F985" s="2"/>
      <c r="G985" s="2"/>
      <c r="H985" s="20">
        <v>22550</v>
      </c>
      <c r="N985" s="20"/>
    </row>
    <row r="986" spans="1:14" x14ac:dyDescent="0.3">
      <c r="A986">
        <v>696.22199999999998</v>
      </c>
      <c r="B986">
        <v>60.53180000000043</v>
      </c>
      <c r="E986" s="2">
        <f t="shared" si="16"/>
        <v>0.90947016506716416</v>
      </c>
      <c r="F986" s="2"/>
      <c r="G986" s="2"/>
      <c r="H986" s="20">
        <v>22538</v>
      </c>
      <c r="N986" s="20"/>
    </row>
    <row r="987" spans="1:14" x14ac:dyDescent="0.3">
      <c r="A987">
        <v>648.22199999999998</v>
      </c>
      <c r="B987">
        <v>60.593300000000433</v>
      </c>
      <c r="E987" s="2">
        <f t="shared" si="16"/>
        <v>0.85445359439053559</v>
      </c>
      <c r="F987" s="2"/>
      <c r="G987" s="2"/>
      <c r="H987" s="20">
        <v>22526</v>
      </c>
      <c r="N987" s="20"/>
    </row>
    <row r="988" spans="1:14" x14ac:dyDescent="0.3">
      <c r="A988">
        <v>611</v>
      </c>
      <c r="B988">
        <v>60.654800000000435</v>
      </c>
      <c r="E988" s="2">
        <f t="shared" si="16"/>
        <v>0.81409217260918543</v>
      </c>
      <c r="F988" s="2"/>
      <c r="G988" s="2"/>
      <c r="H988" s="20">
        <v>22515</v>
      </c>
      <c r="N988" s="20"/>
    </row>
    <row r="989" spans="1:14" x14ac:dyDescent="0.3">
      <c r="A989">
        <v>573.88900000000001</v>
      </c>
      <c r="B989">
        <v>60.71630000000043</v>
      </c>
      <c r="E989" s="2">
        <f t="shared" si="16"/>
        <v>0.77574921682426867</v>
      </c>
      <c r="F989" s="2"/>
      <c r="G989" s="2"/>
      <c r="H989" s="20">
        <v>22503</v>
      </c>
      <c r="N989" s="20"/>
    </row>
    <row r="990" spans="1:14" x14ac:dyDescent="0.3">
      <c r="A990">
        <v>536.77800000000002</v>
      </c>
      <c r="B990">
        <v>60.777800000000433</v>
      </c>
      <c r="E990" s="2">
        <f t="shared" si="16"/>
        <v>0.73921217725841115</v>
      </c>
      <c r="F990" s="2"/>
      <c r="G990" s="2"/>
      <c r="H990" s="20">
        <v>22491</v>
      </c>
      <c r="N990" s="20"/>
    </row>
    <row r="991" spans="1:14" x14ac:dyDescent="0.3">
      <c r="A991">
        <v>531</v>
      </c>
      <c r="B991">
        <v>60.839300000000435</v>
      </c>
      <c r="E991" s="2">
        <f t="shared" si="16"/>
        <v>0.73368046038798773</v>
      </c>
      <c r="F991" s="2"/>
      <c r="G991" s="2"/>
      <c r="H991" s="20">
        <v>22480</v>
      </c>
      <c r="N991" s="20"/>
    </row>
    <row r="992" spans="1:14" x14ac:dyDescent="0.3">
      <c r="A992">
        <v>583.88900000000001</v>
      </c>
      <c r="B992">
        <v>60.900800000000437</v>
      </c>
      <c r="E992" s="2">
        <f t="shared" si="16"/>
        <v>0.78589979243089003</v>
      </c>
      <c r="F992" s="2"/>
      <c r="G992" s="2"/>
      <c r="H992" s="20">
        <v>22468</v>
      </c>
      <c r="N992" s="20"/>
    </row>
    <row r="993" spans="1:14" x14ac:dyDescent="0.3">
      <c r="A993">
        <v>636.88900000000001</v>
      </c>
      <c r="B993">
        <v>60.96230000000044</v>
      </c>
      <c r="E993" s="2">
        <f t="shared" si="16"/>
        <v>0.84195729443325484</v>
      </c>
      <c r="F993" s="2"/>
      <c r="G993" s="2"/>
      <c r="H993" s="20">
        <v>22456</v>
      </c>
      <c r="N993" s="20"/>
    </row>
    <row r="994" spans="1:14" x14ac:dyDescent="0.3">
      <c r="A994">
        <v>689.88900000000001</v>
      </c>
      <c r="B994">
        <v>61.023800000000435</v>
      </c>
      <c r="E994" s="2">
        <f t="shared" si="16"/>
        <v>0.90201332596955042</v>
      </c>
      <c r="F994" s="2"/>
      <c r="G994" s="2"/>
      <c r="H994" s="20">
        <v>22445</v>
      </c>
      <c r="N994" s="20"/>
    </row>
    <row r="995" spans="1:14" x14ac:dyDescent="0.3">
      <c r="A995">
        <v>735.66700000000003</v>
      </c>
      <c r="B995">
        <v>61.085300000000437</v>
      </c>
      <c r="E995" s="2">
        <f t="shared" si="16"/>
        <v>0.95732285275011131</v>
      </c>
      <c r="F995" s="2"/>
      <c r="G995" s="2"/>
      <c r="H995" s="20">
        <v>22433</v>
      </c>
      <c r="N995" s="20"/>
    </row>
    <row r="996" spans="1:14" x14ac:dyDescent="0.3">
      <c r="A996">
        <v>767.22199999999998</v>
      </c>
      <c r="B996">
        <v>61.146800000000439</v>
      </c>
      <c r="E996" s="2">
        <f t="shared" si="16"/>
        <v>0.9974102739148728</v>
      </c>
      <c r="F996" s="2"/>
      <c r="G996" s="2"/>
      <c r="H996" s="20">
        <v>22421</v>
      </c>
      <c r="N996" s="20"/>
    </row>
    <row r="997" spans="1:14" x14ac:dyDescent="0.3">
      <c r="A997">
        <v>798.77800000000002</v>
      </c>
      <c r="B997">
        <v>61.208300000000442</v>
      </c>
      <c r="E997" s="2">
        <f t="shared" si="16"/>
        <v>1.0391776869520655</v>
      </c>
      <c r="F997" s="2"/>
      <c r="G997" s="2"/>
      <c r="H997" s="20">
        <v>22410</v>
      </c>
      <c r="N997" s="20"/>
    </row>
    <row r="998" spans="1:14" x14ac:dyDescent="0.3">
      <c r="A998">
        <v>830.22199999999998</v>
      </c>
      <c r="B998">
        <v>61.269800000000444</v>
      </c>
      <c r="E998" s="2">
        <f t="shared" si="16"/>
        <v>1.0825365175399637</v>
      </c>
      <c r="F998" s="2"/>
      <c r="G998" s="2"/>
      <c r="H998" s="20">
        <v>22398</v>
      </c>
      <c r="N998" s="20"/>
    </row>
    <row r="999" spans="1:14" x14ac:dyDescent="0.3">
      <c r="A999">
        <v>842.33299999999997</v>
      </c>
      <c r="B999">
        <v>61.331300000000439</v>
      </c>
      <c r="E999" s="2">
        <f t="shared" si="16"/>
        <v>1.0997151753475161</v>
      </c>
      <c r="F999" s="2"/>
      <c r="G999" s="2"/>
      <c r="H999" s="20">
        <v>22386</v>
      </c>
      <c r="N999" s="20"/>
    </row>
    <row r="1000" spans="1:14" x14ac:dyDescent="0.3">
      <c r="A1000">
        <v>816</v>
      </c>
      <c r="B1000">
        <v>61.392800000000442</v>
      </c>
      <c r="E1000" s="2">
        <f t="shared" si="16"/>
        <v>1.0627058186990732</v>
      </c>
      <c r="F1000" s="2"/>
      <c r="G1000" s="2"/>
      <c r="H1000" s="20">
        <v>22375</v>
      </c>
      <c r="N1000" s="20"/>
    </row>
    <row r="1001" spans="1:14" x14ac:dyDescent="0.3">
      <c r="A1001">
        <v>789.66700000000003</v>
      </c>
      <c r="B1001">
        <v>61.454300000000444</v>
      </c>
      <c r="E1001" s="2">
        <f t="shared" si="16"/>
        <v>1.0269419595305562</v>
      </c>
      <c r="F1001" s="2"/>
      <c r="G1001" s="2"/>
      <c r="H1001" s="20">
        <v>22363</v>
      </c>
      <c r="N1001" s="20"/>
    </row>
    <row r="1002" spans="1:14" x14ac:dyDescent="0.3">
      <c r="A1002">
        <v>763.55600000000004</v>
      </c>
      <c r="B1002">
        <v>61.515800000000446</v>
      </c>
      <c r="E1002" s="2">
        <f t="shared" si="16"/>
        <v>0.99266812507356272</v>
      </c>
      <c r="F1002" s="2"/>
      <c r="G1002" s="2"/>
      <c r="H1002" s="20">
        <v>22351</v>
      </c>
      <c r="N1002" s="20"/>
    </row>
    <row r="1003" spans="1:14" x14ac:dyDescent="0.3">
      <c r="A1003">
        <v>749.33299999999997</v>
      </c>
      <c r="B1003">
        <v>61.577300000000449</v>
      </c>
      <c r="E1003" s="5">
        <f t="shared" si="16"/>
        <v>0.97448243460874429</v>
      </c>
      <c r="F1003" s="5" t="s">
        <v>10</v>
      </c>
      <c r="G1003" s="21">
        <v>56</v>
      </c>
      <c r="H1003" s="20">
        <v>22340</v>
      </c>
      <c r="N1003" s="20"/>
    </row>
    <row r="1004" spans="1:14" x14ac:dyDescent="0.3">
      <c r="A1004">
        <v>759.88900000000001</v>
      </c>
      <c r="B1004">
        <v>61.638800000000444</v>
      </c>
      <c r="E1004" s="2">
        <f t="shared" si="16"/>
        <v>0.98794723826454967</v>
      </c>
      <c r="F1004" s="2"/>
      <c r="G1004" s="2"/>
      <c r="H1004" s="20">
        <v>22322</v>
      </c>
      <c r="N1004" s="20"/>
    </row>
    <row r="1005" spans="1:14" x14ac:dyDescent="0.3">
      <c r="A1005" s="6">
        <v>770.22199999999998</v>
      </c>
      <c r="B1005" s="6">
        <v>61.700300000000446</v>
      </c>
      <c r="C1005" s="6"/>
      <c r="D1005" s="6"/>
      <c r="E1005" s="7">
        <f t="shared" si="16"/>
        <v>1.0013077691587926</v>
      </c>
      <c r="F1005" s="7"/>
      <c r="G1005" s="7"/>
      <c r="H1005" s="20">
        <v>22305</v>
      </c>
      <c r="N1005" s="20"/>
    </row>
    <row r="1006" spans="1:14" x14ac:dyDescent="0.3">
      <c r="A1006">
        <v>780.66700000000003</v>
      </c>
      <c r="B1006">
        <v>61.761800000000449</v>
      </c>
      <c r="E1006" s="2">
        <f t="shared" si="16"/>
        <v>1.0149967543191529</v>
      </c>
      <c r="F1006" s="2"/>
      <c r="G1006" s="2"/>
      <c r="H1006" s="20">
        <v>22288</v>
      </c>
      <c r="N1006" s="20"/>
    </row>
    <row r="1007" spans="1:14" x14ac:dyDescent="0.3">
      <c r="A1007">
        <v>796.44399999999996</v>
      </c>
      <c r="B1007">
        <v>61.823300000000451</v>
      </c>
      <c r="E1007" s="2">
        <f t="shared" si="16"/>
        <v>1.0360293927068775</v>
      </c>
      <c r="F1007" s="2"/>
      <c r="G1007" s="2"/>
      <c r="H1007" s="20">
        <v>22271</v>
      </c>
      <c r="N1007" s="20"/>
    </row>
    <row r="1008" spans="1:14" x14ac:dyDescent="0.3">
      <c r="A1008">
        <v>823.33299999999997</v>
      </c>
      <c r="B1008">
        <v>61.884800000000453</v>
      </c>
      <c r="E1008" s="2">
        <f t="shared" si="16"/>
        <v>1.0728849281278525</v>
      </c>
      <c r="F1008" s="2"/>
      <c r="G1008" s="2"/>
      <c r="H1008" s="20">
        <v>22254</v>
      </c>
      <c r="N1008" s="20"/>
    </row>
    <row r="1009" spans="1:14" x14ac:dyDescent="0.3">
      <c r="A1009">
        <v>850.66700000000003</v>
      </c>
      <c r="B1009">
        <v>61.946300000000448</v>
      </c>
      <c r="E1009" s="2">
        <f t="shared" si="16"/>
        <v>1.1116944854437094</v>
      </c>
      <c r="F1009" s="2"/>
      <c r="G1009" s="2"/>
      <c r="H1009" s="20">
        <v>22237</v>
      </c>
      <c r="N1009" s="20"/>
    </row>
    <row r="1010" spans="1:14" x14ac:dyDescent="0.3">
      <c r="A1010">
        <v>877.33299999999997</v>
      </c>
      <c r="B1010">
        <v>62.007800000000451</v>
      </c>
      <c r="E1010" s="2">
        <f t="shared" si="16"/>
        <v>1.1509080215491478</v>
      </c>
      <c r="F1010" s="2" t="s">
        <v>11</v>
      </c>
      <c r="G1010" s="21">
        <v>57</v>
      </c>
      <c r="H1010" s="20">
        <v>22220</v>
      </c>
      <c r="N1010" s="20"/>
    </row>
    <row r="1011" spans="1:14" x14ac:dyDescent="0.3">
      <c r="A1011">
        <v>872.55600000000004</v>
      </c>
      <c r="B1011">
        <v>62.069300000000453</v>
      </c>
      <c r="E1011" s="2">
        <f t="shared" si="16"/>
        <v>1.1437829143571139</v>
      </c>
      <c r="F1011" s="2"/>
      <c r="G1011" s="2"/>
      <c r="H1011" s="20">
        <v>22192</v>
      </c>
      <c r="N1011" s="20"/>
    </row>
    <row r="1012" spans="1:14" x14ac:dyDescent="0.3">
      <c r="A1012">
        <v>800.22199999999998</v>
      </c>
      <c r="B1012">
        <v>62.130800000000455</v>
      </c>
      <c r="E1012" s="2">
        <f t="shared" si="16"/>
        <v>1.0411302634208983</v>
      </c>
      <c r="F1012" s="2"/>
      <c r="G1012" s="2"/>
      <c r="H1012" s="20">
        <v>22165</v>
      </c>
      <c r="N1012" s="20"/>
    </row>
    <row r="1013" spans="1:14" x14ac:dyDescent="0.3">
      <c r="A1013">
        <v>727.66700000000003</v>
      </c>
      <c r="B1013">
        <v>62.192300000000458</v>
      </c>
      <c r="E1013" s="2">
        <f t="shared" si="16"/>
        <v>0.94741828809072093</v>
      </c>
      <c r="F1013" s="2"/>
      <c r="G1013" s="2"/>
      <c r="H1013" s="20">
        <v>22138</v>
      </c>
      <c r="N1013" s="20"/>
    </row>
    <row r="1014" spans="1:14" x14ac:dyDescent="0.3">
      <c r="A1014">
        <v>655</v>
      </c>
      <c r="B1014">
        <v>62.253800000000453</v>
      </c>
      <c r="E1014" s="2">
        <f t="shared" si="16"/>
        <v>0.8620157946499738</v>
      </c>
      <c r="F1014" s="2"/>
      <c r="G1014" s="2"/>
      <c r="H1014" s="20">
        <v>22110</v>
      </c>
      <c r="N1014" s="20"/>
    </row>
    <row r="1015" spans="1:14" x14ac:dyDescent="0.3">
      <c r="A1015">
        <v>598.11099999999999</v>
      </c>
      <c r="B1015">
        <v>62.315300000000455</v>
      </c>
      <c r="E1015" s="2">
        <f t="shared" si="16"/>
        <v>0.80056513238536009</v>
      </c>
      <c r="F1015" s="2"/>
      <c r="G1015" s="2"/>
      <c r="H1015" s="20">
        <v>22083</v>
      </c>
      <c r="N1015" s="20"/>
    </row>
    <row r="1016" spans="1:14" x14ac:dyDescent="0.3">
      <c r="A1016">
        <v>573.66700000000003</v>
      </c>
      <c r="B1016">
        <v>62.376800000000458</v>
      </c>
      <c r="E1016" s="2">
        <f t="shared" si="16"/>
        <v>0.77552536790324622</v>
      </c>
      <c r="F1016" s="2"/>
      <c r="G1016" s="2"/>
      <c r="H1016" s="20">
        <v>22056</v>
      </c>
      <c r="N1016" s="20"/>
    </row>
    <row r="1017" spans="1:14" x14ac:dyDescent="0.3">
      <c r="A1017">
        <v>549.55600000000004</v>
      </c>
      <c r="B1017">
        <v>62.43830000000046</v>
      </c>
      <c r="E1017" s="2">
        <f t="shared" si="16"/>
        <v>0.75159408208750278</v>
      </c>
      <c r="F1017" s="2"/>
      <c r="G1017" s="2"/>
      <c r="H1017" s="20">
        <v>22028</v>
      </c>
      <c r="N1017" s="20"/>
    </row>
    <row r="1018" spans="1:14" x14ac:dyDescent="0.3">
      <c r="A1018">
        <v>525.11099999999999</v>
      </c>
      <c r="B1018">
        <v>62.499800000000462</v>
      </c>
      <c r="E1018" s="2">
        <f t="shared" si="16"/>
        <v>0.72808506853677279</v>
      </c>
      <c r="F1018" s="2"/>
      <c r="G1018" s="2"/>
      <c r="H1018" s="20">
        <v>22001</v>
      </c>
      <c r="N1018" s="20"/>
    </row>
    <row r="1019" spans="1:14" x14ac:dyDescent="0.3">
      <c r="A1019">
        <v>511.88900000000001</v>
      </c>
      <c r="B1019">
        <v>62.561300000000458</v>
      </c>
      <c r="E1019" s="5">
        <f t="shared" si="16"/>
        <v>0.71567724755090967</v>
      </c>
      <c r="F1019" s="5" t="s">
        <v>10</v>
      </c>
      <c r="G1019" s="21">
        <v>57</v>
      </c>
      <c r="H1019" s="20">
        <v>21974</v>
      </c>
      <c r="N1019" s="20"/>
    </row>
    <row r="1020" spans="1:14" x14ac:dyDescent="0.3">
      <c r="A1020">
        <v>522.33299999999997</v>
      </c>
      <c r="B1020">
        <v>62.62280000000046</v>
      </c>
      <c r="E1020" s="2">
        <f t="shared" si="16"/>
        <v>0.7254604043290368</v>
      </c>
      <c r="F1020" s="2"/>
      <c r="G1020" s="2"/>
      <c r="H1020" s="20">
        <v>21964</v>
      </c>
      <c r="N1020" s="20"/>
    </row>
    <row r="1021" spans="1:14" x14ac:dyDescent="0.3">
      <c r="A1021">
        <v>532.77800000000002</v>
      </c>
      <c r="B1021">
        <v>62.684300000000462</v>
      </c>
      <c r="E1021" s="2">
        <f t="shared" si="16"/>
        <v>0.73537825078460972</v>
      </c>
      <c r="F1021" s="2"/>
      <c r="G1021" s="2"/>
      <c r="H1021" s="20">
        <v>21955</v>
      </c>
      <c r="N1021" s="20"/>
    </row>
    <row r="1022" spans="1:14" x14ac:dyDescent="0.3">
      <c r="A1022">
        <v>543.33299999999997</v>
      </c>
      <c r="B1022">
        <v>62.745800000000465</v>
      </c>
      <c r="E1022" s="2">
        <f t="shared" si="16"/>
        <v>0.74553828952842527</v>
      </c>
      <c r="F1022" s="2"/>
      <c r="G1022" s="2"/>
      <c r="H1022" s="20">
        <v>21946</v>
      </c>
      <c r="N1022" s="20"/>
    </row>
    <row r="1023" spans="1:14" x14ac:dyDescent="0.3">
      <c r="A1023" s="6">
        <v>564</v>
      </c>
      <c r="B1023" s="6">
        <v>62.807300000000467</v>
      </c>
      <c r="C1023" s="6"/>
      <c r="D1023" s="6"/>
      <c r="E1023" s="7">
        <f t="shared" si="16"/>
        <v>0.76584024745638979</v>
      </c>
      <c r="F1023" s="7"/>
      <c r="G1023" s="7"/>
      <c r="H1023" s="20">
        <v>21937</v>
      </c>
      <c r="N1023" s="20"/>
    </row>
    <row r="1024" spans="1:14" x14ac:dyDescent="0.3">
      <c r="A1024">
        <v>607.66700000000003</v>
      </c>
      <c r="B1024">
        <v>62.868800000000462</v>
      </c>
      <c r="E1024" s="2">
        <f t="shared" si="16"/>
        <v>0.81057242350159353</v>
      </c>
      <c r="F1024" s="2"/>
      <c r="G1024" s="2"/>
      <c r="H1024" s="20">
        <v>21927</v>
      </c>
      <c r="N1024" s="20"/>
    </row>
    <row r="1025" spans="1:14" x14ac:dyDescent="0.3">
      <c r="A1025">
        <v>651.66700000000003</v>
      </c>
      <c r="B1025">
        <v>62.930300000000464</v>
      </c>
      <c r="E1025" s="2">
        <f t="shared" si="16"/>
        <v>0.85828884649098947</v>
      </c>
      <c r="F1025" s="2"/>
      <c r="G1025" s="2"/>
      <c r="H1025" s="20">
        <v>21918</v>
      </c>
      <c r="N1025" s="20"/>
    </row>
    <row r="1026" spans="1:14" x14ac:dyDescent="0.3">
      <c r="A1026">
        <v>695.44399999999996</v>
      </c>
      <c r="B1026">
        <v>62.991800000000467</v>
      </c>
      <c r="E1026" s="2">
        <f t="shared" si="16"/>
        <v>0.90855079194757304</v>
      </c>
      <c r="F1026" s="2"/>
      <c r="G1026" s="2"/>
      <c r="H1026" s="20">
        <v>21909</v>
      </c>
      <c r="N1026" s="20"/>
    </row>
    <row r="1027" spans="1:14" x14ac:dyDescent="0.3">
      <c r="A1027">
        <v>736</v>
      </c>
      <c r="B1027">
        <v>63.053300000000469</v>
      </c>
      <c r="E1027" s="2">
        <f t="shared" si="16"/>
        <v>0.95773736752831717</v>
      </c>
      <c r="F1027" s="2"/>
      <c r="G1027" s="2"/>
      <c r="H1027" s="20">
        <v>21900</v>
      </c>
      <c r="N1027" s="20"/>
    </row>
    <row r="1028" spans="1:14" x14ac:dyDescent="0.3">
      <c r="A1028">
        <v>768.66700000000003</v>
      </c>
      <c r="B1028">
        <v>63.114800000000471</v>
      </c>
      <c r="E1028" s="2">
        <f t="shared" si="16"/>
        <v>0.99928567002873636</v>
      </c>
      <c r="F1028" s="2"/>
      <c r="G1028" s="2"/>
      <c r="H1028" s="20">
        <v>21890</v>
      </c>
      <c r="N1028" s="20"/>
    </row>
    <row r="1029" spans="1:14" x14ac:dyDescent="0.3">
      <c r="A1029">
        <v>801.33299999999997</v>
      </c>
      <c r="B1029">
        <v>63.176300000000467</v>
      </c>
      <c r="E1029" s="2">
        <f t="shared" si="16"/>
        <v>1.0426350542834955</v>
      </c>
      <c r="F1029" s="2"/>
      <c r="G1029" s="2"/>
      <c r="H1029" s="20">
        <v>21881</v>
      </c>
      <c r="N1029" s="20"/>
    </row>
    <row r="1030" spans="1:14" x14ac:dyDescent="0.3">
      <c r="A1030">
        <v>834</v>
      </c>
      <c r="B1030">
        <v>63.237800000000469</v>
      </c>
      <c r="E1030" s="2">
        <f t="shared" si="16"/>
        <v>1.0878663651852609</v>
      </c>
      <c r="F1030" s="2"/>
      <c r="G1030" s="2"/>
      <c r="H1030" s="20">
        <v>21872</v>
      </c>
      <c r="N1030" s="20"/>
    </row>
    <row r="1031" spans="1:14" x14ac:dyDescent="0.3">
      <c r="A1031" s="8">
        <v>842.88900000000001</v>
      </c>
      <c r="B1031" s="8">
        <v>63.299300000000471</v>
      </c>
      <c r="E1031" s="2">
        <f t="shared" si="16"/>
        <v>1.1005103368129925</v>
      </c>
      <c r="F1031" s="2"/>
      <c r="G1031" s="2"/>
      <c r="H1031" s="20">
        <v>21863</v>
      </c>
      <c r="N1031" s="20"/>
    </row>
    <row r="1032" spans="1:14" x14ac:dyDescent="0.3">
      <c r="A1032" s="4">
        <v>872.11099999999999</v>
      </c>
      <c r="B1032">
        <v>63.360800000000474</v>
      </c>
      <c r="E1032" s="2">
        <f t="shared" ref="E1032:E1095" si="17">(0.0905*EXP(0.0013*A1032))/C$2</f>
        <v>1.143121427294739</v>
      </c>
      <c r="F1032" s="2" t="s">
        <v>11</v>
      </c>
      <c r="G1032" s="21">
        <v>58</v>
      </c>
      <c r="H1032" s="20">
        <v>21854</v>
      </c>
      <c r="N1032" s="20"/>
    </row>
    <row r="1033" spans="1:14" x14ac:dyDescent="0.3">
      <c r="A1033">
        <v>870.22199999999998</v>
      </c>
      <c r="B1033">
        <v>63.422300000000476</v>
      </c>
      <c r="E1033" s="2">
        <f t="shared" si="17"/>
        <v>1.1403177079614915</v>
      </c>
      <c r="F1033" s="2"/>
      <c r="G1033" s="2"/>
      <c r="H1033" s="20">
        <v>21839</v>
      </c>
      <c r="N1033" s="20"/>
    </row>
    <row r="1034" spans="1:14" x14ac:dyDescent="0.3">
      <c r="A1034">
        <v>843</v>
      </c>
      <c r="B1034">
        <v>63.483800000000471</v>
      </c>
      <c r="E1034" s="2">
        <f t="shared" si="17"/>
        <v>1.1006691519128282</v>
      </c>
      <c r="F1034" s="2"/>
      <c r="G1034" s="2"/>
      <c r="H1034" s="20">
        <v>21825</v>
      </c>
      <c r="N1034" s="20"/>
    </row>
    <row r="1035" spans="1:14" x14ac:dyDescent="0.3">
      <c r="A1035">
        <v>795.66700000000003</v>
      </c>
      <c r="B1035">
        <v>63.545300000000474</v>
      </c>
      <c r="E1035" s="2">
        <f t="shared" si="17"/>
        <v>1.0349834277708292</v>
      </c>
      <c r="F1035" s="2"/>
      <c r="G1035" s="2"/>
      <c r="H1035" s="20">
        <v>21810</v>
      </c>
      <c r="N1035" s="20"/>
    </row>
    <row r="1036" spans="1:14" x14ac:dyDescent="0.3">
      <c r="A1036">
        <v>736.77800000000002</v>
      </c>
      <c r="B1036">
        <v>63.606800000000476</v>
      </c>
      <c r="E1036" s="2">
        <f t="shared" si="17"/>
        <v>0.95870651311614496</v>
      </c>
      <c r="F1036" s="2"/>
      <c r="G1036" s="2"/>
      <c r="H1036" s="20">
        <v>21796</v>
      </c>
      <c r="N1036" s="20"/>
    </row>
    <row r="1037" spans="1:14" x14ac:dyDescent="0.3">
      <c r="A1037">
        <v>674.55600000000004</v>
      </c>
      <c r="B1037">
        <v>63.668300000000478</v>
      </c>
      <c r="E1037" s="2">
        <f t="shared" si="17"/>
        <v>0.88421159402782956</v>
      </c>
      <c r="F1037" s="2"/>
      <c r="G1037" s="2"/>
      <c r="H1037" s="20">
        <v>21781</v>
      </c>
      <c r="N1037" s="20"/>
    </row>
    <row r="1038" spans="1:14" x14ac:dyDescent="0.3">
      <c r="A1038">
        <v>618.88900000000001</v>
      </c>
      <c r="B1038">
        <v>63.729800000000481</v>
      </c>
      <c r="E1038" s="2">
        <f t="shared" si="17"/>
        <v>0.82248421729444177</v>
      </c>
      <c r="F1038" s="2"/>
      <c r="G1038" s="2"/>
      <c r="H1038" s="20">
        <v>21767</v>
      </c>
      <c r="N1038" s="20"/>
    </row>
    <row r="1039" spans="1:14" x14ac:dyDescent="0.3">
      <c r="A1039">
        <v>576.22199999999998</v>
      </c>
      <c r="B1039">
        <v>63.791300000000476</v>
      </c>
      <c r="E1039" s="2">
        <f t="shared" si="17"/>
        <v>0.77810555809145954</v>
      </c>
      <c r="F1039" s="2"/>
      <c r="G1039" s="2"/>
      <c r="H1039" s="20">
        <v>21753</v>
      </c>
      <c r="N1039" s="20"/>
    </row>
    <row r="1040" spans="1:14" x14ac:dyDescent="0.3">
      <c r="A1040">
        <v>551.11099999999999</v>
      </c>
      <c r="B1040">
        <v>63.852800000000478</v>
      </c>
      <c r="E1040" s="2">
        <f t="shared" si="17"/>
        <v>0.75311496624018026</v>
      </c>
      <c r="F1040" s="2"/>
      <c r="G1040" s="2"/>
      <c r="H1040" s="20">
        <v>21738</v>
      </c>
      <c r="N1040" s="20"/>
    </row>
    <row r="1041" spans="1:14" x14ac:dyDescent="0.3">
      <c r="A1041">
        <v>543.44399999999996</v>
      </c>
      <c r="B1041">
        <v>63.91430000000048</v>
      </c>
      <c r="E1041" s="2">
        <f t="shared" si="17"/>
        <v>0.74564587846595942</v>
      </c>
      <c r="F1041" s="2"/>
      <c r="G1041" s="2"/>
      <c r="H1041" s="20">
        <v>21724</v>
      </c>
      <c r="N1041" s="20"/>
    </row>
    <row r="1042" spans="1:14" x14ac:dyDescent="0.3">
      <c r="A1042">
        <v>547.44399999999996</v>
      </c>
      <c r="B1042">
        <v>63.975800000000483</v>
      </c>
      <c r="E1042" s="2">
        <f t="shared" si="17"/>
        <v>0.74953333566296154</v>
      </c>
      <c r="F1042" s="2"/>
      <c r="G1042" s="2"/>
      <c r="H1042" s="20">
        <v>21709</v>
      </c>
      <c r="N1042" s="20"/>
    </row>
    <row r="1043" spans="1:14" x14ac:dyDescent="0.3">
      <c r="A1043">
        <v>558.66700000000003</v>
      </c>
      <c r="B1043">
        <v>64.037300000000485</v>
      </c>
      <c r="E1043" s="2">
        <f t="shared" si="17"/>
        <v>0.76054911623981858</v>
      </c>
      <c r="F1043" s="2"/>
      <c r="G1043" s="2"/>
      <c r="H1043" s="20">
        <v>21695</v>
      </c>
      <c r="N1043" s="20"/>
    </row>
    <row r="1044" spans="1:14" x14ac:dyDescent="0.3">
      <c r="A1044">
        <v>570.66700000000003</v>
      </c>
      <c r="B1044">
        <v>64.09880000000048</v>
      </c>
      <c r="E1044" s="2">
        <f t="shared" si="17"/>
        <v>0.77250670917908448</v>
      </c>
      <c r="F1044" s="2"/>
      <c r="G1044" s="2"/>
      <c r="H1044" s="20">
        <v>21681</v>
      </c>
      <c r="N1044" s="20"/>
    </row>
    <row r="1045" spans="1:14" x14ac:dyDescent="0.3">
      <c r="A1045">
        <v>574.88900000000001</v>
      </c>
      <c r="B1045">
        <v>64.16030000000049</v>
      </c>
      <c r="E1045" s="2">
        <f t="shared" si="17"/>
        <v>0.77675834659837428</v>
      </c>
      <c r="F1045" s="2"/>
      <c r="G1045" s="2"/>
      <c r="H1045" s="20">
        <v>21666</v>
      </c>
      <c r="N1045" s="20"/>
    </row>
    <row r="1046" spans="1:14" x14ac:dyDescent="0.3">
      <c r="A1046">
        <v>561</v>
      </c>
      <c r="B1046">
        <v>64.221800000000485</v>
      </c>
      <c r="E1046" s="2">
        <f t="shared" si="17"/>
        <v>0.76285928714228846</v>
      </c>
      <c r="F1046" s="2"/>
      <c r="G1046" s="2"/>
      <c r="H1046" s="20">
        <v>21652</v>
      </c>
      <c r="N1046" s="20"/>
    </row>
    <row r="1047" spans="1:14" x14ac:dyDescent="0.3">
      <c r="A1047">
        <v>532.33299999999997</v>
      </c>
      <c r="B1047">
        <v>64.28330000000048</v>
      </c>
      <c r="E1047" s="2">
        <f t="shared" si="17"/>
        <v>0.73495295749447576</v>
      </c>
      <c r="F1047" s="2"/>
      <c r="G1047" s="2"/>
      <c r="H1047" s="20">
        <v>21637</v>
      </c>
      <c r="N1047" s="20"/>
    </row>
    <row r="1048" spans="1:14" x14ac:dyDescent="0.3">
      <c r="A1048">
        <v>502.11099999999999</v>
      </c>
      <c r="B1048">
        <v>64.34480000000049</v>
      </c>
      <c r="E1048" s="2">
        <f t="shared" si="17"/>
        <v>0.70663756302810332</v>
      </c>
      <c r="F1048" s="2"/>
      <c r="G1048" s="2"/>
      <c r="H1048" s="20">
        <v>21623</v>
      </c>
      <c r="N1048" s="20"/>
    </row>
    <row r="1049" spans="1:14" x14ac:dyDescent="0.3">
      <c r="A1049">
        <v>484.77800000000002</v>
      </c>
      <c r="B1049">
        <v>64.406300000000485</v>
      </c>
      <c r="E1049" s="5">
        <f t="shared" si="17"/>
        <v>0.69089302074371095</v>
      </c>
      <c r="F1049" s="5" t="s">
        <v>10</v>
      </c>
      <c r="G1049" s="21">
        <v>58</v>
      </c>
      <c r="H1049" s="20">
        <v>21609</v>
      </c>
      <c r="N1049" s="20"/>
    </row>
    <row r="1050" spans="1:14" x14ac:dyDescent="0.3">
      <c r="A1050" s="6">
        <v>490.88900000000001</v>
      </c>
      <c r="B1050" s="6">
        <v>64.467800000000494</v>
      </c>
      <c r="C1050" s="6"/>
      <c r="D1050" s="6"/>
      <c r="E1050" s="7">
        <f t="shared" si="17"/>
        <v>0.69640354180303921</v>
      </c>
      <c r="F1050" s="7"/>
      <c r="G1050" s="7"/>
      <c r="H1050" s="20">
        <v>21579</v>
      </c>
      <c r="N1050" s="20"/>
    </row>
    <row r="1051" spans="1:14" x14ac:dyDescent="0.3">
      <c r="A1051">
        <v>519.33299999999997</v>
      </c>
      <c r="B1051">
        <v>64.529300000000489</v>
      </c>
      <c r="E1051" s="2">
        <f t="shared" si="17"/>
        <v>0.72263661871325169</v>
      </c>
      <c r="F1051" s="2"/>
      <c r="G1051" s="2"/>
      <c r="H1051" s="20">
        <v>21549</v>
      </c>
      <c r="N1051" s="20"/>
    </row>
    <row r="1052" spans="1:14" x14ac:dyDescent="0.3">
      <c r="A1052">
        <v>552.22199999999998</v>
      </c>
      <c r="B1052">
        <v>64.590800000000485</v>
      </c>
      <c r="E1052" s="2">
        <f t="shared" si="17"/>
        <v>0.75420347606407079</v>
      </c>
      <c r="F1052" s="2"/>
      <c r="G1052" s="2"/>
      <c r="H1052" s="20">
        <v>21519</v>
      </c>
      <c r="N1052" s="20"/>
    </row>
    <row r="1053" spans="1:14" x14ac:dyDescent="0.3">
      <c r="A1053">
        <v>571.77800000000002</v>
      </c>
      <c r="B1053">
        <v>64.652300000000494</v>
      </c>
      <c r="E1053" s="2">
        <f t="shared" si="17"/>
        <v>0.77362324673265459</v>
      </c>
      <c r="F1053" s="2" t="s">
        <v>11</v>
      </c>
      <c r="G1053" s="21">
        <v>59</v>
      </c>
      <c r="H1053" s="20">
        <v>21489</v>
      </c>
      <c r="N1053" s="20"/>
    </row>
    <row r="1054" spans="1:14" x14ac:dyDescent="0.3">
      <c r="A1054">
        <v>571.44399999999996</v>
      </c>
      <c r="B1054">
        <v>64.713800000000489</v>
      </c>
      <c r="E1054" s="2">
        <f t="shared" si="17"/>
        <v>0.7732874124338257</v>
      </c>
      <c r="F1054" s="2"/>
      <c r="G1054" s="2"/>
      <c r="H1054" s="20">
        <v>21468</v>
      </c>
      <c r="N1054" s="20"/>
    </row>
    <row r="1055" spans="1:14" x14ac:dyDescent="0.3">
      <c r="A1055">
        <v>552.55600000000004</v>
      </c>
      <c r="B1055">
        <v>64.775300000000499</v>
      </c>
      <c r="E1055" s="2">
        <f t="shared" si="17"/>
        <v>0.75453102231852365</v>
      </c>
      <c r="F1055" s="2"/>
      <c r="G1055" s="2"/>
      <c r="H1055" s="20">
        <v>21448</v>
      </c>
      <c r="N1055" s="20"/>
    </row>
    <row r="1056" spans="1:14" x14ac:dyDescent="0.3">
      <c r="A1056">
        <v>523.33299999999997</v>
      </c>
      <c r="B1056">
        <v>64.836800000000494</v>
      </c>
      <c r="E1056" s="2">
        <f t="shared" si="17"/>
        <v>0.72640411613443201</v>
      </c>
      <c r="F1056" s="2"/>
      <c r="G1056" s="2"/>
      <c r="H1056" s="20">
        <v>21427</v>
      </c>
      <c r="N1056" s="20"/>
    </row>
    <row r="1057" spans="1:14" x14ac:dyDescent="0.3">
      <c r="A1057">
        <v>493.22199999999998</v>
      </c>
      <c r="B1057">
        <v>64.898300000000489</v>
      </c>
      <c r="E1057" s="2">
        <f t="shared" si="17"/>
        <v>0.69851887027334836</v>
      </c>
      <c r="F1057" s="2"/>
      <c r="G1057" s="2"/>
      <c r="H1057" s="20">
        <v>21407</v>
      </c>
      <c r="N1057" s="20"/>
    </row>
    <row r="1058" spans="1:14" x14ac:dyDescent="0.3">
      <c r="A1058">
        <v>467.77800000000002</v>
      </c>
      <c r="B1058">
        <v>64.959800000000499</v>
      </c>
      <c r="E1058" s="2">
        <f t="shared" si="17"/>
        <v>0.67579176845165168</v>
      </c>
      <c r="F1058" s="2"/>
      <c r="G1058" s="2"/>
      <c r="H1058" s="20">
        <v>21386</v>
      </c>
      <c r="N1058" s="20"/>
    </row>
    <row r="1059" spans="1:14" x14ac:dyDescent="0.3">
      <c r="A1059">
        <v>453.55599999999998</v>
      </c>
      <c r="B1059">
        <v>65.021300000000494</v>
      </c>
      <c r="E1059" s="2">
        <f t="shared" si="17"/>
        <v>0.66341211859949523</v>
      </c>
      <c r="F1059" s="2"/>
      <c r="G1059" s="2"/>
      <c r="H1059" s="20">
        <v>21366</v>
      </c>
      <c r="N1059" s="20"/>
    </row>
    <row r="1060" spans="1:14" x14ac:dyDescent="0.3">
      <c r="A1060">
        <v>446.22199999999998</v>
      </c>
      <c r="B1060">
        <v>65.082800000000503</v>
      </c>
      <c r="E1060" s="2">
        <f t="shared" si="17"/>
        <v>0.65711707158239674</v>
      </c>
      <c r="F1060" s="2"/>
      <c r="G1060" s="2"/>
      <c r="H1060" s="20">
        <v>21346</v>
      </c>
      <c r="N1060" s="20"/>
    </row>
    <row r="1061" spans="1:14" x14ac:dyDescent="0.3">
      <c r="A1061">
        <v>437.11099999999999</v>
      </c>
      <c r="B1061">
        <v>65.144300000000499</v>
      </c>
      <c r="E1061" s="2">
        <f t="shared" si="17"/>
        <v>0.64937989104738636</v>
      </c>
      <c r="F1061" s="2"/>
      <c r="G1061" s="2"/>
      <c r="H1061" s="20">
        <v>21325</v>
      </c>
      <c r="N1061" s="20"/>
    </row>
    <row r="1062" spans="1:14" x14ac:dyDescent="0.3">
      <c r="A1062">
        <v>419.44400000000002</v>
      </c>
      <c r="B1062">
        <v>65.205800000000494</v>
      </c>
      <c r="E1062" s="2">
        <f t="shared" si="17"/>
        <v>0.63463548440136153</v>
      </c>
      <c r="F1062" s="2"/>
      <c r="G1062" s="2"/>
      <c r="H1062" s="20">
        <v>21305</v>
      </c>
      <c r="N1062" s="20"/>
    </row>
    <row r="1063" spans="1:14" x14ac:dyDescent="0.3">
      <c r="A1063">
        <v>396.88900000000001</v>
      </c>
      <c r="B1063">
        <v>65.267300000000503</v>
      </c>
      <c r="E1063" s="2">
        <f t="shared" si="17"/>
        <v>0.61629718708222925</v>
      </c>
      <c r="F1063" s="2"/>
      <c r="G1063" s="2"/>
      <c r="H1063" s="20">
        <v>21284</v>
      </c>
      <c r="N1063" s="20"/>
    </row>
    <row r="1064" spans="1:14" x14ac:dyDescent="0.3">
      <c r="A1064">
        <v>378.22199999999998</v>
      </c>
      <c r="B1064">
        <v>65.328800000000498</v>
      </c>
      <c r="E1064" s="2">
        <f t="shared" si="17"/>
        <v>0.60152144887447734</v>
      </c>
      <c r="F1064" s="2"/>
      <c r="G1064" s="2"/>
      <c r="H1064" s="20">
        <v>21264</v>
      </c>
      <c r="N1064" s="20"/>
    </row>
    <row r="1065" spans="1:14" x14ac:dyDescent="0.3">
      <c r="A1065">
        <v>371.66699999999997</v>
      </c>
      <c r="B1065">
        <v>65.390300000000508</v>
      </c>
      <c r="E1065" s="5">
        <f t="shared" si="17"/>
        <v>0.59641736197263828</v>
      </c>
      <c r="F1065" s="5" t="s">
        <v>10</v>
      </c>
      <c r="G1065" s="21">
        <v>59</v>
      </c>
      <c r="H1065" s="20">
        <v>21244</v>
      </c>
      <c r="N1065" s="20"/>
    </row>
    <row r="1066" spans="1:14" x14ac:dyDescent="0.3">
      <c r="A1066">
        <v>386.55599999999998</v>
      </c>
      <c r="B1066">
        <v>65.451800000000503</v>
      </c>
      <c r="E1066" s="2">
        <f t="shared" si="17"/>
        <v>0.60807388365678527</v>
      </c>
      <c r="F1066" s="2"/>
      <c r="G1066" s="2"/>
      <c r="H1066" s="20">
        <v>21226</v>
      </c>
      <c r="N1066" s="20"/>
    </row>
    <row r="1067" spans="1:14" x14ac:dyDescent="0.3">
      <c r="A1067" s="6">
        <v>432.55599999999998</v>
      </c>
      <c r="B1067" s="6">
        <v>65.513300000000498</v>
      </c>
      <c r="C1067" s="6"/>
      <c r="D1067" s="6"/>
      <c r="E1067" s="7">
        <f t="shared" si="17"/>
        <v>0.64554595056465292</v>
      </c>
      <c r="F1067" s="7"/>
      <c r="G1067" s="7"/>
      <c r="H1067" s="20">
        <v>21209</v>
      </c>
      <c r="N1067" s="20"/>
    </row>
    <row r="1068" spans="1:14" x14ac:dyDescent="0.3">
      <c r="A1068">
        <v>502</v>
      </c>
      <c r="B1068">
        <v>65.574800000000508</v>
      </c>
      <c r="E1068" s="2">
        <f t="shared" si="17"/>
        <v>0.70653560258438131</v>
      </c>
      <c r="F1068" s="2"/>
      <c r="G1068" s="2"/>
      <c r="H1068" s="20">
        <v>21192</v>
      </c>
      <c r="N1068" s="20"/>
    </row>
    <row r="1069" spans="1:14" x14ac:dyDescent="0.3">
      <c r="A1069">
        <v>576.88900000000001</v>
      </c>
      <c r="B1069">
        <v>65.636300000000503</v>
      </c>
      <c r="E1069" s="2">
        <f t="shared" si="17"/>
        <v>0.77878054601960545</v>
      </c>
      <c r="F1069" s="2"/>
      <c r="G1069" s="2"/>
      <c r="H1069" s="20">
        <v>21175</v>
      </c>
      <c r="N1069" s="20"/>
    </row>
    <row r="1070" spans="1:14" x14ac:dyDescent="0.3">
      <c r="A1070">
        <v>638.77800000000002</v>
      </c>
      <c r="B1070">
        <v>65.697800000000512</v>
      </c>
      <c r="E1070" s="2">
        <f t="shared" si="17"/>
        <v>0.84402742973650413</v>
      </c>
      <c r="F1070" s="2"/>
      <c r="G1070" s="2"/>
      <c r="H1070" s="20">
        <v>21158</v>
      </c>
      <c r="N1070" s="20"/>
    </row>
    <row r="1071" spans="1:14" x14ac:dyDescent="0.3">
      <c r="A1071">
        <v>675.66700000000003</v>
      </c>
      <c r="B1071">
        <v>65.759300000000508</v>
      </c>
      <c r="E1071" s="2">
        <f t="shared" si="17"/>
        <v>0.8854895835110318</v>
      </c>
      <c r="F1071" s="2"/>
      <c r="G1071" s="2"/>
      <c r="H1071" s="20">
        <v>21141</v>
      </c>
      <c r="N1071" s="20"/>
    </row>
    <row r="1072" spans="1:14" x14ac:dyDescent="0.3">
      <c r="A1072">
        <v>682.77800000000002</v>
      </c>
      <c r="B1072">
        <v>65.820800000000503</v>
      </c>
      <c r="E1072" s="2">
        <f t="shared" si="17"/>
        <v>0.8937132674041367</v>
      </c>
      <c r="F1072" s="2" t="s">
        <v>11</v>
      </c>
      <c r="G1072" s="21">
        <v>60</v>
      </c>
      <c r="H1072" s="20">
        <v>21124</v>
      </c>
      <c r="N1072" s="20"/>
    </row>
    <row r="1073" spans="1:14" x14ac:dyDescent="0.3">
      <c r="A1073">
        <v>669.33299999999997</v>
      </c>
      <c r="B1073">
        <v>65.882300000000512</v>
      </c>
      <c r="E1073" s="2">
        <f t="shared" si="17"/>
        <v>0.87822822196200534</v>
      </c>
      <c r="F1073" s="2"/>
      <c r="G1073" s="2"/>
      <c r="H1073" s="20">
        <v>21093</v>
      </c>
      <c r="N1073" s="20"/>
    </row>
    <row r="1074" spans="1:14" x14ac:dyDescent="0.3">
      <c r="A1074">
        <v>647.11099999999999</v>
      </c>
      <c r="B1074">
        <v>65.943800000000508</v>
      </c>
      <c r="E1074" s="2">
        <f t="shared" si="17"/>
        <v>0.85322039783142345</v>
      </c>
      <c r="F1074" s="2"/>
      <c r="G1074" s="2"/>
      <c r="H1074" s="20">
        <v>21062</v>
      </c>
      <c r="N1074" s="20"/>
    </row>
    <row r="1075" spans="1:14" x14ac:dyDescent="0.3">
      <c r="A1075">
        <v>627.33299999999997</v>
      </c>
      <c r="B1075">
        <v>66.005300000000517</v>
      </c>
      <c r="E1075" s="2">
        <f t="shared" si="17"/>
        <v>0.83156252709533873</v>
      </c>
      <c r="F1075" s="2"/>
      <c r="G1075" s="2"/>
      <c r="H1075" s="20">
        <v>21032</v>
      </c>
      <c r="N1075" s="20"/>
    </row>
    <row r="1076" spans="1:14" x14ac:dyDescent="0.3">
      <c r="A1076">
        <v>610.33299999999997</v>
      </c>
      <c r="B1076">
        <v>66.066800000000512</v>
      </c>
      <c r="E1076" s="2">
        <f t="shared" si="17"/>
        <v>0.81338657924052993</v>
      </c>
      <c r="F1076" s="2"/>
      <c r="G1076" s="2"/>
      <c r="H1076" s="20">
        <v>21001</v>
      </c>
      <c r="N1076" s="20"/>
    </row>
    <row r="1077" spans="1:14" x14ac:dyDescent="0.3">
      <c r="A1077">
        <v>595.77800000000002</v>
      </c>
      <c r="B1077">
        <v>66.128300000000507</v>
      </c>
      <c r="E1077" s="2">
        <f t="shared" si="17"/>
        <v>0.79814077666794214</v>
      </c>
      <c r="F1077" s="2"/>
      <c r="G1077" s="2"/>
      <c r="H1077" s="20">
        <v>20970</v>
      </c>
      <c r="N1077" s="20"/>
    </row>
    <row r="1078" spans="1:14" x14ac:dyDescent="0.3">
      <c r="A1078">
        <v>579.88900000000001</v>
      </c>
      <c r="B1078">
        <v>66.189800000000517</v>
      </c>
      <c r="E1078" s="2">
        <f t="shared" si="17"/>
        <v>0.78182372048206117</v>
      </c>
      <c r="F1078" s="2"/>
      <c r="G1078" s="2"/>
      <c r="H1078" s="20">
        <v>20940</v>
      </c>
      <c r="N1078" s="20"/>
    </row>
    <row r="1079" spans="1:14" x14ac:dyDescent="0.3">
      <c r="A1079">
        <v>564.55600000000004</v>
      </c>
      <c r="B1079">
        <v>66.251300000000512</v>
      </c>
      <c r="E1079" s="2">
        <f t="shared" si="17"/>
        <v>0.76639399688818755</v>
      </c>
      <c r="F1079" s="2"/>
      <c r="G1079" s="2"/>
      <c r="H1079" s="20">
        <v>20909</v>
      </c>
      <c r="N1079" s="20"/>
    </row>
    <row r="1080" spans="1:14" x14ac:dyDescent="0.3">
      <c r="A1080">
        <v>555.66700000000003</v>
      </c>
      <c r="B1080">
        <v>66.312800000000522</v>
      </c>
      <c r="E1080" s="5">
        <f t="shared" si="17"/>
        <v>0.75758875115066859</v>
      </c>
      <c r="F1080" s="5" t="s">
        <v>10</v>
      </c>
      <c r="G1080" s="21">
        <v>60</v>
      </c>
      <c r="H1080" s="20">
        <v>20879</v>
      </c>
      <c r="N1080" s="20"/>
    </row>
    <row r="1081" spans="1:14" x14ac:dyDescent="0.3">
      <c r="A1081">
        <v>563.11099999999999</v>
      </c>
      <c r="B1081">
        <v>66.374300000000517</v>
      </c>
      <c r="E1081" s="2">
        <f t="shared" si="17"/>
        <v>0.76495567712982349</v>
      </c>
      <c r="F1081" s="2"/>
      <c r="G1081" s="2"/>
      <c r="H1081" s="20">
        <v>20861</v>
      </c>
      <c r="N1081" s="20"/>
    </row>
    <row r="1082" spans="1:14" x14ac:dyDescent="0.3">
      <c r="A1082" s="6">
        <v>587.11099999999999</v>
      </c>
      <c r="B1082" s="6">
        <v>66.435800000000512</v>
      </c>
      <c r="C1082" s="6"/>
      <c r="D1082" s="6"/>
      <c r="E1082" s="7">
        <f t="shared" si="17"/>
        <v>0.78919851599539304</v>
      </c>
      <c r="F1082" s="7"/>
      <c r="G1082" s="7"/>
      <c r="H1082" s="20">
        <v>20844</v>
      </c>
      <c r="N1082" s="20"/>
    </row>
    <row r="1083" spans="1:14" x14ac:dyDescent="0.3">
      <c r="A1083">
        <v>619.88900000000001</v>
      </c>
      <c r="B1083">
        <v>66.497300000000521</v>
      </c>
      <c r="E1083" s="2">
        <f t="shared" si="17"/>
        <v>0.82355414207735234</v>
      </c>
      <c r="F1083" s="2"/>
      <c r="G1083" s="2"/>
      <c r="H1083" s="20">
        <v>20827</v>
      </c>
      <c r="N1083" s="20"/>
    </row>
    <row r="1084" spans="1:14" x14ac:dyDescent="0.3">
      <c r="A1084">
        <v>654.11099999999999</v>
      </c>
      <c r="B1084">
        <v>66.558800000000517</v>
      </c>
      <c r="E1084" s="2">
        <f t="shared" si="17"/>
        <v>0.86102013844685388</v>
      </c>
      <c r="F1084" s="2"/>
      <c r="G1084" s="2"/>
      <c r="H1084" s="20">
        <v>20810</v>
      </c>
      <c r="N1084" s="20"/>
    </row>
    <row r="1085" spans="1:14" x14ac:dyDescent="0.3">
      <c r="A1085">
        <v>683.44399999999996</v>
      </c>
      <c r="B1085">
        <v>66.620300000000526</v>
      </c>
      <c r="E1085" s="2">
        <f t="shared" si="17"/>
        <v>0.89448737941578815</v>
      </c>
      <c r="F1085" s="2"/>
      <c r="G1085" s="2"/>
      <c r="H1085" s="20">
        <v>20793</v>
      </c>
      <c r="N1085" s="20"/>
    </row>
    <row r="1086" spans="1:14" x14ac:dyDescent="0.3">
      <c r="A1086">
        <v>705.33299999999997</v>
      </c>
      <c r="B1086">
        <v>66.681800000000521</v>
      </c>
      <c r="E1086" s="2">
        <f t="shared" si="17"/>
        <v>0.92030624877616352</v>
      </c>
      <c r="F1086" s="2"/>
      <c r="G1086" s="2"/>
      <c r="H1086" s="20">
        <v>20776</v>
      </c>
      <c r="N1086" s="20"/>
    </row>
    <row r="1087" spans="1:14" x14ac:dyDescent="0.3">
      <c r="A1087">
        <v>717.77800000000002</v>
      </c>
      <c r="B1087">
        <v>66.743300000000517</v>
      </c>
      <c r="E1087" s="2">
        <f t="shared" si="17"/>
        <v>0.93531651783861403</v>
      </c>
      <c r="F1087" s="2" t="s">
        <v>11</v>
      </c>
      <c r="G1087" s="21">
        <v>61</v>
      </c>
      <c r="H1087" s="20">
        <v>20759</v>
      </c>
      <c r="N1087" s="20"/>
    </row>
    <row r="1088" spans="1:14" x14ac:dyDescent="0.3">
      <c r="A1088">
        <v>717.66700000000003</v>
      </c>
      <c r="B1088">
        <v>66.804800000000526</v>
      </c>
      <c r="E1088" s="2">
        <f t="shared" si="17"/>
        <v>0.93518156140243092</v>
      </c>
      <c r="F1088" s="2"/>
      <c r="G1088" s="2"/>
      <c r="H1088" s="20">
        <v>20744</v>
      </c>
      <c r="N1088" s="20"/>
    </row>
    <row r="1089" spans="1:14" x14ac:dyDescent="0.3">
      <c r="A1089">
        <v>705.66700000000003</v>
      </c>
      <c r="B1089">
        <v>66.866300000000521</v>
      </c>
      <c r="E1089" s="2">
        <f t="shared" si="17"/>
        <v>0.92070593251444233</v>
      </c>
      <c r="F1089" s="2"/>
      <c r="G1089" s="2"/>
      <c r="H1089" s="20">
        <v>20730</v>
      </c>
      <c r="N1089" s="20"/>
    </row>
    <row r="1090" spans="1:14" x14ac:dyDescent="0.3">
      <c r="A1090">
        <v>684.55600000000004</v>
      </c>
      <c r="B1090">
        <v>66.927800000000531</v>
      </c>
      <c r="E1090" s="2">
        <f t="shared" si="17"/>
        <v>0.89578138545368913</v>
      </c>
      <c r="F1090" s="2"/>
      <c r="G1090" s="2"/>
      <c r="H1090" s="20">
        <v>20715</v>
      </c>
      <c r="N1090" s="20"/>
    </row>
    <row r="1091" spans="1:14" x14ac:dyDescent="0.3">
      <c r="A1091">
        <v>656.88900000000001</v>
      </c>
      <c r="B1091">
        <v>66.989300000000526</v>
      </c>
      <c r="E1091" s="2">
        <f t="shared" si="17"/>
        <v>0.86413524814275988</v>
      </c>
      <c r="F1091" s="2"/>
      <c r="G1091" s="2"/>
      <c r="H1091" s="20">
        <v>20701</v>
      </c>
      <c r="N1091" s="20"/>
    </row>
    <row r="1092" spans="1:14" x14ac:dyDescent="0.3">
      <c r="A1092">
        <v>624.77800000000002</v>
      </c>
      <c r="B1092">
        <v>67.050800000000521</v>
      </c>
      <c r="E1092" s="2">
        <f t="shared" si="17"/>
        <v>0.82880507413669391</v>
      </c>
      <c r="F1092" s="2"/>
      <c r="G1092" s="2"/>
      <c r="H1092" s="20">
        <v>20686</v>
      </c>
      <c r="N1092" s="20"/>
    </row>
    <row r="1093" spans="1:14" x14ac:dyDescent="0.3">
      <c r="A1093">
        <v>586.66700000000003</v>
      </c>
      <c r="B1093">
        <v>67.112300000000531</v>
      </c>
      <c r="E1093" s="2">
        <f t="shared" si="17"/>
        <v>0.78874312205129615</v>
      </c>
      <c r="F1093" s="2"/>
      <c r="G1093" s="2"/>
      <c r="H1093" s="20">
        <v>20672</v>
      </c>
      <c r="N1093" s="20"/>
    </row>
    <row r="1094" spans="1:14" x14ac:dyDescent="0.3">
      <c r="A1094">
        <v>547.22199999999998</v>
      </c>
      <c r="B1094">
        <v>67.173800000000526</v>
      </c>
      <c r="E1094" s="2">
        <f t="shared" si="17"/>
        <v>0.74931705155358752</v>
      </c>
      <c r="F1094" s="2"/>
      <c r="G1094" s="2"/>
      <c r="H1094" s="20">
        <v>20657</v>
      </c>
      <c r="N1094" s="20"/>
    </row>
    <row r="1095" spans="1:14" x14ac:dyDescent="0.3">
      <c r="A1095">
        <v>514.88900000000001</v>
      </c>
      <c r="B1095">
        <v>67.235300000000535</v>
      </c>
      <c r="E1095" s="2">
        <f t="shared" si="17"/>
        <v>0.71847383862427294</v>
      </c>
      <c r="F1095" s="2"/>
      <c r="G1095" s="2"/>
      <c r="H1095" s="20">
        <v>20643</v>
      </c>
      <c r="N1095" s="20"/>
    </row>
    <row r="1096" spans="1:14" x14ac:dyDescent="0.3">
      <c r="A1096">
        <v>495.66699999999997</v>
      </c>
      <c r="B1096">
        <v>67.29680000000053</v>
      </c>
      <c r="E1096" s="2">
        <f t="shared" ref="E1096:E1159" si="18">(0.0905*EXP(0.0013*A1096))/C$2</f>
        <v>0.70074264476391435</v>
      </c>
      <c r="F1096" s="2"/>
      <c r="G1096" s="2"/>
      <c r="H1096" s="20">
        <v>20628</v>
      </c>
      <c r="N1096" s="20"/>
    </row>
    <row r="1097" spans="1:14" x14ac:dyDescent="0.3">
      <c r="A1097">
        <v>495.33300000000003</v>
      </c>
      <c r="B1097">
        <v>67.358300000000526</v>
      </c>
      <c r="E1097" s="2">
        <f t="shared" si="18"/>
        <v>0.70043844835337776</v>
      </c>
      <c r="F1097" s="2"/>
      <c r="G1097" s="2"/>
      <c r="H1097" s="20">
        <v>20614</v>
      </c>
      <c r="N1097" s="20"/>
    </row>
    <row r="1098" spans="1:14" x14ac:dyDescent="0.3">
      <c r="A1098">
        <v>510.66699999999997</v>
      </c>
      <c r="B1098">
        <v>67.419800000000535</v>
      </c>
      <c r="E1098" s="2">
        <f t="shared" si="18"/>
        <v>0.71454122525686858</v>
      </c>
      <c r="F1098" s="2"/>
      <c r="G1098" s="2"/>
      <c r="H1098" s="20">
        <v>20599</v>
      </c>
      <c r="N1098" s="20"/>
    </row>
    <row r="1099" spans="1:14" x14ac:dyDescent="0.3">
      <c r="A1099">
        <v>537.22199999999998</v>
      </c>
      <c r="B1099">
        <v>67.48130000000053</v>
      </c>
      <c r="E1099" s="2">
        <f t="shared" si="18"/>
        <v>0.73963897368872522</v>
      </c>
      <c r="F1099" s="2"/>
      <c r="G1099" s="2"/>
      <c r="H1099" s="20">
        <v>20585</v>
      </c>
      <c r="N1099" s="20"/>
    </row>
    <row r="1100" spans="1:14" x14ac:dyDescent="0.3">
      <c r="A1100">
        <v>560.77800000000002</v>
      </c>
      <c r="B1100">
        <v>67.54280000000054</v>
      </c>
      <c r="E1100" s="2">
        <f t="shared" si="18"/>
        <v>0.76263915771822299</v>
      </c>
      <c r="F1100" s="2"/>
      <c r="G1100" s="2"/>
      <c r="H1100" s="20">
        <v>20570</v>
      </c>
      <c r="N1100" s="20"/>
    </row>
    <row r="1101" spans="1:14" x14ac:dyDescent="0.3">
      <c r="A1101">
        <v>565</v>
      </c>
      <c r="B1101">
        <v>67.604300000000535</v>
      </c>
      <c r="E1101" s="2">
        <f t="shared" si="18"/>
        <v>0.76683648719360853</v>
      </c>
      <c r="F1101" s="2"/>
      <c r="G1101" s="2"/>
      <c r="H1101" s="20">
        <v>20556</v>
      </c>
      <c r="N1101" s="20"/>
    </row>
    <row r="1102" spans="1:14" x14ac:dyDescent="0.3">
      <c r="A1102">
        <v>543.33299999999997</v>
      </c>
      <c r="B1102">
        <v>67.66580000000053</v>
      </c>
      <c r="E1102" s="2">
        <f t="shared" si="18"/>
        <v>0.74553828952842527</v>
      </c>
      <c r="F1102" s="2"/>
      <c r="G1102" s="2"/>
      <c r="H1102" s="20">
        <v>20541</v>
      </c>
      <c r="N1102" s="20"/>
    </row>
    <row r="1103" spans="1:14" x14ac:dyDescent="0.3">
      <c r="A1103">
        <v>516.22199999999998</v>
      </c>
      <c r="B1103">
        <v>67.72730000000054</v>
      </c>
      <c r="E1103" s="2">
        <f t="shared" si="18"/>
        <v>0.71971996133040739</v>
      </c>
      <c r="F1103" s="2"/>
      <c r="G1103" s="2"/>
      <c r="H1103" s="20">
        <v>20527</v>
      </c>
      <c r="N1103" s="20"/>
    </row>
    <row r="1104" spans="1:14" x14ac:dyDescent="0.3">
      <c r="A1104">
        <v>507.88900000000001</v>
      </c>
      <c r="B1104">
        <v>67.788800000000535</v>
      </c>
      <c r="E1104" s="5">
        <f t="shared" si="18"/>
        <v>0.71196538507015461</v>
      </c>
      <c r="F1104" s="5" t="s">
        <v>10</v>
      </c>
      <c r="G1104" s="21">
        <v>61</v>
      </c>
      <c r="H1104" s="20">
        <v>20513</v>
      </c>
      <c r="N1104" s="20"/>
    </row>
    <row r="1105" spans="1:14" x14ac:dyDescent="0.3">
      <c r="A1105" s="6">
        <v>526.33299999999997</v>
      </c>
      <c r="B1105" s="6">
        <v>67.850300000000544</v>
      </c>
      <c r="C1105" s="6"/>
      <c r="D1105" s="6"/>
      <c r="E1105" s="7">
        <f t="shared" si="18"/>
        <v>0.72924262367926118</v>
      </c>
      <c r="F1105" s="7"/>
      <c r="G1105" s="7"/>
      <c r="H1105" s="20">
        <v>20483</v>
      </c>
      <c r="N1105" s="20"/>
    </row>
    <row r="1106" spans="1:14" x14ac:dyDescent="0.3">
      <c r="A1106">
        <v>550.66700000000003</v>
      </c>
      <c r="B1106">
        <v>67.91180000000054</v>
      </c>
      <c r="E1106" s="2">
        <f t="shared" si="18"/>
        <v>0.7526803937113633</v>
      </c>
      <c r="F1106" s="2"/>
      <c r="G1106" s="2"/>
      <c r="H1106" s="20">
        <v>20453</v>
      </c>
      <c r="N1106" s="20"/>
    </row>
    <row r="1107" spans="1:14" x14ac:dyDescent="0.3">
      <c r="A1107" s="8">
        <v>566.33299999999997</v>
      </c>
      <c r="B1107" s="8">
        <v>67.973300000000535</v>
      </c>
      <c r="E1107" s="2">
        <f t="shared" si="18"/>
        <v>0.76816649019053618</v>
      </c>
      <c r="F1107" s="2"/>
      <c r="G1107" s="2"/>
      <c r="H1107" s="20">
        <v>20423</v>
      </c>
      <c r="N1107" s="20"/>
    </row>
    <row r="1108" spans="1:14" x14ac:dyDescent="0.3">
      <c r="A1108" s="4">
        <v>723.66700000000003</v>
      </c>
      <c r="B1108">
        <v>68.034800000000544</v>
      </c>
      <c r="E1108" s="2">
        <f t="shared" si="18"/>
        <v>0.94250449991430552</v>
      </c>
      <c r="F1108" s="2" t="s">
        <v>11</v>
      </c>
      <c r="G1108" s="21">
        <v>62</v>
      </c>
      <c r="H1108" s="20">
        <v>20393</v>
      </c>
      <c r="N1108" s="20"/>
    </row>
    <row r="1109" spans="1:14" x14ac:dyDescent="0.3">
      <c r="A1109">
        <v>721.11099999999999</v>
      </c>
      <c r="B1109">
        <v>68.096300000000539</v>
      </c>
      <c r="E1109" s="2">
        <f t="shared" si="18"/>
        <v>0.93937794329984148</v>
      </c>
      <c r="F1109" s="2"/>
      <c r="G1109" s="2"/>
      <c r="H1109" s="20">
        <v>20375</v>
      </c>
      <c r="N1109" s="20"/>
    </row>
    <row r="1110" spans="1:14" x14ac:dyDescent="0.3">
      <c r="A1110">
        <v>714.33299999999997</v>
      </c>
      <c r="B1110">
        <v>68.157800000000549</v>
      </c>
      <c r="E1110" s="2">
        <f t="shared" si="18"/>
        <v>0.93113706863069789</v>
      </c>
      <c r="F1110" s="2"/>
      <c r="G1110" s="2"/>
      <c r="H1110" s="20">
        <v>20358</v>
      </c>
      <c r="N1110" s="20"/>
    </row>
    <row r="1111" spans="1:14" x14ac:dyDescent="0.3">
      <c r="A1111">
        <v>706</v>
      </c>
      <c r="B1111">
        <v>68.219300000000544</v>
      </c>
      <c r="E1111" s="2">
        <f t="shared" si="18"/>
        <v>0.92110459239633347</v>
      </c>
      <c r="F1111" s="2"/>
      <c r="G1111" s="2"/>
      <c r="H1111" s="20">
        <v>20340</v>
      </c>
      <c r="N1111" s="20"/>
    </row>
    <row r="1112" spans="1:14" x14ac:dyDescent="0.3">
      <c r="A1112">
        <v>694.44399999999996</v>
      </c>
      <c r="B1112">
        <v>68.280800000000539</v>
      </c>
      <c r="E1112" s="2">
        <f t="shared" si="18"/>
        <v>0.90737044331088745</v>
      </c>
      <c r="F1112" s="2"/>
      <c r="G1112" s="2"/>
      <c r="H1112" s="20">
        <v>20323</v>
      </c>
      <c r="N1112" s="20"/>
    </row>
    <row r="1113" spans="1:14" x14ac:dyDescent="0.3">
      <c r="A1113">
        <v>683.44399999999996</v>
      </c>
      <c r="B1113">
        <v>68.342300000000549</v>
      </c>
      <c r="E1113" s="2">
        <f t="shared" si="18"/>
        <v>0.89448737941578815</v>
      </c>
      <c r="F1113" s="2"/>
      <c r="G1113" s="2"/>
      <c r="H1113" s="20">
        <v>20305</v>
      </c>
      <c r="N1113" s="20"/>
    </row>
    <row r="1114" spans="1:14" x14ac:dyDescent="0.3">
      <c r="A1114">
        <v>675.66700000000003</v>
      </c>
      <c r="B1114">
        <v>68.403800000000544</v>
      </c>
      <c r="E1114" s="2">
        <f t="shared" si="18"/>
        <v>0.8854895835110318</v>
      </c>
      <c r="F1114" s="2"/>
      <c r="G1114" s="2"/>
      <c r="H1114" s="20">
        <v>20288</v>
      </c>
      <c r="N1114" s="20"/>
    </row>
    <row r="1115" spans="1:14" x14ac:dyDescent="0.3">
      <c r="A1115">
        <v>671</v>
      </c>
      <c r="B1115">
        <v>68.465300000000553</v>
      </c>
      <c r="E1115" s="2">
        <f t="shared" si="18"/>
        <v>0.88013349405374675</v>
      </c>
      <c r="F1115" s="2"/>
      <c r="G1115" s="2"/>
      <c r="H1115" s="20">
        <v>20270</v>
      </c>
      <c r="N1115" s="20"/>
    </row>
    <row r="1116" spans="1:14" x14ac:dyDescent="0.3">
      <c r="A1116">
        <v>667.22199999999998</v>
      </c>
      <c r="B1116">
        <v>68.526800000000549</v>
      </c>
      <c r="E1116" s="2">
        <f t="shared" si="18"/>
        <v>0.87582140427787536</v>
      </c>
      <c r="F1116" s="2"/>
      <c r="G1116" s="2"/>
      <c r="H1116" s="20">
        <v>20253</v>
      </c>
      <c r="N1116" s="20"/>
    </row>
    <row r="1117" spans="1:14" x14ac:dyDescent="0.3">
      <c r="A1117">
        <v>665.88900000000001</v>
      </c>
      <c r="B1117">
        <v>68.588300000000544</v>
      </c>
      <c r="E1117" s="2">
        <f t="shared" si="18"/>
        <v>0.87430500762775087</v>
      </c>
      <c r="F1117" s="2"/>
      <c r="G1117" s="2"/>
      <c r="H1117" s="20">
        <v>20235</v>
      </c>
      <c r="N1117" s="20"/>
    </row>
    <row r="1118" spans="1:14" x14ac:dyDescent="0.3">
      <c r="A1118">
        <v>663.88900000000001</v>
      </c>
      <c r="B1118">
        <v>68.649800000000553</v>
      </c>
      <c r="E1118" s="2">
        <f t="shared" si="18"/>
        <v>0.87203476719937745</v>
      </c>
      <c r="F1118" s="2"/>
      <c r="G1118" s="2"/>
      <c r="H1118" s="20">
        <v>20218</v>
      </c>
      <c r="N1118" s="20"/>
    </row>
    <row r="1119" spans="1:14" x14ac:dyDescent="0.3">
      <c r="A1119">
        <v>655.88900000000001</v>
      </c>
      <c r="B1119">
        <v>68.711300000000548</v>
      </c>
      <c r="E1119" s="2">
        <f t="shared" si="18"/>
        <v>0.86301260219814435</v>
      </c>
      <c r="F1119" s="2"/>
      <c r="G1119" s="2"/>
      <c r="H1119" s="20">
        <v>20200</v>
      </c>
      <c r="N1119" s="20"/>
    </row>
    <row r="1120" spans="1:14" x14ac:dyDescent="0.3">
      <c r="A1120">
        <v>639.77800000000002</v>
      </c>
      <c r="B1120">
        <v>68.772800000000558</v>
      </c>
      <c r="E1120" s="2">
        <f t="shared" si="18"/>
        <v>0.84512537890749484</v>
      </c>
      <c r="F1120" s="2"/>
      <c r="G1120" s="2"/>
      <c r="H1120" s="20">
        <v>20183</v>
      </c>
      <c r="N1120" s="20"/>
    </row>
    <row r="1121" spans="1:14" x14ac:dyDescent="0.3">
      <c r="A1121">
        <v>622.55600000000004</v>
      </c>
      <c r="B1121">
        <v>68.834300000000553</v>
      </c>
      <c r="E1121" s="2">
        <f t="shared" si="18"/>
        <v>0.82641444225146232</v>
      </c>
      <c r="F1121" s="2"/>
      <c r="G1121" s="2"/>
      <c r="H1121" s="20">
        <v>20165</v>
      </c>
      <c r="N1121" s="20"/>
    </row>
    <row r="1122" spans="1:14" x14ac:dyDescent="0.3">
      <c r="A1122">
        <v>616.88900000000001</v>
      </c>
      <c r="B1122">
        <v>68.895800000000548</v>
      </c>
      <c r="E1122" s="5">
        <f t="shared" si="18"/>
        <v>0.82034853591836543</v>
      </c>
      <c r="F1122" s="5" t="s">
        <v>10</v>
      </c>
      <c r="G1122" s="21">
        <v>62</v>
      </c>
      <c r="H1122" s="20">
        <v>20148</v>
      </c>
      <c r="N1122" s="20"/>
    </row>
    <row r="1123" spans="1:14" x14ac:dyDescent="0.3">
      <c r="A1123">
        <v>627.33299999999997</v>
      </c>
      <c r="B1123">
        <v>68.957300000000558</v>
      </c>
      <c r="E1123" s="2">
        <f t="shared" si="18"/>
        <v>0.83156252709533873</v>
      </c>
      <c r="F1123" s="2"/>
      <c r="G1123" s="2"/>
      <c r="H1123" s="20">
        <v>20124</v>
      </c>
      <c r="N1123" s="20"/>
    </row>
    <row r="1124" spans="1:14" x14ac:dyDescent="0.3">
      <c r="A1124">
        <v>648</v>
      </c>
      <c r="B1124">
        <v>69.018800000000553</v>
      </c>
      <c r="E1124" s="2">
        <f t="shared" si="18"/>
        <v>0.85420703466347447</v>
      </c>
      <c r="F1124" s="2"/>
      <c r="G1124" s="2"/>
      <c r="H1124" s="20">
        <v>20100</v>
      </c>
      <c r="N1124" s="20"/>
    </row>
    <row r="1125" spans="1:14" x14ac:dyDescent="0.3">
      <c r="A1125">
        <v>670.33299999999997</v>
      </c>
      <c r="B1125">
        <v>69.080300000000562</v>
      </c>
      <c r="E1125" s="2">
        <f t="shared" si="18"/>
        <v>0.87937066107508599</v>
      </c>
      <c r="F1125" s="2"/>
      <c r="G1125" s="2"/>
      <c r="H1125" s="20">
        <v>20076</v>
      </c>
      <c r="N1125" s="20"/>
    </row>
    <row r="1126" spans="1:14" x14ac:dyDescent="0.3">
      <c r="A1126">
        <v>683.66700000000003</v>
      </c>
      <c r="B1126">
        <v>69.141800000000558</v>
      </c>
      <c r="E1126" s="2">
        <f t="shared" si="18"/>
        <v>0.89474672889797202</v>
      </c>
      <c r="F1126" s="2"/>
      <c r="G1126" s="2"/>
      <c r="H1126" s="20">
        <v>20052</v>
      </c>
      <c r="N1126" s="20"/>
    </row>
    <row r="1127" spans="1:14" x14ac:dyDescent="0.3">
      <c r="A1127">
        <v>687</v>
      </c>
      <c r="B1127">
        <v>69.203300000000553</v>
      </c>
      <c r="E1127" s="2">
        <f t="shared" si="18"/>
        <v>0.89863198814100764</v>
      </c>
      <c r="F1127" s="2" t="s">
        <v>11</v>
      </c>
      <c r="G1127" s="21">
        <v>63</v>
      </c>
      <c r="H1127" s="20">
        <v>20028</v>
      </c>
      <c r="N1127" s="20"/>
    </row>
    <row r="1128" spans="1:14" x14ac:dyDescent="0.3">
      <c r="A1128">
        <v>683.55600000000004</v>
      </c>
      <c r="B1128">
        <v>69.264800000000562</v>
      </c>
      <c r="E1128" s="2">
        <f t="shared" si="18"/>
        <v>0.89461762625997143</v>
      </c>
      <c r="F1128" s="2"/>
      <c r="G1128" s="2"/>
      <c r="H1128" s="20">
        <v>20015</v>
      </c>
      <c r="N1128" s="20"/>
    </row>
    <row r="1129" spans="1:14" x14ac:dyDescent="0.3">
      <c r="A1129">
        <v>679.44399999999996</v>
      </c>
      <c r="B1129">
        <v>69.326300000000558</v>
      </c>
      <c r="E1129" s="2">
        <f t="shared" si="18"/>
        <v>0.88984811757740445</v>
      </c>
      <c r="F1129" s="2"/>
      <c r="G1129" s="2"/>
      <c r="H1129" s="20">
        <v>20002</v>
      </c>
      <c r="N1129" s="20"/>
    </row>
    <row r="1130" spans="1:14" x14ac:dyDescent="0.3">
      <c r="A1130">
        <v>670.44399999999996</v>
      </c>
      <c r="B1130">
        <v>69.387800000000567</v>
      </c>
      <c r="E1130" s="2">
        <f t="shared" si="18"/>
        <v>0.87949756341726293</v>
      </c>
      <c r="F1130" s="2"/>
      <c r="G1130" s="2"/>
      <c r="H1130" s="20">
        <v>19989</v>
      </c>
      <c r="N1130" s="20"/>
    </row>
    <row r="1131" spans="1:14" x14ac:dyDescent="0.3">
      <c r="A1131">
        <v>647.11099999999999</v>
      </c>
      <c r="B1131">
        <v>69.449300000000562</v>
      </c>
      <c r="E1131" s="2">
        <f t="shared" si="18"/>
        <v>0.85322039783142345</v>
      </c>
      <c r="F1131" s="2"/>
      <c r="G1131" s="2"/>
      <c r="H1131" s="20">
        <v>19976</v>
      </c>
      <c r="N1131" s="20"/>
    </row>
    <row r="1132" spans="1:14" x14ac:dyDescent="0.3">
      <c r="A1132">
        <v>608</v>
      </c>
      <c r="B1132">
        <v>69.510800000000557</v>
      </c>
      <c r="E1132" s="2">
        <f t="shared" si="18"/>
        <v>0.81092339626630117</v>
      </c>
      <c r="F1132" s="2"/>
      <c r="G1132" s="2"/>
      <c r="H1132" s="20">
        <v>19963</v>
      </c>
      <c r="N1132" s="20"/>
    </row>
    <row r="1133" spans="1:14" x14ac:dyDescent="0.3">
      <c r="A1133">
        <v>565.77800000000002</v>
      </c>
      <c r="B1133">
        <v>69.572300000000567</v>
      </c>
      <c r="E1133" s="2">
        <f t="shared" si="18"/>
        <v>0.76761245795902522</v>
      </c>
      <c r="F1133" s="2"/>
      <c r="G1133" s="2"/>
      <c r="H1133" s="20">
        <v>19950</v>
      </c>
      <c r="N1133" s="20"/>
    </row>
    <row r="1134" spans="1:14" x14ac:dyDescent="0.3">
      <c r="A1134">
        <v>527.66700000000003</v>
      </c>
      <c r="B1134">
        <v>69.633800000000562</v>
      </c>
      <c r="E1134" s="2">
        <f t="shared" si="18"/>
        <v>0.73050837345165043</v>
      </c>
      <c r="F1134" s="2"/>
      <c r="G1134" s="2"/>
      <c r="H1134" s="20">
        <v>19937</v>
      </c>
      <c r="N1134" s="20"/>
    </row>
    <row r="1135" spans="1:14" x14ac:dyDescent="0.3">
      <c r="A1135">
        <v>497.44400000000002</v>
      </c>
      <c r="B1135">
        <v>69.695300000000572</v>
      </c>
      <c r="E1135" s="2">
        <f t="shared" si="18"/>
        <v>0.7023633015664954</v>
      </c>
      <c r="F1135" s="2"/>
      <c r="G1135" s="2"/>
      <c r="H1135" s="20">
        <v>19924</v>
      </c>
      <c r="N1135" s="20"/>
    </row>
    <row r="1136" spans="1:14" x14ac:dyDescent="0.3">
      <c r="A1136">
        <v>474.55599999999998</v>
      </c>
      <c r="B1136">
        <v>69.756800000000567</v>
      </c>
      <c r="E1136" s="2">
        <f t="shared" si="18"/>
        <v>0.68177275176105712</v>
      </c>
      <c r="F1136" s="2"/>
      <c r="G1136" s="2"/>
      <c r="H1136" s="20">
        <v>19911</v>
      </c>
      <c r="N1136" s="20"/>
    </row>
    <row r="1137" spans="1:14" x14ac:dyDescent="0.3">
      <c r="A1137">
        <v>462.66699999999997</v>
      </c>
      <c r="B1137">
        <v>69.818300000000562</v>
      </c>
      <c r="E1137" s="2">
        <f t="shared" si="18"/>
        <v>0.67131648921749976</v>
      </c>
      <c r="F1137" s="2"/>
      <c r="G1137" s="2"/>
      <c r="H1137" s="20">
        <v>19899</v>
      </c>
      <c r="N1137" s="20"/>
    </row>
    <row r="1138" spans="1:14" x14ac:dyDescent="0.3">
      <c r="A1138">
        <v>458.22199999999998</v>
      </c>
      <c r="B1138">
        <v>69.879800000000571</v>
      </c>
      <c r="E1138" s="2">
        <f t="shared" si="18"/>
        <v>0.66744847331260038</v>
      </c>
      <c r="F1138" s="2"/>
      <c r="G1138" s="2"/>
      <c r="H1138" s="20">
        <v>19886</v>
      </c>
      <c r="N1138" s="20"/>
    </row>
    <row r="1139" spans="1:14" x14ac:dyDescent="0.3">
      <c r="A1139">
        <v>458.66699999999997</v>
      </c>
      <c r="B1139">
        <v>69.941300000000567</v>
      </c>
      <c r="E1139" s="2">
        <f t="shared" si="18"/>
        <v>0.66783470396085531</v>
      </c>
      <c r="F1139" s="2"/>
      <c r="G1139" s="2"/>
      <c r="H1139" s="20">
        <v>19873</v>
      </c>
      <c r="N1139" s="20"/>
    </row>
    <row r="1140" spans="1:14" x14ac:dyDescent="0.3">
      <c r="A1140">
        <v>456.33300000000003</v>
      </c>
      <c r="B1140">
        <v>70.002800000000576</v>
      </c>
      <c r="E1140" s="2">
        <f t="shared" si="18"/>
        <v>0.66581143096181394</v>
      </c>
      <c r="F1140" s="2"/>
      <c r="G1140" s="2"/>
      <c r="H1140" s="20">
        <v>19860</v>
      </c>
      <c r="N1140" s="20"/>
    </row>
    <row r="1141" spans="1:14" x14ac:dyDescent="0.3">
      <c r="A1141">
        <v>444.66699999999997</v>
      </c>
      <c r="B1141">
        <v>70.064300000000571</v>
      </c>
      <c r="E1141" s="2">
        <f t="shared" si="18"/>
        <v>0.65579005115998645</v>
      </c>
      <c r="F1141" s="2"/>
      <c r="G1141" s="2"/>
      <c r="H1141" s="20">
        <v>19847</v>
      </c>
      <c r="N1141" s="20"/>
    </row>
    <row r="1142" spans="1:14" x14ac:dyDescent="0.3">
      <c r="A1142">
        <v>420.33300000000003</v>
      </c>
      <c r="B1142">
        <v>70.125800000000567</v>
      </c>
      <c r="E1142" s="2">
        <f t="shared" si="18"/>
        <v>0.6353693566170614</v>
      </c>
      <c r="F1142" s="2"/>
      <c r="G1142" s="2"/>
      <c r="H1142" s="20">
        <v>19834</v>
      </c>
      <c r="N1142" s="20"/>
    </row>
    <row r="1143" spans="1:14" x14ac:dyDescent="0.3">
      <c r="A1143">
        <v>390</v>
      </c>
      <c r="B1143">
        <v>70.187300000000576</v>
      </c>
      <c r="E1143" s="2">
        <f t="shared" si="18"/>
        <v>0.61080245567208347</v>
      </c>
      <c r="F1143" s="2"/>
      <c r="G1143" s="2"/>
      <c r="H1143" s="20">
        <v>19821</v>
      </c>
      <c r="N1143" s="20"/>
    </row>
    <row r="1144" spans="1:14" x14ac:dyDescent="0.3">
      <c r="A1144">
        <v>362.22199999999998</v>
      </c>
      <c r="B1144">
        <v>70.248800000000571</v>
      </c>
      <c r="E1144" s="2">
        <f t="shared" si="18"/>
        <v>0.58913902635646298</v>
      </c>
      <c r="F1144" s="2"/>
      <c r="G1144" s="2"/>
      <c r="H1144" s="20">
        <v>19808</v>
      </c>
      <c r="N1144" s="20"/>
    </row>
    <row r="1145" spans="1:14" x14ac:dyDescent="0.3">
      <c r="A1145">
        <v>342.77800000000002</v>
      </c>
      <c r="B1145">
        <v>70.310300000000581</v>
      </c>
      <c r="E1145" s="2">
        <f t="shared" si="18"/>
        <v>0.57443387682578051</v>
      </c>
      <c r="F1145" s="2"/>
      <c r="G1145" s="2"/>
      <c r="H1145" s="20">
        <v>19795</v>
      </c>
      <c r="N1145" s="20"/>
    </row>
    <row r="1146" spans="1:14" x14ac:dyDescent="0.3">
      <c r="A1146">
        <v>340.22199999999998</v>
      </c>
      <c r="B1146">
        <v>70.371800000000576</v>
      </c>
      <c r="E1146" s="5">
        <f t="shared" si="18"/>
        <v>0.57252831559257145</v>
      </c>
      <c r="F1146" s="5" t="s">
        <v>10</v>
      </c>
      <c r="G1146" s="21">
        <v>63</v>
      </c>
      <c r="H1146" s="20">
        <v>19783</v>
      </c>
      <c r="N1146" s="20"/>
    </row>
    <row r="1147" spans="1:14" x14ac:dyDescent="0.3">
      <c r="A1147">
        <v>357.22199999999998</v>
      </c>
      <c r="B1147">
        <v>70.433300000000571</v>
      </c>
      <c r="E1147" s="2">
        <f t="shared" si="18"/>
        <v>0.58532204132545551</v>
      </c>
      <c r="F1147" s="2"/>
      <c r="G1147" s="2"/>
      <c r="H1147" s="20">
        <v>19759</v>
      </c>
      <c r="N1147" s="20"/>
    </row>
    <row r="1148" spans="1:14" x14ac:dyDescent="0.3">
      <c r="A1148">
        <v>393</v>
      </c>
      <c r="B1148">
        <v>70.494800000000581</v>
      </c>
      <c r="E1148" s="2">
        <f t="shared" si="18"/>
        <v>0.61318923644647094</v>
      </c>
      <c r="F1148" s="2"/>
      <c r="G1148" s="2"/>
      <c r="H1148" s="20">
        <v>19735</v>
      </c>
      <c r="N1148" s="20"/>
    </row>
    <row r="1149" spans="1:14" x14ac:dyDescent="0.3">
      <c r="A1149">
        <v>438.88900000000001</v>
      </c>
      <c r="B1149">
        <v>70.556300000000576</v>
      </c>
      <c r="E1149" s="2">
        <f t="shared" si="18"/>
        <v>0.65088260374358742</v>
      </c>
      <c r="F1149" s="2"/>
      <c r="G1149" s="2"/>
      <c r="H1149" s="20">
        <v>19711</v>
      </c>
      <c r="N1149" s="20"/>
    </row>
    <row r="1150" spans="1:14" x14ac:dyDescent="0.3">
      <c r="A1150">
        <v>478.22199999999998</v>
      </c>
      <c r="B1150">
        <v>70.617800000000585</v>
      </c>
      <c r="E1150" s="2">
        <f t="shared" si="18"/>
        <v>0.68502969915680523</v>
      </c>
      <c r="F1150" s="2"/>
      <c r="G1150" s="2"/>
      <c r="H1150" s="20">
        <v>19687</v>
      </c>
      <c r="N1150" s="20"/>
    </row>
    <row r="1151" spans="1:14" x14ac:dyDescent="0.3">
      <c r="A1151">
        <v>488.11099999999999</v>
      </c>
      <c r="B1151">
        <v>70.67930000000058</v>
      </c>
      <c r="E1151" s="2">
        <f t="shared" si="18"/>
        <v>0.69389308591086662</v>
      </c>
      <c r="F1151" s="2" t="s">
        <v>11</v>
      </c>
      <c r="G1151" s="21">
        <v>64</v>
      </c>
      <c r="H1151" s="20">
        <v>19663</v>
      </c>
      <c r="N1151" s="20"/>
    </row>
    <row r="1152" spans="1:14" x14ac:dyDescent="0.3">
      <c r="A1152">
        <v>454.55599999999998</v>
      </c>
      <c r="B1152">
        <v>70.740800000000576</v>
      </c>
      <c r="E1152" s="2">
        <f t="shared" si="18"/>
        <v>0.66427511517991311</v>
      </c>
      <c r="F1152" s="2"/>
      <c r="G1152" s="2"/>
      <c r="H1152" s="20">
        <v>19638</v>
      </c>
      <c r="N1152" s="20"/>
    </row>
    <row r="1153" spans="1:14" x14ac:dyDescent="0.3">
      <c r="A1153">
        <v>397.44400000000002</v>
      </c>
      <c r="B1153">
        <v>70.802300000000585</v>
      </c>
      <c r="E1153" s="2">
        <f t="shared" si="18"/>
        <v>0.61674200595181994</v>
      </c>
      <c r="F1153" s="2"/>
      <c r="G1153" s="2"/>
      <c r="H1153" s="20">
        <v>19614</v>
      </c>
      <c r="N1153" s="20"/>
    </row>
    <row r="1154" spans="1:14" x14ac:dyDescent="0.3">
      <c r="A1154">
        <v>351.22199999999998</v>
      </c>
      <c r="B1154">
        <v>70.86380000000058</v>
      </c>
      <c r="E1154" s="2">
        <f t="shared" si="18"/>
        <v>0.58077428869545644</v>
      </c>
      <c r="F1154" s="2"/>
      <c r="G1154" s="2"/>
      <c r="H1154" s="20">
        <v>19589</v>
      </c>
      <c r="N1154" s="20"/>
    </row>
    <row r="1155" spans="1:14" x14ac:dyDescent="0.3">
      <c r="A1155">
        <v>329.55599999999998</v>
      </c>
      <c r="B1155">
        <v>70.92530000000059</v>
      </c>
      <c r="E1155" s="2">
        <f t="shared" si="18"/>
        <v>0.56464453623925581</v>
      </c>
      <c r="F1155" s="2"/>
      <c r="G1155" s="2"/>
      <c r="H1155" s="20">
        <v>19565</v>
      </c>
      <c r="N1155" s="20"/>
    </row>
    <row r="1156" spans="1:14" x14ac:dyDescent="0.3">
      <c r="A1156">
        <v>325</v>
      </c>
      <c r="B1156">
        <v>70.986800000000585</v>
      </c>
      <c r="E1156" s="2">
        <f t="shared" si="18"/>
        <v>0.56131014379720834</v>
      </c>
      <c r="F1156" s="2"/>
      <c r="G1156" s="2"/>
      <c r="H1156" s="20">
        <v>19540</v>
      </c>
      <c r="N1156" s="20"/>
    </row>
    <row r="1157" spans="1:14" x14ac:dyDescent="0.3">
      <c r="A1157">
        <v>320</v>
      </c>
      <c r="B1157">
        <v>71.04830000000058</v>
      </c>
      <c r="E1157" s="2">
        <f t="shared" si="18"/>
        <v>0.557673459889376</v>
      </c>
      <c r="F1157" s="2"/>
      <c r="G1157" s="2"/>
      <c r="H1157" s="20">
        <v>19516</v>
      </c>
      <c r="N1157" s="20"/>
    </row>
    <row r="1158" spans="1:14" x14ac:dyDescent="0.3">
      <c r="A1158">
        <v>301.66699999999997</v>
      </c>
      <c r="B1158">
        <v>71.10980000000059</v>
      </c>
      <c r="E1158" s="2">
        <f t="shared" si="18"/>
        <v>0.54453961456883704</v>
      </c>
      <c r="F1158" s="2"/>
      <c r="G1158" s="2"/>
      <c r="H1158" s="20">
        <v>19491</v>
      </c>
      <c r="N1158" s="20"/>
    </row>
    <row r="1159" spans="1:14" x14ac:dyDescent="0.3">
      <c r="A1159">
        <v>276.88900000000001</v>
      </c>
      <c r="B1159">
        <v>71.171300000000585</v>
      </c>
      <c r="E1159" s="2">
        <f t="shared" si="18"/>
        <v>0.52727872240800822</v>
      </c>
      <c r="F1159" s="2"/>
      <c r="G1159" s="2"/>
      <c r="H1159" s="20">
        <v>19467</v>
      </c>
      <c r="N1159" s="20"/>
    </row>
    <row r="1160" spans="1:14" x14ac:dyDescent="0.3">
      <c r="A1160">
        <v>255.11099999999999</v>
      </c>
      <c r="B1160">
        <v>71.232800000000594</v>
      </c>
      <c r="E1160" s="2">
        <f t="shared" ref="E1160:E1207" si="19">(0.0905*EXP(0.0013*A1160))/C$2</f>
        <v>0.51256005967474438</v>
      </c>
      <c r="F1160" s="2"/>
      <c r="G1160" s="2"/>
      <c r="H1160" s="20">
        <v>19442</v>
      </c>
      <c r="N1160" s="20"/>
    </row>
    <row r="1161" spans="1:14" x14ac:dyDescent="0.3">
      <c r="A1161">
        <v>244.22200000000001</v>
      </c>
      <c r="B1161">
        <v>71.29430000000059</v>
      </c>
      <c r="E1161" s="5">
        <f t="shared" si="19"/>
        <v>0.5053555261512136</v>
      </c>
      <c r="F1161" s="5" t="s">
        <v>10</v>
      </c>
      <c r="G1161" s="21">
        <v>64</v>
      </c>
      <c r="H1161" s="20">
        <v>19418</v>
      </c>
      <c r="N1161" s="20"/>
    </row>
    <row r="1162" spans="1:14" x14ac:dyDescent="0.3">
      <c r="A1162">
        <v>250</v>
      </c>
      <c r="B1162">
        <v>71.355800000000585</v>
      </c>
      <c r="E1162" s="2">
        <f t="shared" si="19"/>
        <v>0.50916574577747153</v>
      </c>
      <c r="F1162" s="2"/>
      <c r="G1162" s="2"/>
      <c r="H1162" s="20">
        <v>19407</v>
      </c>
      <c r="N1162" s="20"/>
    </row>
    <row r="1163" spans="1:14" x14ac:dyDescent="0.3">
      <c r="A1163">
        <v>276.11099999999999</v>
      </c>
      <c r="B1163">
        <v>71.417300000000594</v>
      </c>
      <c r="E1163" s="2">
        <f t="shared" si="19"/>
        <v>0.52674570230186923</v>
      </c>
      <c r="F1163" s="2"/>
      <c r="G1163" s="2"/>
      <c r="H1163" s="20">
        <v>19396</v>
      </c>
      <c r="N1163" s="20"/>
    </row>
    <row r="1164" spans="1:14" x14ac:dyDescent="0.3">
      <c r="A1164" s="6">
        <v>312.44400000000002</v>
      </c>
      <c r="B1164" s="6">
        <v>71.478800000000589</v>
      </c>
      <c r="C1164" s="6"/>
      <c r="D1164" s="6"/>
      <c r="E1164" s="7">
        <f t="shared" si="19"/>
        <v>0.55222236138290226</v>
      </c>
      <c r="F1164" s="7"/>
      <c r="G1164" s="7"/>
      <c r="H1164" s="20">
        <v>19385</v>
      </c>
      <c r="N1164" s="20"/>
    </row>
    <row r="1165" spans="1:14" x14ac:dyDescent="0.3">
      <c r="A1165">
        <v>346.77800000000002</v>
      </c>
      <c r="B1165">
        <v>71.540300000000599</v>
      </c>
      <c r="E1165" s="2">
        <f t="shared" si="19"/>
        <v>0.57742871281047414</v>
      </c>
      <c r="F1165" s="2"/>
      <c r="G1165" s="2"/>
      <c r="H1165" s="20">
        <v>19374</v>
      </c>
      <c r="N1165" s="20"/>
    </row>
    <row r="1166" spans="1:14" x14ac:dyDescent="0.3">
      <c r="A1166">
        <v>371.66699999999997</v>
      </c>
      <c r="B1166">
        <v>71.601800000000594</v>
      </c>
      <c r="E1166" s="2">
        <f t="shared" si="19"/>
        <v>0.59641736197263828</v>
      </c>
      <c r="F1166" s="2"/>
      <c r="G1166" s="2"/>
      <c r="H1166" s="20">
        <v>19363</v>
      </c>
      <c r="N1166" s="20"/>
    </row>
    <row r="1167" spans="1:14" x14ac:dyDescent="0.3">
      <c r="A1167">
        <v>396.11099999999999</v>
      </c>
      <c r="B1167">
        <v>71.663300000000589</v>
      </c>
      <c r="E1167" s="2">
        <f t="shared" si="19"/>
        <v>0.61567417921540035</v>
      </c>
      <c r="F1167" s="2"/>
      <c r="G1167" s="2"/>
      <c r="H1167" s="20">
        <v>19352</v>
      </c>
      <c r="N1167" s="20"/>
    </row>
    <row r="1168" spans="1:14" x14ac:dyDescent="0.3">
      <c r="A1168">
        <v>440.22199999999998</v>
      </c>
      <c r="B1168">
        <v>71.724800000000599</v>
      </c>
      <c r="E1168" s="2">
        <f t="shared" si="19"/>
        <v>0.652011496053857</v>
      </c>
      <c r="F1168" s="2"/>
      <c r="G1168" s="2"/>
      <c r="H1168" s="20">
        <v>19341</v>
      </c>
      <c r="N1168" s="20"/>
    </row>
    <row r="1169" spans="1:14" x14ac:dyDescent="0.3">
      <c r="A1169">
        <v>516</v>
      </c>
      <c r="B1169">
        <v>71.786300000000594</v>
      </c>
      <c r="E1169" s="2">
        <f t="shared" si="19"/>
        <v>0.71951228011940771</v>
      </c>
      <c r="F1169" s="2"/>
      <c r="G1169" s="2"/>
      <c r="H1169" s="20">
        <v>19330</v>
      </c>
      <c r="N1169" s="20"/>
    </row>
    <row r="1170" spans="1:14" x14ac:dyDescent="0.3">
      <c r="A1170">
        <v>603.55600000000004</v>
      </c>
      <c r="B1170">
        <v>71.847800000000603</v>
      </c>
      <c r="E1170" s="2">
        <f t="shared" si="19"/>
        <v>0.80625203630439501</v>
      </c>
      <c r="F1170" s="2"/>
      <c r="G1170" s="2"/>
      <c r="H1170" s="20">
        <v>19319</v>
      </c>
      <c r="N1170" s="20"/>
    </row>
    <row r="1171" spans="1:14" x14ac:dyDescent="0.3">
      <c r="A1171">
        <v>669</v>
      </c>
      <c r="B1171">
        <v>71.909300000000599</v>
      </c>
      <c r="E1171" s="2">
        <f t="shared" si="19"/>
        <v>0.87784811924388728</v>
      </c>
      <c r="F1171" s="2"/>
      <c r="G1171" s="2"/>
      <c r="H1171" s="20">
        <v>19308</v>
      </c>
      <c r="N1171" s="20"/>
    </row>
    <row r="1172" spans="1:14" x14ac:dyDescent="0.3">
      <c r="A1172">
        <v>694.33299999999997</v>
      </c>
      <c r="B1172">
        <v>71.970800000000594</v>
      </c>
      <c r="E1172" s="2">
        <f t="shared" si="19"/>
        <v>0.90723951920231927</v>
      </c>
      <c r="F1172" s="2" t="s">
        <v>11</v>
      </c>
      <c r="G1172" s="21">
        <v>65</v>
      </c>
      <c r="H1172" s="20">
        <v>19298</v>
      </c>
      <c r="N1172" s="20"/>
    </row>
    <row r="1173" spans="1:14" x14ac:dyDescent="0.3">
      <c r="A1173">
        <v>686.77800000000002</v>
      </c>
      <c r="B1173">
        <v>72.032300000000603</v>
      </c>
      <c r="E1173" s="2">
        <f t="shared" si="19"/>
        <v>0.89837268036914142</v>
      </c>
      <c r="F1173" s="2"/>
      <c r="G1173" s="2"/>
      <c r="H1173" s="20">
        <v>19275</v>
      </c>
      <c r="N1173" s="20"/>
    </row>
    <row r="1174" spans="1:14" x14ac:dyDescent="0.3">
      <c r="A1174">
        <v>665.66700000000003</v>
      </c>
      <c r="B1174">
        <v>72.093800000000599</v>
      </c>
      <c r="E1174" s="2">
        <f t="shared" si="19"/>
        <v>0.87405271960946151</v>
      </c>
      <c r="F1174" s="2"/>
      <c r="G1174" s="2"/>
      <c r="H1174" s="20">
        <v>19253</v>
      </c>
      <c r="N1174" s="20"/>
    </row>
    <row r="1175" spans="1:14" x14ac:dyDescent="0.3">
      <c r="A1175">
        <v>648.88900000000001</v>
      </c>
      <c r="B1175">
        <v>72.155300000000608</v>
      </c>
      <c r="E1175" s="2">
        <f t="shared" si="19"/>
        <v>0.85519481241086326</v>
      </c>
      <c r="F1175" s="2"/>
      <c r="G1175" s="2"/>
      <c r="H1175" s="20">
        <v>19230</v>
      </c>
      <c r="N1175" s="20"/>
    </row>
    <row r="1176" spans="1:14" x14ac:dyDescent="0.3">
      <c r="A1176">
        <v>643.22199999999998</v>
      </c>
      <c r="B1176">
        <v>72.216800000000603</v>
      </c>
      <c r="E1176" s="2">
        <f t="shared" si="19"/>
        <v>0.84891765731359525</v>
      </c>
      <c r="F1176" s="2"/>
      <c r="G1176" s="2"/>
      <c r="H1176" s="20">
        <v>19208</v>
      </c>
      <c r="N1176" s="20"/>
    </row>
    <row r="1177" spans="1:14" x14ac:dyDescent="0.3">
      <c r="A1177">
        <v>637</v>
      </c>
      <c r="B1177">
        <v>72.278300000000598</v>
      </c>
      <c r="E1177" s="2">
        <f t="shared" si="19"/>
        <v>0.84207879763708682</v>
      </c>
      <c r="F1177" s="2"/>
      <c r="G1177" s="2"/>
      <c r="H1177" s="20">
        <v>19186</v>
      </c>
      <c r="N1177" s="20"/>
    </row>
    <row r="1178" spans="1:14" x14ac:dyDescent="0.3">
      <c r="A1178">
        <v>625</v>
      </c>
      <c r="B1178">
        <v>72.339800000000608</v>
      </c>
      <c r="E1178" s="2">
        <f t="shared" si="19"/>
        <v>0.82904430179998123</v>
      </c>
      <c r="F1178" s="2"/>
      <c r="G1178" s="2"/>
      <c r="H1178" s="20">
        <v>19163</v>
      </c>
      <c r="N1178" s="20"/>
    </row>
    <row r="1179" spans="1:14" x14ac:dyDescent="0.3">
      <c r="A1179">
        <v>604.77800000000002</v>
      </c>
      <c r="B1179">
        <v>72.401300000000603</v>
      </c>
      <c r="E1179" s="2">
        <f t="shared" si="19"/>
        <v>0.80753386617716183</v>
      </c>
      <c r="F1179" s="2"/>
      <c r="G1179" s="2"/>
      <c r="H1179" s="20">
        <v>19141</v>
      </c>
      <c r="N1179" s="20"/>
    </row>
    <row r="1180" spans="1:14" x14ac:dyDescent="0.3">
      <c r="A1180">
        <v>576.77800000000002</v>
      </c>
      <c r="B1180">
        <v>72.462800000000612</v>
      </c>
      <c r="E1180" s="2">
        <f t="shared" si="19"/>
        <v>0.7786681760944999</v>
      </c>
      <c r="F1180" s="2"/>
      <c r="G1180" s="2"/>
      <c r="H1180" s="20">
        <v>19119</v>
      </c>
      <c r="N1180" s="20"/>
    </row>
    <row r="1181" spans="1:14" x14ac:dyDescent="0.3">
      <c r="A1181">
        <v>544.44399999999996</v>
      </c>
      <c r="B1181">
        <v>72.524300000000608</v>
      </c>
      <c r="E1181" s="2">
        <f t="shared" si="19"/>
        <v>0.7466158484518518</v>
      </c>
      <c r="F1181" s="2"/>
      <c r="G1181" s="2"/>
      <c r="H1181" s="20">
        <v>19096</v>
      </c>
      <c r="N1181" s="20"/>
    </row>
    <row r="1182" spans="1:14" x14ac:dyDescent="0.3">
      <c r="A1182">
        <v>517.33299999999997</v>
      </c>
      <c r="B1182">
        <v>72.585800000000603</v>
      </c>
      <c r="E1182" s="2">
        <f t="shared" si="19"/>
        <v>0.72076020390090023</v>
      </c>
      <c r="F1182" s="2"/>
      <c r="G1182" s="2"/>
      <c r="H1182" s="20">
        <v>19074</v>
      </c>
      <c r="N1182" s="20"/>
    </row>
    <row r="1183" spans="1:14" x14ac:dyDescent="0.3">
      <c r="A1183">
        <v>506.88900000000001</v>
      </c>
      <c r="B1183">
        <v>72.647300000000612</v>
      </c>
      <c r="E1183" s="5">
        <f t="shared" si="19"/>
        <v>0.71104043141970041</v>
      </c>
      <c r="F1183" s="5" t="s">
        <v>10</v>
      </c>
      <c r="G1183" s="21">
        <v>65</v>
      </c>
      <c r="H1183" s="20">
        <v>19052</v>
      </c>
      <c r="N1183" s="20"/>
    </row>
    <row r="1184" spans="1:14" x14ac:dyDescent="0.3">
      <c r="A1184">
        <v>521</v>
      </c>
      <c r="B1184">
        <v>72.708800000000608</v>
      </c>
      <c r="E1184" s="2">
        <f t="shared" si="19"/>
        <v>0.72420434262336342</v>
      </c>
      <c r="F1184" s="2"/>
      <c r="G1184" s="2"/>
      <c r="H1184" s="20">
        <v>19034</v>
      </c>
      <c r="N1184" s="20"/>
    </row>
    <row r="1185" spans="1:14" x14ac:dyDescent="0.3">
      <c r="A1185" s="6">
        <v>557.77800000000002</v>
      </c>
      <c r="B1185" s="6">
        <v>72.770300000000617</v>
      </c>
      <c r="C1185" s="6"/>
      <c r="D1185" s="6"/>
      <c r="E1185" s="7">
        <f t="shared" si="19"/>
        <v>0.75967065734143002</v>
      </c>
      <c r="F1185" s="7"/>
      <c r="G1185" s="7"/>
      <c r="H1185" s="20">
        <v>19017</v>
      </c>
      <c r="N1185" s="20"/>
    </row>
    <row r="1186" spans="1:14" x14ac:dyDescent="0.3">
      <c r="A1186">
        <v>613.33299999999997</v>
      </c>
      <c r="B1186">
        <v>72.831800000000612</v>
      </c>
      <c r="E1186" s="2">
        <f t="shared" si="19"/>
        <v>0.81656498075389616</v>
      </c>
      <c r="F1186" s="2"/>
      <c r="G1186" s="2"/>
      <c r="H1186" s="20">
        <v>19000</v>
      </c>
      <c r="N1186" s="20"/>
    </row>
    <row r="1187" spans="1:14" x14ac:dyDescent="0.3">
      <c r="A1187">
        <v>679.88900000000001</v>
      </c>
      <c r="B1187">
        <v>72.893300000000607</v>
      </c>
      <c r="E1187" s="2">
        <f t="shared" si="19"/>
        <v>0.8903630436414266</v>
      </c>
      <c r="F1187" s="2"/>
      <c r="G1187" s="2"/>
      <c r="H1187" s="20">
        <v>18983</v>
      </c>
      <c r="N1187" s="20"/>
    </row>
    <row r="1188" spans="1:14" x14ac:dyDescent="0.3">
      <c r="A1188">
        <v>746.44399999999996</v>
      </c>
      <c r="B1188">
        <v>72.954800000000617</v>
      </c>
      <c r="E1188" s="2">
        <f t="shared" si="19"/>
        <v>0.97082943500826557</v>
      </c>
      <c r="F1188" s="2"/>
      <c r="G1188" s="2"/>
      <c r="H1188" s="20">
        <v>18966</v>
      </c>
      <c r="N1188" s="20"/>
    </row>
    <row r="1189" spans="1:14" x14ac:dyDescent="0.3">
      <c r="A1189">
        <v>793.88900000000001</v>
      </c>
      <c r="B1189">
        <v>73.016300000000612</v>
      </c>
      <c r="E1189" s="2">
        <f t="shared" si="19"/>
        <v>1.0325939296826581</v>
      </c>
      <c r="F1189" s="2"/>
      <c r="G1189" s="2"/>
      <c r="H1189" s="20">
        <v>18949</v>
      </c>
      <c r="N1189" s="20"/>
    </row>
    <row r="1190" spans="1:14" x14ac:dyDescent="0.3">
      <c r="A1190">
        <v>807.33299999999997</v>
      </c>
      <c r="B1190">
        <v>73.077800000000622</v>
      </c>
      <c r="E1190" s="2">
        <f t="shared" si="19"/>
        <v>1.0507994072904057</v>
      </c>
      <c r="F1190" s="2" t="s">
        <v>11</v>
      </c>
      <c r="G1190" s="21">
        <v>66</v>
      </c>
      <c r="H1190" s="20">
        <v>18932</v>
      </c>
      <c r="N1190" s="20"/>
    </row>
    <row r="1191" spans="1:14" x14ac:dyDescent="0.3">
      <c r="A1191">
        <v>778.11099999999999</v>
      </c>
      <c r="B1191">
        <v>73.139300000000617</v>
      </c>
      <c r="E1191" s="2">
        <f t="shared" si="19"/>
        <v>1.0116297201923508</v>
      </c>
      <c r="F1191" s="2"/>
      <c r="G1191" s="2"/>
      <c r="H1191" s="20">
        <v>18904</v>
      </c>
      <c r="N1191" s="20"/>
    </row>
    <row r="1192" spans="1:14" x14ac:dyDescent="0.3">
      <c r="A1192">
        <v>711.11099999999999</v>
      </c>
      <c r="B1192">
        <v>73.200800000000612</v>
      </c>
      <c r="E1192" s="2">
        <f t="shared" si="19"/>
        <v>0.92724506461926082</v>
      </c>
      <c r="F1192" s="2"/>
      <c r="G1192" s="2"/>
      <c r="H1192" s="20">
        <v>18877</v>
      </c>
      <c r="N1192" s="20"/>
    </row>
    <row r="1193" spans="1:14" x14ac:dyDescent="0.3">
      <c r="A1193">
        <v>636.22199999999998</v>
      </c>
      <c r="B1193">
        <v>73.262300000000621</v>
      </c>
      <c r="E1193" s="2">
        <f t="shared" si="19"/>
        <v>0.84122754968980751</v>
      </c>
      <c r="F1193" s="2"/>
      <c r="G1193" s="2"/>
      <c r="H1193" s="20">
        <v>18850</v>
      </c>
      <c r="N1193" s="20"/>
    </row>
    <row r="1194" spans="1:14" x14ac:dyDescent="0.3">
      <c r="A1194">
        <v>594.77800000000002</v>
      </c>
      <c r="B1194">
        <v>73.323800000000617</v>
      </c>
      <c r="E1194" s="2">
        <f t="shared" si="19"/>
        <v>0.79710386779507247</v>
      </c>
      <c r="F1194" s="2"/>
      <c r="G1194" s="2"/>
      <c r="H1194" s="20">
        <v>18823</v>
      </c>
      <c r="N1194" s="20"/>
    </row>
    <row r="1195" spans="1:14" x14ac:dyDescent="0.3">
      <c r="A1195">
        <v>603.66700000000003</v>
      </c>
      <c r="B1195">
        <v>73.385300000000626</v>
      </c>
      <c r="E1195" s="2">
        <f t="shared" si="19"/>
        <v>0.80636838686772494</v>
      </c>
      <c r="F1195" s="2"/>
      <c r="G1195" s="2"/>
      <c r="H1195" s="20">
        <v>18795</v>
      </c>
      <c r="N1195" s="20"/>
    </row>
    <row r="1196" spans="1:14" x14ac:dyDescent="0.3">
      <c r="A1196">
        <v>626.55600000000004</v>
      </c>
      <c r="B1196">
        <v>73.446800000000621</v>
      </c>
      <c r="E1196" s="2">
        <f t="shared" si="19"/>
        <v>0.83072298986637916</v>
      </c>
      <c r="F1196" s="2"/>
      <c r="G1196" s="2"/>
      <c r="H1196" s="20">
        <v>18768</v>
      </c>
      <c r="N1196" s="20"/>
    </row>
    <row r="1197" spans="1:14" x14ac:dyDescent="0.3">
      <c r="A1197">
        <v>629.77800000000002</v>
      </c>
      <c r="B1197">
        <v>73.508300000000617</v>
      </c>
      <c r="E1197" s="2">
        <f t="shared" si="19"/>
        <v>0.83420985362259725</v>
      </c>
      <c r="F1197" s="2"/>
      <c r="G1197" s="2"/>
      <c r="H1197" s="20">
        <v>18741</v>
      </c>
      <c r="N1197" s="20"/>
    </row>
    <row r="1198" spans="1:14" x14ac:dyDescent="0.3">
      <c r="A1198">
        <v>607.88900000000001</v>
      </c>
      <c r="B1198">
        <v>73.569800000000626</v>
      </c>
      <c r="E1198" s="2">
        <f t="shared" si="19"/>
        <v>0.81080638846253605</v>
      </c>
      <c r="F1198" s="2"/>
      <c r="G1198" s="2"/>
      <c r="H1198" s="20">
        <v>18714</v>
      </c>
      <c r="N1198" s="20"/>
    </row>
    <row r="1199" spans="1:14" x14ac:dyDescent="0.3">
      <c r="A1199">
        <v>585</v>
      </c>
      <c r="B1199">
        <v>73.631300000000621</v>
      </c>
      <c r="E1199" s="5">
        <f t="shared" si="19"/>
        <v>0.7870356875903306</v>
      </c>
      <c r="F1199" s="5" t="s">
        <v>10</v>
      </c>
      <c r="G1199" s="21">
        <v>66</v>
      </c>
      <c r="H1199" s="20">
        <v>18687</v>
      </c>
      <c r="N1199" s="20"/>
    </row>
    <row r="1200" spans="1:14" x14ac:dyDescent="0.3">
      <c r="A1200">
        <v>593.44399999999996</v>
      </c>
      <c r="B1200">
        <v>73.692800000000631</v>
      </c>
      <c r="E1200" s="2">
        <f t="shared" si="19"/>
        <v>0.79572272819982737</v>
      </c>
      <c r="F1200" s="2"/>
      <c r="G1200" s="2"/>
      <c r="H1200" s="20">
        <v>18667</v>
      </c>
      <c r="N1200" s="20"/>
    </row>
    <row r="1201" spans="1:14" x14ac:dyDescent="0.3">
      <c r="A1201" s="6">
        <v>639.66700000000003</v>
      </c>
      <c r="B1201" s="6">
        <v>73.754300000000626</v>
      </c>
      <c r="C1201" s="6"/>
      <c r="D1201" s="6"/>
      <c r="E1201" s="7">
        <f t="shared" si="19"/>
        <v>0.84500343611370266</v>
      </c>
      <c r="F1201" s="7"/>
      <c r="G1201" s="7"/>
      <c r="H1201" s="20">
        <v>18647</v>
      </c>
      <c r="N1201" s="20"/>
    </row>
    <row r="1202" spans="1:14" x14ac:dyDescent="0.3">
      <c r="A1202">
        <v>699.44399999999996</v>
      </c>
      <c r="B1202">
        <v>73.815800000000621</v>
      </c>
      <c r="E1202" s="2">
        <f t="shared" si="19"/>
        <v>0.91328756099170039</v>
      </c>
      <c r="F1202" s="2"/>
      <c r="G1202" s="2"/>
      <c r="H1202" s="20">
        <v>18627</v>
      </c>
      <c r="N1202" s="20"/>
    </row>
    <row r="1203" spans="1:14" x14ac:dyDescent="0.3">
      <c r="A1203">
        <v>754</v>
      </c>
      <c r="B1203">
        <v>73.877300000000631</v>
      </c>
      <c r="E1203" s="2">
        <f t="shared" si="19"/>
        <v>0.98041268851861174</v>
      </c>
      <c r="F1203" s="2"/>
      <c r="G1203" s="2"/>
      <c r="H1203" s="20">
        <v>18607</v>
      </c>
      <c r="N1203" s="20"/>
    </row>
    <row r="1204" spans="1:14" x14ac:dyDescent="0.3">
      <c r="A1204">
        <v>788.77800000000002</v>
      </c>
      <c r="B1204">
        <v>73.938800000000626</v>
      </c>
      <c r="E1204" s="2">
        <f t="shared" si="19"/>
        <v>1.0257558082574627</v>
      </c>
      <c r="F1204" s="2"/>
      <c r="G1204" s="2"/>
      <c r="H1204" s="20">
        <v>18587</v>
      </c>
      <c r="N1204" s="20"/>
    </row>
    <row r="1205" spans="1:14" x14ac:dyDescent="0.3">
      <c r="A1205">
        <v>796.55600000000004</v>
      </c>
      <c r="B1205">
        <v>74.000300000000635</v>
      </c>
      <c r="E1205" s="2">
        <f t="shared" si="19"/>
        <v>1.036180249568569</v>
      </c>
      <c r="F1205" s="2" t="s">
        <v>11</v>
      </c>
      <c r="G1205" s="21">
        <v>67</v>
      </c>
      <c r="H1205" s="20">
        <v>18567</v>
      </c>
      <c r="N1205" s="20"/>
    </row>
    <row r="1206" spans="1:14" x14ac:dyDescent="0.3">
      <c r="A1206">
        <v>768.11099999999999</v>
      </c>
      <c r="B1206">
        <v>74.06180000000063</v>
      </c>
      <c r="E1206" s="2">
        <f t="shared" si="19"/>
        <v>0.99856364731688207</v>
      </c>
      <c r="F1206" s="2"/>
      <c r="G1206" s="2"/>
      <c r="H1206" s="20">
        <v>18567</v>
      </c>
      <c r="N1206" s="20"/>
    </row>
    <row r="1207" spans="1:14" x14ac:dyDescent="0.3">
      <c r="A1207">
        <v>716.44399999999996</v>
      </c>
      <c r="B1207">
        <v>74.123300000000626</v>
      </c>
      <c r="E1207" s="2">
        <f t="shared" si="19"/>
        <v>0.93369589757936611</v>
      </c>
      <c r="F1207" s="2"/>
      <c r="G1207" s="2"/>
      <c r="H1207" s="20">
        <v>18567</v>
      </c>
      <c r="N1207" s="20"/>
    </row>
    <row r="1208" spans="1:14" x14ac:dyDescent="0.3">
      <c r="G1208" s="21"/>
    </row>
  </sheetData>
  <autoFilter ref="A1:H1207" xr:uid="{39C07F84-0D7C-434A-8F68-783267EE63D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DA82-53B7-491A-8768-474F9CCC83FC}">
  <dimension ref="A1:T1151"/>
  <sheetViews>
    <sheetView workbookViewId="0">
      <selection activeCell="O8" sqref="O8"/>
    </sheetView>
  </sheetViews>
  <sheetFormatPr baseColWidth="10" defaultRowHeight="14.4" x14ac:dyDescent="0.3"/>
  <cols>
    <col min="1" max="1" width="9.77734375" customWidth="1"/>
    <col min="2" max="2" width="12.33203125" customWidth="1"/>
    <col min="3" max="3" width="15.88671875" customWidth="1"/>
    <col min="4" max="4" width="14.77734375" customWidth="1"/>
    <col min="5" max="5" width="9.88671875" customWidth="1"/>
    <col min="6" max="6" width="9" customWidth="1"/>
    <col min="7" max="7" width="8.6640625" customWidth="1"/>
    <col min="9" max="9" width="7.88671875" customWidth="1"/>
    <col min="14" max="14" width="10" customWidth="1"/>
    <col min="15" max="15" width="7.33203125" customWidth="1"/>
    <col min="16" max="16" width="8.6640625" customWidth="1"/>
    <col min="17" max="17" width="7.77734375" customWidth="1"/>
    <col min="18" max="18" width="8.88671875" customWidth="1"/>
    <col min="19" max="19" width="10" customWidth="1"/>
  </cols>
  <sheetData>
    <row r="1" spans="1:2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9</v>
      </c>
      <c r="G1" t="s">
        <v>22</v>
      </c>
      <c r="H1" t="s">
        <v>8</v>
      </c>
      <c r="J1" t="s">
        <v>23</v>
      </c>
      <c r="K1" t="s">
        <v>24</v>
      </c>
      <c r="L1" t="s">
        <v>25</v>
      </c>
      <c r="M1" t="s">
        <v>26</v>
      </c>
      <c r="O1" t="s">
        <v>23</v>
      </c>
      <c r="P1" t="s">
        <v>35</v>
      </c>
      <c r="Q1" t="s">
        <v>36</v>
      </c>
      <c r="R1" t="s">
        <v>24</v>
      </c>
      <c r="S1" t="s">
        <v>25</v>
      </c>
      <c r="T1" t="s">
        <v>26</v>
      </c>
    </row>
    <row r="2" spans="1:20" x14ac:dyDescent="0.3">
      <c r="A2">
        <v>-779.11099999999999</v>
      </c>
      <c r="B2">
        <v>0</v>
      </c>
      <c r="C2">
        <v>0.246</v>
      </c>
      <c r="E2" s="2">
        <f t="shared" ref="E2:E7" si="0">(0.0705*EXP(0.0015*A2))/C$2</f>
        <v>8.9065312852365838E-2</v>
      </c>
      <c r="F2" s="2"/>
      <c r="G2" s="2"/>
      <c r="J2">
        <v>2015</v>
      </c>
      <c r="K2">
        <v>0.68483194446351203</v>
      </c>
      <c r="L2">
        <v>0.86139999999999906</v>
      </c>
      <c r="M2">
        <v>0.58991423696086898</v>
      </c>
      <c r="O2">
        <v>2015</v>
      </c>
      <c r="P2">
        <v>12</v>
      </c>
      <c r="Q2" s="11">
        <v>2015.9166666666665</v>
      </c>
      <c r="R2">
        <v>0.63481949189888698</v>
      </c>
      <c r="S2">
        <v>6.1499999999999597E-2</v>
      </c>
      <c r="T2">
        <v>3.9041398751781302E-2</v>
      </c>
    </row>
    <row r="3" spans="1:20" x14ac:dyDescent="0.3">
      <c r="A3">
        <v>-545.22199999999998</v>
      </c>
      <c r="B3">
        <v>6.1499999999999999E-2</v>
      </c>
      <c r="D3" s="3"/>
      <c r="E3" s="2">
        <f t="shared" si="0"/>
        <v>0.12649508490009287</v>
      </c>
      <c r="F3" s="2"/>
      <c r="G3" s="2"/>
      <c r="J3">
        <v>2014</v>
      </c>
      <c r="K3">
        <v>0.72520129109930298</v>
      </c>
      <c r="L3">
        <v>1.7844</v>
      </c>
      <c r="M3">
        <v>1.29404918383759</v>
      </c>
      <c r="O3">
        <v>2015</v>
      </c>
      <c r="P3">
        <v>11</v>
      </c>
      <c r="Q3" s="11">
        <v>2015.8333333333333</v>
      </c>
      <c r="R3">
        <v>0.67882420670812904</v>
      </c>
      <c r="S3">
        <v>6.1600000000000099E-2</v>
      </c>
      <c r="T3">
        <v>4.1815571133220798E-2</v>
      </c>
    </row>
    <row r="4" spans="1:20" x14ac:dyDescent="0.3">
      <c r="A4">
        <v>-311.33300000000003</v>
      </c>
      <c r="B4">
        <v>0.12310000000000001</v>
      </c>
      <c r="E4" s="2">
        <f t="shared" si="0"/>
        <v>0.17965474988455807</v>
      </c>
      <c r="F4" s="2"/>
      <c r="G4" s="2"/>
      <c r="J4">
        <v>2013</v>
      </c>
      <c r="K4">
        <v>0.616571943509302</v>
      </c>
      <c r="L4">
        <v>1.0461</v>
      </c>
      <c r="M4">
        <v>0.64499591010508095</v>
      </c>
      <c r="O4">
        <v>2015</v>
      </c>
      <c r="P4">
        <v>10</v>
      </c>
      <c r="Q4" s="11">
        <v>2015.75</v>
      </c>
      <c r="R4">
        <v>0.72619450615468994</v>
      </c>
      <c r="S4">
        <v>6.1500000000000103E-2</v>
      </c>
      <c r="T4">
        <v>4.4660962128513497E-2</v>
      </c>
    </row>
    <row r="5" spans="1:20" ht="16.2" x14ac:dyDescent="0.3">
      <c r="A5">
        <v>-77.555999999999997</v>
      </c>
      <c r="B5">
        <v>0.18460000000000001</v>
      </c>
      <c r="D5" t="s">
        <v>5</v>
      </c>
      <c r="E5" s="2">
        <f t="shared" si="0"/>
        <v>0.25511194603113152</v>
      </c>
      <c r="F5" s="2"/>
      <c r="G5" s="2"/>
      <c r="J5">
        <v>2012</v>
      </c>
      <c r="K5">
        <v>0.567956610701981</v>
      </c>
      <c r="L5">
        <v>1.5997999999999899</v>
      </c>
      <c r="M5">
        <v>0.90861698580102901</v>
      </c>
      <c r="O5">
        <v>2015</v>
      </c>
      <c r="P5">
        <v>9</v>
      </c>
      <c r="Q5" s="11">
        <v>2015.6666666666665</v>
      </c>
      <c r="R5">
        <v>0.72263661871325102</v>
      </c>
      <c r="S5">
        <v>6.1499999999999798E-2</v>
      </c>
      <c r="T5">
        <v>4.4442152050864901E-2</v>
      </c>
    </row>
    <row r="6" spans="1:20" ht="16.2" x14ac:dyDescent="0.3">
      <c r="A6">
        <v>46.222000000000001</v>
      </c>
      <c r="B6">
        <v>0.24609999999999999</v>
      </c>
      <c r="D6" t="s">
        <v>6</v>
      </c>
      <c r="E6" s="2">
        <f t="shared" si="0"/>
        <v>0.30716020530754939</v>
      </c>
      <c r="F6" s="2"/>
      <c r="G6" s="2"/>
      <c r="J6">
        <v>2011</v>
      </c>
      <c r="K6">
        <v>0.70719860407358903</v>
      </c>
      <c r="L6">
        <v>0.67679999999999996</v>
      </c>
      <c r="M6">
        <v>0.47863201523700499</v>
      </c>
      <c r="O6">
        <v>2015</v>
      </c>
      <c r="P6">
        <v>8</v>
      </c>
      <c r="Q6" s="11">
        <v>2015.5833333333333</v>
      </c>
      <c r="R6">
        <v>0.71175994150695499</v>
      </c>
      <c r="S6">
        <v>6.1599999999999801E-2</v>
      </c>
      <c r="T6">
        <v>4.3844412396828299E-2</v>
      </c>
    </row>
    <row r="7" spans="1:20" x14ac:dyDescent="0.3">
      <c r="A7">
        <v>159.333</v>
      </c>
      <c r="B7">
        <v>0.30769999999999997</v>
      </c>
      <c r="E7" s="2">
        <f t="shared" si="0"/>
        <v>0.36395708155458639</v>
      </c>
      <c r="F7" s="2"/>
      <c r="G7" s="2"/>
      <c r="J7">
        <v>2010</v>
      </c>
      <c r="K7">
        <v>0.78049290054666998</v>
      </c>
      <c r="L7">
        <v>0.79990000000000105</v>
      </c>
      <c r="M7">
        <v>0.62431627114728205</v>
      </c>
      <c r="O7">
        <v>2015</v>
      </c>
      <c r="P7">
        <v>7</v>
      </c>
      <c r="Q7" s="11">
        <v>2015.5</v>
      </c>
      <c r="R7">
        <v>0.700843769223508</v>
      </c>
      <c r="S7">
        <v>6.1500000000000103E-2</v>
      </c>
      <c r="T7">
        <v>4.3101891807245801E-2</v>
      </c>
    </row>
    <row r="8" spans="1:20" ht="16.2" x14ac:dyDescent="0.3">
      <c r="A8">
        <v>272.22199999999998</v>
      </c>
      <c r="B8">
        <v>0.36920000000000003</v>
      </c>
      <c r="D8" s="4" t="s">
        <v>7</v>
      </c>
      <c r="E8" s="2">
        <f>(0.0905*EXP(0.0013*A8))/C$2</f>
        <v>0.52408935456141836</v>
      </c>
      <c r="F8" s="2"/>
      <c r="G8" s="2"/>
      <c r="J8">
        <v>2009</v>
      </c>
      <c r="K8">
        <v>0.71647718148422701</v>
      </c>
      <c r="L8">
        <v>0.92299999999999804</v>
      </c>
      <c r="M8">
        <v>0.66130843850994003</v>
      </c>
      <c r="O8">
        <v>2015</v>
      </c>
      <c r="P8">
        <v>6</v>
      </c>
      <c r="Q8" s="11">
        <v>2015.4166666666665</v>
      </c>
      <c r="R8">
        <v>0.69029420705861599</v>
      </c>
      <c r="S8">
        <v>6.1500000000000103E-2</v>
      </c>
      <c r="T8">
        <v>4.2453093734104899E-2</v>
      </c>
    </row>
    <row r="9" spans="1:20" x14ac:dyDescent="0.3">
      <c r="A9">
        <v>385.33300000000003</v>
      </c>
      <c r="B9">
        <v>0.43070000000000003</v>
      </c>
      <c r="E9" s="2">
        <f t="shared" ref="E9:E72" si="1">(0.0905*EXP(0.0013*A9))/C$2</f>
        <v>0.60710787512113296</v>
      </c>
      <c r="F9" s="2"/>
      <c r="G9" s="2"/>
      <c r="J9">
        <v>2008</v>
      </c>
      <c r="K9">
        <v>0.72778713124620698</v>
      </c>
      <c r="L9">
        <v>1.5383</v>
      </c>
      <c r="M9">
        <v>1.1195549439960399</v>
      </c>
      <c r="O9">
        <v>2015</v>
      </c>
      <c r="P9">
        <v>5</v>
      </c>
      <c r="Q9" s="11">
        <v>2015.3333333333333</v>
      </c>
      <c r="R9">
        <v>0.68246175834180101</v>
      </c>
      <c r="S9">
        <v>6.1599999999999801E-2</v>
      </c>
      <c r="T9">
        <v>4.2039644313854901E-2</v>
      </c>
    </row>
    <row r="10" spans="1:20" x14ac:dyDescent="0.3">
      <c r="A10">
        <v>477.66699999999997</v>
      </c>
      <c r="B10">
        <v>0.49219999999999997</v>
      </c>
      <c r="E10" s="2">
        <f t="shared" si="1"/>
        <v>0.68453562848629079</v>
      </c>
      <c r="F10" s="2"/>
      <c r="G10" s="2"/>
      <c r="J10">
        <v>2007</v>
      </c>
      <c r="K10">
        <v>0.761885450626274</v>
      </c>
      <c r="L10">
        <v>1.04599999999999</v>
      </c>
      <c r="M10">
        <v>0.79693218135508204</v>
      </c>
      <c r="O10">
        <v>2015</v>
      </c>
      <c r="P10">
        <v>4</v>
      </c>
      <c r="Q10" s="11">
        <v>2015.25</v>
      </c>
      <c r="R10">
        <v>0.67510861818436396</v>
      </c>
      <c r="S10">
        <v>6.1500000000000103E-2</v>
      </c>
      <c r="T10">
        <v>4.1519180018338403E-2</v>
      </c>
    </row>
    <row r="11" spans="1:20" x14ac:dyDescent="0.3">
      <c r="A11">
        <v>568</v>
      </c>
      <c r="B11">
        <v>0.55380000000000007</v>
      </c>
      <c r="E11" s="2">
        <f t="shared" si="1"/>
        <v>0.76983298887387508</v>
      </c>
      <c r="F11" s="2"/>
      <c r="G11" s="2"/>
      <c r="J11">
        <v>2006</v>
      </c>
      <c r="K11">
        <v>0.701680221863063</v>
      </c>
      <c r="L11">
        <v>1.41519999999999</v>
      </c>
      <c r="M11">
        <v>0.99301784998060605</v>
      </c>
      <c r="O11">
        <v>2015</v>
      </c>
      <c r="P11">
        <v>3</v>
      </c>
      <c r="Q11" s="11">
        <v>2015.1666666666665</v>
      </c>
      <c r="R11">
        <v>0.66793107946196195</v>
      </c>
      <c r="S11">
        <v>6.1500000000000103E-2</v>
      </c>
      <c r="T11">
        <v>4.1077761386910702E-2</v>
      </c>
    </row>
    <row r="12" spans="1:20" x14ac:dyDescent="0.3">
      <c r="A12">
        <v>658.11099999999999</v>
      </c>
      <c r="B12">
        <v>0.61529999999999996</v>
      </c>
      <c r="E12" s="2">
        <f t="shared" si="1"/>
        <v>0.86550910436302753</v>
      </c>
      <c r="F12" s="2"/>
      <c r="G12" s="2"/>
      <c r="J12">
        <v>2005</v>
      </c>
      <c r="K12">
        <v>0.73738000361171696</v>
      </c>
      <c r="L12">
        <v>0.73839999999999995</v>
      </c>
      <c r="M12">
        <v>0.54448139466689205</v>
      </c>
      <c r="O12">
        <v>2015</v>
      </c>
      <c r="P12">
        <v>2</v>
      </c>
      <c r="Q12" s="11">
        <v>2015.0833333333333</v>
      </c>
      <c r="R12">
        <v>0.66462150783057505</v>
      </c>
      <c r="S12">
        <v>0.123099999999999</v>
      </c>
      <c r="T12">
        <v>8.1814907613943694E-2</v>
      </c>
    </row>
    <row r="13" spans="1:20" x14ac:dyDescent="0.3">
      <c r="A13">
        <v>748.33299999999997</v>
      </c>
      <c r="B13">
        <v>0.67679999999999996</v>
      </c>
      <c r="E13" s="2">
        <f t="shared" si="1"/>
        <v>0.97321643052470319</v>
      </c>
      <c r="F13" s="2"/>
      <c r="G13" s="2"/>
      <c r="J13">
        <v>2004</v>
      </c>
      <c r="K13">
        <v>0.65270173598661496</v>
      </c>
      <c r="L13">
        <v>0.49230000000000002</v>
      </c>
      <c r="M13">
        <v>0.32132506462621002</v>
      </c>
      <c r="O13">
        <v>2015</v>
      </c>
      <c r="P13">
        <v>1</v>
      </c>
      <c r="Q13" s="11">
        <v>2015</v>
      </c>
      <c r="R13">
        <v>0.68376500478793201</v>
      </c>
      <c r="S13">
        <v>0.122999999999999</v>
      </c>
      <c r="T13">
        <v>8.4103095588915502E-2</v>
      </c>
    </row>
    <row r="14" spans="1:20" x14ac:dyDescent="0.3">
      <c r="A14">
        <v>688.33299999999997</v>
      </c>
      <c r="B14">
        <v>0.73840000000000006</v>
      </c>
      <c r="E14" s="2">
        <f t="shared" si="1"/>
        <v>0.90019057756303233</v>
      </c>
      <c r="F14" s="2"/>
      <c r="G14" s="2"/>
      <c r="J14">
        <v>2003</v>
      </c>
      <c r="K14">
        <v>0.61685100875350296</v>
      </c>
      <c r="L14">
        <v>1.3535999999999999</v>
      </c>
      <c r="M14">
        <v>0.83496952544874203</v>
      </c>
      <c r="O14">
        <v>2014</v>
      </c>
      <c r="P14">
        <v>12</v>
      </c>
      <c r="Q14" s="11">
        <v>2014.9166666666665</v>
      </c>
      <c r="R14">
        <v>0.71755689637445697</v>
      </c>
      <c r="S14">
        <v>0.123099999999999</v>
      </c>
      <c r="T14">
        <v>8.8331253943695606E-2</v>
      </c>
    </row>
    <row r="15" spans="1:20" x14ac:dyDescent="0.3">
      <c r="A15">
        <v>611.77800000000002</v>
      </c>
      <c r="B15">
        <v>0.79989999999999994</v>
      </c>
      <c r="E15" s="2">
        <f t="shared" si="1"/>
        <v>0.81491596195260985</v>
      </c>
      <c r="F15" s="2"/>
      <c r="G15" s="2"/>
      <c r="J15">
        <v>2002</v>
      </c>
      <c r="K15">
        <v>0.51789732943295996</v>
      </c>
      <c r="L15">
        <v>1.2922</v>
      </c>
      <c r="M15">
        <v>0.66922692909327097</v>
      </c>
      <c r="O15">
        <v>2014</v>
      </c>
      <c r="P15">
        <v>11</v>
      </c>
      <c r="Q15" s="11">
        <v>2014.8333333333333</v>
      </c>
      <c r="R15">
        <v>0.80018584971238205</v>
      </c>
      <c r="S15">
        <v>0.1231</v>
      </c>
      <c r="T15">
        <v>9.8502878099594501E-2</v>
      </c>
    </row>
    <row r="16" spans="1:20" x14ac:dyDescent="0.3">
      <c r="A16">
        <v>535.22199999999998</v>
      </c>
      <c r="B16">
        <v>0.86140000000000005</v>
      </c>
      <c r="E16" s="2">
        <f t="shared" si="1"/>
        <v>0.73771841017162409</v>
      </c>
      <c r="F16" s="2"/>
      <c r="G16" s="2"/>
      <c r="J16">
        <v>2001</v>
      </c>
      <c r="K16">
        <v>0.66615992856930395</v>
      </c>
      <c r="L16">
        <v>0.86139999999999906</v>
      </c>
      <c r="M16">
        <v>0.57383016246959795</v>
      </c>
      <c r="O16">
        <v>2014</v>
      </c>
      <c r="P16">
        <v>10</v>
      </c>
      <c r="Q16" s="11">
        <v>2014.75</v>
      </c>
      <c r="R16">
        <v>0.86453176467880699</v>
      </c>
      <c r="S16">
        <v>0.18459999999999899</v>
      </c>
      <c r="T16">
        <v>0.15959256375970701</v>
      </c>
    </row>
    <row r="17" spans="1:20" x14ac:dyDescent="0.3">
      <c r="A17">
        <v>458.55599999999998</v>
      </c>
      <c r="B17">
        <v>0.92300000000000004</v>
      </c>
      <c r="E17" s="2">
        <f t="shared" si="1"/>
        <v>0.66773834236573015</v>
      </c>
      <c r="F17" s="2"/>
      <c r="G17" s="2"/>
      <c r="J17">
        <v>2000</v>
      </c>
      <c r="K17">
        <v>0.86216969450219105</v>
      </c>
      <c r="L17">
        <v>1.5997999999999899</v>
      </c>
      <c r="M17">
        <v>1.3792990772646001</v>
      </c>
      <c r="O17">
        <v>2014</v>
      </c>
      <c r="P17">
        <v>9</v>
      </c>
      <c r="Q17" s="11">
        <v>2014.6666666666665</v>
      </c>
      <c r="R17">
        <v>0.83120833242711301</v>
      </c>
      <c r="S17">
        <v>0.18459999999999999</v>
      </c>
      <c r="T17">
        <v>0.153441058166045</v>
      </c>
    </row>
    <row r="18" spans="1:20" x14ac:dyDescent="0.3">
      <c r="A18">
        <v>432.66699999999997</v>
      </c>
      <c r="B18">
        <v>0.98450000000000004</v>
      </c>
      <c r="E18" s="2">
        <f t="shared" si="1"/>
        <v>0.64563910956657977</v>
      </c>
      <c r="F18" s="2"/>
      <c r="G18" s="2"/>
      <c r="J18">
        <v>1999</v>
      </c>
      <c r="K18">
        <v>0.63715475715506398</v>
      </c>
      <c r="L18">
        <v>1.2306999999999999</v>
      </c>
      <c r="M18">
        <v>0.78414635963073898</v>
      </c>
      <c r="O18">
        <v>2014</v>
      </c>
      <c r="P18">
        <v>8</v>
      </c>
      <c r="Q18" s="11">
        <v>2014.5833333333333</v>
      </c>
      <c r="R18">
        <v>0.78839503232674601</v>
      </c>
      <c r="S18">
        <v>0.122999999999999</v>
      </c>
      <c r="T18">
        <v>9.69725889761896E-2</v>
      </c>
    </row>
    <row r="19" spans="1:20" x14ac:dyDescent="0.3">
      <c r="A19">
        <v>412.77800000000002</v>
      </c>
      <c r="B19">
        <v>1.046</v>
      </c>
      <c r="E19" s="2">
        <f t="shared" si="1"/>
        <v>0.62915962085773647</v>
      </c>
      <c r="F19" s="2"/>
      <c r="G19" s="2"/>
      <c r="J19">
        <v>1998</v>
      </c>
      <c r="K19">
        <v>0.539232414327801</v>
      </c>
      <c r="L19">
        <v>1.4766999999999999</v>
      </c>
      <c r="M19">
        <v>0.79628450623786395</v>
      </c>
      <c r="O19">
        <v>2014</v>
      </c>
      <c r="P19">
        <v>7</v>
      </c>
      <c r="Q19" s="11">
        <v>2014.5</v>
      </c>
      <c r="R19">
        <v>0.75110149666914505</v>
      </c>
      <c r="S19">
        <v>0.18459999999999999</v>
      </c>
      <c r="T19">
        <v>0.138653336285124</v>
      </c>
    </row>
    <row r="20" spans="1:20" x14ac:dyDescent="0.3">
      <c r="A20">
        <v>392.77800000000002</v>
      </c>
      <c r="B20">
        <v>1.1076000000000001</v>
      </c>
      <c r="E20" s="2">
        <f t="shared" si="1"/>
        <v>0.61301229556662951</v>
      </c>
      <c r="F20" s="2"/>
      <c r="G20" s="2"/>
      <c r="J20">
        <v>1997</v>
      </c>
      <c r="K20">
        <v>0.58066726006409797</v>
      </c>
      <c r="L20">
        <v>1.2305999999999899</v>
      </c>
      <c r="M20">
        <v>0.714569130234876</v>
      </c>
      <c r="O20">
        <v>2014</v>
      </c>
      <c r="P20">
        <v>6</v>
      </c>
      <c r="Q20" s="11">
        <v>2014.4166666666665</v>
      </c>
      <c r="R20">
        <v>0.72070568719255002</v>
      </c>
      <c r="S20">
        <v>0.18459999999999899</v>
      </c>
      <c r="T20">
        <v>0.13304226985574399</v>
      </c>
    </row>
    <row r="21" spans="1:20" x14ac:dyDescent="0.3">
      <c r="A21">
        <v>373</v>
      </c>
      <c r="B21">
        <v>1.1691</v>
      </c>
      <c r="E21" s="2">
        <f t="shared" si="1"/>
        <v>0.59745178964019274</v>
      </c>
      <c r="F21" s="2"/>
      <c r="G21" s="2"/>
      <c r="J21">
        <v>1996</v>
      </c>
      <c r="K21">
        <v>0.63267292031626399</v>
      </c>
      <c r="L21">
        <v>1.4767999999999999</v>
      </c>
      <c r="M21">
        <v>0.934331368723059</v>
      </c>
      <c r="O21">
        <v>2014</v>
      </c>
      <c r="P21">
        <v>5</v>
      </c>
      <c r="Q21" s="11">
        <v>2014.3333333333333</v>
      </c>
      <c r="R21">
        <v>0.69396387323275399</v>
      </c>
      <c r="S21">
        <v>0.123099999999999</v>
      </c>
      <c r="T21">
        <v>8.5426952794952105E-2</v>
      </c>
    </row>
    <row r="22" spans="1:20" x14ac:dyDescent="0.3">
      <c r="A22">
        <v>360.66699999999997</v>
      </c>
      <c r="B22">
        <v>1.2305999999999999</v>
      </c>
      <c r="E22" s="2">
        <f t="shared" si="1"/>
        <v>0.58794928475116393</v>
      </c>
      <c r="F22" s="2"/>
      <c r="G22" s="2"/>
      <c r="J22">
        <v>1995</v>
      </c>
      <c r="K22">
        <v>0.69810982555214995</v>
      </c>
      <c r="L22">
        <v>1.3536999999999999</v>
      </c>
      <c r="M22">
        <v>0.94503127084994498</v>
      </c>
      <c r="O22">
        <v>2014</v>
      </c>
      <c r="P22">
        <v>4</v>
      </c>
      <c r="Q22" s="11">
        <v>2014.25</v>
      </c>
      <c r="R22">
        <v>0.65548641803347396</v>
      </c>
      <c r="S22">
        <v>0.18459999999999899</v>
      </c>
      <c r="T22">
        <v>0.121002792768979</v>
      </c>
    </row>
    <row r="23" spans="1:20" x14ac:dyDescent="0.3">
      <c r="A23">
        <v>349.11099999999999</v>
      </c>
      <c r="B23">
        <v>1.2922</v>
      </c>
      <c r="E23" s="2">
        <f t="shared" si="1"/>
        <v>0.57918265477438136</v>
      </c>
      <c r="F23" s="2"/>
      <c r="G23" s="2"/>
      <c r="J23">
        <v>1994</v>
      </c>
      <c r="K23">
        <v>0.86920011653616702</v>
      </c>
      <c r="L23">
        <v>1.3536999999999999</v>
      </c>
      <c r="M23">
        <v>1.1766361977550099</v>
      </c>
      <c r="O23">
        <v>2014</v>
      </c>
      <c r="P23">
        <v>3</v>
      </c>
      <c r="Q23" s="11">
        <v>2014.1666666666665</v>
      </c>
      <c r="R23">
        <v>0.59884709871029596</v>
      </c>
      <c r="S23">
        <v>0.123</v>
      </c>
      <c r="T23">
        <v>7.3658193141366596E-2</v>
      </c>
    </row>
    <row r="24" spans="1:20" x14ac:dyDescent="0.3">
      <c r="A24">
        <v>337.66699999999997</v>
      </c>
      <c r="B24">
        <v>1.3537000000000001</v>
      </c>
      <c r="E24" s="2">
        <f t="shared" si="1"/>
        <v>0.57062981746849983</v>
      </c>
      <c r="F24" s="2"/>
      <c r="G24" s="2"/>
      <c r="J24">
        <v>1993</v>
      </c>
      <c r="K24">
        <v>0.78460167052319496</v>
      </c>
      <c r="L24">
        <v>0.98450000000000004</v>
      </c>
      <c r="M24">
        <v>0.77244034463008604</v>
      </c>
      <c r="O24">
        <v>2014</v>
      </c>
      <c r="P24">
        <v>2</v>
      </c>
      <c r="Q24" s="11">
        <v>2014.0833333333333</v>
      </c>
      <c r="R24">
        <v>0.58799358546445302</v>
      </c>
      <c r="S24">
        <v>0.123099999999999</v>
      </c>
      <c r="T24">
        <v>7.2382010370674099E-2</v>
      </c>
    </row>
    <row r="25" spans="1:20" x14ac:dyDescent="0.3">
      <c r="A25">
        <v>326.22199999999998</v>
      </c>
      <c r="B25">
        <v>1.4152</v>
      </c>
      <c r="E25" s="2">
        <f t="shared" si="1"/>
        <v>0.56220254974201</v>
      </c>
      <c r="F25" s="2"/>
      <c r="G25" s="2"/>
      <c r="J25">
        <v>1992</v>
      </c>
      <c r="K25">
        <v>0.69188526931478</v>
      </c>
      <c r="L25">
        <v>0.73829999999999796</v>
      </c>
      <c r="M25">
        <v>0.51081889433510097</v>
      </c>
      <c r="O25">
        <v>2014</v>
      </c>
      <c r="P25">
        <v>1</v>
      </c>
      <c r="Q25" s="11">
        <v>2014</v>
      </c>
      <c r="R25">
        <v>0.59392583661717802</v>
      </c>
      <c r="S25">
        <v>0.123</v>
      </c>
      <c r="T25">
        <v>7.3052877903913002E-2</v>
      </c>
    </row>
    <row r="26" spans="1:20" x14ac:dyDescent="0.3">
      <c r="A26">
        <v>324.44400000000002</v>
      </c>
      <c r="B26">
        <v>1.4766999999999999</v>
      </c>
      <c r="E26" s="2">
        <f t="shared" si="1"/>
        <v>0.56090457541534211</v>
      </c>
      <c r="F26" s="2"/>
      <c r="G26" s="2"/>
      <c r="J26">
        <v>1991</v>
      </c>
      <c r="K26">
        <v>0.65549245011652002</v>
      </c>
      <c r="L26">
        <v>0.98450000000000404</v>
      </c>
      <c r="M26">
        <v>0.64533231713971695</v>
      </c>
      <c r="O26">
        <v>2013</v>
      </c>
      <c r="P26">
        <v>12</v>
      </c>
      <c r="Q26" s="11">
        <v>2013.9166666666599</v>
      </c>
      <c r="R26">
        <v>0.60453551094129598</v>
      </c>
      <c r="S26">
        <v>0.123099999999999</v>
      </c>
      <c r="T26">
        <v>7.4418321396873599E-2</v>
      </c>
    </row>
    <row r="27" spans="1:20" x14ac:dyDescent="0.3">
      <c r="A27">
        <v>323.77800000000002</v>
      </c>
      <c r="B27">
        <v>1.5383</v>
      </c>
      <c r="E27" s="2">
        <f t="shared" si="1"/>
        <v>0.5604191544030267</v>
      </c>
      <c r="F27" s="2"/>
      <c r="G27" s="2"/>
      <c r="J27">
        <v>1990</v>
      </c>
      <c r="K27">
        <v>0.69610595498635097</v>
      </c>
      <c r="L27">
        <v>1.2306999999999999</v>
      </c>
      <c r="M27">
        <v>0.85669759880170404</v>
      </c>
      <c r="O27">
        <v>2013</v>
      </c>
      <c r="P27">
        <v>11</v>
      </c>
      <c r="Q27" s="11">
        <v>2013.8333333333301</v>
      </c>
      <c r="R27">
        <v>0.61451951974862595</v>
      </c>
      <c r="S27">
        <v>6.1500000000000499E-2</v>
      </c>
      <c r="T27">
        <v>3.77929504645408E-2</v>
      </c>
    </row>
    <row r="28" spans="1:20" x14ac:dyDescent="0.3">
      <c r="A28">
        <v>323.11099999999999</v>
      </c>
      <c r="B28">
        <v>1.5997999999999999</v>
      </c>
      <c r="E28" s="2">
        <f t="shared" si="1"/>
        <v>0.55993342557241177</v>
      </c>
      <c r="F28" s="2"/>
      <c r="G28" s="2"/>
      <c r="J28">
        <v>1989</v>
      </c>
      <c r="K28">
        <v>0.68310391471536402</v>
      </c>
      <c r="L28">
        <v>0.49219999999999597</v>
      </c>
      <c r="M28">
        <v>0.33622374682290002</v>
      </c>
      <c r="O28">
        <v>2013</v>
      </c>
      <c r="P28">
        <v>10</v>
      </c>
      <c r="Q28" s="11">
        <v>2013.75</v>
      </c>
      <c r="R28">
        <v>0.61875427813131201</v>
      </c>
      <c r="S28">
        <v>0.123099999999999</v>
      </c>
      <c r="T28">
        <v>7.6168651637964005E-2</v>
      </c>
    </row>
    <row r="29" spans="1:20" x14ac:dyDescent="0.3">
      <c r="A29">
        <v>322.55599999999998</v>
      </c>
      <c r="B29">
        <v>1.6613</v>
      </c>
      <c r="E29" s="5">
        <f t="shared" si="1"/>
        <v>0.55952957931091918</v>
      </c>
      <c r="F29" s="5" t="s">
        <v>10</v>
      </c>
      <c r="G29" s="21">
        <v>1</v>
      </c>
      <c r="H29" s="20">
        <v>42428</v>
      </c>
      <c r="J29">
        <v>1988</v>
      </c>
      <c r="K29">
        <v>0.58654659083382898</v>
      </c>
      <c r="L29">
        <v>1.2305999999999899</v>
      </c>
      <c r="M29">
        <v>0.72180423468010702</v>
      </c>
      <c r="O29">
        <v>2013</v>
      </c>
      <c r="P29">
        <v>9</v>
      </c>
      <c r="Q29" s="11">
        <v>2013.6666666666599</v>
      </c>
      <c r="R29">
        <v>0.60904063751764104</v>
      </c>
      <c r="S29">
        <v>6.1500000000000499E-2</v>
      </c>
      <c r="T29">
        <v>3.7455999207335298E-2</v>
      </c>
    </row>
    <row r="30" spans="1:20" x14ac:dyDescent="0.3">
      <c r="A30">
        <v>367.55599999999998</v>
      </c>
      <c r="B30">
        <v>1.7228999999999999</v>
      </c>
      <c r="E30" s="2">
        <f t="shared" si="1"/>
        <v>0.59323843081220939</v>
      </c>
      <c r="F30" s="2"/>
      <c r="G30" s="2"/>
      <c r="H30" s="20">
        <v>42398</v>
      </c>
      <c r="J30">
        <v>1987</v>
      </c>
      <c r="K30">
        <v>0.57184015795616205</v>
      </c>
      <c r="L30">
        <v>0.79990000000000006</v>
      </c>
      <c r="M30">
        <v>0.45741494234913499</v>
      </c>
      <c r="O30">
        <v>2013</v>
      </c>
      <c r="P30">
        <v>8</v>
      </c>
      <c r="Q30" s="11">
        <v>2013.5833333333301</v>
      </c>
      <c r="R30">
        <v>0.59845597264753703</v>
      </c>
      <c r="S30">
        <v>0.123099999999999</v>
      </c>
      <c r="T30">
        <v>7.3669930232911907E-2</v>
      </c>
    </row>
    <row r="31" spans="1:20" x14ac:dyDescent="0.3">
      <c r="A31">
        <v>419.66699999999997</v>
      </c>
      <c r="B31">
        <v>1.7844000000000002</v>
      </c>
      <c r="E31" s="2">
        <f t="shared" si="1"/>
        <v>0.63481949189888764</v>
      </c>
      <c r="F31" s="2"/>
      <c r="G31" s="2"/>
      <c r="H31" s="20">
        <v>42368</v>
      </c>
      <c r="J31">
        <v>1986</v>
      </c>
      <c r="K31">
        <v>1.0707288927461101</v>
      </c>
      <c r="L31">
        <v>0.73840000000000505</v>
      </c>
      <c r="M31">
        <v>0.79062621440373704</v>
      </c>
      <c r="O31">
        <v>2013</v>
      </c>
      <c r="P31">
        <v>7</v>
      </c>
      <c r="Q31" s="11">
        <v>2013.5</v>
      </c>
      <c r="R31">
        <v>0.60623166212662405</v>
      </c>
      <c r="S31">
        <v>6.1499999999999597E-2</v>
      </c>
      <c r="T31">
        <v>3.72832472207872E-2</v>
      </c>
    </row>
    <row r="32" spans="1:20" x14ac:dyDescent="0.3">
      <c r="A32">
        <v>471.22199999999998</v>
      </c>
      <c r="B32">
        <v>1.8458999999999999</v>
      </c>
      <c r="E32" s="2">
        <f t="shared" si="1"/>
        <v>0.67882420670812982</v>
      </c>
      <c r="F32" s="2"/>
      <c r="G32" s="2"/>
      <c r="H32" s="20">
        <v>42338</v>
      </c>
      <c r="J32">
        <v>1985</v>
      </c>
      <c r="K32">
        <v>1.1055051340105599</v>
      </c>
      <c r="L32">
        <v>1.16909999999999</v>
      </c>
      <c r="M32">
        <v>1.29244605217174</v>
      </c>
      <c r="O32">
        <v>2013</v>
      </c>
      <c r="P32">
        <v>6</v>
      </c>
      <c r="Q32" s="11">
        <v>2013.4166666666599</v>
      </c>
      <c r="R32">
        <v>0.63099042993495802</v>
      </c>
      <c r="S32">
        <v>0.123099999999999</v>
      </c>
      <c r="T32">
        <v>7.7674921924993298E-2</v>
      </c>
    </row>
    <row r="33" spans="1:20" x14ac:dyDescent="0.3">
      <c r="A33">
        <v>523.11099999999999</v>
      </c>
      <c r="B33">
        <v>1.9075</v>
      </c>
      <c r="E33" s="2">
        <f t="shared" si="1"/>
        <v>0.72619450615469061</v>
      </c>
      <c r="F33" s="2" t="s">
        <v>11</v>
      </c>
      <c r="G33">
        <v>2</v>
      </c>
      <c r="H33" s="20">
        <v>42308</v>
      </c>
      <c r="J33">
        <v>1984</v>
      </c>
      <c r="K33">
        <v>0.84668658190825996</v>
      </c>
      <c r="L33">
        <v>0.98450000000000404</v>
      </c>
      <c r="M33">
        <v>0.83356293988868502</v>
      </c>
      <c r="O33">
        <v>2013</v>
      </c>
      <c r="P33">
        <v>5</v>
      </c>
      <c r="Q33" s="11">
        <v>2013.3333333333301</v>
      </c>
      <c r="R33">
        <v>0.65664313260929397</v>
      </c>
      <c r="S33">
        <v>6.1499999999999597E-2</v>
      </c>
      <c r="T33">
        <v>4.0383552655471298E-2</v>
      </c>
    </row>
    <row r="34" spans="1:20" x14ac:dyDescent="0.3">
      <c r="A34">
        <v>519.33299999999997</v>
      </c>
      <c r="B34">
        <v>1.9690000000000001</v>
      </c>
      <c r="E34" s="2">
        <f t="shared" si="1"/>
        <v>0.72263661871325169</v>
      </c>
      <c r="F34" s="2"/>
      <c r="G34" s="2"/>
      <c r="H34" s="20">
        <v>42277</v>
      </c>
      <c r="J34">
        <v>1983</v>
      </c>
      <c r="K34">
        <v>1.03587569030383</v>
      </c>
      <c r="L34">
        <v>1.2305999999999999</v>
      </c>
      <c r="M34">
        <v>1.2747486244879001</v>
      </c>
      <c r="O34">
        <v>2013</v>
      </c>
      <c r="P34">
        <v>4</v>
      </c>
      <c r="Q34" s="11">
        <v>2013.25</v>
      </c>
      <c r="R34">
        <v>0.63795429131979597</v>
      </c>
      <c r="S34">
        <v>0.1231</v>
      </c>
      <c r="T34">
        <v>7.85321732614674E-2</v>
      </c>
    </row>
    <row r="35" spans="1:20" x14ac:dyDescent="0.3">
      <c r="A35">
        <v>507.66699999999997</v>
      </c>
      <c r="B35">
        <v>2.0305</v>
      </c>
      <c r="E35" s="2">
        <f t="shared" si="1"/>
        <v>0.71175994150695532</v>
      </c>
      <c r="F35" s="2"/>
      <c r="G35" s="2"/>
      <c r="H35" s="20">
        <v>42246</v>
      </c>
      <c r="J35">
        <v>1982</v>
      </c>
      <c r="K35">
        <v>0.94772206965737005</v>
      </c>
      <c r="L35">
        <v>0.98449999999999704</v>
      </c>
      <c r="M35">
        <v>0.93303237757767798</v>
      </c>
      <c r="O35">
        <v>2013</v>
      </c>
      <c r="P35">
        <v>3</v>
      </c>
      <c r="Q35" s="11">
        <v>2013.1666666666599</v>
      </c>
      <c r="R35">
        <v>0.61274618340502496</v>
      </c>
      <c r="S35">
        <v>6.1499999999998702E-2</v>
      </c>
      <c r="T35">
        <v>3.76838902794083E-2</v>
      </c>
    </row>
    <row r="36" spans="1:20" x14ac:dyDescent="0.3">
      <c r="A36">
        <v>495.77800000000002</v>
      </c>
      <c r="B36">
        <v>2.0920999999999998</v>
      </c>
      <c r="E36" s="2">
        <f t="shared" si="1"/>
        <v>0.70084376922350811</v>
      </c>
      <c r="F36" s="2"/>
      <c r="G36" s="2"/>
      <c r="H36" s="20">
        <v>42216</v>
      </c>
      <c r="J36">
        <v>1981</v>
      </c>
      <c r="K36">
        <v>1.2480591844017499</v>
      </c>
      <c r="L36">
        <v>1.7229000000000001</v>
      </c>
      <c r="M36">
        <v>2.1502811688057801</v>
      </c>
      <c r="O36">
        <v>2013</v>
      </c>
      <c r="P36">
        <v>2</v>
      </c>
      <c r="Q36" s="11">
        <v>2013.0833333333301</v>
      </c>
      <c r="R36">
        <v>0.59650343120771698</v>
      </c>
      <c r="S36">
        <v>6.1500000000000499E-2</v>
      </c>
      <c r="T36">
        <v>3.6684961019274903E-2</v>
      </c>
    </row>
    <row r="37" spans="1:20" x14ac:dyDescent="0.3">
      <c r="A37">
        <v>484.11099999999999</v>
      </c>
      <c r="B37">
        <v>2.1536</v>
      </c>
      <c r="E37" s="2">
        <f t="shared" si="1"/>
        <v>0.69029420705861599</v>
      </c>
      <c r="F37" s="2"/>
      <c r="G37" s="2"/>
      <c r="H37" s="20">
        <v>42185</v>
      </c>
      <c r="J37">
        <v>1980</v>
      </c>
      <c r="K37">
        <v>1.1085150921034601</v>
      </c>
      <c r="L37">
        <v>0.98449999999999704</v>
      </c>
      <c r="M37">
        <v>1.0913331081758499</v>
      </c>
      <c r="O37">
        <v>2013</v>
      </c>
      <c r="P37">
        <v>1</v>
      </c>
      <c r="Q37" s="11">
        <v>2013</v>
      </c>
      <c r="R37">
        <v>0.60465750709341204</v>
      </c>
      <c r="S37">
        <v>6.16000000000003E-2</v>
      </c>
      <c r="T37">
        <v>3.7246902436954402E-2</v>
      </c>
    </row>
    <row r="38" spans="1:20" x14ac:dyDescent="0.3">
      <c r="A38">
        <v>475.33300000000003</v>
      </c>
      <c r="B38">
        <v>2.2151000000000001</v>
      </c>
      <c r="E38" s="2">
        <f t="shared" si="1"/>
        <v>0.68246175834180167</v>
      </c>
      <c r="F38" s="2"/>
      <c r="G38" s="2"/>
      <c r="H38" s="20">
        <v>42154</v>
      </c>
      <c r="J38">
        <v>1979</v>
      </c>
      <c r="K38">
        <v>0.92895006928720303</v>
      </c>
      <c r="L38">
        <v>0.98450000000000404</v>
      </c>
      <c r="M38">
        <v>0.91455134321325604</v>
      </c>
      <c r="O38">
        <v>2012</v>
      </c>
      <c r="P38">
        <v>12</v>
      </c>
      <c r="Q38" s="11">
        <v>2012.9166666666599</v>
      </c>
      <c r="R38">
        <v>0.61915199620135597</v>
      </c>
      <c r="S38">
        <v>6.1499999999999597E-2</v>
      </c>
      <c r="T38">
        <v>3.8077847766383198E-2</v>
      </c>
    </row>
    <row r="39" spans="1:20" x14ac:dyDescent="0.3">
      <c r="A39">
        <v>467</v>
      </c>
      <c r="B39">
        <v>2.2766999999999999</v>
      </c>
      <c r="E39" s="2">
        <f t="shared" si="1"/>
        <v>0.67510861818436441</v>
      </c>
      <c r="F39" s="2"/>
      <c r="G39" s="2"/>
      <c r="H39" s="20">
        <v>42124</v>
      </c>
      <c r="J39">
        <v>1978</v>
      </c>
      <c r="K39">
        <v>1.0179564740515701</v>
      </c>
      <c r="L39">
        <v>1.2305999999999899</v>
      </c>
      <c r="M39">
        <v>1.25269723696785</v>
      </c>
      <c r="O39">
        <v>2012</v>
      </c>
      <c r="P39">
        <v>11</v>
      </c>
      <c r="Q39" s="11">
        <v>2012.8333333333301</v>
      </c>
      <c r="R39">
        <v>0.63426927849695602</v>
      </c>
      <c r="S39">
        <v>6.1500000000000499E-2</v>
      </c>
      <c r="T39">
        <v>3.9007560627563102E-2</v>
      </c>
    </row>
    <row r="40" spans="1:20" x14ac:dyDescent="0.3">
      <c r="A40">
        <v>458.77800000000002</v>
      </c>
      <c r="B40">
        <v>2.3382000000000001</v>
      </c>
      <c r="E40" s="2">
        <f t="shared" si="1"/>
        <v>0.66793107946196206</v>
      </c>
      <c r="F40" s="2"/>
      <c r="G40" s="2"/>
      <c r="H40" s="20">
        <v>42093</v>
      </c>
      <c r="J40">
        <v>1977</v>
      </c>
      <c r="K40">
        <v>0.96786863044107796</v>
      </c>
      <c r="L40">
        <v>0.86110000000000697</v>
      </c>
      <c r="M40">
        <v>0.83343167767282</v>
      </c>
      <c r="O40">
        <v>2012</v>
      </c>
      <c r="P40">
        <v>10</v>
      </c>
      <c r="Q40" s="11">
        <v>2012.75</v>
      </c>
      <c r="R40">
        <v>0.62108365881160499</v>
      </c>
      <c r="S40">
        <v>0.18459999999999899</v>
      </c>
      <c r="T40">
        <v>0.114652043416622</v>
      </c>
    </row>
    <row r="41" spans="1:20" x14ac:dyDescent="0.3">
      <c r="A41">
        <v>450.55599999999998</v>
      </c>
      <c r="B41">
        <v>2.3997000000000002</v>
      </c>
      <c r="E41" s="5">
        <f t="shared" si="1"/>
        <v>0.66082985003368511</v>
      </c>
      <c r="F41" s="5" t="s">
        <v>10</v>
      </c>
      <c r="G41" s="21">
        <v>2</v>
      </c>
      <c r="H41" s="20">
        <v>42063</v>
      </c>
      <c r="J41">
        <v>1976</v>
      </c>
      <c r="K41">
        <v>0.89586622425849305</v>
      </c>
      <c r="L41">
        <v>1.0455000000000101</v>
      </c>
      <c r="M41">
        <v>0.93662813746227003</v>
      </c>
      <c r="O41">
        <v>2012</v>
      </c>
      <c r="P41">
        <v>9</v>
      </c>
      <c r="Q41" s="11">
        <v>2012.6666666666599</v>
      </c>
      <c r="R41">
        <v>0.54049373664021205</v>
      </c>
      <c r="S41">
        <v>0.123099999999999</v>
      </c>
      <c r="T41">
        <v>6.6534778980410103E-2</v>
      </c>
    </row>
    <row r="42" spans="1:20" x14ac:dyDescent="0.3">
      <c r="A42">
        <v>459.33300000000003</v>
      </c>
      <c r="B42">
        <v>2.4611999999999998</v>
      </c>
      <c r="E42" s="2">
        <f t="shared" si="1"/>
        <v>0.66841316562746511</v>
      </c>
      <c r="F42" s="2"/>
      <c r="G42" s="2"/>
      <c r="H42" s="20">
        <v>42048</v>
      </c>
      <c r="J42">
        <v>1975</v>
      </c>
      <c r="K42">
        <v>1.02888529625134</v>
      </c>
      <c r="L42">
        <v>1.1685000000000101</v>
      </c>
      <c r="M42">
        <v>1.20225246866971</v>
      </c>
      <c r="O42">
        <v>2012</v>
      </c>
      <c r="P42">
        <v>8</v>
      </c>
      <c r="Q42" s="11">
        <v>2012.5833333333301</v>
      </c>
      <c r="R42">
        <v>0.52442573799996095</v>
      </c>
      <c r="S42">
        <v>0.18459999999999899</v>
      </c>
      <c r="T42">
        <v>9.6808991234792696E-2</v>
      </c>
    </row>
    <row r="43" spans="1:20" x14ac:dyDescent="0.3">
      <c r="A43" s="6">
        <v>470.88900000000001</v>
      </c>
      <c r="B43" s="6">
        <v>2.5228000000000002</v>
      </c>
      <c r="C43" s="6"/>
      <c r="D43" s="6"/>
      <c r="E43" s="7">
        <f t="shared" si="1"/>
        <v>0.67853040730651459</v>
      </c>
      <c r="F43" s="7"/>
      <c r="G43" s="7"/>
      <c r="H43" s="20">
        <v>42033</v>
      </c>
      <c r="J43">
        <v>1974</v>
      </c>
      <c r="K43">
        <v>1.3502971090601501</v>
      </c>
      <c r="L43">
        <v>1.4145000000000201</v>
      </c>
      <c r="M43">
        <v>1.9099952607656201</v>
      </c>
      <c r="O43">
        <v>2012</v>
      </c>
      <c r="P43">
        <v>7</v>
      </c>
      <c r="Q43" s="11">
        <v>2012.5</v>
      </c>
      <c r="R43">
        <v>0.52541390223781903</v>
      </c>
      <c r="S43">
        <v>0.123099999999999</v>
      </c>
      <c r="T43">
        <v>6.4678451365475495E-2</v>
      </c>
    </row>
    <row r="44" spans="1:20" x14ac:dyDescent="0.3">
      <c r="A44">
        <v>482.66699999999997</v>
      </c>
      <c r="B44">
        <v>2.5842999999999998</v>
      </c>
      <c r="E44" s="2">
        <f t="shared" si="1"/>
        <v>0.68899960226935009</v>
      </c>
      <c r="F44" s="2"/>
      <c r="G44" s="2"/>
      <c r="H44" s="20">
        <v>42018</v>
      </c>
      <c r="J44">
        <v>1973</v>
      </c>
      <c r="K44">
        <v>1.38612948784382</v>
      </c>
      <c r="L44">
        <v>1.0455000000000101</v>
      </c>
      <c r="M44">
        <v>1.4491983795407299</v>
      </c>
      <c r="O44">
        <v>2012</v>
      </c>
      <c r="P44">
        <v>6</v>
      </c>
      <c r="Q44" s="11">
        <v>2012.4166666666599</v>
      </c>
      <c r="R44">
        <v>0.48657289204724602</v>
      </c>
      <c r="S44">
        <v>0.184499999999999</v>
      </c>
      <c r="T44">
        <v>8.9772698582716803E-2</v>
      </c>
    </row>
    <row r="45" spans="1:20" x14ac:dyDescent="0.3">
      <c r="A45">
        <v>494.44400000000002</v>
      </c>
      <c r="B45">
        <v>2.6457999999999999</v>
      </c>
      <c r="E45" s="2">
        <f t="shared" si="1"/>
        <v>0.69962941922614474</v>
      </c>
      <c r="F45" s="2"/>
      <c r="G45" s="2"/>
      <c r="H45" s="20">
        <v>42003</v>
      </c>
      <c r="J45">
        <v>1972</v>
      </c>
      <c r="K45">
        <v>0.91825614093061603</v>
      </c>
      <c r="L45">
        <v>0.98400000000001597</v>
      </c>
      <c r="M45">
        <v>0.90356404267574097</v>
      </c>
      <c r="O45">
        <v>2012</v>
      </c>
      <c r="P45">
        <v>5</v>
      </c>
      <c r="Q45" s="11">
        <v>2012.3333333333301</v>
      </c>
      <c r="R45">
        <v>0.51260369769654701</v>
      </c>
      <c r="S45">
        <v>0.123099999999999</v>
      </c>
      <c r="T45">
        <v>6.3101515186444898E-2</v>
      </c>
    </row>
    <row r="46" spans="1:20" x14ac:dyDescent="0.3">
      <c r="A46">
        <v>532.88900000000001</v>
      </c>
      <c r="B46">
        <v>2.7074000000000003</v>
      </c>
      <c r="E46" s="2">
        <f t="shared" si="1"/>
        <v>0.73548437352276941</v>
      </c>
      <c r="F46" s="2"/>
      <c r="G46" s="2"/>
      <c r="H46" s="20">
        <v>41988</v>
      </c>
      <c r="J46">
        <v>1971</v>
      </c>
      <c r="K46">
        <v>0.95514220435095198</v>
      </c>
      <c r="L46">
        <v>1.1685000000000101</v>
      </c>
      <c r="M46">
        <v>1.1160836657841</v>
      </c>
      <c r="O46">
        <v>2012</v>
      </c>
      <c r="P46">
        <v>4</v>
      </c>
      <c r="Q46" s="11">
        <v>2012.24999999999</v>
      </c>
      <c r="R46">
        <v>0.60061068056942102</v>
      </c>
      <c r="S46">
        <v>0.18459999999999999</v>
      </c>
      <c r="T46">
        <v>0.11087273163311499</v>
      </c>
    </row>
    <row r="47" spans="1:20" x14ac:dyDescent="0.3">
      <c r="A47">
        <v>575.88900000000001</v>
      </c>
      <c r="B47">
        <v>2.7688999999999999</v>
      </c>
      <c r="E47" s="2">
        <f t="shared" si="1"/>
        <v>0.7777687890942705</v>
      </c>
      <c r="F47" s="2"/>
      <c r="G47" s="2"/>
      <c r="H47" s="20">
        <v>41973</v>
      </c>
      <c r="J47">
        <v>1970</v>
      </c>
      <c r="K47">
        <v>0.97622746529943605</v>
      </c>
      <c r="L47">
        <v>0.98400000000001597</v>
      </c>
      <c r="M47">
        <v>0.96060782585465998</v>
      </c>
      <c r="O47">
        <v>2012</v>
      </c>
      <c r="P47">
        <v>3</v>
      </c>
      <c r="Q47" s="11">
        <v>2012.1666666666599</v>
      </c>
      <c r="R47">
        <v>0.59705188899746997</v>
      </c>
      <c r="S47">
        <v>0.123099999999999</v>
      </c>
      <c r="T47">
        <v>7.3497087535588604E-2</v>
      </c>
    </row>
    <row r="48" spans="1:20" x14ac:dyDescent="0.3">
      <c r="A48">
        <v>619</v>
      </c>
      <c r="B48">
        <v>2.8304</v>
      </c>
      <c r="E48" s="2">
        <f t="shared" si="1"/>
        <v>0.82260291033049393</v>
      </c>
      <c r="F48" s="2"/>
      <c r="G48" s="2"/>
      <c r="H48" s="20">
        <v>41958</v>
      </c>
      <c r="J48">
        <v>1969</v>
      </c>
      <c r="K48">
        <v>0.97766128213835701</v>
      </c>
      <c r="L48">
        <v>1.0455000000000101</v>
      </c>
      <c r="M48">
        <v>1.0221448704756699</v>
      </c>
      <c r="O48">
        <v>2012</v>
      </c>
      <c r="P48">
        <v>2</v>
      </c>
      <c r="Q48" s="11">
        <v>2012.0833333333301</v>
      </c>
      <c r="R48">
        <v>0.58819557283714996</v>
      </c>
      <c r="S48">
        <v>0.123</v>
      </c>
      <c r="T48">
        <v>7.2348055458969607E-2</v>
      </c>
    </row>
    <row r="49" spans="1:20" x14ac:dyDescent="0.3">
      <c r="A49">
        <v>662.11099999999999</v>
      </c>
      <c r="B49">
        <v>2.8920000000000003</v>
      </c>
      <c r="E49" s="2">
        <f t="shared" si="1"/>
        <v>0.870021473698119</v>
      </c>
      <c r="F49" s="2" t="s">
        <v>11</v>
      </c>
      <c r="G49">
        <v>3</v>
      </c>
      <c r="H49" s="20">
        <v>41943</v>
      </c>
      <c r="J49">
        <v>1968</v>
      </c>
      <c r="K49">
        <v>0.89122228566049799</v>
      </c>
      <c r="L49">
        <v>0.67650000000000399</v>
      </c>
      <c r="M49">
        <v>0.60291187624933096</v>
      </c>
      <c r="O49">
        <v>2012</v>
      </c>
      <c r="P49">
        <v>1</v>
      </c>
      <c r="Q49" s="11">
        <v>2012</v>
      </c>
      <c r="R49">
        <v>0.64392704922505095</v>
      </c>
      <c r="S49">
        <v>0.123099999999999</v>
      </c>
      <c r="T49">
        <v>7.9267419759603205E-2</v>
      </c>
    </row>
    <row r="50" spans="1:20" x14ac:dyDescent="0.3">
      <c r="A50">
        <v>660</v>
      </c>
      <c r="B50">
        <v>2.9535</v>
      </c>
      <c r="E50" s="2">
        <f t="shared" si="1"/>
        <v>0.86763714691824001</v>
      </c>
      <c r="F50" s="2"/>
      <c r="G50" s="2"/>
      <c r="H50" s="20">
        <v>41931</v>
      </c>
      <c r="J50">
        <v>1967</v>
      </c>
      <c r="K50">
        <v>0.85444786970534603</v>
      </c>
      <c r="L50">
        <v>0.79950000000001598</v>
      </c>
      <c r="M50">
        <v>0.683131071829438</v>
      </c>
      <c r="O50">
        <v>2011</v>
      </c>
      <c r="P50">
        <v>12</v>
      </c>
      <c r="Q50" s="11">
        <v>2011.9166666666599</v>
      </c>
      <c r="R50">
        <v>0.70263125241124103</v>
      </c>
      <c r="S50">
        <v>0.1231</v>
      </c>
      <c r="T50">
        <v>8.6493907171824397E-2</v>
      </c>
    </row>
    <row r="51" spans="1:20" x14ac:dyDescent="0.3">
      <c r="A51">
        <v>649.55600000000004</v>
      </c>
      <c r="B51">
        <v>3.0149999999999997</v>
      </c>
      <c r="E51" s="2">
        <f t="shared" si="1"/>
        <v>0.85593667342006385</v>
      </c>
      <c r="F51" s="2"/>
      <c r="G51" s="2"/>
      <c r="H51" s="20">
        <v>41919</v>
      </c>
      <c r="J51">
        <v>1966</v>
      </c>
      <c r="K51">
        <v>0.81195566915317197</v>
      </c>
      <c r="L51">
        <v>0.98400000000001597</v>
      </c>
      <c r="M51">
        <v>0.79896437844673496</v>
      </c>
      <c r="O51">
        <v>2011</v>
      </c>
      <c r="P51">
        <v>11</v>
      </c>
      <c r="Q51" s="11">
        <v>2011.8333333333301</v>
      </c>
      <c r="R51">
        <v>0.73360847494292603</v>
      </c>
      <c r="S51">
        <v>0.122999999999999</v>
      </c>
      <c r="T51">
        <v>9.0233842417979396E-2</v>
      </c>
    </row>
    <row r="52" spans="1:20" x14ac:dyDescent="0.3">
      <c r="A52">
        <v>639.33299999999997</v>
      </c>
      <c r="B52">
        <v>3.0766</v>
      </c>
      <c r="E52" s="2">
        <f t="shared" si="1"/>
        <v>0.84463661526431144</v>
      </c>
      <c r="F52" s="2"/>
      <c r="G52" s="2"/>
      <c r="H52" s="20">
        <v>41908</v>
      </c>
      <c r="J52">
        <v>1965</v>
      </c>
      <c r="K52">
        <v>0.73236118682962403</v>
      </c>
      <c r="L52">
        <v>0.86100000000001098</v>
      </c>
      <c r="M52">
        <v>0.63056298186031401</v>
      </c>
      <c r="O52">
        <v>2011</v>
      </c>
      <c r="P52">
        <v>10</v>
      </c>
      <c r="Q52" s="11">
        <v>2011.74999999999</v>
      </c>
      <c r="R52">
        <v>0.75540255588307403</v>
      </c>
      <c r="S52">
        <v>3.0750000000000201E-2</v>
      </c>
      <c r="T52">
        <v>2.3228628593404702E-2</v>
      </c>
    </row>
    <row r="53" spans="1:20" x14ac:dyDescent="0.3">
      <c r="A53">
        <v>629</v>
      </c>
      <c r="B53">
        <v>3.1381000000000001</v>
      </c>
      <c r="E53" s="2">
        <f t="shared" si="1"/>
        <v>0.83336656030196143</v>
      </c>
      <c r="F53" s="2"/>
      <c r="G53" s="2"/>
      <c r="H53" s="20">
        <v>41896</v>
      </c>
      <c r="J53">
        <v>1964</v>
      </c>
      <c r="K53">
        <v>0.70648024237974605</v>
      </c>
      <c r="L53">
        <v>0.73800000000000598</v>
      </c>
      <c r="M53">
        <v>0.52138241887625703</v>
      </c>
      <c r="O53">
        <v>2011</v>
      </c>
      <c r="P53">
        <v>9</v>
      </c>
      <c r="Q53" s="11">
        <v>2011.6666666666599</v>
      </c>
      <c r="R53">
        <v>0.74475330943637397</v>
      </c>
      <c r="S53">
        <v>3.0750000000000201E-2</v>
      </c>
    </row>
    <row r="54" spans="1:20" x14ac:dyDescent="0.3">
      <c r="A54">
        <v>612.44399999999996</v>
      </c>
      <c r="B54">
        <v>3.1995999999999998</v>
      </c>
      <c r="E54" s="2">
        <f t="shared" si="1"/>
        <v>0.81562182171506636</v>
      </c>
      <c r="F54" s="2"/>
      <c r="G54" s="2"/>
      <c r="H54" s="20">
        <v>41884</v>
      </c>
      <c r="J54">
        <v>1963</v>
      </c>
      <c r="K54">
        <v>0.91242613501655101</v>
      </c>
      <c r="L54">
        <v>0.92250000000001298</v>
      </c>
      <c r="M54">
        <v>0.841713109552781</v>
      </c>
      <c r="O54">
        <v>2011</v>
      </c>
      <c r="P54">
        <v>8</v>
      </c>
      <c r="Q54" s="11">
        <v>2011.5833333333301</v>
      </c>
      <c r="R54">
        <v>0.73410406298967401</v>
      </c>
      <c r="S54">
        <v>3.0800000000000102E-2</v>
      </c>
      <c r="T54">
        <v>2.2610405140082002E-2</v>
      </c>
    </row>
    <row r="55" spans="1:20" x14ac:dyDescent="0.3">
      <c r="A55">
        <v>595</v>
      </c>
      <c r="B55">
        <v>3.2612000000000001</v>
      </c>
      <c r="E55" s="2">
        <f t="shared" si="1"/>
        <v>0.79733394516988632</v>
      </c>
      <c r="F55" s="2"/>
      <c r="G55" s="2"/>
      <c r="H55" s="20">
        <v>41873</v>
      </c>
      <c r="J55">
        <v>1962</v>
      </c>
      <c r="K55">
        <v>1.0881863444483599</v>
      </c>
      <c r="L55">
        <v>0.98400000000001597</v>
      </c>
      <c r="M55">
        <v>1.0707753629372101</v>
      </c>
      <c r="O55">
        <v>2011</v>
      </c>
      <c r="P55">
        <v>7</v>
      </c>
      <c r="Q55" s="11">
        <v>2011.49999999999</v>
      </c>
      <c r="R55">
        <v>0.71777744275201205</v>
      </c>
      <c r="S55">
        <v>3.0800000000000102E-2</v>
      </c>
    </row>
    <row r="56" spans="1:20" x14ac:dyDescent="0.3">
      <c r="A56">
        <v>577.55600000000004</v>
      </c>
      <c r="B56">
        <v>3.3226999999999998</v>
      </c>
      <c r="E56" s="2">
        <f t="shared" si="1"/>
        <v>0.77945611948360616</v>
      </c>
      <c r="F56" s="2"/>
      <c r="G56" s="2"/>
      <c r="H56" s="20">
        <v>41861</v>
      </c>
      <c r="J56">
        <v>1961</v>
      </c>
      <c r="K56">
        <v>0.906127436696336</v>
      </c>
      <c r="L56">
        <v>1.10700000000002</v>
      </c>
      <c r="M56">
        <v>1.0030830724228601</v>
      </c>
      <c r="O56">
        <v>2011</v>
      </c>
      <c r="P56">
        <v>6</v>
      </c>
      <c r="Q56" s="11">
        <v>2011.4166666666599</v>
      </c>
      <c r="R56">
        <v>0.70145082251434998</v>
      </c>
      <c r="S56">
        <v>3.0749999999999798E-2</v>
      </c>
      <c r="T56">
        <v>2.15696127923161E-2</v>
      </c>
    </row>
    <row r="57" spans="1:20" x14ac:dyDescent="0.3">
      <c r="A57">
        <v>560.22199999999998</v>
      </c>
      <c r="B57">
        <v>3.3841999999999999</v>
      </c>
      <c r="E57" s="2">
        <f t="shared" si="1"/>
        <v>0.76208812130357473</v>
      </c>
      <c r="F57" s="2"/>
      <c r="G57" s="2"/>
      <c r="H57" s="20">
        <v>41849</v>
      </c>
      <c r="J57">
        <v>1960</v>
      </c>
      <c r="K57">
        <v>0.64379249004720496</v>
      </c>
      <c r="L57">
        <v>1.4145000000000101</v>
      </c>
      <c r="M57">
        <v>0.91064447717178398</v>
      </c>
      <c r="O57">
        <v>2011</v>
      </c>
      <c r="P57">
        <v>5</v>
      </c>
      <c r="Q57" s="11">
        <v>2011.3333333333301</v>
      </c>
      <c r="R57">
        <v>0.68594758365628306</v>
      </c>
      <c r="S57">
        <v>3.0749999999999798E-2</v>
      </c>
    </row>
    <row r="58" spans="1:20" x14ac:dyDescent="0.3">
      <c r="A58">
        <v>548.44399999999996</v>
      </c>
      <c r="B58">
        <v>3.4457</v>
      </c>
      <c r="E58" s="2">
        <f t="shared" si="1"/>
        <v>0.75050836262953546</v>
      </c>
      <c r="F58" s="2"/>
      <c r="G58" s="2"/>
      <c r="H58" s="20">
        <v>41838</v>
      </c>
      <c r="J58">
        <v>1959</v>
      </c>
      <c r="K58">
        <v>0.86591580640233801</v>
      </c>
      <c r="L58">
        <v>1.0455000000000101</v>
      </c>
      <c r="M58">
        <v>0.90531497559366103</v>
      </c>
      <c r="O58">
        <v>2011</v>
      </c>
      <c r="P58">
        <v>4</v>
      </c>
      <c r="Q58" s="11">
        <v>2011.24999999999</v>
      </c>
      <c r="R58">
        <v>0.67044434479821602</v>
      </c>
      <c r="S58">
        <v>3.0750000000000201E-2</v>
      </c>
      <c r="T58">
        <v>2.0616163602545302E-2</v>
      </c>
    </row>
    <row r="59" spans="1:20" x14ac:dyDescent="0.3">
      <c r="A59">
        <v>538.33299999999997</v>
      </c>
      <c r="B59">
        <v>3.5072999999999999</v>
      </c>
      <c r="E59" s="2">
        <f t="shared" si="1"/>
        <v>0.74070800607432752</v>
      </c>
      <c r="F59" s="2"/>
      <c r="G59" s="2"/>
      <c r="H59" s="20">
        <v>41826</v>
      </c>
      <c r="J59">
        <v>1958</v>
      </c>
      <c r="K59">
        <v>0.69350112553967602</v>
      </c>
      <c r="L59">
        <v>1.10700000000001</v>
      </c>
      <c r="M59">
        <v>0.76770574597243102</v>
      </c>
      <c r="O59">
        <v>2011</v>
      </c>
      <c r="P59">
        <v>3</v>
      </c>
      <c r="Q59" s="11">
        <v>2011.1666666666599</v>
      </c>
      <c r="R59">
        <v>0.66373636518937396</v>
      </c>
      <c r="S59">
        <v>3.0750000000000201E-2</v>
      </c>
    </row>
    <row r="60" spans="1:20" x14ac:dyDescent="0.3">
      <c r="A60">
        <v>528</v>
      </c>
      <c r="B60">
        <v>3.5688000000000004</v>
      </c>
      <c r="E60" s="2">
        <f t="shared" si="1"/>
        <v>0.73082467898591075</v>
      </c>
      <c r="F60" s="2"/>
      <c r="G60" s="2"/>
      <c r="H60" s="20">
        <v>41814</v>
      </c>
      <c r="J60">
        <v>1957</v>
      </c>
      <c r="K60">
        <v>0.70167196839949797</v>
      </c>
      <c r="L60">
        <v>0.92250000000001298</v>
      </c>
      <c r="M60">
        <v>0.64729239084854695</v>
      </c>
      <c r="O60">
        <v>2011</v>
      </c>
      <c r="P60">
        <v>2</v>
      </c>
      <c r="Q60" s="11">
        <v>2011.0833333333301</v>
      </c>
      <c r="R60">
        <v>0.657028385580532</v>
      </c>
      <c r="S60">
        <v>0.123099999999999</v>
      </c>
      <c r="T60">
        <v>8.0880194264962998E-2</v>
      </c>
    </row>
    <row r="61" spans="1:20" x14ac:dyDescent="0.3">
      <c r="A61">
        <v>517.66700000000003</v>
      </c>
      <c r="B61">
        <v>3.6302999999999996</v>
      </c>
      <c r="E61" s="2">
        <f t="shared" si="1"/>
        <v>0.72107322593359957</v>
      </c>
      <c r="F61" s="2"/>
      <c r="G61" s="2"/>
      <c r="H61" s="20">
        <v>41803</v>
      </c>
      <c r="J61">
        <v>1956</v>
      </c>
      <c r="K61">
        <v>0.62193304046803699</v>
      </c>
      <c r="L61">
        <v>1.0455000000000101</v>
      </c>
      <c r="M61">
        <v>0.65023099380934402</v>
      </c>
      <c r="O61">
        <v>2011</v>
      </c>
      <c r="P61">
        <v>1</v>
      </c>
      <c r="Q61" s="11">
        <v>2011</v>
      </c>
      <c r="R61">
        <v>0.73124663275476398</v>
      </c>
      <c r="S61">
        <v>6.1499999999999597E-2</v>
      </c>
      <c r="T61">
        <v>4.4971667914417701E-2</v>
      </c>
    </row>
    <row r="62" spans="1:20" x14ac:dyDescent="0.3">
      <c r="A62">
        <v>506</v>
      </c>
      <c r="B62">
        <v>3.6918999999999995</v>
      </c>
      <c r="E62" s="2">
        <f t="shared" si="1"/>
        <v>0.71021915665814039</v>
      </c>
      <c r="F62" s="2"/>
      <c r="G62" s="2"/>
      <c r="H62" s="20">
        <v>41791</v>
      </c>
      <c r="J62">
        <v>1955</v>
      </c>
      <c r="K62">
        <v>0.61708869110934095</v>
      </c>
      <c r="L62">
        <v>1.23000000000001</v>
      </c>
      <c r="M62">
        <v>0.75901909006449997</v>
      </c>
      <c r="O62">
        <v>2010</v>
      </c>
      <c r="P62">
        <v>12</v>
      </c>
      <c r="Q62" s="11">
        <v>2010.9166666666599</v>
      </c>
      <c r="R62">
        <v>0.79434501434906202</v>
      </c>
      <c r="S62">
        <v>6.16000000000003E-2</v>
      </c>
      <c r="T62">
        <v>4.8931652883902499E-2</v>
      </c>
    </row>
    <row r="63" spans="1:20" x14ac:dyDescent="0.3">
      <c r="A63">
        <v>494.11099999999999</v>
      </c>
      <c r="B63">
        <v>3.7534000000000001</v>
      </c>
      <c r="E63" s="2">
        <f t="shared" si="1"/>
        <v>0.69932661519722272</v>
      </c>
      <c r="F63" s="2"/>
      <c r="G63" s="2"/>
      <c r="H63" s="20">
        <v>41779</v>
      </c>
      <c r="J63">
        <v>1954</v>
      </c>
      <c r="K63">
        <v>0.74727669303325805</v>
      </c>
      <c r="L63">
        <v>1.35300000000002</v>
      </c>
      <c r="M63">
        <v>1.0110653656740101</v>
      </c>
      <c r="O63">
        <v>2010</v>
      </c>
      <c r="P63">
        <v>11</v>
      </c>
      <c r="Q63" s="11">
        <v>2010.8333333333301</v>
      </c>
      <c r="R63">
        <v>0.86301260219814402</v>
      </c>
      <c r="S63">
        <v>6.1500000000000499E-2</v>
      </c>
      <c r="T63">
        <v>5.3075275035186303E-2</v>
      </c>
    </row>
    <row r="64" spans="1:20" x14ac:dyDescent="0.3">
      <c r="A64">
        <v>482.22199999999998</v>
      </c>
      <c r="B64">
        <v>3.8149000000000002</v>
      </c>
      <c r="E64" s="2">
        <f t="shared" si="1"/>
        <v>0.68860113126828704</v>
      </c>
      <c r="F64" s="2"/>
      <c r="G64" s="2"/>
      <c r="H64" s="20">
        <v>41768</v>
      </c>
      <c r="J64">
        <v>1953</v>
      </c>
      <c r="K64">
        <v>0.89404996928067104</v>
      </c>
      <c r="L64">
        <v>0.79950000000000898</v>
      </c>
      <c r="M64">
        <v>0.71479295043990398</v>
      </c>
      <c r="O64">
        <v>2010</v>
      </c>
      <c r="P64">
        <v>10</v>
      </c>
      <c r="Q64" s="11">
        <v>2010.74999999999</v>
      </c>
      <c r="R64">
        <v>0.87480980214783699</v>
      </c>
      <c r="S64">
        <v>6.1499999999999597E-2</v>
      </c>
      <c r="T64">
        <v>5.3800802832091599E-2</v>
      </c>
    </row>
    <row r="65" spans="1:20" x14ac:dyDescent="0.3">
      <c r="A65">
        <v>470.33300000000003</v>
      </c>
      <c r="B65">
        <v>3.8765000000000001</v>
      </c>
      <c r="E65" s="2">
        <f t="shared" si="1"/>
        <v>0.67804014273107549</v>
      </c>
      <c r="F65" s="2"/>
      <c r="G65" s="2"/>
      <c r="H65" s="20">
        <v>41756</v>
      </c>
      <c r="O65">
        <v>2010</v>
      </c>
      <c r="P65">
        <v>9</v>
      </c>
      <c r="Q65" s="11">
        <v>2010.6666666666599</v>
      </c>
      <c r="R65">
        <v>0.86401056242274399</v>
      </c>
      <c r="S65">
        <v>6.16000000000003E-2</v>
      </c>
      <c r="T65">
        <v>5.3223050645241299E-2</v>
      </c>
    </row>
    <row r="66" spans="1:20" x14ac:dyDescent="0.3">
      <c r="A66">
        <v>444.88900000000001</v>
      </c>
      <c r="B66">
        <v>3.9380000000000002</v>
      </c>
      <c r="E66" s="2">
        <f t="shared" si="1"/>
        <v>0.65597933948174225</v>
      </c>
      <c r="F66" s="2"/>
      <c r="G66" s="2"/>
      <c r="H66" s="20">
        <v>41744</v>
      </c>
      <c r="O66">
        <v>2010</v>
      </c>
      <c r="P66">
        <v>8</v>
      </c>
      <c r="Q66" s="11">
        <v>2010.5833333333301</v>
      </c>
      <c r="R66">
        <v>0.85334352641834399</v>
      </c>
      <c r="S66">
        <v>6.1499999999998702E-2</v>
      </c>
      <c r="T66">
        <v>5.2480626874727099E-2</v>
      </c>
    </row>
    <row r="67" spans="1:20" x14ac:dyDescent="0.3">
      <c r="A67">
        <v>416.77800000000002</v>
      </c>
      <c r="B67">
        <v>3.9994999999999998</v>
      </c>
      <c r="E67" s="2">
        <f t="shared" si="1"/>
        <v>0.63243977188760414</v>
      </c>
      <c r="F67" s="2"/>
      <c r="G67" s="2"/>
      <c r="H67" s="20">
        <v>41733</v>
      </c>
      <c r="O67">
        <v>2010</v>
      </c>
      <c r="P67">
        <v>7</v>
      </c>
      <c r="Q67" s="11">
        <v>2010.49999999999</v>
      </c>
      <c r="R67">
        <v>0.84305255067832796</v>
      </c>
      <c r="S67">
        <v>6.1500000000000499E-2</v>
      </c>
      <c r="T67">
        <v>5.1847731866717602E-2</v>
      </c>
    </row>
    <row r="68" spans="1:20" x14ac:dyDescent="0.3">
      <c r="A68">
        <v>388.66699999999997</v>
      </c>
      <c r="B68">
        <v>4.0610999999999997</v>
      </c>
      <c r="E68" s="2">
        <f t="shared" si="1"/>
        <v>0.60974491266942898</v>
      </c>
      <c r="F68" s="2"/>
      <c r="G68" s="2"/>
      <c r="H68" s="20">
        <v>41721</v>
      </c>
      <c r="O68">
        <v>2010</v>
      </c>
      <c r="P68">
        <v>6</v>
      </c>
      <c r="Q68" s="11">
        <v>2010.4166666666599</v>
      </c>
      <c r="R68">
        <v>0.80566948789091197</v>
      </c>
      <c r="S68">
        <v>6.1500000000000499E-2</v>
      </c>
      <c r="T68">
        <v>4.9548673505291498E-2</v>
      </c>
    </row>
    <row r="69" spans="1:20" x14ac:dyDescent="0.3">
      <c r="A69">
        <v>360.66699999999997</v>
      </c>
      <c r="B69">
        <v>4.1226000000000003</v>
      </c>
      <c r="E69" s="2">
        <f t="shared" si="1"/>
        <v>0.58794928475116393</v>
      </c>
      <c r="F69" s="2"/>
      <c r="G69" s="2"/>
      <c r="H69" s="20">
        <v>41709</v>
      </c>
      <c r="O69">
        <v>2010</v>
      </c>
      <c r="P69">
        <v>5</v>
      </c>
      <c r="Q69" s="11">
        <v>2010.3333333333201</v>
      </c>
      <c r="R69">
        <v>0.76043937692022701</v>
      </c>
      <c r="S69">
        <v>6.16000000000003E-2</v>
      </c>
      <c r="T69">
        <v>4.6843065618286203E-2</v>
      </c>
    </row>
    <row r="70" spans="1:20" x14ac:dyDescent="0.3">
      <c r="A70">
        <v>358.77800000000002</v>
      </c>
      <c r="B70">
        <v>4.1840999999999999</v>
      </c>
      <c r="E70" s="5">
        <f t="shared" si="1"/>
        <v>0.58650722904538732</v>
      </c>
      <c r="F70" s="5" t="s">
        <v>10</v>
      </c>
      <c r="G70" s="21">
        <v>3</v>
      </c>
      <c r="H70" s="20">
        <v>41698</v>
      </c>
      <c r="O70">
        <v>2010</v>
      </c>
      <c r="P70">
        <v>4</v>
      </c>
      <c r="Q70" s="11">
        <v>2010.24999999999</v>
      </c>
      <c r="R70">
        <v>0.71764397803628199</v>
      </c>
      <c r="S70">
        <v>3.0749999999999299E-2</v>
      </c>
      <c r="T70">
        <v>2.20675523246152E-2</v>
      </c>
    </row>
    <row r="71" spans="1:20" x14ac:dyDescent="0.3">
      <c r="A71">
        <v>362.66699999999997</v>
      </c>
      <c r="B71">
        <v>4.2457000000000003</v>
      </c>
      <c r="E71" s="2">
        <f t="shared" si="1"/>
        <v>0.58947994188351882</v>
      </c>
      <c r="F71" s="2"/>
      <c r="G71" s="2"/>
      <c r="H71" s="20">
        <v>41680</v>
      </c>
      <c r="O71">
        <v>2010</v>
      </c>
      <c r="P71">
        <v>3</v>
      </c>
      <c r="Q71" s="11">
        <v>2010.1666666666599</v>
      </c>
      <c r="R71">
        <v>0.69791605985896199</v>
      </c>
      <c r="S71">
        <v>3.0749999999999299E-2</v>
      </c>
    </row>
    <row r="72" spans="1:20" x14ac:dyDescent="0.3">
      <c r="A72" s="6">
        <v>366.55599999999998</v>
      </c>
      <c r="B72" s="6">
        <v>4.3071999999999999</v>
      </c>
      <c r="C72" s="6"/>
      <c r="D72" s="6"/>
      <c r="E72" s="7">
        <f t="shared" si="1"/>
        <v>0.59246772192147401</v>
      </c>
      <c r="F72" s="7"/>
      <c r="G72" s="7"/>
      <c r="H72" s="20">
        <v>41663</v>
      </c>
      <c r="O72">
        <v>2010</v>
      </c>
      <c r="P72">
        <v>2</v>
      </c>
      <c r="Q72" s="11">
        <v>2010.0833333333201</v>
      </c>
      <c r="R72">
        <v>0.67818814168164299</v>
      </c>
      <c r="S72">
        <v>0.1231</v>
      </c>
      <c r="T72">
        <v>8.3484960241010805E-2</v>
      </c>
    </row>
    <row r="73" spans="1:20" x14ac:dyDescent="0.3">
      <c r="A73">
        <v>370.33300000000003</v>
      </c>
      <c r="B73">
        <v>4.3686999999999996</v>
      </c>
      <c r="E73" s="2">
        <f t="shared" ref="E73:E136" si="2">(0.0905*EXP(0.0013*A73))/C$2</f>
        <v>0.59538395131288258</v>
      </c>
      <c r="F73" s="2"/>
      <c r="G73" s="2"/>
      <c r="H73" s="20">
        <v>41646</v>
      </c>
      <c r="O73">
        <v>2010</v>
      </c>
      <c r="P73">
        <v>1</v>
      </c>
      <c r="Q73" s="11">
        <v>2010</v>
      </c>
      <c r="R73">
        <v>0.70685226134077195</v>
      </c>
      <c r="S73">
        <v>0.123000000000001</v>
      </c>
      <c r="T73">
        <v>8.6942828144915704E-2</v>
      </c>
    </row>
    <row r="74" spans="1:20" x14ac:dyDescent="0.3">
      <c r="A74">
        <v>377.88900000000001</v>
      </c>
      <c r="B74">
        <v>4.4302000000000001</v>
      </c>
      <c r="E74" s="2">
        <f t="shared" si="2"/>
        <v>0.6012611065944119</v>
      </c>
      <c r="F74" s="2"/>
      <c r="G74" s="2"/>
      <c r="H74" s="20">
        <v>41629</v>
      </c>
      <c r="O74">
        <v>2009</v>
      </c>
      <c r="P74">
        <v>12</v>
      </c>
      <c r="Q74" s="11">
        <v>2009.9166666666599</v>
      </c>
      <c r="R74">
        <v>0.75260067935271302</v>
      </c>
      <c r="S74">
        <v>0.123099999999999</v>
      </c>
      <c r="T74">
        <v>9.2645143628318299E-2</v>
      </c>
    </row>
    <row r="75" spans="1:20" x14ac:dyDescent="0.3">
      <c r="A75">
        <v>386.22199999999998</v>
      </c>
      <c r="B75">
        <v>4.4917999999999996</v>
      </c>
      <c r="E75" s="2">
        <f t="shared" si="2"/>
        <v>0.6078099152881814</v>
      </c>
      <c r="F75" s="2"/>
      <c r="G75" s="2"/>
      <c r="H75" s="20">
        <v>41612</v>
      </c>
      <c r="O75">
        <v>2009</v>
      </c>
      <c r="P75">
        <v>11</v>
      </c>
      <c r="Q75" s="11">
        <v>2009.8333333333201</v>
      </c>
      <c r="R75">
        <v>0.83311443961762399</v>
      </c>
      <c r="S75">
        <v>0.123099999999999</v>
      </c>
      <c r="T75">
        <v>0.102556387516928</v>
      </c>
    </row>
    <row r="76" spans="1:20" x14ac:dyDescent="0.3">
      <c r="A76">
        <v>394.66699999999997</v>
      </c>
      <c r="B76">
        <v>4.5533000000000001</v>
      </c>
      <c r="E76" s="2">
        <f t="shared" si="2"/>
        <v>0.61451951974862606</v>
      </c>
      <c r="F76" s="2"/>
      <c r="G76" s="2"/>
      <c r="H76" s="20">
        <v>41595</v>
      </c>
      <c r="O76">
        <v>2009</v>
      </c>
      <c r="P76">
        <v>10</v>
      </c>
      <c r="Q76" s="11">
        <v>2009.74999999999</v>
      </c>
      <c r="R76">
        <v>0.90136158630462904</v>
      </c>
      <c r="S76">
        <v>3.0750000000000201E-2</v>
      </c>
      <c r="T76">
        <v>2.77168687788675E-2</v>
      </c>
    </row>
    <row r="77" spans="1:20" x14ac:dyDescent="0.3">
      <c r="A77">
        <v>402.77800000000002</v>
      </c>
      <c r="B77">
        <v>4.6148000000000007</v>
      </c>
      <c r="E77" s="2">
        <f t="shared" si="2"/>
        <v>0.6210334801440508</v>
      </c>
      <c r="F77" s="2" t="s">
        <v>11</v>
      </c>
      <c r="G77">
        <v>4</v>
      </c>
      <c r="H77" s="20">
        <v>41578</v>
      </c>
      <c r="O77">
        <v>2009</v>
      </c>
      <c r="P77">
        <v>9</v>
      </c>
      <c r="Q77" s="11">
        <v>2009.6666666666599</v>
      </c>
      <c r="R77">
        <v>0.86826804678639802</v>
      </c>
      <c r="S77">
        <v>3.0750000000000201E-2</v>
      </c>
    </row>
    <row r="78" spans="1:20" x14ac:dyDescent="0.3">
      <c r="A78">
        <v>397.11099999999999</v>
      </c>
      <c r="B78">
        <v>4.6764000000000001</v>
      </c>
      <c r="E78" s="2">
        <f t="shared" si="2"/>
        <v>0.61647507611857444</v>
      </c>
      <c r="F78" s="2"/>
      <c r="G78" s="2"/>
      <c r="H78" s="20">
        <v>41557</v>
      </c>
      <c r="O78">
        <v>2009</v>
      </c>
      <c r="P78">
        <v>8</v>
      </c>
      <c r="Q78" s="11">
        <v>2009.5833333333201</v>
      </c>
      <c r="R78">
        <v>0.835174507268168</v>
      </c>
      <c r="S78">
        <v>3.0750000000000201E-2</v>
      </c>
      <c r="T78">
        <v>2.5681616098496399E-2</v>
      </c>
    </row>
    <row r="79" spans="1:20" x14ac:dyDescent="0.3">
      <c r="A79">
        <v>387.77800000000002</v>
      </c>
      <c r="B79">
        <v>4.7378999999999998</v>
      </c>
      <c r="E79" s="2">
        <f t="shared" si="2"/>
        <v>0.6090406375176417</v>
      </c>
      <c r="F79" s="2"/>
      <c r="G79" s="2"/>
      <c r="H79" s="20">
        <v>41537</v>
      </c>
      <c r="O79">
        <v>2009</v>
      </c>
      <c r="P79">
        <v>7</v>
      </c>
      <c r="Q79" s="11">
        <v>2009.49999999999</v>
      </c>
      <c r="R79">
        <v>0.78442748382807803</v>
      </c>
      <c r="S79">
        <v>3.0750000000000201E-2</v>
      </c>
    </row>
    <row r="80" spans="1:20" x14ac:dyDescent="0.3">
      <c r="A80">
        <v>378.88900000000001</v>
      </c>
      <c r="B80">
        <v>4.7994000000000003</v>
      </c>
      <c r="E80" s="2">
        <f t="shared" si="2"/>
        <v>0.60204325431885308</v>
      </c>
      <c r="F80" s="2"/>
      <c r="G80" s="2"/>
      <c r="H80" s="20">
        <v>41516</v>
      </c>
      <c r="O80">
        <v>2009</v>
      </c>
      <c r="P80">
        <v>6</v>
      </c>
      <c r="Q80" s="11">
        <v>2009.4166666666599</v>
      </c>
      <c r="R80">
        <v>0.73368046038798695</v>
      </c>
      <c r="S80">
        <v>3.07999999999992E-2</v>
      </c>
      <c r="T80">
        <v>2.2597358179949401E-2</v>
      </c>
    </row>
    <row r="81" spans="1:20" x14ac:dyDescent="0.3">
      <c r="A81">
        <v>369.66699999999997</v>
      </c>
      <c r="B81">
        <v>4.8609999999999998</v>
      </c>
      <c r="E81" s="2">
        <f t="shared" si="2"/>
        <v>0.59486869097622275</v>
      </c>
      <c r="F81" s="2"/>
      <c r="G81" s="2"/>
      <c r="H81" s="20">
        <v>41496</v>
      </c>
      <c r="O81">
        <v>2009</v>
      </c>
      <c r="P81">
        <v>5</v>
      </c>
      <c r="Q81" s="11">
        <v>2009.3333333333201</v>
      </c>
      <c r="R81">
        <v>0.68905393766387002</v>
      </c>
      <c r="S81">
        <v>3.07999999999992E-2</v>
      </c>
    </row>
    <row r="82" spans="1:20" x14ac:dyDescent="0.3">
      <c r="A82">
        <v>384.22199999999998</v>
      </c>
      <c r="B82">
        <v>4.9225000000000003</v>
      </c>
      <c r="E82" s="2">
        <f t="shared" si="2"/>
        <v>0.6062316621266246</v>
      </c>
      <c r="F82" s="2"/>
      <c r="G82" s="2"/>
      <c r="H82" s="20">
        <v>41475</v>
      </c>
      <c r="O82">
        <v>2009</v>
      </c>
      <c r="P82">
        <v>4</v>
      </c>
      <c r="Q82" s="11">
        <v>2009.24999999999</v>
      </c>
      <c r="R82">
        <v>0.64442741493975197</v>
      </c>
      <c r="S82">
        <v>3.0750000000000201E-2</v>
      </c>
      <c r="T82">
        <v>1.9816143009397501E-2</v>
      </c>
    </row>
    <row r="83" spans="1:20" x14ac:dyDescent="0.3">
      <c r="A83">
        <v>404.66699999999997</v>
      </c>
      <c r="B83">
        <v>4.984</v>
      </c>
      <c r="E83" s="2">
        <f t="shared" si="2"/>
        <v>0.62256042615455043</v>
      </c>
      <c r="F83" s="2"/>
      <c r="G83" s="2"/>
      <c r="H83" s="20">
        <v>41455</v>
      </c>
      <c r="O83">
        <v>2009</v>
      </c>
      <c r="P83">
        <v>3</v>
      </c>
      <c r="Q83" s="11">
        <v>2009.1666666666599</v>
      </c>
      <c r="R83">
        <v>0.61194966927068195</v>
      </c>
      <c r="S83">
        <v>3.0750000000000201E-2</v>
      </c>
    </row>
    <row r="84" spans="1:20" x14ac:dyDescent="0.3">
      <c r="A84">
        <v>425.22199999999998</v>
      </c>
      <c r="B84">
        <v>5.0456000000000003</v>
      </c>
      <c r="E84" s="2">
        <f t="shared" si="2"/>
        <v>0.63942043371536639</v>
      </c>
      <c r="F84" s="2"/>
      <c r="G84" s="2"/>
      <c r="H84" s="20">
        <v>41435</v>
      </c>
      <c r="O84">
        <v>2009</v>
      </c>
      <c r="P84">
        <v>2</v>
      </c>
      <c r="Q84" s="11">
        <v>2009.0833333333201</v>
      </c>
      <c r="R84">
        <v>0.57947192360161204</v>
      </c>
      <c r="S84">
        <v>0.18459999999999899</v>
      </c>
      <c r="T84">
        <v>0.106970517096857</v>
      </c>
    </row>
    <row r="85" spans="1:20" x14ac:dyDescent="0.3">
      <c r="A85">
        <v>445.66699999999997</v>
      </c>
      <c r="B85">
        <v>5.1071</v>
      </c>
      <c r="E85" s="2">
        <f t="shared" si="2"/>
        <v>0.65664313260929408</v>
      </c>
      <c r="F85" s="2"/>
      <c r="G85" s="2"/>
      <c r="H85" s="20">
        <v>41414</v>
      </c>
      <c r="O85">
        <v>2009</v>
      </c>
      <c r="P85">
        <v>1</v>
      </c>
      <c r="Q85" s="11">
        <v>2009</v>
      </c>
      <c r="R85">
        <v>0.68066693615434104</v>
      </c>
      <c r="S85">
        <v>0.24610000000000001</v>
      </c>
      <c r="T85">
        <v>0.167512132987583</v>
      </c>
    </row>
    <row r="86" spans="1:20" x14ac:dyDescent="0.3">
      <c r="A86">
        <v>433.55599999999998</v>
      </c>
      <c r="B86">
        <v>5.1685999999999996</v>
      </c>
      <c r="E86" s="2">
        <f t="shared" si="2"/>
        <v>0.64638570602316947</v>
      </c>
      <c r="F86" s="2"/>
      <c r="G86" s="2"/>
      <c r="H86" s="20">
        <v>41394</v>
      </c>
      <c r="O86">
        <v>2008</v>
      </c>
      <c r="P86">
        <v>12</v>
      </c>
      <c r="Q86" s="11">
        <v>2008.9166666666599</v>
      </c>
      <c r="R86">
        <v>0.71389563727769301</v>
      </c>
      <c r="S86">
        <v>0.18459999999999899</v>
      </c>
      <c r="T86">
        <v>0.13178513464146099</v>
      </c>
    </row>
    <row r="87" spans="1:20" x14ac:dyDescent="0.3">
      <c r="A87">
        <v>413.22199999999998</v>
      </c>
      <c r="B87">
        <v>5.2302</v>
      </c>
      <c r="E87" s="2">
        <f t="shared" si="2"/>
        <v>0.62952287661642237</v>
      </c>
      <c r="F87" s="2"/>
      <c r="G87" s="2"/>
      <c r="H87" s="20">
        <v>41373</v>
      </c>
      <c r="O87">
        <v>2008</v>
      </c>
      <c r="P87">
        <v>11</v>
      </c>
      <c r="Q87" s="11">
        <v>2008.8333333333201</v>
      </c>
      <c r="R87">
        <v>0.84072695010382703</v>
      </c>
      <c r="S87">
        <v>0.18460000000000101</v>
      </c>
      <c r="T87">
        <v>0.15519819498916701</v>
      </c>
    </row>
    <row r="88" spans="1:20" x14ac:dyDescent="0.3">
      <c r="A88">
        <v>392.44400000000002</v>
      </c>
      <c r="B88">
        <v>5.2917000000000005</v>
      </c>
      <c r="E88" s="2">
        <f t="shared" si="2"/>
        <v>0.61274618340502551</v>
      </c>
      <c r="F88" s="2"/>
      <c r="G88" s="2"/>
      <c r="H88" s="20">
        <v>41353</v>
      </c>
      <c r="O88">
        <v>2008</v>
      </c>
      <c r="P88">
        <v>10</v>
      </c>
      <c r="Q88" s="11">
        <v>2008.74999999999</v>
      </c>
      <c r="R88">
        <v>0.89240873801721998</v>
      </c>
      <c r="S88">
        <v>0.123099999999999</v>
      </c>
      <c r="T88">
        <v>0.10985551564991899</v>
      </c>
    </row>
    <row r="89" spans="1:20" x14ac:dyDescent="0.3">
      <c r="A89">
        <v>371.77800000000002</v>
      </c>
      <c r="B89">
        <v>5.3531999999999993</v>
      </c>
      <c r="E89" s="5">
        <f t="shared" si="2"/>
        <v>0.59650343120771698</v>
      </c>
      <c r="F89" s="5" t="s">
        <v>10</v>
      </c>
      <c r="G89" s="21">
        <v>4</v>
      </c>
      <c r="H89" s="20">
        <v>41333</v>
      </c>
      <c r="O89">
        <v>2008</v>
      </c>
      <c r="P89">
        <v>9</v>
      </c>
      <c r="Q89" s="11">
        <v>2008.6666666666599</v>
      </c>
      <c r="R89">
        <v>0.85518130338714404</v>
      </c>
      <c r="S89">
        <v>0.123000000000001</v>
      </c>
      <c r="T89">
        <v>0.10518730031661901</v>
      </c>
    </row>
    <row r="90" spans="1:20" x14ac:dyDescent="0.3">
      <c r="A90" s="6">
        <v>382.22199999999998</v>
      </c>
      <c r="B90" s="6">
        <v>5.4146999999999998</v>
      </c>
      <c r="C90" s="6"/>
      <c r="D90" s="6"/>
      <c r="E90" s="7">
        <f t="shared" si="2"/>
        <v>0.60465750709341248</v>
      </c>
      <c r="F90" s="7"/>
      <c r="G90" s="7"/>
      <c r="H90" s="20">
        <v>41303</v>
      </c>
      <c r="O90">
        <v>2008</v>
      </c>
      <c r="P90">
        <v>8</v>
      </c>
      <c r="Q90" s="11">
        <v>2008.5833333333201</v>
      </c>
      <c r="R90">
        <v>0.77923901414524999</v>
      </c>
      <c r="S90">
        <v>0.123099999999999</v>
      </c>
      <c r="T90">
        <v>9.5924322641279494E-2</v>
      </c>
    </row>
    <row r="91" spans="1:20" x14ac:dyDescent="0.3">
      <c r="A91">
        <v>400.44400000000002</v>
      </c>
      <c r="B91">
        <v>5.4763000000000002</v>
      </c>
      <c r="E91" s="2">
        <f t="shared" si="2"/>
        <v>0.61915199620135675</v>
      </c>
      <c r="F91" s="2"/>
      <c r="G91" s="2"/>
      <c r="H91" s="20">
        <v>41273</v>
      </c>
      <c r="O91">
        <v>2008</v>
      </c>
      <c r="P91">
        <v>7</v>
      </c>
      <c r="Q91" s="11">
        <v>2008.49999999999</v>
      </c>
      <c r="R91">
        <v>0.68489397695201104</v>
      </c>
      <c r="S91">
        <v>0.122999999999999</v>
      </c>
      <c r="T91">
        <v>8.42419591650969E-2</v>
      </c>
    </row>
    <row r="92" spans="1:20" x14ac:dyDescent="0.3">
      <c r="A92">
        <v>419</v>
      </c>
      <c r="B92">
        <v>5.5377999999999998</v>
      </c>
      <c r="E92" s="2">
        <f t="shared" si="2"/>
        <v>0.63426927849695613</v>
      </c>
      <c r="F92" s="2"/>
      <c r="G92" s="2"/>
      <c r="H92" s="20">
        <v>41243</v>
      </c>
      <c r="O92">
        <v>2008</v>
      </c>
      <c r="P92">
        <v>6</v>
      </c>
      <c r="Q92" s="11">
        <v>2008.4166666666499</v>
      </c>
      <c r="R92">
        <v>0.65220164821022597</v>
      </c>
      <c r="S92">
        <v>0.1231</v>
      </c>
      <c r="T92">
        <v>8.0286022894679399E-2</v>
      </c>
    </row>
    <row r="93" spans="1:20" x14ac:dyDescent="0.3">
      <c r="A93">
        <v>437.55599999999998</v>
      </c>
      <c r="B93">
        <v>5.5993000000000004</v>
      </c>
      <c r="E93" s="2">
        <f t="shared" si="2"/>
        <v>0.64975566599678158</v>
      </c>
      <c r="F93" s="2" t="s">
        <v>11</v>
      </c>
      <c r="G93">
        <v>5</v>
      </c>
      <c r="H93" s="20">
        <v>41213</v>
      </c>
      <c r="O93">
        <v>2008</v>
      </c>
      <c r="P93">
        <v>5</v>
      </c>
      <c r="Q93" s="11">
        <v>2008.3333333333201</v>
      </c>
      <c r="R93">
        <v>0.65764066925269704</v>
      </c>
      <c r="S93">
        <v>0.1231</v>
      </c>
      <c r="T93">
        <v>8.0955566385007602E-2</v>
      </c>
    </row>
    <row r="94" spans="1:20" x14ac:dyDescent="0.3">
      <c r="A94">
        <v>406.77800000000002</v>
      </c>
      <c r="B94">
        <v>5.6608999999999998</v>
      </c>
      <c r="E94" s="2">
        <f t="shared" si="2"/>
        <v>0.62427126518610365</v>
      </c>
      <c r="F94" s="2"/>
      <c r="G94" s="2"/>
      <c r="H94" s="20">
        <v>41200</v>
      </c>
      <c r="O94">
        <v>2008</v>
      </c>
      <c r="P94">
        <v>4</v>
      </c>
      <c r="Q94" s="11">
        <v>2008.24999999999</v>
      </c>
      <c r="R94">
        <v>0.65257710040441297</v>
      </c>
      <c r="S94">
        <v>6.1499999999998702E-2</v>
      </c>
      <c r="T94">
        <v>4.0133491674870597E-2</v>
      </c>
    </row>
    <row r="95" spans="1:20" x14ac:dyDescent="0.3">
      <c r="A95">
        <v>362.33300000000003</v>
      </c>
      <c r="B95">
        <v>5.7223999999999995</v>
      </c>
      <c r="E95" s="2">
        <f t="shared" si="2"/>
        <v>0.58922404525193217</v>
      </c>
      <c r="F95" s="2"/>
      <c r="G95" s="2"/>
      <c r="H95" s="20">
        <v>41188</v>
      </c>
      <c r="O95">
        <v>2008</v>
      </c>
      <c r="P95">
        <v>3</v>
      </c>
      <c r="Q95" s="11">
        <v>2008.1666666666499</v>
      </c>
      <c r="R95">
        <v>0.63617467689359497</v>
      </c>
      <c r="S95">
        <v>0.1231</v>
      </c>
      <c r="T95">
        <v>7.8313102725602102E-2</v>
      </c>
    </row>
    <row r="96" spans="1:20" x14ac:dyDescent="0.3">
      <c r="A96">
        <v>317.77800000000002</v>
      </c>
      <c r="B96">
        <v>5.7839</v>
      </c>
      <c r="E96" s="2">
        <f t="shared" si="2"/>
        <v>0.5560648887109868</v>
      </c>
      <c r="F96" s="2"/>
      <c r="G96" s="2"/>
      <c r="H96" s="20">
        <v>41176</v>
      </c>
      <c r="O96">
        <v>2008</v>
      </c>
      <c r="P96">
        <v>2</v>
      </c>
      <c r="Q96" s="11">
        <v>2008.0833333333201</v>
      </c>
      <c r="R96">
        <v>0.62433122289992904</v>
      </c>
      <c r="S96">
        <v>0.122999999999999</v>
      </c>
      <c r="T96">
        <v>7.6792740416690805E-2</v>
      </c>
    </row>
    <row r="97" spans="1:20" x14ac:dyDescent="0.3">
      <c r="A97">
        <v>273.44400000000002</v>
      </c>
      <c r="B97">
        <v>5.8454999999999995</v>
      </c>
      <c r="E97" s="2">
        <f t="shared" si="2"/>
        <v>0.5249225845694383</v>
      </c>
      <c r="F97" s="2"/>
      <c r="G97" s="2"/>
      <c r="H97" s="20">
        <v>41163</v>
      </c>
      <c r="O97">
        <v>2008</v>
      </c>
      <c r="P97">
        <v>1</v>
      </c>
      <c r="Q97" s="11">
        <v>2008</v>
      </c>
      <c r="R97">
        <v>0.65704545954503002</v>
      </c>
      <c r="S97">
        <v>0.1231</v>
      </c>
      <c r="T97">
        <v>8.0882296069993795E-2</v>
      </c>
    </row>
    <row r="98" spans="1:20" x14ac:dyDescent="0.3">
      <c r="A98">
        <v>267.55599999999998</v>
      </c>
      <c r="B98">
        <v>5.907</v>
      </c>
      <c r="E98" s="2">
        <f t="shared" si="2"/>
        <v>0.52091995554268467</v>
      </c>
      <c r="F98" s="2"/>
      <c r="G98" s="2"/>
      <c r="H98" s="20">
        <v>41151</v>
      </c>
      <c r="O98">
        <v>2007</v>
      </c>
      <c r="P98">
        <v>12</v>
      </c>
      <c r="Q98" s="11">
        <v>2007.9166666666499</v>
      </c>
      <c r="R98">
        <v>0.70713992360995803</v>
      </c>
      <c r="S98">
        <v>0.122999999999999</v>
      </c>
      <c r="T98">
        <v>8.6978210604024303E-2</v>
      </c>
    </row>
    <row r="99" spans="1:20" x14ac:dyDescent="0.3">
      <c r="A99">
        <v>272.66699999999997</v>
      </c>
      <c r="B99">
        <v>5.9685000000000006</v>
      </c>
      <c r="E99" s="2">
        <f t="shared" si="2"/>
        <v>0.52439262796640662</v>
      </c>
      <c r="F99" s="2"/>
      <c r="G99" s="2"/>
      <c r="H99" s="20">
        <v>41139</v>
      </c>
      <c r="O99">
        <v>2007</v>
      </c>
      <c r="P99">
        <v>11</v>
      </c>
      <c r="Q99" s="11">
        <v>2007.8333333333201</v>
      </c>
      <c r="R99">
        <v>0.81258130444795795</v>
      </c>
      <c r="S99">
        <v>0.1231</v>
      </c>
      <c r="T99">
        <v>0.10002875857754399</v>
      </c>
    </row>
    <row r="100" spans="1:20" x14ac:dyDescent="0.3">
      <c r="A100">
        <v>277.88900000000001</v>
      </c>
      <c r="B100">
        <v>6.0301</v>
      </c>
      <c r="E100" s="2">
        <f t="shared" si="2"/>
        <v>0.52796463049079378</v>
      </c>
      <c r="F100" s="2"/>
      <c r="G100" s="2"/>
      <c r="H100" s="20">
        <v>41126</v>
      </c>
      <c r="O100">
        <v>2007</v>
      </c>
      <c r="P100">
        <v>10</v>
      </c>
      <c r="Q100" s="11">
        <v>2007.74999999999</v>
      </c>
      <c r="R100">
        <v>0.90619162813046705</v>
      </c>
      <c r="S100">
        <v>6.1499999999998702E-2</v>
      </c>
      <c r="T100">
        <v>5.5730785130022602E-2</v>
      </c>
    </row>
    <row r="101" spans="1:20" x14ac:dyDescent="0.3">
      <c r="A101">
        <v>283.11099999999999</v>
      </c>
      <c r="B101">
        <v>6.0915999999999997</v>
      </c>
      <c r="E101" s="2">
        <f t="shared" si="2"/>
        <v>0.53156096440611522</v>
      </c>
      <c r="F101" s="2"/>
      <c r="G101" s="2"/>
      <c r="H101" s="20">
        <v>41114</v>
      </c>
      <c r="O101">
        <v>2007</v>
      </c>
      <c r="P101">
        <v>9</v>
      </c>
      <c r="Q101" s="11">
        <v>2007.6666666666499</v>
      </c>
      <c r="R101">
        <v>0.89565096917850195</v>
      </c>
      <c r="S101">
        <v>6.16000000000003E-2</v>
      </c>
      <c r="T101">
        <v>5.5172099701395999E-2</v>
      </c>
    </row>
    <row r="102" spans="1:20" x14ac:dyDescent="0.3">
      <c r="A102">
        <v>265.11099999999999</v>
      </c>
      <c r="B102">
        <v>6.1531000000000002</v>
      </c>
      <c r="E102" s="2">
        <f t="shared" si="2"/>
        <v>0.51926684006952417</v>
      </c>
      <c r="F102" s="2"/>
      <c r="G102" s="2"/>
      <c r="H102" s="20">
        <v>41102</v>
      </c>
      <c r="O102">
        <v>2007</v>
      </c>
      <c r="P102">
        <v>8</v>
      </c>
      <c r="Q102" s="11">
        <v>2007.5833333333201</v>
      </c>
      <c r="R102">
        <v>0.84549131288471802</v>
      </c>
      <c r="S102">
        <v>6.1499999999998702E-2</v>
      </c>
      <c r="T102">
        <v>5.1997715742409099E-2</v>
      </c>
    </row>
    <row r="103" spans="1:20" x14ac:dyDescent="0.3">
      <c r="A103">
        <v>239.88900000000001</v>
      </c>
      <c r="B103">
        <v>6.2146999999999997</v>
      </c>
      <c r="E103" s="2">
        <f t="shared" si="2"/>
        <v>0.50251691133033183</v>
      </c>
      <c r="F103" s="2"/>
      <c r="G103" s="2"/>
      <c r="H103" s="20">
        <v>41090</v>
      </c>
      <c r="O103">
        <v>2007</v>
      </c>
      <c r="P103">
        <v>7</v>
      </c>
      <c r="Q103" s="11">
        <v>2007.49999999999</v>
      </c>
      <c r="R103">
        <v>0.79802561326310795</v>
      </c>
      <c r="S103">
        <v>6.1500000000000499E-2</v>
      </c>
      <c r="T103">
        <v>4.9078575215681597E-2</v>
      </c>
    </row>
    <row r="104" spans="1:20" x14ac:dyDescent="0.3">
      <c r="A104">
        <v>214.77799999999999</v>
      </c>
      <c r="B104">
        <v>6.2762000000000002</v>
      </c>
      <c r="E104" s="2">
        <f t="shared" si="2"/>
        <v>0.48637746225580697</v>
      </c>
      <c r="F104" s="2"/>
      <c r="G104" s="2"/>
      <c r="H104" s="20">
        <v>41077</v>
      </c>
      <c r="O104">
        <v>2007</v>
      </c>
      <c r="P104">
        <v>6</v>
      </c>
      <c r="Q104" s="11">
        <v>2007.4166666666499</v>
      </c>
      <c r="R104">
        <v>0.75333234658591197</v>
      </c>
      <c r="S104">
        <v>6.16000000000003E-2</v>
      </c>
      <c r="T104">
        <v>4.64052725496924E-2</v>
      </c>
    </row>
    <row r="105" spans="1:20" x14ac:dyDescent="0.3">
      <c r="A105">
        <v>189.77799999999999</v>
      </c>
      <c r="B105">
        <v>6.3376999999999999</v>
      </c>
      <c r="E105" s="2">
        <f t="shared" si="2"/>
        <v>0.47082430255559987</v>
      </c>
      <c r="F105" s="2"/>
      <c r="G105" s="2"/>
      <c r="H105" s="20">
        <v>41065</v>
      </c>
      <c r="O105">
        <v>2007</v>
      </c>
      <c r="P105">
        <v>5</v>
      </c>
      <c r="Q105" s="11">
        <v>2007.3333333333201</v>
      </c>
      <c r="R105">
        <v>0.73050837345164998</v>
      </c>
      <c r="S105">
        <v>6.1500000000000499E-2</v>
      </c>
      <c r="T105">
        <v>4.4926264967276898E-2</v>
      </c>
    </row>
    <row r="106" spans="1:20" x14ac:dyDescent="0.3">
      <c r="A106">
        <v>226.667</v>
      </c>
      <c r="B106">
        <v>6.3991999999999996</v>
      </c>
      <c r="E106" s="2">
        <f t="shared" si="2"/>
        <v>0.49395315944528589</v>
      </c>
      <c r="F106" s="2"/>
      <c r="G106" s="2"/>
      <c r="H106" s="20">
        <v>41053</v>
      </c>
      <c r="O106">
        <v>2007</v>
      </c>
      <c r="P106">
        <v>4</v>
      </c>
      <c r="Q106" s="11">
        <v>2007.24999999999</v>
      </c>
      <c r="R106">
        <v>0.71920087066278404</v>
      </c>
      <c r="S106">
        <v>6.1500000000000499E-2</v>
      </c>
      <c r="T106">
        <v>4.4230853545761603E-2</v>
      </c>
    </row>
    <row r="107" spans="1:20" x14ac:dyDescent="0.3">
      <c r="A107">
        <v>282.66699999999997</v>
      </c>
      <c r="B107">
        <v>6.4608000000000008</v>
      </c>
      <c r="E107" s="2">
        <f t="shared" si="2"/>
        <v>0.53125423594780885</v>
      </c>
      <c r="F107" s="2"/>
      <c r="G107" s="2"/>
      <c r="H107" s="20">
        <v>41040</v>
      </c>
      <c r="O107">
        <v>2007</v>
      </c>
      <c r="P107">
        <v>3</v>
      </c>
      <c r="Q107" s="11">
        <v>2007.1666666666499</v>
      </c>
      <c r="R107">
        <v>0.70817057778912496</v>
      </c>
      <c r="S107">
        <v>6.16000000000003E-2</v>
      </c>
      <c r="T107">
        <v>4.3623307591810302E-2</v>
      </c>
    </row>
    <row r="108" spans="1:20" x14ac:dyDescent="0.3">
      <c r="A108">
        <v>338.66699999999997</v>
      </c>
      <c r="B108">
        <v>6.5222999999999995</v>
      </c>
      <c r="E108" s="2">
        <f t="shared" si="2"/>
        <v>0.57137211862241821</v>
      </c>
      <c r="F108" s="2"/>
      <c r="G108" s="2"/>
      <c r="H108" s="20">
        <v>41028</v>
      </c>
      <c r="O108">
        <v>2007</v>
      </c>
      <c r="P108">
        <v>2</v>
      </c>
      <c r="Q108" s="11">
        <v>2007.0833333333201</v>
      </c>
      <c r="R108">
        <v>0.70211315466254298</v>
      </c>
      <c r="S108">
        <v>0.18459999999999699</v>
      </c>
      <c r="T108">
        <v>0.12961008835070301</v>
      </c>
    </row>
    <row r="109" spans="1:20" x14ac:dyDescent="0.3">
      <c r="A109">
        <v>394.88900000000001</v>
      </c>
      <c r="B109">
        <v>6.5837999999999992</v>
      </c>
      <c r="E109" s="2">
        <f t="shared" si="2"/>
        <v>0.61469689567614072</v>
      </c>
      <c r="F109" s="2"/>
      <c r="G109" s="2"/>
      <c r="H109" s="20">
        <v>41016</v>
      </c>
      <c r="O109">
        <v>2007</v>
      </c>
      <c r="P109">
        <v>1</v>
      </c>
      <c r="Q109" s="11">
        <v>2007</v>
      </c>
      <c r="R109">
        <v>0.72484952429846705</v>
      </c>
      <c r="S109">
        <v>0.123000000000001</v>
      </c>
      <c r="T109">
        <v>8.9156491488712297E-2</v>
      </c>
    </row>
    <row r="110" spans="1:20" x14ac:dyDescent="0.3">
      <c r="A110">
        <v>396.22199999999998</v>
      </c>
      <c r="B110">
        <v>6.6453999999999995</v>
      </c>
      <c r="E110" s="2">
        <f t="shared" si="2"/>
        <v>0.61576302740970412</v>
      </c>
      <c r="F110" s="2"/>
      <c r="G110" s="2"/>
      <c r="H110" s="20">
        <v>41003</v>
      </c>
      <c r="O110">
        <v>2006</v>
      </c>
      <c r="P110">
        <v>12</v>
      </c>
      <c r="Q110" s="11">
        <v>2006.9166666666499</v>
      </c>
      <c r="R110">
        <v>0.76042340527877705</v>
      </c>
      <c r="S110">
        <v>0.123099999999999</v>
      </c>
      <c r="T110">
        <v>9.3608121189816706E-2</v>
      </c>
    </row>
    <row r="111" spans="1:20" x14ac:dyDescent="0.3">
      <c r="A111">
        <v>380.33300000000003</v>
      </c>
      <c r="B111">
        <v>6.7069000000000001</v>
      </c>
      <c r="E111" s="2">
        <f t="shared" si="2"/>
        <v>0.60317447134397084</v>
      </c>
      <c r="F111" s="2"/>
      <c r="G111" s="2"/>
      <c r="H111" s="20">
        <v>40991</v>
      </c>
      <c r="O111">
        <v>2006</v>
      </c>
      <c r="P111">
        <v>11</v>
      </c>
      <c r="Q111" s="11">
        <v>2006.8333333333201</v>
      </c>
      <c r="R111">
        <v>0.80938189865534804</v>
      </c>
      <c r="S111">
        <v>0.123000000000001</v>
      </c>
      <c r="T111">
        <v>9.9553973534608695E-2</v>
      </c>
    </row>
    <row r="112" spans="1:20" x14ac:dyDescent="0.3">
      <c r="A112">
        <v>364.55599999999998</v>
      </c>
      <c r="B112">
        <v>6.7683999999999997</v>
      </c>
      <c r="E112" s="2">
        <f t="shared" si="2"/>
        <v>0.59092930665097043</v>
      </c>
      <c r="F112" s="2"/>
      <c r="G112" s="2"/>
      <c r="H112" s="20">
        <v>40979</v>
      </c>
      <c r="O112">
        <v>2006</v>
      </c>
      <c r="P112">
        <v>10</v>
      </c>
      <c r="Q112" s="11">
        <v>2006.74999999998</v>
      </c>
      <c r="R112">
        <v>0.82302807404938805</v>
      </c>
      <c r="S112">
        <v>0.1231</v>
      </c>
      <c r="T112">
        <v>0.10131475591548</v>
      </c>
    </row>
    <row r="113" spans="1:20" x14ac:dyDescent="0.3">
      <c r="A113">
        <v>348.44400000000002</v>
      </c>
      <c r="B113">
        <v>6.83</v>
      </c>
      <c r="E113" s="5">
        <f t="shared" si="2"/>
        <v>0.57868066316434141</v>
      </c>
      <c r="F113" s="5" t="s">
        <v>10</v>
      </c>
      <c r="G113" s="21">
        <v>5</v>
      </c>
      <c r="H113" s="20">
        <v>40967</v>
      </c>
      <c r="O113">
        <v>2006</v>
      </c>
      <c r="P113">
        <v>9</v>
      </c>
      <c r="Q113" s="11">
        <v>2006.6666666666499</v>
      </c>
      <c r="R113">
        <v>0.80731005501560504</v>
      </c>
      <c r="S113">
        <v>0.123099999999999</v>
      </c>
      <c r="T113">
        <v>9.9379867772420194E-2</v>
      </c>
    </row>
    <row r="114" spans="1:20" x14ac:dyDescent="0.3">
      <c r="A114">
        <v>373.33300000000003</v>
      </c>
      <c r="B114">
        <v>6.8915000000000006</v>
      </c>
      <c r="E114" s="2">
        <f t="shared" si="2"/>
        <v>0.59771048250995962</v>
      </c>
      <c r="F114" s="2"/>
      <c r="G114" s="2"/>
      <c r="H114" s="20">
        <v>40952</v>
      </c>
      <c r="O114">
        <v>2006</v>
      </c>
      <c r="P114">
        <v>8</v>
      </c>
      <c r="Q114" s="11">
        <v>2006.5833333333201</v>
      </c>
      <c r="R114">
        <v>0.73444630338776395</v>
      </c>
      <c r="S114">
        <v>0.122999999999999</v>
      </c>
      <c r="T114">
        <v>9.0336895316694393E-2</v>
      </c>
    </row>
    <row r="115" spans="1:20" x14ac:dyDescent="0.3">
      <c r="A115" s="6">
        <v>411.33300000000003</v>
      </c>
      <c r="B115" s="6">
        <v>6.9530000000000003</v>
      </c>
      <c r="C115" s="6"/>
      <c r="D115" s="6"/>
      <c r="E115" s="7">
        <f t="shared" si="2"/>
        <v>0.62797885389254771</v>
      </c>
      <c r="F115" s="7"/>
      <c r="G115" s="7"/>
      <c r="H115" s="20">
        <v>40937</v>
      </c>
      <c r="O115">
        <v>2006</v>
      </c>
      <c r="P115">
        <v>7</v>
      </c>
      <c r="Q115" s="11">
        <v>2006.49999999998</v>
      </c>
      <c r="R115">
        <v>0.62845649234700296</v>
      </c>
      <c r="S115">
        <v>0.1231</v>
      </c>
      <c r="T115">
        <v>7.7362994207916605E-2</v>
      </c>
    </row>
    <row r="116" spans="1:20" x14ac:dyDescent="0.3">
      <c r="A116">
        <v>449.44400000000002</v>
      </c>
      <c r="B116">
        <v>7.0145999999999997</v>
      </c>
      <c r="E116" s="2">
        <f t="shared" si="2"/>
        <v>0.65987524455755586</v>
      </c>
      <c r="F116" s="2"/>
      <c r="G116" s="2"/>
      <c r="H116" s="20">
        <v>40922</v>
      </c>
      <c r="O116">
        <v>2006</v>
      </c>
      <c r="P116">
        <v>6</v>
      </c>
      <c r="Q116" s="11">
        <v>2006.4166666666499</v>
      </c>
      <c r="R116">
        <v>0.61416495674874705</v>
      </c>
      <c r="S116">
        <v>0.1231</v>
      </c>
      <c r="T116">
        <v>7.5603706175771307E-2</v>
      </c>
    </row>
    <row r="117" spans="1:20" x14ac:dyDescent="0.3">
      <c r="A117">
        <v>487.22199999999998</v>
      </c>
      <c r="B117">
        <v>7.0760999999999994</v>
      </c>
      <c r="E117" s="2">
        <f t="shared" si="2"/>
        <v>0.69309161688955978</v>
      </c>
      <c r="F117" s="2"/>
      <c r="G117" s="2"/>
      <c r="H117" s="20">
        <v>40907</v>
      </c>
      <c r="O117">
        <v>2006</v>
      </c>
      <c r="P117">
        <v>5</v>
      </c>
      <c r="Q117" s="11">
        <v>2006.3333333333201</v>
      </c>
      <c r="R117">
        <v>0.66802837572496099</v>
      </c>
      <c r="S117">
        <v>0.122999999999997</v>
      </c>
      <c r="T117">
        <v>8.2167490214168595E-2</v>
      </c>
    </row>
    <row r="118" spans="1:20" x14ac:dyDescent="0.3">
      <c r="A118">
        <v>508.11099999999999</v>
      </c>
      <c r="B118">
        <v>7.1376000000000008</v>
      </c>
      <c r="E118" s="2">
        <f t="shared" si="2"/>
        <v>0.71217088793292249</v>
      </c>
      <c r="F118" s="2"/>
      <c r="G118" s="2"/>
      <c r="H118" s="20">
        <v>40892</v>
      </c>
      <c r="O118">
        <v>2006</v>
      </c>
      <c r="P118">
        <v>4</v>
      </c>
      <c r="Q118" s="11">
        <v>2006.24999999998</v>
      </c>
      <c r="R118">
        <v>0.66184026321787404</v>
      </c>
      <c r="S118">
        <v>0.1231</v>
      </c>
      <c r="T118">
        <v>8.1472536402120904E-2</v>
      </c>
    </row>
    <row r="119" spans="1:20" x14ac:dyDescent="0.3">
      <c r="A119">
        <v>523.44399999999996</v>
      </c>
      <c r="B119">
        <v>7.1992000000000003</v>
      </c>
      <c r="E119" s="2">
        <f t="shared" si="2"/>
        <v>0.72650894381152509</v>
      </c>
      <c r="F119" s="2"/>
      <c r="G119" s="2"/>
      <c r="H119" s="20">
        <v>40877</v>
      </c>
      <c r="O119">
        <v>2006</v>
      </c>
      <c r="P119">
        <v>3</v>
      </c>
      <c r="Q119" s="11">
        <v>2006.1666666666499</v>
      </c>
      <c r="R119">
        <v>0.62085427574212004</v>
      </c>
      <c r="S119">
        <v>6.1500000000000499E-2</v>
      </c>
      <c r="T119">
        <v>3.8182537958140701E-2</v>
      </c>
    </row>
    <row r="120" spans="1:20" x14ac:dyDescent="0.3">
      <c r="A120">
        <v>538.33299999999997</v>
      </c>
      <c r="B120">
        <v>7.2606999999999999</v>
      </c>
      <c r="E120" s="2">
        <f t="shared" si="2"/>
        <v>0.74070800607432752</v>
      </c>
      <c r="F120" s="2"/>
      <c r="G120" s="2"/>
      <c r="H120" s="20">
        <v>40862</v>
      </c>
      <c r="O120">
        <v>2006</v>
      </c>
      <c r="P120">
        <v>2</v>
      </c>
      <c r="Q120" s="11">
        <v>2006.0833333333201</v>
      </c>
      <c r="R120">
        <v>0.599109642091465</v>
      </c>
      <c r="S120">
        <v>0.123099999999999</v>
      </c>
      <c r="T120">
        <v>7.3750396941458907E-2</v>
      </c>
    </row>
    <row r="121" spans="1:20" x14ac:dyDescent="0.3">
      <c r="A121">
        <v>553.44399999999996</v>
      </c>
      <c r="B121">
        <v>7.3221999999999996</v>
      </c>
      <c r="E121" s="2">
        <f t="shared" si="2"/>
        <v>0.75540255588307492</v>
      </c>
      <c r="F121" s="2" t="s">
        <v>11</v>
      </c>
      <c r="G121">
        <v>6</v>
      </c>
      <c r="H121" s="20">
        <v>40847</v>
      </c>
      <c r="O121">
        <v>2006</v>
      </c>
      <c r="P121">
        <v>1</v>
      </c>
      <c r="Q121" s="11">
        <v>2006</v>
      </c>
      <c r="R121">
        <v>0.65270594703723295</v>
      </c>
      <c r="S121">
        <v>0.122999999999999</v>
      </c>
      <c r="T121">
        <v>8.0282831485579201E-2</v>
      </c>
    </row>
    <row r="122" spans="1:20" x14ac:dyDescent="0.3">
      <c r="A122">
        <v>531.44399999999996</v>
      </c>
      <c r="B122">
        <v>7.3837000000000002</v>
      </c>
      <c r="E122" s="2">
        <f t="shared" si="2"/>
        <v>0.73410406298967401</v>
      </c>
      <c r="F122" s="2"/>
      <c r="G122" s="2"/>
      <c r="H122" s="20">
        <v>40785</v>
      </c>
      <c r="O122">
        <v>2005</v>
      </c>
      <c r="P122">
        <v>12</v>
      </c>
      <c r="Q122" s="11">
        <v>2005.9166666666499</v>
      </c>
      <c r="R122">
        <v>0.71992058616063703</v>
      </c>
      <c r="S122">
        <v>0.123100000000002</v>
      </c>
      <c r="T122">
        <v>8.8622224156376397E-2</v>
      </c>
    </row>
    <row r="123" spans="1:20" x14ac:dyDescent="0.3">
      <c r="A123">
        <v>496.44400000000002</v>
      </c>
      <c r="B123">
        <v>7.4453000000000005</v>
      </c>
      <c r="E123" s="2">
        <f t="shared" si="2"/>
        <v>0.70145082251435031</v>
      </c>
      <c r="F123" s="2"/>
      <c r="G123" s="2"/>
      <c r="H123" s="20">
        <v>40724</v>
      </c>
      <c r="O123">
        <v>2005</v>
      </c>
      <c r="P123">
        <v>11</v>
      </c>
      <c r="Q123" s="11">
        <v>2005.8333333333201</v>
      </c>
      <c r="R123">
        <v>0.77171672343584496</v>
      </c>
      <c r="S123">
        <v>0.123099999999999</v>
      </c>
      <c r="T123">
        <v>9.4998328654951905E-2</v>
      </c>
    </row>
    <row r="124" spans="1:20" x14ac:dyDescent="0.3">
      <c r="A124">
        <v>461.66699999999997</v>
      </c>
      <c r="B124">
        <v>7.5068000000000001</v>
      </c>
      <c r="E124" s="2">
        <f t="shared" si="2"/>
        <v>0.67044434479821657</v>
      </c>
      <c r="F124" s="2"/>
      <c r="G124" s="2"/>
      <c r="H124" s="20">
        <v>40663</v>
      </c>
      <c r="O124">
        <v>2005</v>
      </c>
      <c r="P124">
        <v>10</v>
      </c>
      <c r="Q124" s="11">
        <v>2005.74999999998</v>
      </c>
      <c r="R124">
        <v>0.81033747261379596</v>
      </c>
      <c r="S124">
        <v>6.1500000000000499E-2</v>
      </c>
      <c r="T124">
        <v>4.9835754565748902E-2</v>
      </c>
    </row>
    <row r="125" spans="1:20" x14ac:dyDescent="0.3">
      <c r="A125">
        <v>427.11099999999999</v>
      </c>
      <c r="B125">
        <v>7.5683000000000007</v>
      </c>
      <c r="E125" s="5">
        <f t="shared" si="2"/>
        <v>0.64099258805407788</v>
      </c>
      <c r="F125" s="5" t="s">
        <v>10</v>
      </c>
      <c r="G125" s="21">
        <v>6</v>
      </c>
      <c r="H125" s="20">
        <v>40602</v>
      </c>
      <c r="O125">
        <v>2005</v>
      </c>
      <c r="P125">
        <v>9</v>
      </c>
      <c r="Q125" s="11">
        <v>2005.6666666666499</v>
      </c>
      <c r="R125">
        <v>0.80010317952336796</v>
      </c>
      <c r="S125">
        <v>3.0749999999999299E-2</v>
      </c>
      <c r="T125">
        <v>2.4603172770343001E-2</v>
      </c>
    </row>
    <row r="126" spans="1:20" x14ac:dyDescent="0.3">
      <c r="A126">
        <v>464.66699999999997</v>
      </c>
      <c r="B126">
        <v>7.629900000000001</v>
      </c>
      <c r="E126" s="2">
        <f t="shared" si="2"/>
        <v>0.67306418310698757</v>
      </c>
      <c r="F126" s="2"/>
      <c r="G126" s="2"/>
      <c r="H126" s="20">
        <v>40578</v>
      </c>
      <c r="O126">
        <v>2005</v>
      </c>
      <c r="P126">
        <v>8</v>
      </c>
      <c r="Q126" s="11">
        <v>2005.5833333333201</v>
      </c>
      <c r="R126">
        <v>0.78263982736061999</v>
      </c>
      <c r="S126">
        <v>3.0749999999999299E-2</v>
      </c>
    </row>
    <row r="127" spans="1:20" x14ac:dyDescent="0.3">
      <c r="A127">
        <v>528.44399999999996</v>
      </c>
      <c r="B127">
        <v>7.6913999999999998</v>
      </c>
      <c r="E127" s="2">
        <f t="shared" si="2"/>
        <v>0.7312466327547642</v>
      </c>
      <c r="F127" s="2"/>
      <c r="G127" s="2"/>
      <c r="H127" s="20">
        <v>40554</v>
      </c>
      <c r="O127">
        <v>2005</v>
      </c>
      <c r="P127">
        <v>7</v>
      </c>
      <c r="Q127" s="11">
        <v>2005.49999999998</v>
      </c>
      <c r="R127">
        <v>0.76517647519787102</v>
      </c>
      <c r="S127">
        <v>6.16000000000003E-2</v>
      </c>
      <c r="T127">
        <v>4.7134870872189101E-2</v>
      </c>
    </row>
    <row r="128" spans="1:20" x14ac:dyDescent="0.3">
      <c r="A128">
        <v>592.11099999999999</v>
      </c>
      <c r="B128">
        <v>7.7528999999999995</v>
      </c>
      <c r="E128" s="2">
        <f t="shared" si="2"/>
        <v>0.79434501434906235</v>
      </c>
      <c r="F128" s="2"/>
      <c r="G128" s="2"/>
      <c r="H128" s="20">
        <v>40530</v>
      </c>
      <c r="O128">
        <v>2005</v>
      </c>
      <c r="P128">
        <v>6</v>
      </c>
      <c r="Q128" s="11">
        <v>2005.4166666666499</v>
      </c>
      <c r="R128">
        <v>0.73177536888313599</v>
      </c>
      <c r="S128">
        <v>3.0749999999999299E-2</v>
      </c>
      <c r="T128">
        <v>2.2502092593156001E-2</v>
      </c>
    </row>
    <row r="129" spans="1:20" x14ac:dyDescent="0.3">
      <c r="A129">
        <v>655.88900000000001</v>
      </c>
      <c r="B129">
        <v>7.8144999999999998</v>
      </c>
      <c r="E129" s="2">
        <f t="shared" si="2"/>
        <v>0.86301260219814435</v>
      </c>
      <c r="F129" s="2"/>
      <c r="G129" s="2"/>
      <c r="H129" s="20">
        <v>40506</v>
      </c>
      <c r="O129">
        <v>2005</v>
      </c>
      <c r="P129">
        <v>5</v>
      </c>
      <c r="Q129" s="11">
        <v>2005.3333333333201</v>
      </c>
      <c r="R129">
        <v>0.71580382003994303</v>
      </c>
      <c r="S129">
        <v>3.0749999999999299E-2</v>
      </c>
    </row>
    <row r="130" spans="1:20" x14ac:dyDescent="0.3">
      <c r="A130">
        <v>666.33299999999997</v>
      </c>
      <c r="B130">
        <v>7.8760000000000003</v>
      </c>
      <c r="E130" s="2">
        <f t="shared" si="2"/>
        <v>0.87480980214783721</v>
      </c>
      <c r="F130" s="2" t="s">
        <v>11</v>
      </c>
      <c r="G130">
        <v>7</v>
      </c>
      <c r="H130" s="20">
        <v>40482</v>
      </c>
      <c r="O130">
        <v>2005</v>
      </c>
      <c r="P130">
        <v>4</v>
      </c>
      <c r="Q130" s="11">
        <v>2005.24999999998</v>
      </c>
      <c r="R130">
        <v>0.69983227119674996</v>
      </c>
      <c r="S130">
        <v>3.0750000000000201E-2</v>
      </c>
      <c r="T130">
        <v>2.15198423393002E-2</v>
      </c>
    </row>
    <row r="131" spans="1:20" x14ac:dyDescent="0.3">
      <c r="A131">
        <v>656.77800000000002</v>
      </c>
      <c r="B131">
        <v>7.9375</v>
      </c>
      <c r="E131" s="2">
        <f t="shared" si="2"/>
        <v>0.8640105624227441</v>
      </c>
      <c r="F131" s="2"/>
      <c r="G131" s="2"/>
      <c r="H131" s="20">
        <v>40447</v>
      </c>
      <c r="O131">
        <v>2005</v>
      </c>
      <c r="P131">
        <v>3</v>
      </c>
      <c r="Q131" s="11">
        <v>2005.1666666666499</v>
      </c>
      <c r="R131">
        <v>0.69305004537908499</v>
      </c>
      <c r="S131">
        <v>3.0750000000000201E-2</v>
      </c>
    </row>
    <row r="132" spans="1:20" x14ac:dyDescent="0.3">
      <c r="A132">
        <v>647.22199999999998</v>
      </c>
      <c r="B132">
        <v>7.9991000000000003</v>
      </c>
      <c r="E132" s="2">
        <f t="shared" si="2"/>
        <v>0.85334352641834443</v>
      </c>
      <c r="F132" s="2"/>
      <c r="G132" s="2"/>
      <c r="H132" s="20">
        <v>40412</v>
      </c>
      <c r="O132">
        <v>2005</v>
      </c>
      <c r="P132">
        <v>2</v>
      </c>
      <c r="Q132" s="11">
        <v>2005.0833333333201</v>
      </c>
      <c r="R132">
        <v>0.68626781956142002</v>
      </c>
      <c r="S132">
        <v>0.123099999999999</v>
      </c>
      <c r="T132">
        <v>8.4479568588010201E-2</v>
      </c>
    </row>
    <row r="133" spans="1:20" x14ac:dyDescent="0.3">
      <c r="A133">
        <v>637.88900000000001</v>
      </c>
      <c r="B133">
        <v>8.0605999999999991</v>
      </c>
      <c r="E133" s="2">
        <f t="shared" si="2"/>
        <v>0.84305255067832863</v>
      </c>
      <c r="F133" s="2"/>
      <c r="G133" s="2"/>
      <c r="H133" s="20">
        <v>40377</v>
      </c>
      <c r="O133">
        <v>2005</v>
      </c>
      <c r="P133">
        <v>1</v>
      </c>
      <c r="Q133" s="11">
        <v>2005</v>
      </c>
      <c r="R133">
        <v>0.68552501760988005</v>
      </c>
      <c r="S133">
        <v>6.1500000000000499E-2</v>
      </c>
      <c r="T133">
        <v>4.2159788583008E-2</v>
      </c>
    </row>
    <row r="134" spans="1:20" x14ac:dyDescent="0.3">
      <c r="A134">
        <v>603</v>
      </c>
      <c r="B134">
        <v>8.1220999999999997</v>
      </c>
      <c r="E134" s="2">
        <f t="shared" si="2"/>
        <v>0.80566948789091275</v>
      </c>
      <c r="F134" s="2"/>
      <c r="G134" s="2"/>
      <c r="H134" s="20">
        <v>40342</v>
      </c>
      <c r="O134">
        <v>2004</v>
      </c>
      <c r="P134">
        <v>12</v>
      </c>
      <c r="Q134" s="11">
        <v>2004.9166666666499</v>
      </c>
      <c r="R134">
        <v>0.68502969915680501</v>
      </c>
      <c r="S134">
        <v>6.1500000000002303E-2</v>
      </c>
      <c r="T134">
        <v>4.2129326498145103E-2</v>
      </c>
    </row>
    <row r="135" spans="1:20" x14ac:dyDescent="0.3">
      <c r="A135">
        <v>558.55600000000004</v>
      </c>
      <c r="B135">
        <v>8.1836000000000002</v>
      </c>
      <c r="E135" s="2">
        <f t="shared" si="2"/>
        <v>0.76043937692022723</v>
      </c>
      <c r="F135" s="2"/>
      <c r="G135" s="2"/>
      <c r="H135" s="20">
        <v>40307</v>
      </c>
      <c r="O135">
        <v>2004</v>
      </c>
      <c r="P135">
        <v>11</v>
      </c>
      <c r="Q135" s="11">
        <v>2004.8333333333101</v>
      </c>
      <c r="R135">
        <v>0.67228677214402399</v>
      </c>
      <c r="S135">
        <v>6.1599999999998503E-2</v>
      </c>
      <c r="T135">
        <v>4.1412865164070903E-2</v>
      </c>
    </row>
    <row r="136" spans="1:20" x14ac:dyDescent="0.3">
      <c r="A136">
        <v>514</v>
      </c>
      <c r="B136">
        <v>8.2452000000000005</v>
      </c>
      <c r="E136" s="2">
        <f t="shared" si="2"/>
        <v>0.7176439780362821</v>
      </c>
      <c r="F136" s="2"/>
      <c r="G136" s="2"/>
      <c r="H136" s="20">
        <v>40272</v>
      </c>
      <c r="O136">
        <v>2004</v>
      </c>
      <c r="P136">
        <v>10</v>
      </c>
      <c r="Q136" s="11">
        <v>2004.74999999998</v>
      </c>
      <c r="R136">
        <v>0.65097653288013102</v>
      </c>
      <c r="S136">
        <v>1.53750000000001E-2</v>
      </c>
      <c r="T136">
        <v>2.0017528386064201E-2</v>
      </c>
    </row>
    <row r="137" spans="1:20" x14ac:dyDescent="0.3">
      <c r="A137">
        <v>469.33300000000003</v>
      </c>
      <c r="B137">
        <v>8.3066999999999993</v>
      </c>
      <c r="E137" s="5">
        <f t="shared" ref="E137:E200" si="3">(0.0905*EXP(0.0013*A137))/C$2</f>
        <v>0.67715926324125064</v>
      </c>
      <c r="F137" s="5" t="s">
        <v>10</v>
      </c>
      <c r="G137" s="21">
        <v>7</v>
      </c>
      <c r="H137" s="20">
        <v>40237</v>
      </c>
      <c r="O137">
        <v>2004</v>
      </c>
      <c r="P137">
        <v>9</v>
      </c>
      <c r="Q137" s="11">
        <v>2004.6666666666499</v>
      </c>
      <c r="R137">
        <v>0.64579510885401903</v>
      </c>
      <c r="S137">
        <v>1.53750000000001E-2</v>
      </c>
    </row>
    <row r="138" spans="1:20" x14ac:dyDescent="0.3">
      <c r="A138">
        <v>471.66699999999997</v>
      </c>
      <c r="B138">
        <v>8.3681999999999999</v>
      </c>
      <c r="E138" s="2">
        <f t="shared" si="3"/>
        <v>0.67921702012203544</v>
      </c>
      <c r="F138" s="2"/>
      <c r="G138" s="2"/>
      <c r="H138" s="20">
        <v>40222</v>
      </c>
      <c r="O138">
        <v>2004</v>
      </c>
      <c r="P138">
        <v>8</v>
      </c>
      <c r="Q138" s="11">
        <v>2004.5833333333101</v>
      </c>
      <c r="R138">
        <v>0.64061368482790604</v>
      </c>
      <c r="S138">
        <v>1.53750000000001E-2</v>
      </c>
    </row>
    <row r="139" spans="1:20" x14ac:dyDescent="0.3">
      <c r="A139" s="6">
        <v>492.11099999999999</v>
      </c>
      <c r="B139" s="6">
        <v>8.4298000000000002</v>
      </c>
      <c r="C139" s="6"/>
      <c r="D139" s="6"/>
      <c r="E139" s="7">
        <f t="shared" si="3"/>
        <v>0.69751072767443933</v>
      </c>
      <c r="F139" s="7"/>
      <c r="G139" s="7"/>
      <c r="H139" s="20">
        <v>40207</v>
      </c>
      <c r="O139">
        <v>2004</v>
      </c>
      <c r="P139">
        <v>7</v>
      </c>
      <c r="Q139" s="11">
        <v>2004.49999999998</v>
      </c>
      <c r="R139">
        <v>0.63543226080179405</v>
      </c>
      <c r="S139">
        <v>1.53750000000001E-2</v>
      </c>
    </row>
    <row r="140" spans="1:20" x14ac:dyDescent="0.3">
      <c r="A140">
        <v>512.44399999999996</v>
      </c>
      <c r="B140">
        <v>8.491299999999999</v>
      </c>
      <c r="E140" s="2">
        <f t="shared" si="3"/>
        <v>0.71619379500710445</v>
      </c>
      <c r="F140" s="2"/>
      <c r="G140" s="2"/>
      <c r="H140" s="20">
        <v>40192</v>
      </c>
      <c r="O140">
        <v>2004</v>
      </c>
      <c r="P140">
        <v>6</v>
      </c>
      <c r="Q140" s="11">
        <v>2004.4166666666499</v>
      </c>
      <c r="R140">
        <v>0.63025083677568094</v>
      </c>
      <c r="S140">
        <v>1.53750000000001E-2</v>
      </c>
      <c r="T140">
        <v>1.9380213230852299E-2</v>
      </c>
    </row>
    <row r="141" spans="1:20" x14ac:dyDescent="0.3">
      <c r="A141">
        <v>533</v>
      </c>
      <c r="B141">
        <v>8.5528000000000013</v>
      </c>
      <c r="E141" s="2">
        <f t="shared" si="3"/>
        <v>0.735590511575545</v>
      </c>
      <c r="F141" s="2"/>
      <c r="G141" s="2"/>
      <c r="H141" s="20">
        <v>40177</v>
      </c>
      <c r="O141">
        <v>2004</v>
      </c>
      <c r="P141">
        <v>5</v>
      </c>
      <c r="Q141" s="11">
        <v>2004.3333333333101</v>
      </c>
      <c r="R141">
        <v>0.62665727399586801</v>
      </c>
      <c r="S141">
        <v>1.53750000000001E-2</v>
      </c>
    </row>
    <row r="142" spans="1:20" x14ac:dyDescent="0.3">
      <c r="A142">
        <v>567.77800000000002</v>
      </c>
      <c r="B142">
        <v>8.6143999999999998</v>
      </c>
      <c r="E142" s="2">
        <f t="shared" si="3"/>
        <v>0.7696108471298817</v>
      </c>
      <c r="F142" s="2"/>
      <c r="G142" s="2"/>
      <c r="H142" s="20">
        <v>40162</v>
      </c>
      <c r="O142">
        <v>2004</v>
      </c>
      <c r="P142">
        <v>4</v>
      </c>
      <c r="Q142" s="11">
        <v>2004.24999999998</v>
      </c>
      <c r="R142">
        <v>0.62306371121605597</v>
      </c>
      <c r="S142">
        <v>1.53750000000001E-2</v>
      </c>
    </row>
    <row r="143" spans="1:20" x14ac:dyDescent="0.3">
      <c r="A143">
        <v>608.22199999999998</v>
      </c>
      <c r="B143">
        <v>8.6759000000000004</v>
      </c>
      <c r="E143" s="2">
        <f t="shared" si="3"/>
        <v>0.81115746253260124</v>
      </c>
      <c r="F143" s="2"/>
      <c r="G143" s="2"/>
      <c r="H143" s="20">
        <v>40147</v>
      </c>
      <c r="O143">
        <v>2004</v>
      </c>
      <c r="P143">
        <v>3</v>
      </c>
      <c r="Q143" s="11">
        <v>2004.1666666666499</v>
      </c>
      <c r="R143">
        <v>0.61947014843624304</v>
      </c>
      <c r="S143">
        <v>1.53750000000001E-2</v>
      </c>
    </row>
    <row r="144" spans="1:20" x14ac:dyDescent="0.3">
      <c r="A144">
        <v>648.77800000000002</v>
      </c>
      <c r="B144">
        <v>8.7373999999999992</v>
      </c>
      <c r="E144" s="2">
        <f t="shared" si="3"/>
        <v>0.85507141670264686</v>
      </c>
      <c r="F144" s="2"/>
      <c r="G144" s="2"/>
      <c r="H144" s="20">
        <v>40132</v>
      </c>
      <c r="O144">
        <v>2004</v>
      </c>
      <c r="P144">
        <v>2</v>
      </c>
      <c r="Q144" s="11">
        <v>2004.0833333333101</v>
      </c>
      <c r="R144">
        <v>0.615876585656431</v>
      </c>
      <c r="S144">
        <v>0.123099999999999</v>
      </c>
      <c r="T144">
        <v>7.5814407694306099E-2</v>
      </c>
    </row>
    <row r="145" spans="1:20" x14ac:dyDescent="0.3">
      <c r="A145">
        <v>689.33299999999997</v>
      </c>
      <c r="B145">
        <v>8.7989999999999995</v>
      </c>
      <c r="E145" s="2">
        <f t="shared" si="3"/>
        <v>0.90136158630462915</v>
      </c>
      <c r="F145" s="2" t="s">
        <v>11</v>
      </c>
      <c r="G145">
        <v>8</v>
      </c>
      <c r="H145" s="20">
        <v>40117</v>
      </c>
      <c r="O145">
        <v>2004</v>
      </c>
      <c r="P145">
        <v>1</v>
      </c>
      <c r="Q145" s="11">
        <v>2004</v>
      </c>
      <c r="R145">
        <v>0.67565843781170698</v>
      </c>
      <c r="S145">
        <v>0.123099999999999</v>
      </c>
      <c r="T145">
        <v>8.3173553694620594E-2</v>
      </c>
    </row>
    <row r="146" spans="1:20" x14ac:dyDescent="0.3">
      <c r="A146">
        <v>630.66700000000003</v>
      </c>
      <c r="B146">
        <v>8.8605</v>
      </c>
      <c r="E146" s="2">
        <f t="shared" si="3"/>
        <v>0.83517450726816855</v>
      </c>
      <c r="F146" s="2"/>
      <c r="G146" s="2"/>
      <c r="H146" s="20">
        <v>40055</v>
      </c>
      <c r="O146">
        <v>2003</v>
      </c>
      <c r="P146">
        <v>12</v>
      </c>
      <c r="Q146" s="11">
        <v>2003.9166666666499</v>
      </c>
      <c r="R146">
        <v>0.74355655282806699</v>
      </c>
      <c r="S146">
        <v>0.122999999999999</v>
      </c>
      <c r="T146">
        <v>9.1457455997851697E-2</v>
      </c>
    </row>
    <row r="147" spans="1:20" x14ac:dyDescent="0.3">
      <c r="A147">
        <v>531</v>
      </c>
      <c r="B147">
        <v>8.9220000000000006</v>
      </c>
      <c r="E147" s="2">
        <f t="shared" si="3"/>
        <v>0.73368046038798773</v>
      </c>
      <c r="F147" s="2"/>
      <c r="G147" s="2"/>
      <c r="H147" s="20">
        <v>39994</v>
      </c>
      <c r="O147">
        <v>2003</v>
      </c>
      <c r="P147">
        <v>11</v>
      </c>
      <c r="Q147" s="11">
        <v>2003.8333333333101</v>
      </c>
      <c r="R147">
        <v>0.75698778920616405</v>
      </c>
      <c r="S147">
        <v>0.123099999999999</v>
      </c>
      <c r="T147">
        <v>9.3185196851278101E-2</v>
      </c>
    </row>
    <row r="148" spans="1:20" x14ac:dyDescent="0.3">
      <c r="A148">
        <v>431.22199999999998</v>
      </c>
      <c r="B148">
        <v>8.9835999999999991</v>
      </c>
      <c r="E148" s="2">
        <f t="shared" si="3"/>
        <v>0.64442741493975231</v>
      </c>
      <c r="F148" s="2"/>
      <c r="G148" s="2"/>
      <c r="H148" s="20">
        <v>39933</v>
      </c>
      <c r="O148">
        <v>2003</v>
      </c>
      <c r="P148">
        <v>10</v>
      </c>
      <c r="Q148" s="11">
        <v>2003.74999999998</v>
      </c>
      <c r="R148">
        <v>0.74833704418647395</v>
      </c>
      <c r="S148">
        <v>0.123000000000002</v>
      </c>
      <c r="T148">
        <v>9.20454564349385E-2</v>
      </c>
    </row>
    <row r="149" spans="1:20" x14ac:dyDescent="0.3">
      <c r="A149">
        <v>331.33300000000003</v>
      </c>
      <c r="B149">
        <v>9.0450999999999997</v>
      </c>
      <c r="E149" s="5">
        <f t="shared" si="3"/>
        <v>0.56595042937353868</v>
      </c>
      <c r="F149" s="5" t="s">
        <v>10</v>
      </c>
      <c r="G149" s="21">
        <v>8</v>
      </c>
      <c r="H149" s="20">
        <v>39872</v>
      </c>
      <c r="O149">
        <v>2003</v>
      </c>
      <c r="P149">
        <v>9</v>
      </c>
      <c r="Q149" s="11">
        <v>2003.6666666666499</v>
      </c>
      <c r="R149">
        <v>0.67110204075424496</v>
      </c>
      <c r="S149">
        <v>0.123099999999999</v>
      </c>
      <c r="T149">
        <v>8.2612661216847003E-2</v>
      </c>
    </row>
    <row r="150" spans="1:20" x14ac:dyDescent="0.3">
      <c r="A150">
        <v>334.44400000000002</v>
      </c>
      <c r="B150">
        <v>9.1066000000000003</v>
      </c>
      <c r="E150" s="2">
        <f t="shared" si="3"/>
        <v>0.56824393738616197</v>
      </c>
      <c r="F150" s="2"/>
      <c r="G150" s="2"/>
      <c r="H150" s="20">
        <v>39862</v>
      </c>
      <c r="O150">
        <v>2003</v>
      </c>
      <c r="P150">
        <v>8</v>
      </c>
      <c r="Q150" s="11">
        <v>2003.5833333333101</v>
      </c>
      <c r="R150">
        <v>0.59998200307639504</v>
      </c>
      <c r="S150">
        <v>0.123099999999999</v>
      </c>
      <c r="T150">
        <v>7.3857784578703706E-2</v>
      </c>
    </row>
    <row r="151" spans="1:20" x14ac:dyDescent="0.3">
      <c r="A151">
        <v>381.66699999999997</v>
      </c>
      <c r="B151">
        <v>9.168099999999999</v>
      </c>
      <c r="E151" s="2">
        <f t="shared" si="3"/>
        <v>0.60422140404513758</v>
      </c>
      <c r="F151" s="2"/>
      <c r="G151" s="2"/>
      <c r="H151" s="20">
        <v>39853</v>
      </c>
      <c r="O151">
        <v>2003</v>
      </c>
      <c r="P151">
        <v>7</v>
      </c>
      <c r="Q151" s="11">
        <v>2003.49999999998</v>
      </c>
      <c r="R151">
        <v>0.57209934257645501</v>
      </c>
      <c r="S151">
        <v>0.123000000000002</v>
      </c>
      <c r="T151">
        <v>7.0368219136905594E-2</v>
      </c>
    </row>
    <row r="152" spans="1:20" x14ac:dyDescent="0.3">
      <c r="A152">
        <v>428.88900000000001</v>
      </c>
      <c r="B152">
        <v>9.2296999999999993</v>
      </c>
      <c r="E152" s="2">
        <f t="shared" si="3"/>
        <v>0.64247589191599153</v>
      </c>
      <c r="F152" s="2"/>
      <c r="G152" s="2"/>
      <c r="H152" s="20">
        <v>39844</v>
      </c>
      <c r="O152">
        <v>2003</v>
      </c>
      <c r="P152">
        <v>6</v>
      </c>
      <c r="Q152" s="11">
        <v>2003.4166666666499</v>
      </c>
      <c r="R152">
        <v>0.55470251722159003</v>
      </c>
      <c r="S152">
        <v>0.123099999999999</v>
      </c>
      <c r="T152">
        <v>6.8283879869977304E-2</v>
      </c>
    </row>
    <row r="153" spans="1:20" x14ac:dyDescent="0.3">
      <c r="A153" s="6">
        <v>476.11099999999999</v>
      </c>
      <c r="B153" s="6">
        <v>9.2911999999999999</v>
      </c>
      <c r="C153" s="6"/>
      <c r="D153" s="6"/>
      <c r="E153" s="7">
        <f t="shared" si="3"/>
        <v>0.68315234933718605</v>
      </c>
      <c r="F153" s="7"/>
      <c r="G153" s="7"/>
      <c r="H153" s="20">
        <v>39835</v>
      </c>
      <c r="O153">
        <v>2003</v>
      </c>
      <c r="P153">
        <v>5</v>
      </c>
      <c r="Q153" s="11">
        <v>2003.3333333333101</v>
      </c>
      <c r="R153">
        <v>0.55945184262304704</v>
      </c>
      <c r="S153">
        <v>0.123099999999999</v>
      </c>
      <c r="T153">
        <v>6.8868521826896595E-2</v>
      </c>
    </row>
    <row r="154" spans="1:20" x14ac:dyDescent="0.3">
      <c r="A154">
        <v>492</v>
      </c>
      <c r="B154">
        <v>9.3527000000000005</v>
      </c>
      <c r="E154" s="2">
        <f t="shared" si="3"/>
        <v>0.69741008413804173</v>
      </c>
      <c r="F154" s="2"/>
      <c r="G154" s="2"/>
      <c r="H154" s="20">
        <v>39825</v>
      </c>
      <c r="O154">
        <v>2003</v>
      </c>
      <c r="P154">
        <v>4</v>
      </c>
      <c r="Q154" s="11">
        <v>2003.24999999998</v>
      </c>
      <c r="R154">
        <v>0.56068429634245498</v>
      </c>
      <c r="S154">
        <v>0.122999999999999</v>
      </c>
      <c r="T154">
        <v>6.8964168450121599E-2</v>
      </c>
    </row>
    <row r="155" spans="1:20" x14ac:dyDescent="0.3">
      <c r="A155">
        <v>494.44400000000002</v>
      </c>
      <c r="B155">
        <v>9.4143000000000008</v>
      </c>
      <c r="E155" s="2">
        <f t="shared" si="3"/>
        <v>0.69962941922614474</v>
      </c>
      <c r="F155" s="2"/>
      <c r="G155" s="2"/>
      <c r="H155" s="20">
        <v>39816</v>
      </c>
      <c r="O155">
        <v>2003</v>
      </c>
      <c r="P155">
        <v>3</v>
      </c>
      <c r="Q155" s="11">
        <v>2003.1666666666499</v>
      </c>
      <c r="R155">
        <v>0.52407629038234305</v>
      </c>
      <c r="S155">
        <v>0.123100000000002</v>
      </c>
      <c r="T155">
        <v>6.45137913460678E-2</v>
      </c>
    </row>
    <row r="156" spans="1:20" x14ac:dyDescent="0.3">
      <c r="A156">
        <v>496.44400000000002</v>
      </c>
      <c r="B156">
        <v>9.4757999999999996</v>
      </c>
      <c r="E156" s="2">
        <f t="shared" si="3"/>
        <v>0.70145082251435031</v>
      </c>
      <c r="F156" s="2"/>
      <c r="G156" s="2"/>
      <c r="H156" s="20">
        <v>39807</v>
      </c>
      <c r="O156">
        <v>2003</v>
      </c>
      <c r="P156">
        <v>2</v>
      </c>
      <c r="Q156" s="11">
        <v>2003.0833333333101</v>
      </c>
      <c r="R156">
        <v>0.494167038058695</v>
      </c>
      <c r="S156">
        <v>6.1499999999997002E-2</v>
      </c>
      <c r="T156">
        <v>3.0391272840608202E-2</v>
      </c>
    </row>
    <row r="157" spans="1:20" x14ac:dyDescent="0.3">
      <c r="A157">
        <v>498.77800000000002</v>
      </c>
      <c r="B157">
        <v>9.5373000000000001</v>
      </c>
      <c r="E157" s="2">
        <f t="shared" si="3"/>
        <v>0.70358239677599754</v>
      </c>
      <c r="F157" s="2"/>
      <c r="G157" s="2"/>
      <c r="H157" s="20">
        <v>39798</v>
      </c>
      <c r="O157">
        <v>2003</v>
      </c>
      <c r="P157">
        <v>1</v>
      </c>
      <c r="Q157" s="11">
        <v>2003</v>
      </c>
      <c r="R157">
        <v>0.49459571612391201</v>
      </c>
      <c r="S157">
        <v>6.1500000000000499E-2</v>
      </c>
      <c r="T157">
        <v>3.0417636541620802E-2</v>
      </c>
    </row>
    <row r="158" spans="1:20" x14ac:dyDescent="0.3">
      <c r="A158">
        <v>534.11099999999999</v>
      </c>
      <c r="B158">
        <v>9.5989000000000004</v>
      </c>
      <c r="E158" s="2">
        <f t="shared" si="3"/>
        <v>0.7366536925427325</v>
      </c>
      <c r="F158" s="2"/>
      <c r="G158" s="2"/>
      <c r="H158" s="20">
        <v>39788</v>
      </c>
      <c r="O158">
        <v>2002</v>
      </c>
      <c r="P158">
        <v>12</v>
      </c>
      <c r="Q158" s="11">
        <v>2002.9166666666399</v>
      </c>
      <c r="R158">
        <v>0.51226429537408802</v>
      </c>
      <c r="S158">
        <v>6.1599999999998503E-2</v>
      </c>
      <c r="T158">
        <v>3.1555480595043102E-2</v>
      </c>
    </row>
    <row r="159" spans="1:20" x14ac:dyDescent="0.3">
      <c r="A159">
        <v>584.33299999999997</v>
      </c>
      <c r="B159">
        <v>9.6603999999999992</v>
      </c>
      <c r="E159" s="2">
        <f t="shared" si="3"/>
        <v>0.7863535447313974</v>
      </c>
      <c r="F159" s="2"/>
      <c r="G159" s="2"/>
      <c r="H159" s="20">
        <v>39779</v>
      </c>
      <c r="O159">
        <v>2002</v>
      </c>
      <c r="P159">
        <v>11</v>
      </c>
      <c r="Q159" s="11">
        <v>2002.8333333333101</v>
      </c>
      <c r="R159">
        <v>0.53064062007355395</v>
      </c>
      <c r="S159">
        <v>6.1500000000002303E-2</v>
      </c>
      <c r="T159">
        <v>3.2634398134524803E-2</v>
      </c>
    </row>
    <row r="160" spans="1:20" x14ac:dyDescent="0.3">
      <c r="A160">
        <v>634.66700000000003</v>
      </c>
      <c r="B160">
        <v>9.7218999999999998</v>
      </c>
      <c r="E160" s="2">
        <f t="shared" si="3"/>
        <v>0.83952872586280769</v>
      </c>
      <c r="F160" s="2"/>
      <c r="G160" s="2"/>
      <c r="H160" s="20">
        <v>39770</v>
      </c>
      <c r="O160">
        <v>2002</v>
      </c>
      <c r="P160">
        <v>10</v>
      </c>
      <c r="Q160" s="11">
        <v>2002.74999999998</v>
      </c>
      <c r="R160">
        <v>0.54671450719030701</v>
      </c>
      <c r="S160">
        <v>0.123099999999997</v>
      </c>
      <c r="T160">
        <v>6.7300555835125397E-2</v>
      </c>
    </row>
    <row r="161" spans="1:20" x14ac:dyDescent="0.3">
      <c r="A161">
        <v>685</v>
      </c>
      <c r="B161">
        <v>9.7835000000000001</v>
      </c>
      <c r="E161" s="2">
        <f t="shared" si="3"/>
        <v>0.89629857971727833</v>
      </c>
      <c r="F161" s="2"/>
      <c r="G161" s="2"/>
      <c r="H161" s="20">
        <v>39761</v>
      </c>
      <c r="O161">
        <v>2002</v>
      </c>
      <c r="P161">
        <v>9</v>
      </c>
      <c r="Q161" s="11">
        <v>2002.6666666666399</v>
      </c>
      <c r="R161">
        <v>0.50388135149619795</v>
      </c>
      <c r="S161">
        <v>0.123000000000004</v>
      </c>
      <c r="T161">
        <v>6.19774062340347E-2</v>
      </c>
    </row>
    <row r="162" spans="1:20" x14ac:dyDescent="0.3">
      <c r="A162">
        <v>689.77800000000002</v>
      </c>
      <c r="B162">
        <v>9.8450000000000006</v>
      </c>
      <c r="E162" s="2">
        <f t="shared" si="3"/>
        <v>0.90188317483724312</v>
      </c>
      <c r="F162" s="2" t="s">
        <v>11</v>
      </c>
      <c r="G162">
        <v>9</v>
      </c>
      <c r="H162" s="20">
        <v>39752</v>
      </c>
      <c r="O162">
        <v>2002</v>
      </c>
      <c r="P162">
        <v>8</v>
      </c>
      <c r="Q162" s="11">
        <v>2002.5833333333101</v>
      </c>
      <c r="R162">
        <v>0.46434535237681901</v>
      </c>
      <c r="S162">
        <v>0.123099999999997</v>
      </c>
      <c r="T162">
        <v>5.71609128775852E-2</v>
      </c>
    </row>
    <row r="163" spans="1:20" x14ac:dyDescent="0.3">
      <c r="A163">
        <v>673.44399999999996</v>
      </c>
      <c r="B163">
        <v>9.9064999999999994</v>
      </c>
      <c r="E163" s="2">
        <f t="shared" si="3"/>
        <v>0.88293430119719718</v>
      </c>
      <c r="F163" s="2"/>
      <c r="G163" s="2"/>
      <c r="H163" s="20">
        <v>39735</v>
      </c>
      <c r="O163">
        <v>2002</v>
      </c>
      <c r="P163">
        <v>7</v>
      </c>
      <c r="Q163" s="11">
        <v>2002.49999999998</v>
      </c>
      <c r="R163">
        <v>0.48208837612938499</v>
      </c>
      <c r="S163">
        <v>0.1231</v>
      </c>
      <c r="T163">
        <v>5.9345079101527698E-2</v>
      </c>
    </row>
    <row r="164" spans="1:20" x14ac:dyDescent="0.3">
      <c r="A164">
        <v>657</v>
      </c>
      <c r="B164">
        <v>9.9680999999999997</v>
      </c>
      <c r="E164" s="2">
        <f t="shared" si="3"/>
        <v>0.8642599518562234</v>
      </c>
      <c r="F164" s="2"/>
      <c r="G164" s="2"/>
      <c r="H164" s="20">
        <v>39719</v>
      </c>
      <c r="O164">
        <v>2002</v>
      </c>
      <c r="P164">
        <v>6</v>
      </c>
      <c r="Q164" s="11">
        <v>2002.4166666666399</v>
      </c>
      <c r="R164">
        <v>0.51084819352684196</v>
      </c>
      <c r="S164">
        <v>0.122999999999997</v>
      </c>
      <c r="T164">
        <v>6.2834327803800299E-2</v>
      </c>
    </row>
    <row r="165" spans="1:20" x14ac:dyDescent="0.3">
      <c r="A165">
        <v>640.66700000000003</v>
      </c>
      <c r="B165">
        <v>10.0296</v>
      </c>
      <c r="E165" s="2">
        <f t="shared" si="3"/>
        <v>0.84610265491806658</v>
      </c>
      <c r="F165" s="2"/>
      <c r="G165" s="2"/>
      <c r="H165" s="20">
        <v>39702</v>
      </c>
      <c r="O165">
        <v>2002</v>
      </c>
      <c r="P165">
        <v>5</v>
      </c>
      <c r="Q165" s="11">
        <v>2002.3333333333101</v>
      </c>
      <c r="R165">
        <v>0.54579818995782503</v>
      </c>
      <c r="S165">
        <v>0.123100000000004</v>
      </c>
      <c r="T165">
        <v>6.7187757183810703E-2</v>
      </c>
    </row>
    <row r="166" spans="1:20" x14ac:dyDescent="0.3">
      <c r="A166">
        <v>601.66700000000003</v>
      </c>
      <c r="B166">
        <v>10.091100000000001</v>
      </c>
      <c r="E166" s="2">
        <f t="shared" si="3"/>
        <v>0.80427455222642918</v>
      </c>
      <c r="F166" s="2"/>
      <c r="G166" s="2"/>
      <c r="H166" s="20">
        <v>39686</v>
      </c>
      <c r="O166">
        <v>2002</v>
      </c>
      <c r="P166">
        <v>4</v>
      </c>
      <c r="Q166" s="11">
        <v>2002.24999999998</v>
      </c>
      <c r="R166">
        <v>0.57101014191660004</v>
      </c>
      <c r="S166">
        <v>0.122999999999997</v>
      </c>
      <c r="T166">
        <v>7.0234247455740403E-2</v>
      </c>
    </row>
    <row r="167" spans="1:20" x14ac:dyDescent="0.3">
      <c r="A167">
        <v>552.22199999999998</v>
      </c>
      <c r="B167">
        <v>10.1526</v>
      </c>
      <c r="E167" s="2">
        <f t="shared" si="3"/>
        <v>0.75420347606407079</v>
      </c>
      <c r="F167" s="2"/>
      <c r="G167" s="2"/>
      <c r="H167" s="20">
        <v>39670</v>
      </c>
      <c r="O167">
        <v>2002</v>
      </c>
      <c r="P167">
        <v>3</v>
      </c>
      <c r="Q167" s="11">
        <v>2002.1666666666399</v>
      </c>
      <c r="R167">
        <v>0.52363652757241996</v>
      </c>
      <c r="S167">
        <v>0.1231</v>
      </c>
      <c r="T167">
        <v>6.4459656544165397E-2</v>
      </c>
    </row>
    <row r="168" spans="1:20" x14ac:dyDescent="0.3">
      <c r="A168">
        <v>502.55599999999998</v>
      </c>
      <c r="B168">
        <v>10.2142</v>
      </c>
      <c r="E168" s="2">
        <f t="shared" si="3"/>
        <v>0.70704647112357799</v>
      </c>
      <c r="F168" s="2"/>
      <c r="G168" s="2"/>
      <c r="H168" s="20">
        <v>39653</v>
      </c>
      <c r="O168">
        <v>2002</v>
      </c>
      <c r="P168">
        <v>2</v>
      </c>
      <c r="Q168" s="11">
        <v>2002.0833333333101</v>
      </c>
      <c r="R168">
        <v>0.48999403049946999</v>
      </c>
      <c r="S168">
        <v>0.123099999999997</v>
      </c>
      <c r="T168">
        <v>6.0318265154483401E-2</v>
      </c>
    </row>
    <row r="169" spans="1:20" x14ac:dyDescent="0.3">
      <c r="A169">
        <v>452.77800000000002</v>
      </c>
      <c r="B169">
        <v>10.275700000000001</v>
      </c>
      <c r="E169" s="2">
        <f t="shared" si="3"/>
        <v>0.66274148278044531</v>
      </c>
      <c r="F169" s="2"/>
      <c r="G169" s="2"/>
      <c r="H169" s="20">
        <v>39637</v>
      </c>
      <c r="O169">
        <v>2002</v>
      </c>
      <c r="P169">
        <v>1</v>
      </c>
      <c r="Q169" s="11">
        <v>2002</v>
      </c>
      <c r="R169">
        <v>0.55630566131277903</v>
      </c>
      <c r="S169">
        <v>6.1500000000002303E-2</v>
      </c>
      <c r="T169">
        <v>3.4212798170737198E-2</v>
      </c>
    </row>
    <row r="170" spans="1:20" x14ac:dyDescent="0.3">
      <c r="A170">
        <v>438.77800000000002</v>
      </c>
      <c r="B170">
        <v>10.337199999999999</v>
      </c>
      <c r="E170" s="2">
        <f t="shared" si="3"/>
        <v>0.65078868816003965</v>
      </c>
      <c r="F170" s="2"/>
      <c r="G170" s="2"/>
      <c r="H170" s="20">
        <v>39620</v>
      </c>
      <c r="O170">
        <v>2001</v>
      </c>
      <c r="P170">
        <v>12</v>
      </c>
      <c r="Q170" s="11">
        <v>2001.9166666666399</v>
      </c>
      <c r="R170">
        <v>0.62237997204509499</v>
      </c>
      <c r="S170">
        <v>6.1499999999998702E-2</v>
      </c>
      <c r="T170">
        <v>3.8276368280772598E-2</v>
      </c>
    </row>
    <row r="171" spans="1:20" x14ac:dyDescent="0.3">
      <c r="A171">
        <v>442.11099999999999</v>
      </c>
      <c r="B171">
        <v>10.3988</v>
      </c>
      <c r="E171" s="2">
        <f t="shared" si="3"/>
        <v>0.65361460826041373</v>
      </c>
      <c r="F171" s="2"/>
      <c r="G171" s="2"/>
      <c r="H171" s="20">
        <v>39604</v>
      </c>
      <c r="O171">
        <v>2001</v>
      </c>
      <c r="P171">
        <v>11</v>
      </c>
      <c r="Q171" s="11">
        <v>2001.8333333333101</v>
      </c>
      <c r="R171">
        <v>0.69620258873979601</v>
      </c>
      <c r="S171">
        <v>6.1599999999998503E-2</v>
      </c>
      <c r="T171">
        <v>4.2886079466370401E-2</v>
      </c>
    </row>
    <row r="172" spans="1:20" x14ac:dyDescent="0.3">
      <c r="A172">
        <v>445.22199999999998</v>
      </c>
      <c r="B172">
        <v>10.4603</v>
      </c>
      <c r="E172" s="2">
        <f t="shared" si="3"/>
        <v>0.65626337441272897</v>
      </c>
      <c r="F172" s="2"/>
      <c r="G172" s="2"/>
      <c r="H172" s="20">
        <v>39588</v>
      </c>
      <c r="O172">
        <v>2001</v>
      </c>
      <c r="P172">
        <v>10</v>
      </c>
      <c r="Q172" s="11">
        <v>2001.74999999998</v>
      </c>
      <c r="R172">
        <v>0.71516014294049901</v>
      </c>
      <c r="S172">
        <v>3.0750000000001099E-2</v>
      </c>
      <c r="T172">
        <v>2.1991174395421101E-2</v>
      </c>
    </row>
    <row r="173" spans="1:20" x14ac:dyDescent="0.3">
      <c r="A173">
        <v>448.44400000000002</v>
      </c>
      <c r="B173">
        <v>10.521800000000001</v>
      </c>
      <c r="E173" s="2">
        <f t="shared" si="3"/>
        <v>0.65901796409266689</v>
      </c>
      <c r="F173" s="2"/>
      <c r="G173" s="2"/>
      <c r="H173" s="20">
        <v>39571</v>
      </c>
      <c r="O173">
        <v>2001</v>
      </c>
      <c r="P173">
        <v>9</v>
      </c>
      <c r="Q173" s="11">
        <v>2001.6666666666399</v>
      </c>
      <c r="R173">
        <v>0.69518309316376303</v>
      </c>
      <c r="S173">
        <v>3.0750000000001099E-2</v>
      </c>
    </row>
    <row r="174" spans="1:20" x14ac:dyDescent="0.3">
      <c r="A174">
        <v>440.88900000000001</v>
      </c>
      <c r="B174">
        <v>10.583400000000001</v>
      </c>
      <c r="E174" s="2">
        <f t="shared" si="3"/>
        <v>0.65257710040441341</v>
      </c>
      <c r="F174" s="2"/>
      <c r="G174" s="2"/>
      <c r="H174" s="20">
        <v>39555</v>
      </c>
      <c r="O174">
        <v>2001</v>
      </c>
      <c r="P174">
        <v>8</v>
      </c>
      <c r="Q174" s="11">
        <v>2001.5833333333101</v>
      </c>
      <c r="R174">
        <v>0.67520604338702706</v>
      </c>
      <c r="S174">
        <v>3.0750000000001099E-2</v>
      </c>
      <c r="T174">
        <v>2.07625858341518E-2</v>
      </c>
    </row>
    <row r="175" spans="1:20" x14ac:dyDescent="0.3">
      <c r="A175">
        <v>428</v>
      </c>
      <c r="B175">
        <v>10.6449</v>
      </c>
      <c r="E175" s="2">
        <f t="shared" si="3"/>
        <v>0.6417338114215142</v>
      </c>
      <c r="F175" s="2"/>
      <c r="G175" s="2"/>
      <c r="H175" s="20">
        <v>39538</v>
      </c>
      <c r="O175">
        <v>2001</v>
      </c>
      <c r="P175">
        <v>7</v>
      </c>
      <c r="Q175" s="11">
        <v>2001.49999999998</v>
      </c>
      <c r="R175">
        <v>0.65629906721591702</v>
      </c>
      <c r="S175">
        <v>3.0750000000001099E-2</v>
      </c>
    </row>
    <row r="176" spans="1:20" x14ac:dyDescent="0.3">
      <c r="A176">
        <v>414.55599999999998</v>
      </c>
      <c r="B176">
        <v>10.706399999999999</v>
      </c>
      <c r="E176" s="2">
        <f t="shared" si="3"/>
        <v>0.63061554236567685</v>
      </c>
      <c r="F176" s="2"/>
      <c r="G176" s="2"/>
      <c r="H176" s="20">
        <v>39522</v>
      </c>
      <c r="O176">
        <v>2001</v>
      </c>
      <c r="P176">
        <v>6</v>
      </c>
      <c r="Q176" s="11">
        <v>2001.4166666666399</v>
      </c>
      <c r="R176">
        <v>0.63739209104480699</v>
      </c>
      <c r="S176">
        <v>3.07999999999992E-2</v>
      </c>
      <c r="T176">
        <v>1.96316764041796E-2</v>
      </c>
    </row>
    <row r="177" spans="1:20" x14ac:dyDescent="0.3">
      <c r="A177">
        <v>401.44400000000002</v>
      </c>
      <c r="B177">
        <v>10.768000000000001</v>
      </c>
      <c r="E177" s="5">
        <f t="shared" si="3"/>
        <v>0.61995741720664188</v>
      </c>
      <c r="F177" s="5" t="s">
        <v>10</v>
      </c>
      <c r="G177" s="21">
        <v>9</v>
      </c>
      <c r="H177" s="20">
        <v>39506</v>
      </c>
      <c r="O177">
        <v>2001</v>
      </c>
      <c r="P177">
        <v>5</v>
      </c>
      <c r="Q177" s="11">
        <v>2001.3333333333101</v>
      </c>
      <c r="R177">
        <v>0.61963081037506595</v>
      </c>
      <c r="S177">
        <v>3.07999999999992E-2</v>
      </c>
    </row>
    <row r="178" spans="1:20" x14ac:dyDescent="0.3">
      <c r="A178">
        <v>412.22199999999998</v>
      </c>
      <c r="B178">
        <v>10.829499999999999</v>
      </c>
      <c r="E178" s="2">
        <f t="shared" si="3"/>
        <v>0.62870502859321631</v>
      </c>
      <c r="F178" s="2"/>
      <c r="G178" s="2"/>
      <c r="H178" s="20">
        <v>39491</v>
      </c>
      <c r="O178">
        <v>2001</v>
      </c>
      <c r="P178">
        <v>4</v>
      </c>
      <c r="Q178" s="11">
        <v>2001.24999999997</v>
      </c>
      <c r="R178">
        <v>0.60186952970532404</v>
      </c>
      <c r="S178">
        <v>3.0749999999999299E-2</v>
      </c>
      <c r="T178">
        <v>1.85074880384383E-2</v>
      </c>
    </row>
    <row r="179" spans="1:20" x14ac:dyDescent="0.3">
      <c r="A179" s="6">
        <v>434.77800000000002</v>
      </c>
      <c r="B179" s="6">
        <v>10.891</v>
      </c>
      <c r="C179" s="6"/>
      <c r="D179" s="6"/>
      <c r="E179" s="7">
        <f t="shared" si="3"/>
        <v>0.64741337041346103</v>
      </c>
      <c r="F179" s="7"/>
      <c r="G179" s="7"/>
      <c r="H179" s="20">
        <v>39476</v>
      </c>
      <c r="O179">
        <v>2001</v>
      </c>
      <c r="P179">
        <v>3</v>
      </c>
      <c r="Q179" s="11">
        <v>2001.1666666666399</v>
      </c>
      <c r="R179">
        <v>0.60945518080499395</v>
      </c>
      <c r="S179">
        <v>3.0749999999999299E-2</v>
      </c>
    </row>
    <row r="180" spans="1:20" x14ac:dyDescent="0.3">
      <c r="A180">
        <v>457.33300000000003</v>
      </c>
      <c r="B180">
        <v>10.9526</v>
      </c>
      <c r="E180" s="2">
        <f t="shared" si="3"/>
        <v>0.66667754867660067</v>
      </c>
      <c r="F180" s="2"/>
      <c r="G180" s="2"/>
      <c r="H180" s="20">
        <v>39461</v>
      </c>
      <c r="O180">
        <v>2001</v>
      </c>
      <c r="P180">
        <v>2</v>
      </c>
      <c r="Q180" s="11">
        <v>2001.0833333333101</v>
      </c>
      <c r="R180">
        <v>0.61704083190466297</v>
      </c>
      <c r="S180">
        <v>0.24609999999999799</v>
      </c>
      <c r="T180">
        <v>0.15185374873173599</v>
      </c>
    </row>
    <row r="181" spans="1:20" x14ac:dyDescent="0.3">
      <c r="A181">
        <v>480</v>
      </c>
      <c r="B181">
        <v>11.014100000000001</v>
      </c>
      <c r="E181" s="2">
        <f t="shared" si="3"/>
        <v>0.68661490812368187</v>
      </c>
      <c r="F181" s="2"/>
      <c r="G181" s="2"/>
      <c r="H181" s="20">
        <v>39446</v>
      </c>
      <c r="O181">
        <v>2001</v>
      </c>
      <c r="P181">
        <v>1</v>
      </c>
      <c r="Q181" s="11">
        <v>2001</v>
      </c>
      <c r="R181">
        <v>0.72746632612226403</v>
      </c>
      <c r="S181">
        <v>0.24610000000000101</v>
      </c>
      <c r="T181">
        <v>0.17902946285869001</v>
      </c>
    </row>
    <row r="182" spans="1:20" x14ac:dyDescent="0.3">
      <c r="A182">
        <v>524.66700000000003</v>
      </c>
      <c r="B182">
        <v>11.0756</v>
      </c>
      <c r="E182" s="2">
        <f t="shared" si="3"/>
        <v>0.72766493909623409</v>
      </c>
      <c r="F182" s="2"/>
      <c r="G182" s="2"/>
      <c r="H182" s="20">
        <v>39431</v>
      </c>
      <c r="O182">
        <v>2000</v>
      </c>
      <c r="P182">
        <v>12</v>
      </c>
      <c r="Q182" s="11">
        <v>2000.9166666666399</v>
      </c>
      <c r="R182">
        <v>0.85384451014170404</v>
      </c>
      <c r="S182">
        <v>0.246199999999998</v>
      </c>
      <c r="T182">
        <v>0.21021651839688599</v>
      </c>
    </row>
    <row r="183" spans="1:20" x14ac:dyDescent="0.3">
      <c r="A183">
        <v>580.88900000000001</v>
      </c>
      <c r="B183">
        <v>11.1371</v>
      </c>
      <c r="E183" s="2">
        <f t="shared" si="3"/>
        <v>0.78284075224610239</v>
      </c>
      <c r="F183" s="2"/>
      <c r="G183" s="2"/>
      <c r="H183" s="20">
        <v>39416</v>
      </c>
      <c r="O183">
        <v>2000</v>
      </c>
      <c r="P183">
        <v>11</v>
      </c>
      <c r="Q183" s="11">
        <v>2000.8333333333101</v>
      </c>
      <c r="R183">
        <v>0.91682192357231496</v>
      </c>
      <c r="S183">
        <v>0.18459999999999899</v>
      </c>
      <c r="T183">
        <v>0.16924532709144899</v>
      </c>
    </row>
    <row r="184" spans="1:20" x14ac:dyDescent="0.3">
      <c r="A184">
        <v>637.22199999999998</v>
      </c>
      <c r="B184">
        <v>11.198699999999999</v>
      </c>
      <c r="E184" s="2">
        <f t="shared" si="3"/>
        <v>0.84232185664981341</v>
      </c>
      <c r="F184" s="2"/>
      <c r="G184" s="2"/>
      <c r="H184" s="20">
        <v>39401</v>
      </c>
      <c r="O184">
        <v>2000</v>
      </c>
      <c r="P184">
        <v>10</v>
      </c>
      <c r="Q184" s="11">
        <v>2000.74999999997</v>
      </c>
      <c r="R184">
        <v>0.940804216596276</v>
      </c>
      <c r="S184">
        <v>0.123000000000001</v>
      </c>
      <c r="T184">
        <v>0.115718918641343</v>
      </c>
    </row>
    <row r="185" spans="1:20" x14ac:dyDescent="0.3">
      <c r="A185">
        <v>693.44399999999996</v>
      </c>
      <c r="B185">
        <v>11.260200000000001</v>
      </c>
      <c r="E185" s="2">
        <f t="shared" si="3"/>
        <v>0.90619162813046705</v>
      </c>
      <c r="F185" s="2" t="s">
        <v>11</v>
      </c>
      <c r="G185">
        <v>10</v>
      </c>
      <c r="H185" s="20">
        <v>39386</v>
      </c>
      <c r="O185">
        <v>2000</v>
      </c>
      <c r="P185">
        <v>9</v>
      </c>
      <c r="Q185" s="11">
        <v>2000.6666666666399</v>
      </c>
      <c r="R185">
        <v>0.91609667267789996</v>
      </c>
      <c r="S185">
        <v>0.1231</v>
      </c>
      <c r="T185">
        <v>0.11277150040665</v>
      </c>
    </row>
    <row r="186" spans="1:20" x14ac:dyDescent="0.3">
      <c r="A186">
        <v>684.44399999999996</v>
      </c>
      <c r="B186">
        <v>11.3217</v>
      </c>
      <c r="E186" s="2">
        <f t="shared" si="3"/>
        <v>0.89565096917850229</v>
      </c>
      <c r="F186" s="2"/>
      <c r="G186" s="2"/>
      <c r="H186" s="20">
        <v>39355</v>
      </c>
      <c r="O186">
        <v>2000</v>
      </c>
      <c r="P186">
        <v>8</v>
      </c>
      <c r="Q186" s="11">
        <v>2000.5833333333101</v>
      </c>
      <c r="R186">
        <v>0.88831577364924097</v>
      </c>
      <c r="S186">
        <v>0.123000000000001</v>
      </c>
      <c r="T186">
        <v>0.109262840158857</v>
      </c>
    </row>
    <row r="187" spans="1:20" x14ac:dyDescent="0.3">
      <c r="A187">
        <v>640.11099999999999</v>
      </c>
      <c r="B187">
        <v>11.3833</v>
      </c>
      <c r="E187" s="2">
        <f t="shared" si="3"/>
        <v>0.84549131288471835</v>
      </c>
      <c r="F187" s="2"/>
      <c r="G187" s="2"/>
      <c r="H187" s="20">
        <v>39324</v>
      </c>
      <c r="O187">
        <v>2000</v>
      </c>
      <c r="P187">
        <v>7</v>
      </c>
      <c r="Q187" s="11">
        <v>2000.49999999997</v>
      </c>
      <c r="R187">
        <v>0.88529742240289699</v>
      </c>
      <c r="S187">
        <v>0.123099999999997</v>
      </c>
      <c r="T187">
        <v>0.10898011269779399</v>
      </c>
    </row>
    <row r="188" spans="1:20" x14ac:dyDescent="0.3">
      <c r="A188">
        <v>595.66700000000003</v>
      </c>
      <c r="B188">
        <v>11.444799999999999</v>
      </c>
      <c r="E188" s="2">
        <f t="shared" si="3"/>
        <v>0.79802561326310839</v>
      </c>
      <c r="F188" s="2"/>
      <c r="G188" s="2"/>
      <c r="H188" s="20">
        <v>39294</v>
      </c>
      <c r="O188">
        <v>2000</v>
      </c>
      <c r="P188">
        <v>6</v>
      </c>
      <c r="Q188" s="11">
        <v>2000.4166666666399</v>
      </c>
      <c r="R188">
        <v>0.88211629383437995</v>
      </c>
      <c r="S188">
        <v>0.1231</v>
      </c>
      <c r="T188">
        <v>0.108588515771013</v>
      </c>
    </row>
    <row r="189" spans="1:20" x14ac:dyDescent="0.3">
      <c r="A189">
        <v>551.33299999999997</v>
      </c>
      <c r="B189">
        <v>11.5063</v>
      </c>
      <c r="E189" s="2">
        <f t="shared" si="3"/>
        <v>0.75333234658591219</v>
      </c>
      <c r="F189" s="2"/>
      <c r="G189" s="2"/>
      <c r="H189" s="20">
        <v>39263</v>
      </c>
      <c r="O189">
        <v>2000</v>
      </c>
      <c r="P189">
        <v>5</v>
      </c>
      <c r="Q189" s="11">
        <v>2000.3333333333101</v>
      </c>
      <c r="R189">
        <v>0.849704718508701</v>
      </c>
      <c r="S189">
        <v>0.123000000000001</v>
      </c>
      <c r="T189">
        <v>0.10451368037657099</v>
      </c>
    </row>
    <row r="190" spans="1:20" x14ac:dyDescent="0.3">
      <c r="A190">
        <v>527.66700000000003</v>
      </c>
      <c r="B190">
        <v>11.5679</v>
      </c>
      <c r="E190" s="2">
        <f t="shared" si="3"/>
        <v>0.73050837345165043</v>
      </c>
      <c r="F190" s="2"/>
      <c r="G190" s="2"/>
      <c r="H190" s="20">
        <v>39232</v>
      </c>
      <c r="O190">
        <v>2000</v>
      </c>
      <c r="P190">
        <v>4</v>
      </c>
      <c r="Q190" s="11">
        <v>2000.24999999997</v>
      </c>
      <c r="R190">
        <v>0.81401995777803104</v>
      </c>
      <c r="S190">
        <v>0.1231</v>
      </c>
      <c r="T190">
        <v>0.100205856802476</v>
      </c>
    </row>
    <row r="191" spans="1:20" x14ac:dyDescent="0.3">
      <c r="A191">
        <v>515.66700000000003</v>
      </c>
      <c r="B191">
        <v>11.6294</v>
      </c>
      <c r="E191" s="2">
        <f t="shared" si="3"/>
        <v>0.71920087066278426</v>
      </c>
      <c r="F191" s="2"/>
      <c r="G191" s="2"/>
      <c r="H191" s="20">
        <v>39202</v>
      </c>
      <c r="O191">
        <v>2000</v>
      </c>
      <c r="P191">
        <v>3</v>
      </c>
      <c r="Q191" s="11">
        <v>2000.1666666666399</v>
      </c>
      <c r="R191">
        <v>0.78141201325516496</v>
      </c>
      <c r="S191">
        <v>0.123099999999997</v>
      </c>
      <c r="T191">
        <v>9.61918188317087E-2</v>
      </c>
    </row>
    <row r="192" spans="1:20" x14ac:dyDescent="0.3">
      <c r="A192">
        <v>503.77800000000002</v>
      </c>
      <c r="B192">
        <v>11.690900000000001</v>
      </c>
      <c r="E192" s="2">
        <f t="shared" si="3"/>
        <v>0.70817057778912496</v>
      </c>
      <c r="F192" s="2"/>
      <c r="G192" s="2"/>
      <c r="H192" s="20">
        <v>39171</v>
      </c>
      <c r="O192">
        <v>2000</v>
      </c>
      <c r="P192">
        <v>2</v>
      </c>
      <c r="Q192" s="11">
        <v>2000.0833333333101</v>
      </c>
      <c r="R192">
        <v>0.76287469501504201</v>
      </c>
      <c r="S192">
        <v>0.123000000000001</v>
      </c>
      <c r="T192">
        <v>9.3833587486851E-2</v>
      </c>
    </row>
    <row r="193" spans="1:20" x14ac:dyDescent="0.3">
      <c r="A193">
        <v>491.77800000000002</v>
      </c>
      <c r="B193">
        <v>11.752500000000001</v>
      </c>
      <c r="E193" s="5">
        <f t="shared" si="3"/>
        <v>0.69720884062859456</v>
      </c>
      <c r="F193" s="5" t="s">
        <v>10</v>
      </c>
      <c r="G193" s="21">
        <v>10</v>
      </c>
      <c r="H193" s="20">
        <v>39141</v>
      </c>
      <c r="O193">
        <v>2000</v>
      </c>
      <c r="P193">
        <v>1</v>
      </c>
      <c r="Q193" s="11">
        <v>2000</v>
      </c>
      <c r="R193">
        <v>0.80928471833794102</v>
      </c>
      <c r="S193">
        <v>6.1499999999998702E-2</v>
      </c>
      <c r="T193">
        <v>4.97710101777823E-2</v>
      </c>
    </row>
    <row r="194" spans="1:20" x14ac:dyDescent="0.3">
      <c r="A194">
        <v>494.44400000000002</v>
      </c>
      <c r="B194">
        <v>11.814</v>
      </c>
      <c r="E194" s="2">
        <f t="shared" si="3"/>
        <v>0.69962941922614474</v>
      </c>
      <c r="F194" s="2"/>
      <c r="G194" s="2"/>
      <c r="H194" s="20">
        <v>39127</v>
      </c>
      <c r="O194">
        <v>1999</v>
      </c>
      <c r="P194">
        <v>12</v>
      </c>
      <c r="Q194" s="11">
        <v>1999.9166666660001</v>
      </c>
      <c r="R194">
        <v>0.85334352641834399</v>
      </c>
      <c r="S194">
        <v>6.1600000000002098E-2</v>
      </c>
      <c r="T194">
        <v>5.2565961227371803E-2</v>
      </c>
    </row>
    <row r="195" spans="1:20" x14ac:dyDescent="0.3">
      <c r="A195">
        <v>505.22199999999998</v>
      </c>
      <c r="B195">
        <v>11.875499999999999</v>
      </c>
      <c r="E195" s="2">
        <f t="shared" si="3"/>
        <v>0.70950120413288975</v>
      </c>
      <c r="F195" s="2"/>
      <c r="G195" s="2"/>
      <c r="H195" s="20">
        <v>39114</v>
      </c>
      <c r="O195">
        <v>1999</v>
      </c>
      <c r="P195">
        <v>11</v>
      </c>
      <c r="Q195" s="11">
        <v>1999.83333333264</v>
      </c>
      <c r="R195">
        <v>0.89980096939877696</v>
      </c>
      <c r="S195">
        <v>6.1499999999998702E-2</v>
      </c>
      <c r="T195">
        <v>5.5337759618023598E-2</v>
      </c>
    </row>
    <row r="196" spans="1:20" x14ac:dyDescent="0.3">
      <c r="A196" s="6">
        <v>516.33299999999997</v>
      </c>
      <c r="B196" s="6">
        <v>11.937099999999999</v>
      </c>
      <c r="C196" s="6"/>
      <c r="D196" s="6"/>
      <c r="E196" s="7">
        <f t="shared" si="3"/>
        <v>0.71982382441436876</v>
      </c>
      <c r="F196" s="7"/>
      <c r="G196" s="7"/>
      <c r="H196" s="20">
        <v>39101</v>
      </c>
      <c r="O196">
        <v>1999</v>
      </c>
      <c r="P196">
        <v>10</v>
      </c>
      <c r="Q196" s="11">
        <v>1999.7499999992799</v>
      </c>
      <c r="R196">
        <v>0.88916683060389601</v>
      </c>
      <c r="S196">
        <v>0.1231</v>
      </c>
      <c r="T196">
        <v>0.10945643684733999</v>
      </c>
    </row>
    <row r="197" spans="1:20" x14ac:dyDescent="0.3">
      <c r="A197">
        <v>527</v>
      </c>
      <c r="B197">
        <v>11.9986</v>
      </c>
      <c r="E197" s="2">
        <f t="shared" si="3"/>
        <v>0.72987522418256612</v>
      </c>
      <c r="F197" s="2"/>
      <c r="G197" s="2"/>
      <c r="H197" s="20">
        <v>39087</v>
      </c>
      <c r="O197">
        <v>1999</v>
      </c>
      <c r="P197">
        <v>9</v>
      </c>
      <c r="Q197" s="11">
        <v>1999.66666666592</v>
      </c>
      <c r="R197">
        <v>0.81382111294114101</v>
      </c>
      <c r="S197">
        <v>0.123000000000001</v>
      </c>
      <c r="T197">
        <v>0.100099996891761</v>
      </c>
    </row>
    <row r="198" spans="1:20" x14ac:dyDescent="0.3">
      <c r="A198">
        <v>546.33299999999997</v>
      </c>
      <c r="B198">
        <v>12.0601</v>
      </c>
      <c r="E198" s="2">
        <f t="shared" si="3"/>
        <v>0.74845156605423446</v>
      </c>
      <c r="F198" s="2"/>
      <c r="G198" s="2"/>
      <c r="H198" s="20">
        <v>39074</v>
      </c>
      <c r="O198">
        <v>1999</v>
      </c>
      <c r="P198">
        <v>8</v>
      </c>
      <c r="Q198" s="11">
        <v>1999.58333333256</v>
      </c>
      <c r="R198">
        <v>0.70075412317809904</v>
      </c>
      <c r="S198">
        <v>0.123099999999997</v>
      </c>
      <c r="T198">
        <v>8.6262832563222203E-2</v>
      </c>
    </row>
    <row r="199" spans="1:20" x14ac:dyDescent="0.3">
      <c r="A199">
        <v>570.55600000000004</v>
      </c>
      <c r="B199">
        <v>12.121599999999999</v>
      </c>
      <c r="E199" s="2">
        <f t="shared" si="3"/>
        <v>0.77239524450331987</v>
      </c>
      <c r="F199" s="2"/>
      <c r="G199" s="2"/>
      <c r="H199" s="20">
        <v>39061</v>
      </c>
      <c r="O199">
        <v>1999</v>
      </c>
      <c r="P199">
        <v>7</v>
      </c>
      <c r="Q199" s="11">
        <v>1999.4999999992001</v>
      </c>
      <c r="R199">
        <v>0.56140521639812202</v>
      </c>
      <c r="S199">
        <v>0.1231</v>
      </c>
      <c r="T199">
        <v>6.9108982138609401E-2</v>
      </c>
    </row>
    <row r="200" spans="1:20" x14ac:dyDescent="0.3">
      <c r="A200">
        <v>594.55600000000004</v>
      </c>
      <c r="B200">
        <v>12.183199999999999</v>
      </c>
      <c r="E200" s="2">
        <f t="shared" si="3"/>
        <v>0.79687385681100831</v>
      </c>
      <c r="F200" s="2"/>
      <c r="G200" s="2"/>
      <c r="H200" s="20">
        <v>39047</v>
      </c>
      <c r="O200">
        <v>1999</v>
      </c>
      <c r="P200">
        <v>6</v>
      </c>
      <c r="Q200" s="11">
        <v>1999.41666666584</v>
      </c>
      <c r="R200">
        <v>0.50067223978877196</v>
      </c>
      <c r="S200">
        <v>0.123000000000001</v>
      </c>
      <c r="T200">
        <v>6.1582685494019497E-2</v>
      </c>
    </row>
    <row r="201" spans="1:20" x14ac:dyDescent="0.3">
      <c r="A201">
        <v>618.33299999999997</v>
      </c>
      <c r="B201">
        <v>12.2447</v>
      </c>
      <c r="E201" s="2">
        <f t="shared" ref="E201:E264" si="4">(0.0905*EXP(0.0013*A201))/C$2</f>
        <v>0.82188994049968778</v>
      </c>
      <c r="F201" s="2"/>
      <c r="G201" s="2"/>
      <c r="H201" s="20">
        <v>39034</v>
      </c>
      <c r="O201">
        <v>1999</v>
      </c>
      <c r="P201">
        <v>5</v>
      </c>
      <c r="Q201" s="11">
        <v>1999.3333333324799</v>
      </c>
      <c r="R201">
        <v>0.50678339256141403</v>
      </c>
      <c r="S201">
        <v>0.1231</v>
      </c>
      <c r="T201">
        <v>6.2385035624310498E-2</v>
      </c>
    </row>
    <row r="202" spans="1:20" x14ac:dyDescent="0.3">
      <c r="A202">
        <v>623</v>
      </c>
      <c r="B202">
        <v>12.3062</v>
      </c>
      <c r="E202" s="2">
        <f t="shared" si="4"/>
        <v>0.82689158635807181</v>
      </c>
      <c r="F202" s="2" t="s">
        <v>11</v>
      </c>
      <c r="G202">
        <v>11</v>
      </c>
      <c r="H202" s="20">
        <v>39021</v>
      </c>
      <c r="O202">
        <v>1999</v>
      </c>
      <c r="P202">
        <v>4</v>
      </c>
      <c r="Q202" s="11">
        <v>1999.2499999991201</v>
      </c>
      <c r="R202">
        <v>0.50405395635788497</v>
      </c>
      <c r="S202">
        <v>0.122999999999997</v>
      </c>
      <c r="T202">
        <v>6.19986366320186E-2</v>
      </c>
    </row>
    <row r="203" spans="1:20" x14ac:dyDescent="0.3">
      <c r="A203">
        <v>615.77800000000002</v>
      </c>
      <c r="B203">
        <v>12.367799999999999</v>
      </c>
      <c r="E203" s="2">
        <f t="shared" si="4"/>
        <v>0.8191645617407054</v>
      </c>
      <c r="F203" s="2"/>
      <c r="G203" s="2"/>
      <c r="H203" s="20">
        <v>39004</v>
      </c>
      <c r="O203">
        <v>1999</v>
      </c>
      <c r="P203">
        <v>3</v>
      </c>
      <c r="Q203" s="11">
        <v>1999.16666666576</v>
      </c>
      <c r="R203">
        <v>0.49438100928020001</v>
      </c>
      <c r="S203">
        <v>6.1600000000002098E-2</v>
      </c>
      <c r="T203">
        <v>3.0453870171661301E-2</v>
      </c>
    </row>
    <row r="204" spans="1:20" x14ac:dyDescent="0.3">
      <c r="A204">
        <v>608.33299999999997</v>
      </c>
      <c r="B204">
        <v>12.429300000000001</v>
      </c>
      <c r="E204" s="2">
        <f t="shared" si="4"/>
        <v>0.81127452100000985</v>
      </c>
      <c r="F204" s="2"/>
      <c r="G204" s="2"/>
      <c r="H204" s="20">
        <v>38988</v>
      </c>
      <c r="O204">
        <v>1999</v>
      </c>
      <c r="P204">
        <v>2</v>
      </c>
      <c r="Q204" s="11">
        <v>1999.0833333323999</v>
      </c>
      <c r="R204">
        <v>0.49565387474448402</v>
      </c>
      <c r="S204">
        <v>0.122999999999997</v>
      </c>
      <c r="T204">
        <v>6.0965426593570397E-2</v>
      </c>
    </row>
    <row r="205" spans="1:20" x14ac:dyDescent="0.3">
      <c r="A205">
        <v>600.77800000000002</v>
      </c>
      <c r="B205">
        <v>12.4908</v>
      </c>
      <c r="E205" s="2">
        <f t="shared" si="4"/>
        <v>0.80334558903120046</v>
      </c>
      <c r="F205" s="2"/>
      <c r="G205" s="2"/>
      <c r="H205" s="20">
        <v>38972</v>
      </c>
      <c r="O205">
        <v>1999</v>
      </c>
      <c r="P205">
        <v>1</v>
      </c>
      <c r="Q205" s="11">
        <v>1998.99999999904</v>
      </c>
      <c r="R205">
        <v>0.55094814485633103</v>
      </c>
      <c r="S205">
        <v>6.1600000000002098E-2</v>
      </c>
      <c r="T205">
        <v>3.3938405723151099E-2</v>
      </c>
    </row>
    <row r="206" spans="1:20" x14ac:dyDescent="0.3">
      <c r="A206">
        <v>561.11099999999999</v>
      </c>
      <c r="B206">
        <v>12.5524</v>
      </c>
      <c r="E206" s="2">
        <f t="shared" si="4"/>
        <v>0.76296937568012024</v>
      </c>
      <c r="F206" s="2"/>
      <c r="G206" s="2"/>
      <c r="H206" s="20">
        <v>38955</v>
      </c>
      <c r="O206">
        <v>1998</v>
      </c>
      <c r="P206">
        <v>12</v>
      </c>
      <c r="Q206" s="11">
        <v>1998.9166666656799</v>
      </c>
      <c r="R206">
        <v>0.60317447134396995</v>
      </c>
      <c r="S206">
        <v>6.1499999999998702E-2</v>
      </c>
      <c r="T206">
        <v>3.7095229987653397E-2</v>
      </c>
    </row>
    <row r="207" spans="1:20" x14ac:dyDescent="0.3">
      <c r="A207">
        <v>501.33300000000003</v>
      </c>
      <c r="B207">
        <v>12.613899999999999</v>
      </c>
      <c r="E207" s="2">
        <f t="shared" si="4"/>
        <v>0.70592323109540789</v>
      </c>
      <c r="F207" s="2"/>
      <c r="G207" s="2"/>
      <c r="H207" s="20">
        <v>38939</v>
      </c>
      <c r="O207">
        <v>1998</v>
      </c>
      <c r="P207">
        <v>11</v>
      </c>
      <c r="Q207" s="11">
        <v>1998.8333333323201</v>
      </c>
      <c r="R207">
        <v>0.66063830322621098</v>
      </c>
      <c r="S207">
        <v>6.1499999999998702E-2</v>
      </c>
      <c r="T207">
        <v>4.0629255648411203E-2</v>
      </c>
    </row>
    <row r="208" spans="1:20" x14ac:dyDescent="0.3">
      <c r="A208">
        <v>441.33300000000003</v>
      </c>
      <c r="B208">
        <v>12.6754</v>
      </c>
      <c r="E208" s="2">
        <f t="shared" si="4"/>
        <v>0.65295387663392623</v>
      </c>
      <c r="F208" s="2"/>
      <c r="G208" s="2"/>
      <c r="H208" s="20">
        <v>38923</v>
      </c>
      <c r="O208">
        <v>1998</v>
      </c>
      <c r="P208">
        <v>10</v>
      </c>
      <c r="Q208" s="11">
        <v>1998.74999999896</v>
      </c>
      <c r="R208">
        <v>0.63001120398109201</v>
      </c>
      <c r="S208">
        <v>0.18460000000000301</v>
      </c>
      <c r="T208">
        <v>0.116300068254911</v>
      </c>
    </row>
    <row r="209" spans="1:20" x14ac:dyDescent="0.3">
      <c r="A209">
        <v>381.33300000000003</v>
      </c>
      <c r="B209">
        <v>12.737</v>
      </c>
      <c r="E209" s="2">
        <f t="shared" si="4"/>
        <v>0.60395910806008046</v>
      </c>
      <c r="F209" s="2"/>
      <c r="G209" s="2"/>
      <c r="H209" s="20">
        <v>38906</v>
      </c>
      <c r="O209">
        <v>1998</v>
      </c>
      <c r="P209">
        <v>9</v>
      </c>
      <c r="Q209" s="11">
        <v>1998.6666666655999</v>
      </c>
      <c r="R209">
        <v>0.53419629067655405</v>
      </c>
      <c r="S209">
        <v>0.123099999999997</v>
      </c>
      <c r="T209">
        <v>6.5759563382282393E-2</v>
      </c>
    </row>
    <row r="210" spans="1:20" x14ac:dyDescent="0.3">
      <c r="A210">
        <v>378</v>
      </c>
      <c r="B210">
        <v>12.798500000000001</v>
      </c>
      <c r="E210" s="2">
        <f t="shared" si="4"/>
        <v>0.60134787483227126</v>
      </c>
      <c r="F210" s="2"/>
      <c r="G210" s="2"/>
      <c r="H210" s="20">
        <v>38890</v>
      </c>
      <c r="O210">
        <v>1998</v>
      </c>
      <c r="P210">
        <v>8</v>
      </c>
      <c r="Q210" s="11">
        <v>1998.58333333224</v>
      </c>
      <c r="R210">
        <v>0.53771638334189897</v>
      </c>
      <c r="S210">
        <v>0.18459999999999899</v>
      </c>
      <c r="T210">
        <v>9.9262444364914396E-2</v>
      </c>
    </row>
    <row r="211" spans="1:20" x14ac:dyDescent="0.3">
      <c r="A211">
        <v>410.11099999999999</v>
      </c>
      <c r="B211">
        <v>12.86</v>
      </c>
      <c r="E211" s="2">
        <f t="shared" si="4"/>
        <v>0.62698203866522351</v>
      </c>
      <c r="F211" s="2"/>
      <c r="G211" s="2"/>
      <c r="H211" s="20">
        <v>38874</v>
      </c>
      <c r="O211">
        <v>1998</v>
      </c>
      <c r="P211">
        <v>7</v>
      </c>
      <c r="Q211" s="11">
        <v>1998.49999999888</v>
      </c>
      <c r="R211">
        <v>0.554992075264786</v>
      </c>
      <c r="S211">
        <v>0.123000000000001</v>
      </c>
      <c r="T211">
        <v>6.8264025257569305E-2</v>
      </c>
    </row>
    <row r="212" spans="1:20" x14ac:dyDescent="0.3">
      <c r="A212">
        <v>442.66699999999997</v>
      </c>
      <c r="B212">
        <v>12.921600000000002</v>
      </c>
      <c r="E212" s="2">
        <f t="shared" si="4"/>
        <v>0.65408721167756367</v>
      </c>
      <c r="F212" s="2"/>
      <c r="G212" s="2"/>
      <c r="H212" s="20">
        <v>38857</v>
      </c>
      <c r="O212">
        <v>1998</v>
      </c>
      <c r="P212">
        <v>6</v>
      </c>
      <c r="Q212" s="11">
        <v>1998.4166666655201</v>
      </c>
      <c r="R212">
        <v>0.56833427308848805</v>
      </c>
      <c r="S212">
        <v>0.18459999999999899</v>
      </c>
      <c r="T212">
        <v>0.104914506812134</v>
      </c>
    </row>
    <row r="213" spans="1:20" x14ac:dyDescent="0.3">
      <c r="A213">
        <v>474.77800000000002</v>
      </c>
      <c r="B213">
        <v>12.983099999999999</v>
      </c>
      <c r="E213" s="2">
        <f t="shared" si="4"/>
        <v>0.68196953977235952</v>
      </c>
      <c r="F213" s="2"/>
      <c r="G213" s="2"/>
      <c r="H213" s="20">
        <v>38841</v>
      </c>
      <c r="O213">
        <v>1998</v>
      </c>
      <c r="P213">
        <v>5</v>
      </c>
      <c r="Q213" s="11">
        <v>1998.33333333216</v>
      </c>
      <c r="R213">
        <v>0.53306011192799996</v>
      </c>
      <c r="S213">
        <v>0.1231</v>
      </c>
      <c r="T213">
        <v>6.5619699778337301E-2</v>
      </c>
    </row>
    <row r="214" spans="1:20" x14ac:dyDescent="0.3">
      <c r="A214">
        <v>468</v>
      </c>
      <c r="B214">
        <v>13.044599999999999</v>
      </c>
      <c r="E214" s="2">
        <f t="shared" si="4"/>
        <v>0.67598683010206906</v>
      </c>
      <c r="F214" s="2"/>
      <c r="G214" s="2"/>
      <c r="H214" s="20">
        <v>38825</v>
      </c>
      <c r="O214">
        <v>1998</v>
      </c>
      <c r="P214">
        <v>4</v>
      </c>
      <c r="Q214" s="11">
        <v>1998.2499999987999</v>
      </c>
      <c r="R214">
        <v>0.48291668028143497</v>
      </c>
      <c r="S214">
        <v>0.18459999999999899</v>
      </c>
      <c r="T214">
        <v>8.9146419179952793E-2</v>
      </c>
    </row>
    <row r="215" spans="1:20" x14ac:dyDescent="0.3">
      <c r="A215">
        <v>435.11099999999999</v>
      </c>
      <c r="B215">
        <v>13.106100000000001</v>
      </c>
      <c r="E215" s="2">
        <f t="shared" si="4"/>
        <v>0.64769369633368068</v>
      </c>
      <c r="F215" s="2"/>
      <c r="G215" s="2"/>
      <c r="H215" s="20">
        <v>38808</v>
      </c>
      <c r="O215">
        <v>1998</v>
      </c>
      <c r="P215">
        <v>3</v>
      </c>
      <c r="Q215" s="11">
        <v>1998.1666666654401</v>
      </c>
      <c r="R215">
        <v>0.44413010293254601</v>
      </c>
      <c r="S215">
        <v>0.123099999999997</v>
      </c>
      <c r="T215">
        <v>5.4672415670995199E-2</v>
      </c>
    </row>
    <row r="216" spans="1:20" x14ac:dyDescent="0.3">
      <c r="A216">
        <v>402.55599999999998</v>
      </c>
      <c r="B216">
        <v>13.1677</v>
      </c>
      <c r="E216" s="2">
        <f t="shared" si="4"/>
        <v>0.62085427574212038</v>
      </c>
      <c r="F216" s="2"/>
      <c r="G216" s="2"/>
      <c r="H216" s="20">
        <v>38792</v>
      </c>
      <c r="O216">
        <v>1998</v>
      </c>
      <c r="P216">
        <v>2</v>
      </c>
      <c r="Q216" s="11">
        <v>1998.08333333208</v>
      </c>
      <c r="R216">
        <v>0.434929954400261</v>
      </c>
      <c r="S216">
        <v>6.1500000000002303E-2</v>
      </c>
      <c r="T216">
        <v>2.6748192195617099E-2</v>
      </c>
    </row>
    <row r="217" spans="1:20" x14ac:dyDescent="0.3">
      <c r="A217">
        <v>369.55599999999998</v>
      </c>
      <c r="B217">
        <v>13.229200000000001</v>
      </c>
      <c r="E217" s="5">
        <f t="shared" si="4"/>
        <v>0.59478285761714056</v>
      </c>
      <c r="F217" s="5" t="s">
        <v>10</v>
      </c>
      <c r="G217" s="21">
        <v>11</v>
      </c>
      <c r="H217" s="20">
        <v>38776</v>
      </c>
      <c r="O217">
        <v>1998</v>
      </c>
      <c r="P217">
        <v>1</v>
      </c>
      <c r="Q217" s="11">
        <v>1997.9999999987201</v>
      </c>
      <c r="R217">
        <v>0.45314243121425102</v>
      </c>
      <c r="S217">
        <v>6.1500000000002303E-2</v>
      </c>
      <c r="T217">
        <v>2.7868259519677498E-2</v>
      </c>
    </row>
    <row r="218" spans="1:20" x14ac:dyDescent="0.3">
      <c r="A218">
        <v>380.66699999999997</v>
      </c>
      <c r="B218">
        <v>13.290700000000001</v>
      </c>
      <c r="E218" s="2">
        <f t="shared" si="4"/>
        <v>0.60343642656579133</v>
      </c>
      <c r="F218" s="2"/>
      <c r="G218" s="2"/>
      <c r="H218" s="20">
        <v>38761</v>
      </c>
      <c r="O218">
        <v>1997</v>
      </c>
      <c r="P218">
        <v>12</v>
      </c>
      <c r="Q218" s="11">
        <v>1997.91666666536</v>
      </c>
      <c r="R218">
        <v>0.47205003850848498</v>
      </c>
      <c r="S218">
        <v>6.1599999999998503E-2</v>
      </c>
      <c r="T218">
        <v>2.9078282372122E-2</v>
      </c>
    </row>
    <row r="219" spans="1:20" x14ac:dyDescent="0.3">
      <c r="A219" s="6">
        <v>420.66699999999997</v>
      </c>
      <c r="B219" s="6">
        <v>13.3523</v>
      </c>
      <c r="C219" s="6"/>
      <c r="D219" s="6"/>
      <c r="E219" s="7">
        <f t="shared" si="4"/>
        <v>0.63564529389335211</v>
      </c>
      <c r="F219" s="7"/>
      <c r="G219" s="7"/>
      <c r="H219" s="20">
        <v>38746</v>
      </c>
      <c r="O219">
        <v>1997</v>
      </c>
      <c r="P219">
        <v>11</v>
      </c>
      <c r="Q219" s="11">
        <v>1997.8333333319999</v>
      </c>
      <c r="R219">
        <v>0.49174593643401898</v>
      </c>
      <c r="S219">
        <v>6.1499999999998702E-2</v>
      </c>
      <c r="T219">
        <v>3.0242375090691501E-2</v>
      </c>
    </row>
    <row r="220" spans="1:20" x14ac:dyDescent="0.3">
      <c r="A220">
        <v>460.88900000000001</v>
      </c>
      <c r="B220">
        <v>13.4138</v>
      </c>
      <c r="E220" s="2">
        <f t="shared" si="4"/>
        <v>0.66976660018111445</v>
      </c>
      <c r="F220" s="2"/>
      <c r="G220" s="2"/>
      <c r="H220" s="20">
        <v>38731</v>
      </c>
      <c r="O220">
        <v>1997</v>
      </c>
      <c r="P220">
        <v>10</v>
      </c>
      <c r="Q220" s="11">
        <v>1997.7499999986401</v>
      </c>
      <c r="R220">
        <v>0.50117930336767302</v>
      </c>
      <c r="S220">
        <v>0.123000000000001</v>
      </c>
      <c r="T220">
        <v>6.1645054314224297E-2</v>
      </c>
    </row>
    <row r="221" spans="1:20" x14ac:dyDescent="0.3">
      <c r="A221">
        <v>500.66699999999997</v>
      </c>
      <c r="B221">
        <v>13.475299999999999</v>
      </c>
      <c r="E221" s="2">
        <f t="shared" si="4"/>
        <v>0.70531230726901262</v>
      </c>
      <c r="F221" s="2"/>
      <c r="G221" s="2"/>
      <c r="H221" s="20">
        <v>38716</v>
      </c>
      <c r="O221">
        <v>1997</v>
      </c>
      <c r="P221">
        <v>9</v>
      </c>
      <c r="Q221" s="11">
        <v>1997.66666666528</v>
      </c>
      <c r="R221">
        <v>0.49388478562147498</v>
      </c>
      <c r="S221">
        <v>0.123099999999997</v>
      </c>
      <c r="T221">
        <v>6.07972171100023E-2</v>
      </c>
    </row>
    <row r="222" spans="1:20" x14ac:dyDescent="0.3">
      <c r="A222">
        <v>531.88900000000001</v>
      </c>
      <c r="B222">
        <v>13.536899999999999</v>
      </c>
      <c r="E222" s="2">
        <f t="shared" si="4"/>
        <v>0.734528865052263</v>
      </c>
      <c r="F222" s="2"/>
      <c r="G222" s="2"/>
      <c r="H222" s="20">
        <v>38701</v>
      </c>
      <c r="O222">
        <v>1997</v>
      </c>
      <c r="P222">
        <v>8</v>
      </c>
      <c r="Q222" s="11">
        <v>1997.5833333319199</v>
      </c>
      <c r="R222">
        <v>0.50414894498010698</v>
      </c>
      <c r="S222">
        <v>0.123100000000004</v>
      </c>
      <c r="T222">
        <v>6.2060735127053401E-2</v>
      </c>
    </row>
    <row r="223" spans="1:20" x14ac:dyDescent="0.3">
      <c r="A223">
        <v>557.22199999999998</v>
      </c>
      <c r="B223">
        <v>13.598400000000002</v>
      </c>
      <c r="E223" s="2">
        <f t="shared" si="4"/>
        <v>0.75912176578360946</v>
      </c>
      <c r="F223" s="2"/>
      <c r="G223" s="2"/>
      <c r="H223" s="20">
        <v>38686</v>
      </c>
      <c r="O223">
        <v>1997</v>
      </c>
      <c r="P223">
        <v>7</v>
      </c>
      <c r="Q223" s="11">
        <v>1997.49999999856</v>
      </c>
      <c r="R223">
        <v>0.53866839379798104</v>
      </c>
      <c r="S223">
        <v>0.122999999999997</v>
      </c>
      <c r="T223">
        <v>6.6256212437150394E-2</v>
      </c>
    </row>
    <row r="224" spans="1:20" x14ac:dyDescent="0.3">
      <c r="A224">
        <v>582.33299999999997</v>
      </c>
      <c r="B224">
        <v>13.659899999999999</v>
      </c>
      <c r="E224" s="2">
        <f t="shared" si="4"/>
        <v>0.7843116810880818</v>
      </c>
      <c r="F224" s="2"/>
      <c r="G224" s="2"/>
      <c r="H224" s="20">
        <v>38671</v>
      </c>
      <c r="O224">
        <v>1997</v>
      </c>
      <c r="P224">
        <v>6</v>
      </c>
      <c r="Q224" s="11">
        <v>1997.4166666652</v>
      </c>
      <c r="R224">
        <v>0.58574155682080398</v>
      </c>
      <c r="S224">
        <v>0.1231</v>
      </c>
      <c r="T224">
        <v>7.2104785644641595E-2</v>
      </c>
    </row>
    <row r="225" spans="1:20" x14ac:dyDescent="0.3">
      <c r="A225">
        <v>607.44399999999996</v>
      </c>
      <c r="B225">
        <v>13.721500000000001</v>
      </c>
      <c r="E225" s="2">
        <f t="shared" si="4"/>
        <v>0.81033747261379685</v>
      </c>
      <c r="F225" s="2" t="s">
        <v>11</v>
      </c>
      <c r="G225">
        <v>12</v>
      </c>
      <c r="H225" s="20">
        <v>38656</v>
      </c>
      <c r="O225">
        <v>1997</v>
      </c>
      <c r="P225">
        <v>5</v>
      </c>
      <c r="Q225" s="11">
        <v>1997.3333333318401</v>
      </c>
      <c r="R225">
        <v>0.65172768788622903</v>
      </c>
      <c r="S225">
        <v>0.123099999999997</v>
      </c>
      <c r="T225">
        <v>8.0227678378793105E-2</v>
      </c>
    </row>
    <row r="226" spans="1:20" x14ac:dyDescent="0.3">
      <c r="A226">
        <v>597.66700000000003</v>
      </c>
      <c r="B226">
        <v>13.783000000000001</v>
      </c>
      <c r="E226" s="2">
        <f t="shared" si="4"/>
        <v>0.80010317952336862</v>
      </c>
      <c r="F226" s="2"/>
      <c r="G226" s="2"/>
      <c r="H226" s="20">
        <v>38607</v>
      </c>
      <c r="O226">
        <v>1997</v>
      </c>
      <c r="P226">
        <v>4</v>
      </c>
      <c r="Q226" s="11">
        <v>1997.24999999848</v>
      </c>
      <c r="R226">
        <v>0.68627724349714603</v>
      </c>
      <c r="S226">
        <v>0.123000000000001</v>
      </c>
      <c r="T226">
        <v>8.4412100950149796E-2</v>
      </c>
    </row>
    <row r="227" spans="1:20" x14ac:dyDescent="0.3">
      <c r="A227">
        <v>563.33299999999997</v>
      </c>
      <c r="B227">
        <v>13.8445</v>
      </c>
      <c r="E227" s="2">
        <f t="shared" si="4"/>
        <v>0.7651764751978718</v>
      </c>
      <c r="F227" s="2"/>
      <c r="G227" s="2"/>
      <c r="H227" s="20">
        <v>38558</v>
      </c>
      <c r="O227">
        <v>1997</v>
      </c>
      <c r="P227">
        <v>3</v>
      </c>
      <c r="Q227" s="11">
        <v>1997.1666666651099</v>
      </c>
      <c r="R227">
        <v>0.67598683010206895</v>
      </c>
      <c r="S227">
        <v>6.1499999999998702E-2</v>
      </c>
      <c r="T227">
        <v>4.1573190051276403E-2</v>
      </c>
    </row>
    <row r="228" spans="1:20" x14ac:dyDescent="0.3">
      <c r="A228">
        <v>529</v>
      </c>
      <c r="B228">
        <v>13.9061</v>
      </c>
      <c r="E228" s="2">
        <f t="shared" si="4"/>
        <v>0.73177536888313677</v>
      </c>
      <c r="F228" s="2"/>
      <c r="G228" s="2"/>
      <c r="H228" s="20">
        <v>38509</v>
      </c>
      <c r="O228">
        <v>1997</v>
      </c>
      <c r="P228">
        <v>2</v>
      </c>
      <c r="Q228" s="11">
        <v>1997.0833333317501</v>
      </c>
      <c r="R228">
        <v>0.67229351662415004</v>
      </c>
      <c r="S228">
        <v>0.123100000000004</v>
      </c>
      <c r="T228">
        <v>8.2759331896435806E-2</v>
      </c>
    </row>
    <row r="229" spans="1:20" x14ac:dyDescent="0.3">
      <c r="A229">
        <v>494.66699999999997</v>
      </c>
      <c r="B229">
        <v>13.967599999999999</v>
      </c>
      <c r="E229" s="2">
        <f t="shared" si="4"/>
        <v>0.69983227119675084</v>
      </c>
      <c r="F229" s="2"/>
      <c r="G229" s="2"/>
      <c r="H229" s="20">
        <v>38460</v>
      </c>
      <c r="O229">
        <v>1997</v>
      </c>
      <c r="P229">
        <v>1</v>
      </c>
      <c r="Q229" s="11">
        <v>1996.99999999839</v>
      </c>
      <c r="R229">
        <v>0.70571953104624396</v>
      </c>
      <c r="S229">
        <v>6.1499999999995197E-2</v>
      </c>
      <c r="T229">
        <v>4.3401751159340599E-2</v>
      </c>
    </row>
    <row r="230" spans="1:20" x14ac:dyDescent="0.3">
      <c r="A230" s="6">
        <v>479.88900000000001</v>
      </c>
      <c r="B230" s="6">
        <v>14.0291</v>
      </c>
      <c r="C230" s="6"/>
      <c r="D230" s="6"/>
      <c r="E230" s="7">
        <f t="shared" si="4"/>
        <v>0.6865158367406119</v>
      </c>
      <c r="F230" s="7" t="s">
        <v>10</v>
      </c>
      <c r="G230" s="6">
        <v>12</v>
      </c>
      <c r="H230" s="20">
        <v>38411</v>
      </c>
      <c r="O230">
        <v>1996</v>
      </c>
      <c r="P230">
        <v>12</v>
      </c>
      <c r="Q230" s="11">
        <v>1996.9166666650301</v>
      </c>
      <c r="R230">
        <v>0.73771841017162398</v>
      </c>
      <c r="S230">
        <v>6.1600000000002098E-2</v>
      </c>
      <c r="T230">
        <v>4.5443454066573498E-2</v>
      </c>
    </row>
    <row r="231" spans="1:20" x14ac:dyDescent="0.3">
      <c r="A231">
        <v>479.33300000000003</v>
      </c>
      <c r="B231">
        <v>14.0906</v>
      </c>
      <c r="E231" s="2">
        <f t="shared" si="4"/>
        <v>0.68601980238222848</v>
      </c>
      <c r="F231" s="2"/>
      <c r="G231" s="2"/>
      <c r="H231" s="20">
        <v>38387</v>
      </c>
      <c r="O231">
        <v>1996</v>
      </c>
      <c r="P231">
        <v>11</v>
      </c>
      <c r="Q231" s="11">
        <v>1996.83333333167</v>
      </c>
      <c r="R231">
        <v>0.77094566198317105</v>
      </c>
      <c r="S231">
        <v>6.1500000000002303E-2</v>
      </c>
      <c r="T231">
        <v>4.7413158211966802E-2</v>
      </c>
    </row>
    <row r="232" spans="1:20" x14ac:dyDescent="0.3">
      <c r="A232">
        <v>478.77800000000002</v>
      </c>
      <c r="B232">
        <v>14.152199999999999</v>
      </c>
      <c r="E232" s="2">
        <f t="shared" si="4"/>
        <v>0.68552501760988016</v>
      </c>
      <c r="F232" s="2"/>
      <c r="G232" s="2"/>
      <c r="H232" s="20">
        <v>38363</v>
      </c>
      <c r="O232">
        <v>1996</v>
      </c>
      <c r="P232">
        <v>10</v>
      </c>
      <c r="Q232" s="11">
        <v>1996.7499999983099</v>
      </c>
      <c r="R232">
        <v>0.78685702448018502</v>
      </c>
      <c r="S232">
        <v>0.18459999999999599</v>
      </c>
      <c r="T232">
        <v>0.14525380671903901</v>
      </c>
    </row>
    <row r="233" spans="1:20" x14ac:dyDescent="0.3">
      <c r="A233">
        <v>478.22199999999998</v>
      </c>
      <c r="B233">
        <v>14.213699999999999</v>
      </c>
      <c r="E233" s="2">
        <f t="shared" si="4"/>
        <v>0.68502969915680523</v>
      </c>
      <c r="F233" s="2"/>
      <c r="G233" s="2"/>
      <c r="H233" s="20">
        <v>38339</v>
      </c>
      <c r="O233">
        <v>1996</v>
      </c>
      <c r="P233">
        <v>9</v>
      </c>
      <c r="Q233" s="11">
        <v>1996.6666666649501</v>
      </c>
      <c r="R233">
        <v>0.76537374647702905</v>
      </c>
      <c r="S233">
        <v>0.123100000000004</v>
      </c>
      <c r="T233">
        <v>9.4217508191325697E-2</v>
      </c>
    </row>
    <row r="234" spans="1:20" x14ac:dyDescent="0.3">
      <c r="A234">
        <v>463.77800000000002</v>
      </c>
      <c r="B234">
        <v>14.275200000000002</v>
      </c>
      <c r="E234" s="2">
        <f t="shared" si="4"/>
        <v>0.67228677214402432</v>
      </c>
      <c r="F234" s="2"/>
      <c r="G234" s="2"/>
      <c r="H234" s="20">
        <v>38315</v>
      </c>
      <c r="O234">
        <v>1996</v>
      </c>
      <c r="P234">
        <v>8</v>
      </c>
      <c r="Q234" s="11">
        <v>1996.58333333159</v>
      </c>
      <c r="R234">
        <v>0.64943169405883805</v>
      </c>
      <c r="S234">
        <v>0.18459999999999599</v>
      </c>
      <c r="T234">
        <v>0.11988509072325899</v>
      </c>
    </row>
    <row r="235" spans="1:20" x14ac:dyDescent="0.3">
      <c r="A235">
        <v>439</v>
      </c>
      <c r="B235">
        <v>14.3368</v>
      </c>
      <c r="E235" s="2">
        <f t="shared" si="4"/>
        <v>0.65097653288013191</v>
      </c>
      <c r="F235" s="2" t="s">
        <v>11</v>
      </c>
      <c r="G235" s="21">
        <v>13</v>
      </c>
      <c r="H235" s="20">
        <v>38291</v>
      </c>
      <c r="O235">
        <v>1996</v>
      </c>
      <c r="P235">
        <v>7</v>
      </c>
      <c r="Q235" s="11">
        <v>1996.4999999982299</v>
      </c>
      <c r="R235">
        <v>0.58046474433071005</v>
      </c>
      <c r="S235">
        <v>0.123000000000001</v>
      </c>
      <c r="T235">
        <v>7.1397163552678E-2</v>
      </c>
    </row>
    <row r="236" spans="1:20" x14ac:dyDescent="0.3">
      <c r="A236">
        <v>414.11099999999999</v>
      </c>
      <c r="B236">
        <v>14.398300000000001</v>
      </c>
      <c r="E236" s="2">
        <f t="shared" si="4"/>
        <v>0.63025083677568139</v>
      </c>
      <c r="F236" s="2"/>
      <c r="G236" s="2"/>
      <c r="H236" s="20">
        <v>38168</v>
      </c>
      <c r="O236">
        <v>1996</v>
      </c>
      <c r="P236">
        <v>6</v>
      </c>
      <c r="Q236" s="11">
        <v>1996.41666666487</v>
      </c>
      <c r="R236">
        <v>0.60246085801480498</v>
      </c>
      <c r="S236">
        <v>0.1231</v>
      </c>
      <c r="T236">
        <v>7.4162931621623004E-2</v>
      </c>
    </row>
    <row r="237" spans="1:20" x14ac:dyDescent="0.3">
      <c r="A237">
        <v>389.44400000000002</v>
      </c>
      <c r="B237">
        <v>14.459800000000001</v>
      </c>
      <c r="E237" s="5">
        <f t="shared" si="4"/>
        <v>0.61036112717245739</v>
      </c>
      <c r="F237" s="5" t="s">
        <v>10</v>
      </c>
      <c r="G237" s="21">
        <v>13</v>
      </c>
      <c r="H237" s="20">
        <v>38045</v>
      </c>
      <c r="O237">
        <v>1996</v>
      </c>
      <c r="P237">
        <v>5</v>
      </c>
      <c r="Q237" s="11">
        <v>1996.3333333315099</v>
      </c>
      <c r="R237">
        <v>0.58546710242784605</v>
      </c>
      <c r="S237">
        <v>0.18459999999999899</v>
      </c>
      <c r="T237">
        <v>0.10807722710818</v>
      </c>
    </row>
    <row r="238" spans="1:20" x14ac:dyDescent="0.3">
      <c r="A238">
        <v>403.22199999999998</v>
      </c>
      <c r="B238">
        <v>14.5214</v>
      </c>
      <c r="E238" s="2">
        <f t="shared" si="4"/>
        <v>0.6213920441404045</v>
      </c>
      <c r="F238" s="2"/>
      <c r="G238" s="2"/>
      <c r="H238" s="20">
        <v>38030</v>
      </c>
      <c r="O238">
        <v>1996</v>
      </c>
      <c r="P238">
        <v>4</v>
      </c>
      <c r="Q238" s="11">
        <v>1996.2499999981501</v>
      </c>
      <c r="R238">
        <v>0.534007962527696</v>
      </c>
      <c r="S238">
        <v>0.122999999999997</v>
      </c>
      <c r="T238">
        <v>6.5682979390905297E-2</v>
      </c>
    </row>
    <row r="239" spans="1:20" x14ac:dyDescent="0.3">
      <c r="A239" s="6">
        <v>446.11099999999999</v>
      </c>
      <c r="B239" s="6">
        <v>14.5829</v>
      </c>
      <c r="C239" s="6"/>
      <c r="D239" s="6"/>
      <c r="E239" s="7">
        <f t="shared" si="4"/>
        <v>0.65702225643004519</v>
      </c>
      <c r="F239" s="7"/>
      <c r="G239" s="7"/>
      <c r="H239" s="20">
        <v>38015</v>
      </c>
      <c r="O239">
        <v>1996</v>
      </c>
      <c r="P239">
        <v>3</v>
      </c>
      <c r="Q239" s="11">
        <v>1996.16666666479</v>
      </c>
      <c r="R239">
        <v>0.51505878175022501</v>
      </c>
      <c r="S239">
        <v>0.1231</v>
      </c>
      <c r="T239">
        <v>6.3403736033453201E-2</v>
      </c>
    </row>
    <row r="240" spans="1:20" x14ac:dyDescent="0.3">
      <c r="A240">
        <v>488.55599999999998</v>
      </c>
      <c r="B240">
        <v>14.644399999999999</v>
      </c>
      <c r="E240" s="2">
        <f t="shared" si="4"/>
        <v>0.69429461919336988</v>
      </c>
      <c r="F240" s="2"/>
      <c r="G240" s="2"/>
      <c r="H240" s="20">
        <v>38000</v>
      </c>
      <c r="O240">
        <v>1996</v>
      </c>
      <c r="P240">
        <v>2</v>
      </c>
      <c r="Q240" s="11">
        <v>1996.0833333314299</v>
      </c>
      <c r="R240">
        <v>0.51236417262999001</v>
      </c>
      <c r="S240">
        <v>0.1231</v>
      </c>
      <c r="T240">
        <v>6.3072029650752301E-2</v>
      </c>
    </row>
    <row r="241" spans="1:20" x14ac:dyDescent="0.3">
      <c r="A241">
        <v>531.33299999999997</v>
      </c>
      <c r="B241">
        <v>14.706</v>
      </c>
      <c r="E241" s="2">
        <f t="shared" si="4"/>
        <v>0.73399813941595426</v>
      </c>
      <c r="F241" s="2"/>
      <c r="G241" s="2"/>
      <c r="H241" s="20">
        <v>37985</v>
      </c>
      <c r="O241">
        <v>1996</v>
      </c>
      <c r="P241">
        <v>1</v>
      </c>
      <c r="Q241" s="11">
        <v>1995.9999999980701</v>
      </c>
      <c r="R241">
        <v>0.59075802107401598</v>
      </c>
      <c r="S241">
        <v>6.1499999999998702E-2</v>
      </c>
      <c r="T241">
        <v>3.63316182960512E-2</v>
      </c>
    </row>
    <row r="242" spans="1:20" x14ac:dyDescent="0.3">
      <c r="A242">
        <v>551.11099999999999</v>
      </c>
      <c r="B242">
        <v>14.767500000000002</v>
      </c>
      <c r="E242" s="2">
        <f t="shared" si="4"/>
        <v>0.75311496624018026</v>
      </c>
      <c r="F242" s="2"/>
      <c r="G242" s="2"/>
      <c r="H242" s="20">
        <v>37970</v>
      </c>
      <c r="O242">
        <v>1995</v>
      </c>
      <c r="P242">
        <v>12</v>
      </c>
      <c r="Q242" s="11">
        <v>1995.91666666471</v>
      </c>
      <c r="R242">
        <v>0.67054109689766705</v>
      </c>
      <c r="S242">
        <v>6.1500000000002303E-2</v>
      </c>
      <c r="T242">
        <v>4.1238277459208002E-2</v>
      </c>
    </row>
    <row r="243" spans="1:20" x14ac:dyDescent="0.3">
      <c r="A243">
        <v>553.77800000000002</v>
      </c>
      <c r="B243">
        <v>14.828999999999999</v>
      </c>
      <c r="E243" s="2">
        <f t="shared" si="4"/>
        <v>0.75573062289103254</v>
      </c>
      <c r="F243" s="2"/>
      <c r="G243" s="2"/>
      <c r="H243" s="20">
        <v>37955</v>
      </c>
      <c r="O243">
        <v>1995</v>
      </c>
      <c r="P243">
        <v>11</v>
      </c>
      <c r="Q243" s="11">
        <v>1995.8333333313501</v>
      </c>
      <c r="R243">
        <v>0.76131773502769895</v>
      </c>
      <c r="S243">
        <v>6.1599999999998503E-2</v>
      </c>
      <c r="T243">
        <v>4.6897172477705099E-2</v>
      </c>
    </row>
    <row r="244" spans="1:20" x14ac:dyDescent="0.3">
      <c r="A244">
        <v>556.33299999999997</v>
      </c>
      <c r="B244">
        <v>14.890600000000001</v>
      </c>
      <c r="E244" s="2">
        <f t="shared" si="4"/>
        <v>0.75824495552129567</v>
      </c>
      <c r="F244" s="2"/>
      <c r="G244" s="2"/>
      <c r="H244" s="20">
        <v>37940</v>
      </c>
      <c r="O244">
        <v>1995</v>
      </c>
      <c r="P244">
        <v>10</v>
      </c>
      <c r="Q244" s="11">
        <v>1995.74999999799</v>
      </c>
      <c r="R244">
        <v>0.78241632832360097</v>
      </c>
      <c r="S244">
        <v>0.123000000000001</v>
      </c>
      <c r="T244">
        <v>9.6237208383803896E-2</v>
      </c>
    </row>
    <row r="245" spans="1:20" x14ac:dyDescent="0.3">
      <c r="A245">
        <v>558.77800000000002</v>
      </c>
      <c r="B245">
        <v>14.952099999999998</v>
      </c>
      <c r="E245" s="2">
        <f t="shared" si="4"/>
        <v>0.7606588713959358</v>
      </c>
      <c r="F245" s="2" t="s">
        <v>11</v>
      </c>
      <c r="G245" s="21">
        <v>14</v>
      </c>
      <c r="H245" s="20">
        <v>37925</v>
      </c>
      <c r="O245">
        <v>1995</v>
      </c>
      <c r="P245">
        <v>9</v>
      </c>
      <c r="Q245" s="11">
        <v>1995.6666666646299</v>
      </c>
      <c r="R245">
        <v>0.67440371317819603</v>
      </c>
      <c r="S245">
        <v>0.1231</v>
      </c>
      <c r="T245">
        <v>8.3019097092236496E-2</v>
      </c>
    </row>
    <row r="246" spans="1:20" x14ac:dyDescent="0.3">
      <c r="A246">
        <v>533.44399999999996</v>
      </c>
      <c r="B246">
        <v>15.0136</v>
      </c>
      <c r="E246" s="2">
        <f t="shared" si="4"/>
        <v>0.73601521697701389</v>
      </c>
      <c r="F246" s="2"/>
      <c r="G246" s="2"/>
      <c r="H246" s="20">
        <v>37909</v>
      </c>
      <c r="O246">
        <v>1995</v>
      </c>
      <c r="P246">
        <v>8</v>
      </c>
      <c r="Q246" s="11">
        <v>1995.5833333312701</v>
      </c>
      <c r="R246">
        <v>0.62000582614084998</v>
      </c>
      <c r="S246">
        <v>0.122999999999997</v>
      </c>
      <c r="T246">
        <v>7.6260716615323104E-2</v>
      </c>
    </row>
    <row r="247" spans="1:20" x14ac:dyDescent="0.3">
      <c r="A247">
        <v>485.77800000000002</v>
      </c>
      <c r="B247">
        <v>15.075100000000001</v>
      </c>
      <c r="E247" s="2">
        <f t="shared" si="4"/>
        <v>0.69179176572834455</v>
      </c>
      <c r="F247" s="2"/>
      <c r="G247" s="2"/>
      <c r="H247" s="20">
        <v>37894</v>
      </c>
      <c r="O247">
        <v>1995</v>
      </c>
      <c r="P247">
        <v>7</v>
      </c>
      <c r="Q247" s="11">
        <v>1995.49999999791</v>
      </c>
      <c r="R247">
        <v>0.628435980514648</v>
      </c>
      <c r="S247">
        <v>0.1231</v>
      </c>
      <c r="T247">
        <v>7.7360469201353699E-2</v>
      </c>
    </row>
    <row r="248" spans="1:20" x14ac:dyDescent="0.3">
      <c r="A248">
        <v>438.33300000000003</v>
      </c>
      <c r="B248">
        <v>15.136699999999999</v>
      </c>
      <c r="E248" s="2">
        <f t="shared" si="4"/>
        <v>0.65041231578014624</v>
      </c>
      <c r="F248" s="2"/>
      <c r="G248" s="2"/>
      <c r="H248" s="20">
        <v>37879</v>
      </c>
      <c r="O248">
        <v>1995</v>
      </c>
      <c r="P248">
        <v>6</v>
      </c>
      <c r="Q248" s="11">
        <v>1995.4166666645499</v>
      </c>
      <c r="R248">
        <v>0.67145956426395603</v>
      </c>
      <c r="S248">
        <v>0.123099999999997</v>
      </c>
      <c r="T248">
        <v>8.2656672360891206E-2</v>
      </c>
    </row>
    <row r="249" spans="1:20" x14ac:dyDescent="0.3">
      <c r="A249">
        <v>390.77800000000002</v>
      </c>
      <c r="B249">
        <v>15.1982</v>
      </c>
      <c r="E249" s="2">
        <f t="shared" si="4"/>
        <v>0.61142053378516448</v>
      </c>
      <c r="F249" s="2"/>
      <c r="G249" s="2"/>
      <c r="H249" s="20">
        <v>37863</v>
      </c>
      <c r="O249">
        <v>1995</v>
      </c>
      <c r="P249">
        <v>5</v>
      </c>
      <c r="Q249" s="11">
        <v>1995.33333333119</v>
      </c>
      <c r="R249">
        <v>0.77546633462495296</v>
      </c>
      <c r="S249">
        <v>0.123000000000001</v>
      </c>
      <c r="T249">
        <v>9.5382359158870098E-2</v>
      </c>
    </row>
    <row r="250" spans="1:20" x14ac:dyDescent="0.3">
      <c r="A250">
        <v>361.44400000000002</v>
      </c>
      <c r="B250">
        <v>15.2597</v>
      </c>
      <c r="E250" s="2">
        <f t="shared" si="4"/>
        <v>0.58854347236762583</v>
      </c>
      <c r="F250" s="2"/>
      <c r="G250" s="2"/>
      <c r="H250" s="20">
        <v>37848</v>
      </c>
      <c r="O250">
        <v>1995</v>
      </c>
      <c r="P250">
        <v>4</v>
      </c>
      <c r="Q250" s="11">
        <v>1995.2499999978299</v>
      </c>
      <c r="R250">
        <v>0.79455853117041697</v>
      </c>
      <c r="S250">
        <v>0.1231</v>
      </c>
      <c r="T250">
        <v>9.7810155187079001E-2</v>
      </c>
    </row>
    <row r="251" spans="1:20" x14ac:dyDescent="0.3">
      <c r="A251">
        <v>346.88900000000001</v>
      </c>
      <c r="B251">
        <v>15.321299999999999</v>
      </c>
      <c r="E251" s="2">
        <f t="shared" si="4"/>
        <v>0.57751204178577353</v>
      </c>
      <c r="F251" s="2"/>
      <c r="G251" s="2"/>
      <c r="H251" s="20">
        <v>37833</v>
      </c>
      <c r="O251">
        <v>1995</v>
      </c>
      <c r="P251">
        <v>3</v>
      </c>
      <c r="Q251" s="11">
        <v>1995.1666666644701</v>
      </c>
      <c r="R251">
        <v>0.67895961238673996</v>
      </c>
      <c r="S251">
        <v>0.1231</v>
      </c>
      <c r="T251">
        <v>8.35799282848083E-2</v>
      </c>
    </row>
    <row r="252" spans="1:20" x14ac:dyDescent="0.3">
      <c r="A252">
        <v>332.33300000000003</v>
      </c>
      <c r="B252">
        <v>15.3828</v>
      </c>
      <c r="E252" s="2">
        <f t="shared" si="4"/>
        <v>0.56668664336713659</v>
      </c>
      <c r="F252" s="2"/>
      <c r="G252" s="2"/>
      <c r="H252" s="20">
        <v>37817</v>
      </c>
      <c r="O252">
        <v>1995</v>
      </c>
      <c r="P252">
        <v>2</v>
      </c>
      <c r="Q252" s="11">
        <v>1995.08333333111</v>
      </c>
      <c r="R252">
        <v>0.63897964509784799</v>
      </c>
      <c r="S252">
        <v>0.123000000000001</v>
      </c>
      <c r="T252">
        <v>7.8594496347035997E-2</v>
      </c>
    </row>
    <row r="253" spans="1:20" x14ac:dyDescent="0.3">
      <c r="A253">
        <v>317.66699999999997</v>
      </c>
      <c r="B253">
        <v>15.444300000000002</v>
      </c>
      <c r="E253" s="2">
        <f t="shared" si="4"/>
        <v>0.55598465433659505</v>
      </c>
      <c r="F253" s="2"/>
      <c r="G253" s="2"/>
      <c r="H253" s="20">
        <v>37802</v>
      </c>
      <c r="O253">
        <v>1995</v>
      </c>
      <c r="P253">
        <v>1</v>
      </c>
      <c r="Q253" s="11">
        <v>1994.9999999977499</v>
      </c>
      <c r="R253">
        <v>0.69859312940975504</v>
      </c>
      <c r="S253">
        <v>0.123099999999997</v>
      </c>
      <c r="T253">
        <v>8.5996814230339003E-2</v>
      </c>
    </row>
    <row r="254" spans="1:20" x14ac:dyDescent="0.3">
      <c r="A254">
        <v>314.11099999999999</v>
      </c>
      <c r="B254">
        <v>15.5059</v>
      </c>
      <c r="E254" s="2">
        <f t="shared" si="4"/>
        <v>0.55342038010658623</v>
      </c>
      <c r="F254" s="2"/>
      <c r="G254" s="2"/>
      <c r="H254" s="20">
        <v>37787</v>
      </c>
      <c r="O254">
        <v>1994</v>
      </c>
      <c r="P254">
        <v>12</v>
      </c>
      <c r="Q254" s="11">
        <v>1994.91666666439</v>
      </c>
      <c r="R254">
        <v>0.78724762475856003</v>
      </c>
      <c r="S254">
        <v>0.123000000000004</v>
      </c>
      <c r="T254">
        <v>9.6831457845306598E-2</v>
      </c>
    </row>
    <row r="255" spans="1:20" x14ac:dyDescent="0.3">
      <c r="A255">
        <v>319.77800000000002</v>
      </c>
      <c r="B255">
        <v>15.567400000000001</v>
      </c>
      <c r="E255" s="2">
        <f t="shared" si="4"/>
        <v>0.55751253855091798</v>
      </c>
      <c r="F255" s="2"/>
      <c r="G255" s="2"/>
      <c r="H255" s="20">
        <v>37771</v>
      </c>
      <c r="O255">
        <v>1994</v>
      </c>
      <c r="P255">
        <v>11</v>
      </c>
      <c r="Q255" s="11">
        <v>1994.83333333103</v>
      </c>
      <c r="R255">
        <v>0.92823512107287498</v>
      </c>
      <c r="S255">
        <v>0.123099999999997</v>
      </c>
      <c r="T255">
        <v>0.114265743404068</v>
      </c>
    </row>
    <row r="256" spans="1:20" x14ac:dyDescent="0.3">
      <c r="A256">
        <v>325.11099999999999</v>
      </c>
      <c r="B256">
        <v>15.628899999999998</v>
      </c>
      <c r="E256" s="2">
        <f t="shared" si="4"/>
        <v>0.56139114669517687</v>
      </c>
      <c r="F256" s="2"/>
      <c r="G256" s="2"/>
      <c r="H256" s="20">
        <v>37756</v>
      </c>
      <c r="O256">
        <v>1994</v>
      </c>
      <c r="P256">
        <v>10</v>
      </c>
      <c r="Q256" s="11">
        <v>1994.7499999976701</v>
      </c>
      <c r="R256">
        <v>0.97846726159839903</v>
      </c>
      <c r="S256">
        <v>0.1231</v>
      </c>
      <c r="T256">
        <v>0.120449319902763</v>
      </c>
    </row>
    <row r="257" spans="1:20" x14ac:dyDescent="0.3">
      <c r="A257">
        <v>331</v>
      </c>
      <c r="B257">
        <v>15.6905</v>
      </c>
      <c r="E257" s="2">
        <f t="shared" si="4"/>
        <v>0.56570548245524865</v>
      </c>
      <c r="F257" s="2"/>
      <c r="G257" s="2"/>
      <c r="H257" s="20">
        <v>37741</v>
      </c>
      <c r="O257">
        <v>1994</v>
      </c>
      <c r="P257">
        <v>9</v>
      </c>
      <c r="Q257" s="11">
        <v>1994.66666666431</v>
      </c>
      <c r="R257">
        <v>0.86579001168997605</v>
      </c>
      <c r="S257">
        <v>0.123000000000001</v>
      </c>
      <c r="T257">
        <v>0.106492171437868</v>
      </c>
    </row>
    <row r="258" spans="1:20" x14ac:dyDescent="0.3">
      <c r="A258">
        <v>317.22199999999998</v>
      </c>
      <c r="B258">
        <v>15.752000000000001</v>
      </c>
      <c r="E258" s="2">
        <f t="shared" si="4"/>
        <v>0.55566311022966175</v>
      </c>
      <c r="F258" s="2"/>
      <c r="G258" s="2"/>
      <c r="H258" s="20">
        <v>37725</v>
      </c>
      <c r="O258">
        <v>1994</v>
      </c>
      <c r="P258">
        <v>8</v>
      </c>
      <c r="Q258" s="11">
        <v>1994.5833333309499</v>
      </c>
      <c r="R258">
        <v>0.82952967161408298</v>
      </c>
      <c r="S258">
        <v>0.1231</v>
      </c>
      <c r="T258">
        <v>0.10211510257569401</v>
      </c>
    </row>
    <row r="259" spans="1:20" x14ac:dyDescent="0.3">
      <c r="A259">
        <v>287.11099999999999</v>
      </c>
      <c r="B259">
        <v>15.813499999999999</v>
      </c>
      <c r="E259" s="2">
        <f t="shared" si="4"/>
        <v>0.53433228059843063</v>
      </c>
      <c r="F259" s="2"/>
      <c r="G259" s="2"/>
      <c r="H259" s="20">
        <v>37710</v>
      </c>
      <c r="O259">
        <v>1994</v>
      </c>
      <c r="P259">
        <v>7</v>
      </c>
      <c r="Q259" s="11">
        <v>1994.4999999975901</v>
      </c>
      <c r="R259">
        <v>0.90267166213513805</v>
      </c>
      <c r="S259">
        <v>0.123099999999997</v>
      </c>
      <c r="T259">
        <v>0.111118881608833</v>
      </c>
    </row>
    <row r="260" spans="1:20" x14ac:dyDescent="0.3">
      <c r="A260">
        <v>257</v>
      </c>
      <c r="B260">
        <v>15.8751</v>
      </c>
      <c r="E260" s="2">
        <f t="shared" si="4"/>
        <v>0.51382030016625579</v>
      </c>
      <c r="F260" s="2"/>
      <c r="G260" s="2"/>
      <c r="H260" s="20">
        <v>37695</v>
      </c>
      <c r="O260">
        <v>1994</v>
      </c>
      <c r="P260">
        <v>6</v>
      </c>
      <c r="Q260" s="11">
        <v>1994.41666666423</v>
      </c>
      <c r="R260">
        <v>0.94177414541765803</v>
      </c>
      <c r="S260">
        <v>0.122999999999997</v>
      </c>
      <c r="T260">
        <v>0.115838219886369</v>
      </c>
    </row>
    <row r="261" spans="1:20" x14ac:dyDescent="0.3">
      <c r="A261">
        <v>227</v>
      </c>
      <c r="B261">
        <v>15.936600000000002</v>
      </c>
      <c r="E261" s="5">
        <f t="shared" si="4"/>
        <v>0.49416703805869544</v>
      </c>
      <c r="F261" s="5" t="s">
        <v>10</v>
      </c>
      <c r="G261" s="21">
        <v>14</v>
      </c>
      <c r="H261" s="20">
        <v>37680</v>
      </c>
      <c r="O261">
        <v>1994</v>
      </c>
      <c r="P261">
        <v>5</v>
      </c>
      <c r="Q261" s="11">
        <v>1994.3333333308699</v>
      </c>
      <c r="R261">
        <v>0.91820064745505803</v>
      </c>
      <c r="S261">
        <v>0.123100000000004</v>
      </c>
      <c r="T261">
        <v>0.11303049970172099</v>
      </c>
    </row>
    <row r="262" spans="1:20" x14ac:dyDescent="0.3">
      <c r="A262" s="6">
        <v>227.667</v>
      </c>
      <c r="B262" s="6">
        <v>15.998099999999999</v>
      </c>
      <c r="C262" s="6"/>
      <c r="D262" s="6"/>
      <c r="E262" s="7">
        <f t="shared" si="4"/>
        <v>0.49459571612391245</v>
      </c>
      <c r="F262" s="7"/>
      <c r="G262" s="7"/>
      <c r="H262" s="20">
        <v>37650</v>
      </c>
      <c r="O262">
        <v>1994</v>
      </c>
      <c r="P262">
        <v>4</v>
      </c>
      <c r="Q262" s="11">
        <v>1994.24999999751</v>
      </c>
      <c r="R262">
        <v>0.86697234653315802</v>
      </c>
      <c r="S262">
        <v>0.122999999999997</v>
      </c>
      <c r="T262">
        <v>0.106637598623576</v>
      </c>
    </row>
    <row r="263" spans="1:20" x14ac:dyDescent="0.3">
      <c r="A263">
        <v>254.667</v>
      </c>
      <c r="B263">
        <v>16.0596</v>
      </c>
      <c r="E263" s="2">
        <f t="shared" si="4"/>
        <v>0.51226429537408869</v>
      </c>
      <c r="F263" s="2"/>
      <c r="G263" s="2"/>
      <c r="H263" s="20">
        <v>37620</v>
      </c>
      <c r="O263">
        <v>1994</v>
      </c>
      <c r="P263">
        <v>3</v>
      </c>
      <c r="Q263" s="11">
        <v>1994.1666666641499</v>
      </c>
      <c r="R263">
        <v>0.77571118712325404</v>
      </c>
      <c r="S263">
        <v>0.123099999999997</v>
      </c>
      <c r="T263">
        <v>9.5490047134870498E-2</v>
      </c>
    </row>
    <row r="264" spans="1:20" x14ac:dyDescent="0.3">
      <c r="A264">
        <v>281.77800000000002</v>
      </c>
      <c r="B264">
        <v>16.121199999999998</v>
      </c>
      <c r="E264" s="2">
        <f t="shared" si="4"/>
        <v>0.5306406200735545</v>
      </c>
      <c r="F264" s="2"/>
      <c r="G264" s="2"/>
      <c r="H264" s="20">
        <v>37590</v>
      </c>
      <c r="O264">
        <v>1994</v>
      </c>
      <c r="P264">
        <v>2</v>
      </c>
      <c r="Q264" s="11">
        <v>1994.0833333307901</v>
      </c>
      <c r="R264">
        <v>0.73782487061914803</v>
      </c>
      <c r="S264">
        <v>6.1500000000002303E-2</v>
      </c>
      <c r="T264">
        <v>4.5376229543079301E-2</v>
      </c>
    </row>
    <row r="265" spans="1:20" x14ac:dyDescent="0.3">
      <c r="A265">
        <v>308.77800000000002</v>
      </c>
      <c r="B265">
        <v>16.182700000000001</v>
      </c>
      <c r="E265" s="2">
        <f t="shared" ref="E265:E328" si="5">(0.0905*EXP(0.0013*A265))/C$2</f>
        <v>0.54959684137407094</v>
      </c>
      <c r="F265" s="2" t="s">
        <v>11</v>
      </c>
      <c r="G265" s="21">
        <v>15</v>
      </c>
      <c r="H265" s="20">
        <v>37560</v>
      </c>
      <c r="O265">
        <v>1994</v>
      </c>
      <c r="P265">
        <v>1</v>
      </c>
      <c r="Q265" s="11">
        <v>1993.99999999743</v>
      </c>
      <c r="R265">
        <v>0.79537833438020999</v>
      </c>
      <c r="S265">
        <v>6.1599999999998503E-2</v>
      </c>
      <c r="T265">
        <v>4.8995305397819801E-2</v>
      </c>
    </row>
    <row r="266" spans="1:20" x14ac:dyDescent="0.3">
      <c r="A266">
        <v>300.66699999999997</v>
      </c>
      <c r="B266">
        <v>16.244199999999999</v>
      </c>
      <c r="E266" s="2">
        <f t="shared" si="5"/>
        <v>0.54383217300654441</v>
      </c>
      <c r="F266" s="2"/>
      <c r="G266" s="2"/>
      <c r="H266" s="20">
        <v>37544</v>
      </c>
      <c r="O266">
        <v>1993</v>
      </c>
      <c r="P266">
        <v>12</v>
      </c>
      <c r="Q266" s="11">
        <v>1993.9166666640699</v>
      </c>
      <c r="R266">
        <v>0.85754494679651805</v>
      </c>
      <c r="S266">
        <v>6.1499999999998702E-2</v>
      </c>
      <c r="T266">
        <v>5.2739014227984798E-2</v>
      </c>
    </row>
    <row r="267" spans="1:20" x14ac:dyDescent="0.3">
      <c r="A267">
        <v>261.44400000000002</v>
      </c>
      <c r="B267">
        <v>16.305799999999998</v>
      </c>
      <c r="E267" s="2">
        <f t="shared" si="5"/>
        <v>0.51679733398413386</v>
      </c>
      <c r="F267" s="2"/>
      <c r="G267" s="2"/>
      <c r="H267" s="20">
        <v>37529</v>
      </c>
      <c r="O267">
        <v>1993</v>
      </c>
      <c r="P267">
        <v>11</v>
      </c>
      <c r="Q267" s="11">
        <v>1993.83333333071</v>
      </c>
      <c r="R267">
        <v>0.92483735882512397</v>
      </c>
      <c r="S267">
        <v>6.1500000000002303E-2</v>
      </c>
      <c r="T267">
        <v>5.6877497567747203E-2</v>
      </c>
    </row>
    <row r="268" spans="1:20" x14ac:dyDescent="0.3">
      <c r="A268">
        <v>222</v>
      </c>
      <c r="B268">
        <v>16.3673</v>
      </c>
      <c r="E268" s="2">
        <f t="shared" si="5"/>
        <v>0.4909653690082631</v>
      </c>
      <c r="F268" s="2"/>
      <c r="G268" s="2"/>
      <c r="H268" s="20">
        <v>37514</v>
      </c>
      <c r="O268">
        <v>1993</v>
      </c>
      <c r="P268">
        <v>10</v>
      </c>
      <c r="Q268" s="11">
        <v>1993.74999999735</v>
      </c>
      <c r="R268">
        <v>0.91521525912738699</v>
      </c>
      <c r="S268">
        <v>0.1231</v>
      </c>
      <c r="T268">
        <v>0.112662998398582</v>
      </c>
    </row>
    <row r="269" spans="1:20" x14ac:dyDescent="0.3">
      <c r="A269">
        <v>182.55600000000001</v>
      </c>
      <c r="B269">
        <v>16.428800000000003</v>
      </c>
      <c r="E269" s="2">
        <f t="shared" si="5"/>
        <v>0.46642460731583468</v>
      </c>
      <c r="F269" s="2"/>
      <c r="G269" s="2"/>
      <c r="H269" s="20">
        <v>37498</v>
      </c>
      <c r="O269">
        <v>1993</v>
      </c>
      <c r="P269">
        <v>9</v>
      </c>
      <c r="Q269" s="11">
        <v>1993.6666666639901</v>
      </c>
      <c r="R269">
        <v>0.79802561326310795</v>
      </c>
      <c r="S269">
        <v>6.1499999999998702E-2</v>
      </c>
      <c r="T269">
        <v>4.9078575215680098E-2</v>
      </c>
    </row>
    <row r="270" spans="1:20" x14ac:dyDescent="0.3">
      <c r="A270">
        <v>175.667</v>
      </c>
      <c r="B270">
        <v>16.490400000000001</v>
      </c>
      <c r="E270" s="2">
        <f t="shared" si="5"/>
        <v>0.46226609743780517</v>
      </c>
      <c r="F270" s="2"/>
      <c r="G270" s="2"/>
      <c r="H270" s="20">
        <v>37483</v>
      </c>
      <c r="O270">
        <v>1993</v>
      </c>
      <c r="P270">
        <v>8</v>
      </c>
      <c r="Q270" s="11">
        <v>1993.58333333063</v>
      </c>
      <c r="R270">
        <v>0.70831380045846204</v>
      </c>
      <c r="S270">
        <v>0.1231</v>
      </c>
      <c r="T270">
        <v>8.7193428836437298E-2</v>
      </c>
    </row>
    <row r="271" spans="1:20" x14ac:dyDescent="0.3">
      <c r="A271">
        <v>197.11099999999999</v>
      </c>
      <c r="B271">
        <v>16.5519</v>
      </c>
      <c r="E271" s="2">
        <f t="shared" si="5"/>
        <v>0.47533408504960101</v>
      </c>
      <c r="F271" s="2"/>
      <c r="G271" s="2"/>
      <c r="H271" s="20">
        <v>37468</v>
      </c>
      <c r="O271">
        <v>1993</v>
      </c>
      <c r="P271">
        <v>7</v>
      </c>
      <c r="Q271" s="11">
        <v>1993.4999999972699</v>
      </c>
      <c r="R271">
        <v>0.71878493328059301</v>
      </c>
      <c r="S271">
        <v>6.1499999999998702E-2</v>
      </c>
      <c r="T271">
        <v>4.4205273396755597E-2</v>
      </c>
    </row>
    <row r="272" spans="1:20" x14ac:dyDescent="0.3">
      <c r="A272">
        <v>218.667</v>
      </c>
      <c r="B272">
        <v>16.613399999999999</v>
      </c>
      <c r="E272" s="2">
        <f t="shared" si="5"/>
        <v>0.48884266720916969</v>
      </c>
      <c r="F272" s="2"/>
      <c r="G272" s="2"/>
      <c r="H272" s="20">
        <v>37452</v>
      </c>
      <c r="O272">
        <v>1993</v>
      </c>
      <c r="P272">
        <v>6</v>
      </c>
      <c r="Q272" s="11">
        <v>1993.4166666639101</v>
      </c>
      <c r="R272">
        <v>0.76857686606369102</v>
      </c>
      <c r="S272">
        <v>0.1231</v>
      </c>
      <c r="T272">
        <v>9.4611812212440999E-2</v>
      </c>
    </row>
    <row r="273" spans="1:20" x14ac:dyDescent="0.3">
      <c r="A273">
        <v>240.44399999999999</v>
      </c>
      <c r="B273">
        <v>16.675000000000001</v>
      </c>
      <c r="E273" s="2">
        <f t="shared" si="5"/>
        <v>0.50287960810898569</v>
      </c>
      <c r="F273" s="2"/>
      <c r="G273" s="2"/>
      <c r="H273" s="20">
        <v>37437</v>
      </c>
      <c r="O273">
        <v>1993</v>
      </c>
      <c r="P273">
        <v>5</v>
      </c>
      <c r="Q273" s="11">
        <v>1993.33333333055</v>
      </c>
      <c r="R273">
        <v>0.80555323817142899</v>
      </c>
      <c r="S273">
        <v>6.1500000000002303E-2</v>
      </c>
      <c r="T273">
        <v>4.9541524147544702E-2</v>
      </c>
    </row>
    <row r="274" spans="1:20" x14ac:dyDescent="0.3">
      <c r="A274">
        <v>264.44400000000002</v>
      </c>
      <c r="B274">
        <v>16.736499999999999</v>
      </c>
      <c r="E274" s="2">
        <f t="shared" si="5"/>
        <v>0.51881677894469935</v>
      </c>
      <c r="F274" s="2"/>
      <c r="G274" s="2"/>
      <c r="H274" s="20">
        <v>37422</v>
      </c>
      <c r="O274">
        <v>1993</v>
      </c>
      <c r="P274">
        <v>4</v>
      </c>
      <c r="Q274" s="11">
        <v>1993.2499999971899</v>
      </c>
      <c r="R274">
        <v>0.76090903815150701</v>
      </c>
      <c r="S274">
        <v>0.123099999999997</v>
      </c>
      <c r="T274">
        <v>9.3667902596448402E-2</v>
      </c>
    </row>
    <row r="275" spans="1:20" x14ac:dyDescent="0.3">
      <c r="A275">
        <v>290.33300000000003</v>
      </c>
      <c r="B275">
        <v>16.797999999999998</v>
      </c>
      <c r="E275" s="2">
        <f t="shared" si="5"/>
        <v>0.53657507860176479</v>
      </c>
      <c r="F275" s="2"/>
      <c r="G275" s="2"/>
      <c r="H275" s="20">
        <v>37406</v>
      </c>
      <c r="O275">
        <v>1993</v>
      </c>
      <c r="P275">
        <v>3</v>
      </c>
      <c r="Q275" s="11">
        <v>1993.16666666383</v>
      </c>
      <c r="R275">
        <v>0.71857752187975299</v>
      </c>
      <c r="S275">
        <v>6.1500000000002303E-2</v>
      </c>
      <c r="T275">
        <v>4.4192517595606502E-2</v>
      </c>
    </row>
    <row r="276" spans="1:20" x14ac:dyDescent="0.3">
      <c r="A276">
        <v>316.33300000000003</v>
      </c>
      <c r="B276">
        <v>16.859500000000001</v>
      </c>
      <c r="E276" s="2">
        <f t="shared" si="5"/>
        <v>0.55502130131388694</v>
      </c>
      <c r="F276" s="2"/>
      <c r="G276" s="2"/>
      <c r="H276" s="20">
        <v>37391</v>
      </c>
      <c r="O276">
        <v>1993</v>
      </c>
      <c r="P276">
        <v>2</v>
      </c>
      <c r="Q276" s="11">
        <v>1993.0833333304699</v>
      </c>
      <c r="R276">
        <v>0.70226195785420398</v>
      </c>
      <c r="S276">
        <v>6.1499999999998702E-2</v>
      </c>
      <c r="T276">
        <v>4.3189110408032597E-2</v>
      </c>
    </row>
    <row r="277" spans="1:20" x14ac:dyDescent="0.3">
      <c r="A277">
        <v>342.55599999999998</v>
      </c>
      <c r="B277">
        <v>16.921100000000003</v>
      </c>
      <c r="E277" s="2">
        <f t="shared" si="5"/>
        <v>0.57426811912891473</v>
      </c>
      <c r="F277" s="2"/>
      <c r="G277" s="2"/>
      <c r="H277" s="20">
        <v>37376</v>
      </c>
      <c r="O277">
        <v>1993</v>
      </c>
      <c r="P277">
        <v>1</v>
      </c>
      <c r="Q277" s="11">
        <v>1992.9999999971101</v>
      </c>
      <c r="R277">
        <v>0.72201123069830797</v>
      </c>
      <c r="S277">
        <v>6.1599999999998503E-2</v>
      </c>
      <c r="T277">
        <v>4.4475891811014703E-2</v>
      </c>
    </row>
    <row r="278" spans="1:20" x14ac:dyDescent="0.3">
      <c r="A278">
        <v>333.77800000000002</v>
      </c>
      <c r="B278">
        <v>16.982599999999998</v>
      </c>
      <c r="E278" s="2">
        <f t="shared" si="5"/>
        <v>0.5677521647042868</v>
      </c>
      <c r="F278" s="2"/>
      <c r="G278" s="2"/>
      <c r="H278" s="20">
        <v>37360</v>
      </c>
      <c r="O278">
        <v>1992</v>
      </c>
      <c r="P278">
        <v>12</v>
      </c>
      <c r="Q278" s="11">
        <v>1992.91666666375</v>
      </c>
      <c r="R278">
        <v>0.74210073377367902</v>
      </c>
      <c r="S278">
        <v>6.1500000000002303E-2</v>
      </c>
      <c r="T278">
        <v>4.5639195127082997E-2</v>
      </c>
    </row>
    <row r="279" spans="1:20" x14ac:dyDescent="0.3">
      <c r="A279">
        <v>292</v>
      </c>
      <c r="B279">
        <v>17.0441</v>
      </c>
      <c r="E279" s="2">
        <f t="shared" si="5"/>
        <v>0.53773915133003569</v>
      </c>
      <c r="F279" s="2"/>
      <c r="G279" s="2"/>
      <c r="H279" s="20">
        <v>37345</v>
      </c>
      <c r="O279">
        <v>1992</v>
      </c>
      <c r="P279">
        <v>11</v>
      </c>
      <c r="Q279" s="11">
        <v>1992.8333333303899</v>
      </c>
      <c r="R279">
        <v>0.76285928714228801</v>
      </c>
      <c r="S279">
        <v>6.1500000000002303E-2</v>
      </c>
      <c r="T279">
        <v>4.6915846159252497E-2</v>
      </c>
    </row>
    <row r="280" spans="1:20" x14ac:dyDescent="0.3">
      <c r="A280">
        <v>250.55600000000001</v>
      </c>
      <c r="B280">
        <v>17.105699999999999</v>
      </c>
      <c r="E280" s="2">
        <f t="shared" si="5"/>
        <v>0.50953390381480579</v>
      </c>
      <c r="F280" s="2"/>
      <c r="G280" s="2"/>
      <c r="H280" s="20">
        <v>37330</v>
      </c>
      <c r="O280">
        <v>1992</v>
      </c>
      <c r="P280">
        <v>10</v>
      </c>
      <c r="Q280" s="11">
        <v>1992.74999999703</v>
      </c>
      <c r="R280">
        <v>0.77161443887299497</v>
      </c>
      <c r="S280">
        <v>6.1599999999998503E-2</v>
      </c>
      <c r="T280">
        <v>4.75314494345754E-2</v>
      </c>
    </row>
    <row r="281" spans="1:20" x14ac:dyDescent="0.3">
      <c r="A281">
        <v>208.77799999999999</v>
      </c>
      <c r="B281">
        <v>17.167200000000001</v>
      </c>
      <c r="E281" s="5">
        <f t="shared" si="5"/>
        <v>0.48259847525894412</v>
      </c>
      <c r="F281" s="5" t="s">
        <v>10</v>
      </c>
      <c r="G281" s="21">
        <v>15</v>
      </c>
      <c r="H281" s="20">
        <v>37315</v>
      </c>
      <c r="O281">
        <v>1992</v>
      </c>
      <c r="P281">
        <v>9</v>
      </c>
      <c r="Q281" s="11">
        <v>1992.66666666367</v>
      </c>
      <c r="R281">
        <v>0.73889128100266399</v>
      </c>
      <c r="S281">
        <v>6.1499999999998702E-2</v>
      </c>
      <c r="T281">
        <v>4.5441813781662899E-2</v>
      </c>
    </row>
    <row r="282" spans="1:20" x14ac:dyDescent="0.3">
      <c r="A282">
        <v>232</v>
      </c>
      <c r="B282">
        <v>17.2287</v>
      </c>
      <c r="E282" s="2">
        <f t="shared" si="5"/>
        <v>0.49738958573999592</v>
      </c>
      <c r="F282" s="2"/>
      <c r="G282" s="2"/>
      <c r="H282" s="20">
        <v>37291</v>
      </c>
      <c r="O282">
        <v>1992</v>
      </c>
      <c r="P282">
        <v>8</v>
      </c>
      <c r="Q282" s="11">
        <v>1992.5833333303101</v>
      </c>
      <c r="R282">
        <v>0.70776101958600601</v>
      </c>
      <c r="S282">
        <v>6.1500000000002303E-2</v>
      </c>
      <c r="T282">
        <v>4.3527302704540999E-2</v>
      </c>
    </row>
    <row r="283" spans="1:20" x14ac:dyDescent="0.3">
      <c r="A283">
        <v>318.11099999999999</v>
      </c>
      <c r="B283">
        <v>17.290299999999998</v>
      </c>
      <c r="E283" s="2">
        <f t="shared" si="5"/>
        <v>0.55630566131277936</v>
      </c>
      <c r="F283" s="2"/>
      <c r="G283" s="2"/>
      <c r="H283" s="20">
        <v>37267</v>
      </c>
      <c r="O283">
        <v>1992</v>
      </c>
      <c r="P283">
        <v>7</v>
      </c>
      <c r="Q283" s="11">
        <v>1992.49999999695</v>
      </c>
      <c r="R283">
        <v>0.677648890886835</v>
      </c>
      <c r="S283">
        <v>6.1599999999998503E-2</v>
      </c>
      <c r="T283">
        <v>4.1743171678628101E-2</v>
      </c>
    </row>
    <row r="284" spans="1:20" x14ac:dyDescent="0.3">
      <c r="A284">
        <v>404.44400000000002</v>
      </c>
      <c r="B284">
        <v>17.351800000000001</v>
      </c>
      <c r="E284" s="2">
        <f t="shared" si="5"/>
        <v>0.62237997204509532</v>
      </c>
      <c r="F284" s="2"/>
      <c r="G284" s="2"/>
      <c r="H284" s="20">
        <v>37243</v>
      </c>
      <c r="O284">
        <v>1992</v>
      </c>
      <c r="P284">
        <v>6</v>
      </c>
      <c r="Q284" s="11">
        <v>1992.4166666635899</v>
      </c>
      <c r="R284">
        <v>0.65427600848892298</v>
      </c>
      <c r="S284">
        <v>6.1499999999998702E-2</v>
      </c>
      <c r="T284">
        <v>4.0237974522067899E-2</v>
      </c>
    </row>
    <row r="285" spans="1:20" x14ac:dyDescent="0.3">
      <c r="A285">
        <v>490.66699999999997</v>
      </c>
      <c r="B285">
        <v>17.4133</v>
      </c>
      <c r="E285" s="2">
        <f t="shared" si="5"/>
        <v>0.69620258873979657</v>
      </c>
      <c r="F285" s="2"/>
      <c r="G285" s="2"/>
      <c r="H285" s="20">
        <v>37219</v>
      </c>
      <c r="O285">
        <v>1992</v>
      </c>
      <c r="P285">
        <v>5</v>
      </c>
      <c r="Q285" s="11">
        <v>1992.3333333302301</v>
      </c>
      <c r="R285">
        <v>0.64947360332684201</v>
      </c>
      <c r="S285">
        <v>6.1500000000002303E-2</v>
      </c>
      <c r="T285">
        <v>3.9942626604602301E-2</v>
      </c>
    </row>
    <row r="286" spans="1:20" x14ac:dyDescent="0.3">
      <c r="A286">
        <v>511.33300000000003</v>
      </c>
      <c r="B286">
        <v>17.474899999999998</v>
      </c>
      <c r="E286" s="2">
        <f t="shared" si="5"/>
        <v>0.71516014294049901</v>
      </c>
      <c r="F286" s="2" t="s">
        <v>11</v>
      </c>
      <c r="G286" s="21">
        <v>16</v>
      </c>
      <c r="H286" s="20">
        <v>37195</v>
      </c>
      <c r="O286">
        <v>1992</v>
      </c>
      <c r="P286">
        <v>4</v>
      </c>
      <c r="Q286" s="11">
        <v>1992.24999999687</v>
      </c>
      <c r="R286">
        <v>0.64470728607894601</v>
      </c>
      <c r="S286">
        <v>3.0749999999997599E-2</v>
      </c>
      <c r="T286">
        <v>1.9824749046926E-2</v>
      </c>
    </row>
    <row r="287" spans="1:20" x14ac:dyDescent="0.3">
      <c r="A287">
        <v>467.11099999999999</v>
      </c>
      <c r="B287">
        <v>17.5364</v>
      </c>
      <c r="E287" s="2">
        <f t="shared" si="5"/>
        <v>0.67520604338702772</v>
      </c>
      <c r="F287" s="2"/>
      <c r="G287" s="2"/>
      <c r="H287" s="20">
        <v>37133</v>
      </c>
      <c r="O287">
        <v>1992</v>
      </c>
      <c r="P287">
        <v>3</v>
      </c>
      <c r="Q287" s="11">
        <v>1992.1666666635101</v>
      </c>
      <c r="R287">
        <v>0.64292004697645599</v>
      </c>
      <c r="S287">
        <v>3.0749999999997599E-2</v>
      </c>
    </row>
    <row r="288" spans="1:20" x14ac:dyDescent="0.3">
      <c r="A288">
        <v>422.77800000000002</v>
      </c>
      <c r="B288">
        <v>17.597900000000003</v>
      </c>
      <c r="E288" s="2">
        <f t="shared" si="5"/>
        <v>0.63739209104480787</v>
      </c>
      <c r="F288" s="2"/>
      <c r="G288" s="2"/>
      <c r="H288" s="20">
        <v>37072</v>
      </c>
      <c r="O288">
        <v>1992</v>
      </c>
      <c r="P288">
        <v>2</v>
      </c>
      <c r="Q288" s="11">
        <v>1992.08333333015</v>
      </c>
      <c r="R288">
        <v>0.64113280787396698</v>
      </c>
      <c r="S288">
        <v>0.1231</v>
      </c>
      <c r="T288">
        <v>7.8923448649285896E-2</v>
      </c>
    </row>
    <row r="289" spans="1:20" x14ac:dyDescent="0.3">
      <c r="A289">
        <v>378.66699999999997</v>
      </c>
      <c r="B289">
        <v>17.659500000000001</v>
      </c>
      <c r="E289" s="2">
        <f t="shared" si="5"/>
        <v>0.60186952970532415</v>
      </c>
      <c r="F289" s="2"/>
      <c r="G289" s="2"/>
      <c r="H289" s="20">
        <v>37011</v>
      </c>
      <c r="O289">
        <v>1992</v>
      </c>
      <c r="P289">
        <v>1</v>
      </c>
      <c r="Q289" s="11">
        <v>1991.9999999967899</v>
      </c>
      <c r="R289">
        <v>0.67102506687025099</v>
      </c>
      <c r="S289">
        <v>6.1499999999998702E-2</v>
      </c>
      <c r="T289">
        <v>4.1268041612519603E-2</v>
      </c>
    </row>
    <row r="290" spans="1:20" x14ac:dyDescent="0.3">
      <c r="A290">
        <v>366.55599999999998</v>
      </c>
      <c r="B290">
        <v>17.721</v>
      </c>
      <c r="E290" s="5">
        <f t="shared" si="5"/>
        <v>0.59246772192147401</v>
      </c>
      <c r="F290" s="5" t="s">
        <v>10</v>
      </c>
      <c r="G290" s="21">
        <v>16</v>
      </c>
      <c r="H290" s="20">
        <v>36950</v>
      </c>
      <c r="O290">
        <v>1991</v>
      </c>
      <c r="P290">
        <v>12</v>
      </c>
      <c r="Q290" s="11">
        <v>1991.9166666634301</v>
      </c>
      <c r="R290">
        <v>0.70074264476391401</v>
      </c>
      <c r="S290">
        <v>6.1600000000005602E-2</v>
      </c>
      <c r="T290">
        <v>4.3165746917461001E-2</v>
      </c>
    </row>
    <row r="291" spans="1:20" x14ac:dyDescent="0.3">
      <c r="A291">
        <v>387.22199999999998</v>
      </c>
      <c r="B291">
        <v>17.782499999999999</v>
      </c>
      <c r="E291" s="2">
        <f t="shared" si="5"/>
        <v>0.6086005820000665</v>
      </c>
      <c r="F291" s="2"/>
      <c r="G291" s="2"/>
      <c r="H291" s="20">
        <v>36942</v>
      </c>
      <c r="O291">
        <v>1991</v>
      </c>
      <c r="P291">
        <v>11</v>
      </c>
      <c r="Q291" s="11">
        <v>1991.83333333007</v>
      </c>
      <c r="R291">
        <v>0.732092223018455</v>
      </c>
      <c r="S291">
        <v>6.1499999999995197E-2</v>
      </c>
      <c r="T291">
        <v>4.50236717156315E-2</v>
      </c>
    </row>
    <row r="292" spans="1:20" x14ac:dyDescent="0.3">
      <c r="A292">
        <v>407.77800000000002</v>
      </c>
      <c r="B292">
        <v>17.844000000000001</v>
      </c>
      <c r="E292" s="2">
        <f t="shared" si="5"/>
        <v>0.62508334556872625</v>
      </c>
      <c r="F292" s="2"/>
      <c r="G292" s="2"/>
      <c r="H292" s="20">
        <v>36934</v>
      </c>
      <c r="O292">
        <v>1991</v>
      </c>
      <c r="P292">
        <v>10</v>
      </c>
      <c r="Q292" s="11">
        <v>1991.7499999967099</v>
      </c>
      <c r="R292">
        <v>0.71396405197789103</v>
      </c>
      <c r="S292">
        <v>0.123099999999997</v>
      </c>
      <c r="T292">
        <v>8.7888974798476502E-2</v>
      </c>
    </row>
    <row r="293" spans="1:20" x14ac:dyDescent="0.3">
      <c r="A293">
        <v>428.33300000000003</v>
      </c>
      <c r="B293">
        <v>17.9056</v>
      </c>
      <c r="E293" s="2">
        <f t="shared" si="5"/>
        <v>0.64201167812838789</v>
      </c>
      <c r="F293" s="2"/>
      <c r="G293" s="2"/>
      <c r="H293" s="20">
        <v>36926</v>
      </c>
      <c r="O293">
        <v>1991</v>
      </c>
      <c r="P293">
        <v>9</v>
      </c>
      <c r="Q293" s="11">
        <v>1991.66666666335</v>
      </c>
      <c r="R293">
        <v>0.62689157168439302</v>
      </c>
      <c r="S293">
        <v>6.1500000000002303E-2</v>
      </c>
      <c r="T293">
        <v>3.8553831658591602E-2</v>
      </c>
    </row>
    <row r="294" spans="1:20" x14ac:dyDescent="0.3">
      <c r="A294" s="6">
        <v>459.44400000000002</v>
      </c>
      <c r="B294" s="6">
        <v>17.967099999999999</v>
      </c>
      <c r="C294" s="6"/>
      <c r="D294" s="6"/>
      <c r="E294" s="7">
        <f t="shared" si="5"/>
        <v>0.66850962460661312</v>
      </c>
      <c r="F294" s="7"/>
      <c r="G294" s="7"/>
      <c r="H294" s="20">
        <v>36918</v>
      </c>
      <c r="O294">
        <v>1991</v>
      </c>
      <c r="P294">
        <v>8</v>
      </c>
      <c r="Q294" s="11">
        <v>1991.58333332999</v>
      </c>
      <c r="R294">
        <v>0.56001757001693597</v>
      </c>
      <c r="S294">
        <v>0.1231</v>
      </c>
      <c r="T294">
        <v>6.8938162869085398E-2</v>
      </c>
    </row>
    <row r="295" spans="1:20" x14ac:dyDescent="0.3">
      <c r="A295">
        <v>501.88900000000001</v>
      </c>
      <c r="B295">
        <v>18.028600000000001</v>
      </c>
      <c r="E295" s="2">
        <f t="shared" si="5"/>
        <v>0.70643365685248982</v>
      </c>
      <c r="F295" s="2"/>
      <c r="G295" s="2"/>
      <c r="H295" s="20">
        <v>36910</v>
      </c>
      <c r="O295">
        <v>1991</v>
      </c>
      <c r="P295">
        <v>7</v>
      </c>
      <c r="Q295" s="11">
        <v>1991.4999999966301</v>
      </c>
      <c r="R295">
        <v>0.58540650939024297</v>
      </c>
      <c r="S295">
        <v>6.1499999999998702E-2</v>
      </c>
      <c r="T295">
        <v>3.6002500327499201E-2</v>
      </c>
    </row>
    <row r="296" spans="1:20" x14ac:dyDescent="0.3">
      <c r="A296">
        <v>544.11099999999999</v>
      </c>
      <c r="B296">
        <v>18.090199999999999</v>
      </c>
      <c r="E296" s="2">
        <f t="shared" si="5"/>
        <v>0.74629270839976791</v>
      </c>
      <c r="F296" s="2"/>
      <c r="G296" s="2"/>
      <c r="H296" s="20">
        <v>36902</v>
      </c>
      <c r="O296">
        <v>1991</v>
      </c>
      <c r="P296">
        <v>6</v>
      </c>
      <c r="Q296" s="11">
        <v>1991.41666666327</v>
      </c>
      <c r="R296">
        <v>0.65228741733894002</v>
      </c>
      <c r="S296">
        <v>0.123000000000001</v>
      </c>
      <c r="T296">
        <v>8.0231352332690298E-2</v>
      </c>
    </row>
    <row r="297" spans="1:20" x14ac:dyDescent="0.3">
      <c r="A297">
        <v>586.55600000000004</v>
      </c>
      <c r="B297">
        <v>18.151699999999998</v>
      </c>
      <c r="E297" s="2">
        <f t="shared" si="5"/>
        <v>0.78862931463018704</v>
      </c>
      <c r="F297" s="2"/>
      <c r="G297" s="2"/>
      <c r="H297" s="20">
        <v>36894</v>
      </c>
      <c r="O297">
        <v>1991</v>
      </c>
      <c r="P297">
        <v>5</v>
      </c>
      <c r="Q297" s="11">
        <v>1991.3333333299099</v>
      </c>
      <c r="R297">
        <v>0.71104043141969997</v>
      </c>
      <c r="S297">
        <v>6.1599999999998503E-2</v>
      </c>
      <c r="T297">
        <v>4.3800090575452498E-2</v>
      </c>
    </row>
    <row r="298" spans="1:20" x14ac:dyDescent="0.3">
      <c r="A298">
        <v>618</v>
      </c>
      <c r="B298">
        <v>18.213200000000001</v>
      </c>
      <c r="E298" s="2">
        <f t="shared" si="5"/>
        <v>0.82153422134541176</v>
      </c>
      <c r="F298" s="2"/>
      <c r="G298" s="2"/>
      <c r="H298" s="20">
        <v>36886</v>
      </c>
      <c r="O298">
        <v>1991</v>
      </c>
      <c r="P298">
        <v>4</v>
      </c>
      <c r="Q298" s="11">
        <v>1991.2499999965501</v>
      </c>
      <c r="R298">
        <v>0.67646926189571899</v>
      </c>
      <c r="S298">
        <v>0.123000000000004</v>
      </c>
      <c r="T298">
        <v>8.3205719213176696E-2</v>
      </c>
    </row>
    <row r="299" spans="1:20" x14ac:dyDescent="0.3">
      <c r="A299">
        <v>637.44399999999996</v>
      </c>
      <c r="B299">
        <v>18.274799999999999</v>
      </c>
      <c r="E299" s="2">
        <f t="shared" si="5"/>
        <v>0.84256498581949402</v>
      </c>
      <c r="F299" s="2"/>
      <c r="G299" s="2"/>
      <c r="H299" s="20">
        <v>36878</v>
      </c>
      <c r="O299">
        <v>1991</v>
      </c>
      <c r="P299">
        <v>3</v>
      </c>
      <c r="Q299" s="11">
        <v>1991.16666666319</v>
      </c>
      <c r="R299">
        <v>0.64340449027256696</v>
      </c>
      <c r="S299">
        <v>6.1599999999998503E-2</v>
      </c>
      <c r="T299">
        <v>3.9633716600789202E-2</v>
      </c>
    </row>
    <row r="300" spans="1:20" x14ac:dyDescent="0.3">
      <c r="A300">
        <v>657.22199999999998</v>
      </c>
      <c r="B300">
        <v>18.336300000000001</v>
      </c>
      <c r="E300" s="2">
        <f t="shared" si="5"/>
        <v>0.86450941327388031</v>
      </c>
      <c r="F300" s="2"/>
      <c r="G300" s="2"/>
      <c r="H300" s="20">
        <v>36870</v>
      </c>
      <c r="O300">
        <v>1991</v>
      </c>
      <c r="P300">
        <v>2</v>
      </c>
      <c r="Q300" s="11">
        <v>1991.0833333298301</v>
      </c>
      <c r="R300">
        <v>0.63034178853343903</v>
      </c>
      <c r="S300">
        <v>6.1499999999998702E-2</v>
      </c>
      <c r="T300">
        <v>3.8766019994805702E-2</v>
      </c>
    </row>
    <row r="301" spans="1:20" x14ac:dyDescent="0.3">
      <c r="A301">
        <v>676.77800000000002</v>
      </c>
      <c r="B301">
        <v>18.3978</v>
      </c>
      <c r="E301" s="2">
        <f t="shared" si="5"/>
        <v>0.88676942012803128</v>
      </c>
      <c r="F301" s="2"/>
      <c r="G301" s="2"/>
      <c r="H301" s="20">
        <v>36862</v>
      </c>
      <c r="O301">
        <v>1991</v>
      </c>
      <c r="P301">
        <v>1</v>
      </c>
      <c r="Q301" s="11">
        <v>1990.99999999647</v>
      </c>
      <c r="R301">
        <v>0.65248294032263798</v>
      </c>
      <c r="S301">
        <v>6.1500000000002303E-2</v>
      </c>
      <c r="T301">
        <v>4.0127700829843703E-2</v>
      </c>
    </row>
    <row r="302" spans="1:20" x14ac:dyDescent="0.3">
      <c r="A302">
        <v>692.22199999999998</v>
      </c>
      <c r="B302">
        <v>18.459399999999999</v>
      </c>
      <c r="E302" s="2">
        <f t="shared" si="5"/>
        <v>0.90475319495999484</v>
      </c>
      <c r="F302" s="2"/>
      <c r="G302" s="2"/>
      <c r="H302" s="20">
        <v>36854</v>
      </c>
      <c r="O302">
        <v>1990</v>
      </c>
      <c r="P302">
        <v>12</v>
      </c>
      <c r="Q302" s="11">
        <v>1990.9166666631099</v>
      </c>
      <c r="R302">
        <v>0.67549840335996003</v>
      </c>
      <c r="S302">
        <v>6.1599999999998503E-2</v>
      </c>
      <c r="T302">
        <v>4.1610701646972503E-2</v>
      </c>
    </row>
    <row r="303" spans="1:20" x14ac:dyDescent="0.3">
      <c r="A303">
        <v>702.33299999999997</v>
      </c>
      <c r="B303">
        <v>18.520900000000001</v>
      </c>
      <c r="E303" s="2">
        <f t="shared" si="5"/>
        <v>0.91672404424521481</v>
      </c>
      <c r="F303" s="2"/>
      <c r="G303" s="2"/>
      <c r="H303" s="20">
        <v>36846</v>
      </c>
      <c r="O303">
        <v>1990</v>
      </c>
      <c r="P303">
        <v>11</v>
      </c>
      <c r="Q303" s="11">
        <v>1990.8333333297501</v>
      </c>
      <c r="R303">
        <v>0.69922570964716002</v>
      </c>
      <c r="S303">
        <v>6.1499999999998702E-2</v>
      </c>
      <c r="T303">
        <v>4.3002381143299503E-2</v>
      </c>
    </row>
    <row r="304" spans="1:20" x14ac:dyDescent="0.3">
      <c r="A304">
        <v>712.55600000000004</v>
      </c>
      <c r="B304">
        <v>18.5824</v>
      </c>
      <c r="E304" s="2">
        <f t="shared" si="5"/>
        <v>0.92898853151173688</v>
      </c>
      <c r="F304" s="2"/>
      <c r="G304" s="2"/>
      <c r="H304" s="20">
        <v>36838</v>
      </c>
      <c r="O304">
        <v>1990</v>
      </c>
      <c r="P304">
        <v>10</v>
      </c>
      <c r="Q304" s="11">
        <v>1990.74999999639</v>
      </c>
      <c r="R304">
        <v>0.71198624922599796</v>
      </c>
      <c r="S304">
        <v>0.1231</v>
      </c>
      <c r="T304">
        <v>8.7645507279720994E-2</v>
      </c>
    </row>
    <row r="305" spans="1:20" x14ac:dyDescent="0.3">
      <c r="A305">
        <v>722.55600000000004</v>
      </c>
      <c r="B305">
        <v>18.643999999999998</v>
      </c>
      <c r="E305" s="2">
        <f t="shared" si="5"/>
        <v>0.94114422322535196</v>
      </c>
      <c r="F305" s="2" t="s">
        <v>11</v>
      </c>
      <c r="G305" s="21">
        <v>17</v>
      </c>
      <c r="H305" s="20">
        <v>36830</v>
      </c>
      <c r="O305">
        <v>1990</v>
      </c>
      <c r="P305">
        <v>9</v>
      </c>
      <c r="Q305" s="11">
        <v>1990.6666666630299</v>
      </c>
      <c r="R305">
        <v>0.69106170280325896</v>
      </c>
      <c r="S305">
        <v>0.123000000000001</v>
      </c>
      <c r="T305">
        <v>8.50005894448016E-2</v>
      </c>
    </row>
    <row r="306" spans="1:20" x14ac:dyDescent="0.3">
      <c r="A306">
        <v>722</v>
      </c>
      <c r="B306">
        <v>18.705500000000001</v>
      </c>
      <c r="E306" s="2">
        <f t="shared" si="5"/>
        <v>0.9404642099672017</v>
      </c>
      <c r="F306" s="2"/>
      <c r="G306" s="2"/>
      <c r="H306" s="20">
        <v>36814</v>
      </c>
      <c r="O306">
        <v>1990</v>
      </c>
      <c r="P306">
        <v>8</v>
      </c>
      <c r="Q306" s="11">
        <v>1990.58333332967</v>
      </c>
      <c r="R306">
        <v>0.68515304559322698</v>
      </c>
      <c r="S306">
        <v>0.1231</v>
      </c>
      <c r="T306">
        <v>8.4342339912526806E-2</v>
      </c>
    </row>
    <row r="307" spans="1:20" x14ac:dyDescent="0.3">
      <c r="A307">
        <v>708.44399999999996</v>
      </c>
      <c r="B307">
        <v>18.766999999999999</v>
      </c>
      <c r="E307" s="2">
        <f t="shared" si="5"/>
        <v>0.92403577992604147</v>
      </c>
      <c r="F307" s="2"/>
      <c r="G307" s="2"/>
      <c r="H307" s="20">
        <v>36799</v>
      </c>
      <c r="O307">
        <v>1990</v>
      </c>
      <c r="P307">
        <v>7</v>
      </c>
      <c r="Q307" s="11">
        <v>1990.49999999631</v>
      </c>
      <c r="R307">
        <v>0.70875947552304397</v>
      </c>
      <c r="S307">
        <v>0.122999999999994</v>
      </c>
      <c r="T307">
        <v>8.7177415489330098E-2</v>
      </c>
    </row>
    <row r="308" spans="1:20" x14ac:dyDescent="0.3">
      <c r="A308">
        <v>695.11099999999999</v>
      </c>
      <c r="B308">
        <v>18.828499999999998</v>
      </c>
      <c r="E308" s="2">
        <f t="shared" si="5"/>
        <v>0.90815756542975956</v>
      </c>
      <c r="F308" s="2"/>
      <c r="G308" s="2"/>
      <c r="H308" s="20">
        <v>36783</v>
      </c>
      <c r="O308">
        <v>1990</v>
      </c>
      <c r="P308">
        <v>6</v>
      </c>
      <c r="Q308" s="11">
        <v>1990.4166666629501</v>
      </c>
      <c r="R308">
        <v>0.72772032828701705</v>
      </c>
      <c r="S308">
        <v>0.123100000000007</v>
      </c>
      <c r="T308">
        <v>8.9582372412137595E-2</v>
      </c>
    </row>
    <row r="309" spans="1:20" x14ac:dyDescent="0.3">
      <c r="A309">
        <v>681.44399999999996</v>
      </c>
      <c r="B309">
        <v>18.8901</v>
      </c>
      <c r="E309" s="2">
        <f t="shared" si="5"/>
        <v>0.89216473297810017</v>
      </c>
      <c r="F309" s="2"/>
      <c r="G309" s="2"/>
      <c r="H309" s="20">
        <v>36768</v>
      </c>
      <c r="O309">
        <v>1990</v>
      </c>
      <c r="P309">
        <v>5</v>
      </c>
      <c r="Q309" s="11">
        <v>1990.33333332959</v>
      </c>
      <c r="R309">
        <v>0.73575266550356799</v>
      </c>
      <c r="S309">
        <v>0.123099999999997</v>
      </c>
      <c r="T309">
        <v>9.0571153123487194E-2</v>
      </c>
    </row>
    <row r="310" spans="1:20" x14ac:dyDescent="0.3">
      <c r="A310">
        <v>674.77800000000002</v>
      </c>
      <c r="B310">
        <v>18.951599999999999</v>
      </c>
      <c r="E310" s="2">
        <f t="shared" si="5"/>
        <v>0.88446681432038277</v>
      </c>
      <c r="F310" s="2"/>
      <c r="G310" s="2"/>
      <c r="H310" s="20">
        <v>36753</v>
      </c>
      <c r="O310">
        <v>1990</v>
      </c>
      <c r="P310">
        <v>4</v>
      </c>
      <c r="Q310" s="11">
        <v>1990.2499999962299</v>
      </c>
      <c r="R310">
        <v>0.717852790078781</v>
      </c>
      <c r="S310">
        <v>0.122999999999997</v>
      </c>
      <c r="T310">
        <v>8.8295893179688306E-2</v>
      </c>
    </row>
    <row r="311" spans="1:20" x14ac:dyDescent="0.3">
      <c r="A311">
        <v>675.22199999999998</v>
      </c>
      <c r="B311">
        <v>19.013100000000001</v>
      </c>
      <c r="E311" s="2">
        <f t="shared" si="5"/>
        <v>0.88497747592837073</v>
      </c>
      <c r="F311" s="2"/>
      <c r="G311" s="2"/>
      <c r="H311" s="20">
        <v>36737</v>
      </c>
      <c r="O311">
        <v>1990</v>
      </c>
      <c r="P311">
        <v>3</v>
      </c>
      <c r="Q311" s="11">
        <v>1990.1666666628701</v>
      </c>
      <c r="R311">
        <v>0.65140244564677896</v>
      </c>
      <c r="S311">
        <v>0.123099999999997</v>
      </c>
      <c r="T311">
        <v>8.0187641059116702E-2</v>
      </c>
    </row>
    <row r="312" spans="1:20" x14ac:dyDescent="0.3">
      <c r="A312">
        <v>675.77800000000002</v>
      </c>
      <c r="B312">
        <v>19.0747</v>
      </c>
      <c r="E312" s="2">
        <f t="shared" si="5"/>
        <v>0.88561736887742493</v>
      </c>
      <c r="F312" s="2"/>
      <c r="G312" s="2"/>
      <c r="H312" s="20">
        <v>36722</v>
      </c>
      <c r="O312">
        <v>1990</v>
      </c>
      <c r="P312">
        <v>2</v>
      </c>
      <c r="Q312" s="11">
        <v>1990.08333332951</v>
      </c>
      <c r="R312">
        <v>0.61834762156309198</v>
      </c>
      <c r="S312">
        <v>6.1500000000002303E-2</v>
      </c>
      <c r="T312">
        <v>3.8028378726131601E-2</v>
      </c>
    </row>
    <row r="313" spans="1:20" x14ac:dyDescent="0.3">
      <c r="A313">
        <v>676.44399999999996</v>
      </c>
      <c r="B313">
        <v>19.136199999999999</v>
      </c>
      <c r="E313" s="2">
        <f t="shared" si="5"/>
        <v>0.88638446842487417</v>
      </c>
      <c r="F313" s="2"/>
      <c r="G313" s="2"/>
      <c r="H313" s="20">
        <v>36707</v>
      </c>
      <c r="O313">
        <v>1990</v>
      </c>
      <c r="P313">
        <v>1</v>
      </c>
      <c r="Q313" s="11">
        <v>1989.9999999961501</v>
      </c>
      <c r="R313">
        <v>0.66966995983347599</v>
      </c>
      <c r="S313">
        <v>6.1600000000005602E-2</v>
      </c>
      <c r="T313">
        <v>4.1251669525745903E-2</v>
      </c>
    </row>
    <row r="314" spans="1:20" x14ac:dyDescent="0.3">
      <c r="A314">
        <v>669</v>
      </c>
      <c r="B314">
        <v>19.197700000000001</v>
      </c>
      <c r="E314" s="2">
        <f t="shared" si="5"/>
        <v>0.87784811924388728</v>
      </c>
      <c r="F314" s="2"/>
      <c r="G314" s="2"/>
      <c r="H314" s="20">
        <v>36691</v>
      </c>
      <c r="O314">
        <v>1989</v>
      </c>
      <c r="P314">
        <v>12</v>
      </c>
      <c r="Q314" s="11">
        <v>1989.91666666279</v>
      </c>
      <c r="R314">
        <v>0.72535572794527403</v>
      </c>
      <c r="S314">
        <v>6.1499999999995197E-2</v>
      </c>
      <c r="T314">
        <v>4.4609377268630901E-2</v>
      </c>
    </row>
    <row r="315" spans="1:20" x14ac:dyDescent="0.3">
      <c r="A315">
        <v>652.33299999999997</v>
      </c>
      <c r="B315">
        <v>19.2593</v>
      </c>
      <c r="E315" s="2">
        <f t="shared" si="5"/>
        <v>0.85903227475793797</v>
      </c>
      <c r="F315" s="2"/>
      <c r="G315" s="2"/>
      <c r="H315" s="20">
        <v>36676</v>
      </c>
      <c r="O315">
        <v>1989</v>
      </c>
      <c r="P315">
        <v>11</v>
      </c>
      <c r="Q315" s="11">
        <v>1989.8333333294299</v>
      </c>
      <c r="R315">
        <v>0.78567301447642701</v>
      </c>
      <c r="S315">
        <v>6.1499999999998702E-2</v>
      </c>
      <c r="T315">
        <v>4.8318890390299303E-2</v>
      </c>
    </row>
    <row r="316" spans="1:20" x14ac:dyDescent="0.3">
      <c r="A316">
        <v>635.44399999999996</v>
      </c>
      <c r="B316">
        <v>19.320799999999998</v>
      </c>
      <c r="E316" s="2">
        <f t="shared" si="5"/>
        <v>0.84037716225946535</v>
      </c>
      <c r="F316" s="2"/>
      <c r="G316" s="2"/>
      <c r="H316" s="20">
        <v>36660</v>
      </c>
      <c r="O316">
        <v>1989</v>
      </c>
      <c r="P316">
        <v>10</v>
      </c>
      <c r="Q316" s="11">
        <v>1989.7499999960701</v>
      </c>
      <c r="R316">
        <v>0.82641444225146199</v>
      </c>
      <c r="S316">
        <v>3.0800000000001E-2</v>
      </c>
      <c r="T316">
        <v>2.5453564821345899E-2</v>
      </c>
    </row>
    <row r="317" spans="1:20" x14ac:dyDescent="0.3">
      <c r="A317">
        <v>619</v>
      </c>
      <c r="B317">
        <v>19.382300000000001</v>
      </c>
      <c r="E317" s="2">
        <f t="shared" si="5"/>
        <v>0.82260291033049393</v>
      </c>
      <c r="F317" s="2"/>
      <c r="G317" s="2"/>
      <c r="H317" s="20">
        <v>36645</v>
      </c>
      <c r="O317">
        <v>1989</v>
      </c>
      <c r="P317">
        <v>9</v>
      </c>
      <c r="Q317" s="11">
        <v>1989.66666666271</v>
      </c>
      <c r="R317">
        <v>0.78329411012268002</v>
      </c>
      <c r="S317">
        <v>3.0800000000001E-2</v>
      </c>
    </row>
    <row r="318" spans="1:20" x14ac:dyDescent="0.3">
      <c r="A318">
        <v>602.77800000000002</v>
      </c>
      <c r="B318">
        <v>19.443899999999999</v>
      </c>
      <c r="E318" s="2">
        <f t="shared" si="5"/>
        <v>0.80543700522556982</v>
      </c>
      <c r="F318" s="2"/>
      <c r="G318" s="2"/>
      <c r="H318" s="20">
        <v>36630</v>
      </c>
      <c r="O318">
        <v>1989</v>
      </c>
      <c r="P318">
        <v>8</v>
      </c>
      <c r="Q318" s="11">
        <v>1989.5833333293499</v>
      </c>
      <c r="R318">
        <v>0.74017377799389905</v>
      </c>
      <c r="S318">
        <v>3.0749999999997599E-2</v>
      </c>
      <c r="T318">
        <v>2.2760343673310601E-2</v>
      </c>
    </row>
    <row r="319" spans="1:20" x14ac:dyDescent="0.3">
      <c r="A319">
        <v>587.22199999999998</v>
      </c>
      <c r="B319">
        <v>19.505400000000002</v>
      </c>
      <c r="E319" s="2">
        <f t="shared" si="5"/>
        <v>0.78931240555818549</v>
      </c>
      <c r="F319" s="2"/>
      <c r="G319" s="2"/>
      <c r="H319" s="20">
        <v>36614</v>
      </c>
      <c r="O319">
        <v>1989</v>
      </c>
      <c r="P319">
        <v>7</v>
      </c>
      <c r="Q319" s="11">
        <v>1989.49999999599</v>
      </c>
      <c r="R319">
        <v>0.70164895278943595</v>
      </c>
      <c r="S319">
        <v>3.0749999999997599E-2</v>
      </c>
    </row>
    <row r="320" spans="1:20" x14ac:dyDescent="0.3">
      <c r="A320">
        <v>571.66700000000003</v>
      </c>
      <c r="B320">
        <v>19.5669</v>
      </c>
      <c r="E320" s="2">
        <f t="shared" si="5"/>
        <v>0.77351162095214487</v>
      </c>
      <c r="F320" s="2"/>
      <c r="G320" s="2"/>
      <c r="H320" s="20">
        <v>36599</v>
      </c>
      <c r="O320">
        <v>1989</v>
      </c>
      <c r="P320">
        <v>6</v>
      </c>
      <c r="Q320" s="11">
        <v>1989.41666666263</v>
      </c>
      <c r="R320">
        <v>0.66312412758497297</v>
      </c>
      <c r="S320">
        <v>3.0750000000001099E-2</v>
      </c>
      <c r="T320">
        <v>2.03910669232386E-2</v>
      </c>
    </row>
    <row r="321" spans="1:20" x14ac:dyDescent="0.3">
      <c r="A321">
        <v>556.11099999999999</v>
      </c>
      <c r="B321">
        <v>19.628499999999999</v>
      </c>
      <c r="E321" s="5">
        <f t="shared" si="5"/>
        <v>0.75802615760119052</v>
      </c>
      <c r="F321" s="5" t="s">
        <v>10</v>
      </c>
      <c r="G321" s="21">
        <v>17</v>
      </c>
      <c r="H321" s="20">
        <v>36584</v>
      </c>
      <c r="O321">
        <v>1989</v>
      </c>
      <c r="P321">
        <v>5</v>
      </c>
      <c r="Q321" s="11">
        <v>1989.3333333292701</v>
      </c>
      <c r="R321">
        <v>0.62856713493050298</v>
      </c>
      <c r="S321">
        <v>3.0750000000001099E-2</v>
      </c>
    </row>
    <row r="322" spans="1:20" x14ac:dyDescent="0.3">
      <c r="A322">
        <v>565.88900000000001</v>
      </c>
      <c r="B322">
        <v>19.690000000000001</v>
      </c>
      <c r="E322" s="2">
        <f t="shared" si="5"/>
        <v>0.76772323242889451</v>
      </c>
      <c r="F322" s="2"/>
      <c r="G322" s="2"/>
      <c r="H322" s="20">
        <v>36560</v>
      </c>
      <c r="O322">
        <v>1989</v>
      </c>
      <c r="P322">
        <v>4</v>
      </c>
      <c r="Q322" s="11">
        <v>1989.24999999591</v>
      </c>
      <c r="R322">
        <v>0.59401014227603399</v>
      </c>
      <c r="S322">
        <v>3.0750000000001099E-2</v>
      </c>
      <c r="T322">
        <v>1.8265811874988699E-2</v>
      </c>
    </row>
    <row r="323" spans="1:20" x14ac:dyDescent="0.3">
      <c r="A323">
        <v>606.44399999999996</v>
      </c>
      <c r="B323">
        <v>19.7515</v>
      </c>
      <c r="E323" s="2">
        <f t="shared" si="5"/>
        <v>0.80928471833794113</v>
      </c>
      <c r="F323" s="2"/>
      <c r="G323" s="2"/>
      <c r="H323" s="20">
        <v>36536</v>
      </c>
      <c r="O323">
        <v>1989</v>
      </c>
      <c r="P323">
        <v>3</v>
      </c>
      <c r="Q323" s="11">
        <v>1989.1666666625499</v>
      </c>
      <c r="R323">
        <v>0.57010189902239194</v>
      </c>
      <c r="S323">
        <v>3.0750000000001099E-2</v>
      </c>
    </row>
    <row r="324" spans="1:20" x14ac:dyDescent="0.3">
      <c r="A324">
        <v>647.22199999999998</v>
      </c>
      <c r="B324">
        <v>19.812999999999999</v>
      </c>
      <c r="E324" s="2">
        <f t="shared" si="5"/>
        <v>0.85334352641834443</v>
      </c>
      <c r="F324" s="2"/>
      <c r="G324" s="2"/>
      <c r="H324" s="20">
        <v>36512</v>
      </c>
      <c r="O324">
        <v>1989</v>
      </c>
      <c r="P324">
        <v>2</v>
      </c>
      <c r="Q324" s="11">
        <v>1989.0833333291901</v>
      </c>
      <c r="R324">
        <v>0.54619365576875101</v>
      </c>
      <c r="S324">
        <v>6.1599999999998503E-2</v>
      </c>
      <c r="T324">
        <v>3.3645529195354303E-2</v>
      </c>
    </row>
    <row r="325" spans="1:20" x14ac:dyDescent="0.3">
      <c r="A325">
        <v>688</v>
      </c>
      <c r="B325">
        <v>19.874600000000001</v>
      </c>
      <c r="E325" s="2">
        <f t="shared" si="5"/>
        <v>0.89980096939877696</v>
      </c>
      <c r="F325" s="2"/>
      <c r="G325" s="2"/>
      <c r="H325" s="20">
        <v>36488</v>
      </c>
      <c r="O325">
        <v>1989</v>
      </c>
      <c r="P325">
        <v>1</v>
      </c>
      <c r="Q325" s="11">
        <v>1988.99999999583</v>
      </c>
      <c r="R325">
        <v>0.58388642942609303</v>
      </c>
      <c r="S325">
        <v>6.1500000000002303E-2</v>
      </c>
      <c r="T325">
        <v>3.5909015409706098E-2</v>
      </c>
    </row>
    <row r="326" spans="1:20" x14ac:dyDescent="0.3">
      <c r="A326">
        <v>695.66700000000003</v>
      </c>
      <c r="B326">
        <v>19.9361</v>
      </c>
      <c r="E326" s="2">
        <f t="shared" si="5"/>
        <v>0.90881421900406556</v>
      </c>
      <c r="F326" s="2" t="s">
        <v>11</v>
      </c>
      <c r="G326" s="21">
        <v>18</v>
      </c>
      <c r="H326" s="20">
        <v>36464</v>
      </c>
      <c r="O326">
        <v>1988</v>
      </c>
      <c r="P326">
        <v>12</v>
      </c>
      <c r="Q326" s="11">
        <v>1988.9166666624701</v>
      </c>
      <c r="R326">
        <v>0.62400026544106202</v>
      </c>
      <c r="S326">
        <v>6.1500000000002303E-2</v>
      </c>
      <c r="T326">
        <v>3.8376016324626699E-2</v>
      </c>
    </row>
    <row r="327" spans="1:20" x14ac:dyDescent="0.3">
      <c r="A327">
        <v>661.66700000000003</v>
      </c>
      <c r="B327">
        <v>19.997599999999998</v>
      </c>
      <c r="E327" s="2">
        <f t="shared" si="5"/>
        <v>0.86951944220372768</v>
      </c>
      <c r="F327" s="2"/>
      <c r="G327" s="2"/>
      <c r="H327" s="20">
        <v>36447</v>
      </c>
      <c r="O327">
        <v>1988</v>
      </c>
      <c r="P327">
        <v>11</v>
      </c>
      <c r="Q327" s="11">
        <v>1988.83333332911</v>
      </c>
      <c r="R327">
        <v>0.66696708292157103</v>
      </c>
      <c r="S327">
        <v>6.1599999999998503E-2</v>
      </c>
      <c r="T327">
        <v>4.10851723079678E-2</v>
      </c>
    </row>
    <row r="328" spans="1:20" x14ac:dyDescent="0.3">
      <c r="A328">
        <v>627.55600000000004</v>
      </c>
      <c r="B328">
        <v>20.059200000000001</v>
      </c>
      <c r="E328" s="2">
        <f t="shared" si="5"/>
        <v>0.83180363201841379</v>
      </c>
      <c r="F328" s="2"/>
      <c r="G328" s="2"/>
      <c r="H328" s="20">
        <v>36431</v>
      </c>
      <c r="O328">
        <v>1988</v>
      </c>
      <c r="P328">
        <v>10</v>
      </c>
      <c r="Q328" s="11">
        <v>1988.7499999957499</v>
      </c>
      <c r="R328">
        <v>0.67861081336065698</v>
      </c>
      <c r="S328">
        <v>0.122999999999997</v>
      </c>
      <c r="T328">
        <v>8.3469130043359097E-2</v>
      </c>
    </row>
    <row r="329" spans="1:20" x14ac:dyDescent="0.3">
      <c r="A329">
        <v>593.55600000000004</v>
      </c>
      <c r="B329">
        <v>20.120699999999999</v>
      </c>
      <c r="E329" s="2">
        <f t="shared" ref="E329:E392" si="6">(0.0905*EXP(0.0013*A329))/C$2</f>
        <v>0.79583859386386913</v>
      </c>
      <c r="F329" s="2"/>
      <c r="G329" s="2"/>
      <c r="H329" s="20">
        <v>36415</v>
      </c>
      <c r="O329">
        <v>1988</v>
      </c>
      <c r="P329">
        <v>9</v>
      </c>
      <c r="Q329" s="11">
        <v>1988.6666666623901</v>
      </c>
      <c r="R329">
        <v>0.59959785391711096</v>
      </c>
      <c r="S329">
        <v>0.1231</v>
      </c>
      <c r="T329">
        <v>7.3810495817196897E-2</v>
      </c>
    </row>
    <row r="330" spans="1:20" x14ac:dyDescent="0.3">
      <c r="A330">
        <v>537.11099999999999</v>
      </c>
      <c r="B330">
        <v>20.182200000000002</v>
      </c>
      <c r="E330" s="2">
        <f t="shared" si="6"/>
        <v>0.73953225148501411</v>
      </c>
      <c r="F330" s="2"/>
      <c r="G330" s="2"/>
      <c r="H330" s="20">
        <v>36398</v>
      </c>
      <c r="O330">
        <v>1988</v>
      </c>
      <c r="P330">
        <v>8</v>
      </c>
      <c r="Q330" s="11">
        <v>1988.58333332903</v>
      </c>
      <c r="R330">
        <v>0.54770084020708798</v>
      </c>
      <c r="S330">
        <v>0.1231</v>
      </c>
      <c r="T330">
        <v>6.7421973429493104E-2</v>
      </c>
    </row>
    <row r="331" spans="1:20" x14ac:dyDescent="0.3">
      <c r="A331">
        <v>451.88900000000001</v>
      </c>
      <c r="B331">
        <v>20.2438</v>
      </c>
      <c r="E331" s="2">
        <f t="shared" si="6"/>
        <v>0.66197599487118575</v>
      </c>
      <c r="F331" s="2"/>
      <c r="G331" s="2"/>
      <c r="H331" s="20">
        <v>36382</v>
      </c>
      <c r="O331">
        <v>1988</v>
      </c>
      <c r="P331">
        <v>7</v>
      </c>
      <c r="Q331" s="11">
        <v>1988.4999999956699</v>
      </c>
      <c r="R331">
        <v>0.53731848451264796</v>
      </c>
      <c r="S331">
        <v>0.122999999999997</v>
      </c>
      <c r="T331">
        <v>6.6090173595054397E-2</v>
      </c>
    </row>
    <row r="332" spans="1:20" x14ac:dyDescent="0.3">
      <c r="A332">
        <v>366.66699999999997</v>
      </c>
      <c r="B332">
        <v>20.305299999999999</v>
      </c>
      <c r="E332" s="2">
        <f t="shared" si="6"/>
        <v>0.59255322118237064</v>
      </c>
      <c r="F332" s="2"/>
      <c r="G332" s="2"/>
      <c r="H332" s="20">
        <v>36366</v>
      </c>
      <c r="O332">
        <v>1988</v>
      </c>
      <c r="P332">
        <v>6</v>
      </c>
      <c r="Q332" s="11">
        <v>1988.41666666231</v>
      </c>
      <c r="R332">
        <v>0.54234737303604597</v>
      </c>
      <c r="S332">
        <v>0.1231</v>
      </c>
      <c r="T332">
        <v>6.6762961620737804E-2</v>
      </c>
    </row>
    <row r="333" spans="1:20" x14ac:dyDescent="0.3">
      <c r="A333">
        <v>281.22199999999998</v>
      </c>
      <c r="B333">
        <v>20.366800000000001</v>
      </c>
      <c r="E333" s="2">
        <f t="shared" si="6"/>
        <v>0.53025721161387507</v>
      </c>
      <c r="F333" s="2"/>
      <c r="G333" s="2"/>
      <c r="H333" s="20">
        <v>36349</v>
      </c>
      <c r="O333">
        <v>1988</v>
      </c>
      <c r="P333">
        <v>5</v>
      </c>
      <c r="Q333" s="11">
        <v>1988.3333333289499</v>
      </c>
      <c r="R333">
        <v>0.581957754790562</v>
      </c>
      <c r="S333">
        <v>0.122999999999997</v>
      </c>
      <c r="T333">
        <v>7.1580803839237706E-2</v>
      </c>
    </row>
    <row r="334" spans="1:20" x14ac:dyDescent="0.3">
      <c r="A334">
        <v>234.55600000000001</v>
      </c>
      <c r="B334">
        <v>20.4284</v>
      </c>
      <c r="E334" s="2">
        <f t="shared" si="6"/>
        <v>0.49904506073848059</v>
      </c>
      <c r="F334" s="2"/>
      <c r="G334" s="2"/>
      <c r="H334" s="20">
        <v>36333</v>
      </c>
      <c r="O334">
        <v>1988</v>
      </c>
      <c r="P334">
        <v>4</v>
      </c>
      <c r="Q334" s="11">
        <v>1988.2499999955901</v>
      </c>
      <c r="R334">
        <v>0.60105166228145401</v>
      </c>
      <c r="S334">
        <v>0.123100000000007</v>
      </c>
      <c r="T334">
        <v>7.39894596268518E-2</v>
      </c>
    </row>
    <row r="335" spans="1:20" x14ac:dyDescent="0.3">
      <c r="A335">
        <v>239.55600000000001</v>
      </c>
      <c r="B335">
        <v>20.489899999999999</v>
      </c>
      <c r="E335" s="2">
        <f t="shared" si="6"/>
        <v>0.50229941883906326</v>
      </c>
      <c r="F335" s="2"/>
      <c r="G335" s="2"/>
      <c r="H335" s="20">
        <v>36317</v>
      </c>
      <c r="O335">
        <v>1988</v>
      </c>
      <c r="P335">
        <v>3</v>
      </c>
      <c r="Q335" s="11">
        <v>1988.16666666223</v>
      </c>
      <c r="R335">
        <v>0.57088341166288603</v>
      </c>
      <c r="S335">
        <v>0.12309999999999301</v>
      </c>
      <c r="T335">
        <v>7.02757479756978E-2</v>
      </c>
    </row>
    <row r="336" spans="1:20" x14ac:dyDescent="0.3">
      <c r="A336">
        <v>244.11099999999999</v>
      </c>
      <c r="B336">
        <v>20.551400000000001</v>
      </c>
      <c r="E336" s="2">
        <f t="shared" si="6"/>
        <v>0.50528260860991703</v>
      </c>
      <c r="F336" s="2"/>
      <c r="G336" s="2"/>
      <c r="H336" s="20">
        <v>36300</v>
      </c>
      <c r="O336">
        <v>1988</v>
      </c>
      <c r="P336">
        <v>2</v>
      </c>
      <c r="Q336" s="11">
        <v>1988.0833333288699</v>
      </c>
      <c r="R336">
        <v>0.55270140105009002</v>
      </c>
      <c r="S336">
        <v>6.1500000000002303E-2</v>
      </c>
      <c r="T336">
        <v>3.3991136164581798E-2</v>
      </c>
    </row>
    <row r="337" spans="1:20" x14ac:dyDescent="0.3">
      <c r="A337">
        <v>248.667</v>
      </c>
      <c r="B337">
        <v>20.613</v>
      </c>
      <c r="E337" s="2">
        <f t="shared" si="6"/>
        <v>0.50828417651291147</v>
      </c>
      <c r="F337" s="2"/>
      <c r="G337" s="2"/>
      <c r="H337" s="20">
        <v>36284</v>
      </c>
      <c r="O337">
        <v>1988</v>
      </c>
      <c r="P337">
        <v>1</v>
      </c>
      <c r="Q337" s="11">
        <v>1987.9999999955101</v>
      </c>
      <c r="R337">
        <v>0.56832667972694095</v>
      </c>
      <c r="S337">
        <v>6.1499999999995197E-2</v>
      </c>
      <c r="T337">
        <v>3.4952090803204099E-2</v>
      </c>
    </row>
    <row r="338" spans="1:20" x14ac:dyDescent="0.3">
      <c r="A338">
        <v>247.22200000000001</v>
      </c>
      <c r="B338">
        <v>20.674500000000002</v>
      </c>
      <c r="E338" s="2">
        <f t="shared" si="6"/>
        <v>0.50733026093305211</v>
      </c>
      <c r="F338" s="2"/>
      <c r="G338" s="2"/>
      <c r="H338" s="20">
        <v>36268</v>
      </c>
      <c r="O338">
        <v>1987</v>
      </c>
      <c r="P338">
        <v>12</v>
      </c>
      <c r="Q338" s="11">
        <v>1987.91666666215</v>
      </c>
      <c r="R338">
        <v>0.58439293691363403</v>
      </c>
      <c r="S338">
        <v>6.1600000000005602E-2</v>
      </c>
      <c r="T338">
        <v>3.5998604913883202E-2</v>
      </c>
    </row>
    <row r="339" spans="1:20" x14ac:dyDescent="0.3">
      <c r="A339">
        <v>237.22200000000001</v>
      </c>
      <c r="B339">
        <v>20.736000000000001</v>
      </c>
      <c r="E339" s="2">
        <f t="shared" si="6"/>
        <v>0.5007776517827186</v>
      </c>
      <c r="F339" s="2"/>
      <c r="G339" s="2"/>
      <c r="H339" s="20">
        <v>36251</v>
      </c>
      <c r="O339">
        <v>1987</v>
      </c>
      <c r="P339">
        <v>11</v>
      </c>
      <c r="Q339" s="11">
        <v>1987.8333333287901</v>
      </c>
      <c r="R339">
        <v>0.60056663051382098</v>
      </c>
      <c r="S339">
        <v>6.1499999999995197E-2</v>
      </c>
      <c r="T339">
        <v>3.6934847776597099E-2</v>
      </c>
    </row>
    <row r="340" spans="1:20" x14ac:dyDescent="0.3">
      <c r="A340">
        <v>227.333</v>
      </c>
      <c r="B340">
        <v>20.797499999999999</v>
      </c>
      <c r="E340" s="2">
        <f t="shared" si="6"/>
        <v>0.4943810092802004</v>
      </c>
      <c r="F340" s="2"/>
      <c r="G340" s="2"/>
      <c r="H340" s="20">
        <v>36235</v>
      </c>
      <c r="O340">
        <v>1987</v>
      </c>
      <c r="P340">
        <v>10</v>
      </c>
      <c r="Q340" s="11">
        <v>1987.74999999543</v>
      </c>
      <c r="R340">
        <v>0.61150876813414401</v>
      </c>
      <c r="S340">
        <v>3.0750000000001099E-2</v>
      </c>
      <c r="T340">
        <v>1.8803894620125602E-2</v>
      </c>
    </row>
    <row r="341" spans="1:20" x14ac:dyDescent="0.3">
      <c r="A341">
        <v>217.55600000000001</v>
      </c>
      <c r="B341">
        <v>20.859100000000002</v>
      </c>
      <c r="E341" s="5">
        <f t="shared" si="6"/>
        <v>0.48813714136305325</v>
      </c>
      <c r="F341" s="5" t="s">
        <v>10</v>
      </c>
      <c r="G341" s="21">
        <v>18</v>
      </c>
      <c r="H341" s="20">
        <v>36219</v>
      </c>
      <c r="O341">
        <v>1987</v>
      </c>
      <c r="P341">
        <v>9</v>
      </c>
      <c r="Q341" s="11">
        <v>1987.6666666620599</v>
      </c>
      <c r="R341">
        <v>0.59359405103451002</v>
      </c>
      <c r="S341">
        <v>3.0750000000001099E-2</v>
      </c>
    </row>
    <row r="342" spans="1:20" x14ac:dyDescent="0.3">
      <c r="A342">
        <v>240.88900000000001</v>
      </c>
      <c r="B342">
        <v>20.9206</v>
      </c>
      <c r="E342" s="2">
        <f t="shared" si="6"/>
        <v>0.50317060812591607</v>
      </c>
      <c r="F342" s="2"/>
      <c r="G342" s="2"/>
      <c r="H342" s="20">
        <v>36195</v>
      </c>
      <c r="O342">
        <v>1987</v>
      </c>
      <c r="P342">
        <v>8</v>
      </c>
      <c r="Q342" s="11">
        <v>1987.5833333287001</v>
      </c>
      <c r="R342">
        <v>0.57567933393487503</v>
      </c>
      <c r="S342">
        <v>3.0800000000002801E-2</v>
      </c>
      <c r="T342">
        <v>1.7730923485195699E-2</v>
      </c>
    </row>
    <row r="343" spans="1:20" x14ac:dyDescent="0.3">
      <c r="A343">
        <v>310.66699999999997</v>
      </c>
      <c r="B343">
        <v>20.982099999999999</v>
      </c>
      <c r="E343" s="2">
        <f t="shared" si="6"/>
        <v>0.5509481448563317</v>
      </c>
      <c r="F343" s="2"/>
      <c r="G343" s="2"/>
      <c r="H343" s="20">
        <v>36171</v>
      </c>
      <c r="O343">
        <v>1987</v>
      </c>
      <c r="P343">
        <v>7</v>
      </c>
      <c r="Q343" s="11">
        <v>1987.49999999534</v>
      </c>
      <c r="R343">
        <v>0.55885373014995798</v>
      </c>
      <c r="S343">
        <v>3.0800000000002801E-2</v>
      </c>
    </row>
    <row r="344" spans="1:20" x14ac:dyDescent="0.3">
      <c r="A344">
        <v>380.33300000000003</v>
      </c>
      <c r="B344">
        <v>21.043700000000001</v>
      </c>
      <c r="E344" s="2">
        <f t="shared" si="6"/>
        <v>0.60317447134397084</v>
      </c>
      <c r="F344" s="2"/>
      <c r="G344" s="2"/>
      <c r="H344" s="20">
        <v>36147</v>
      </c>
      <c r="O344">
        <v>1987</v>
      </c>
      <c r="P344">
        <v>6</v>
      </c>
      <c r="Q344" s="11">
        <v>1987.4166666619799</v>
      </c>
      <c r="R344">
        <v>0.54202812636504105</v>
      </c>
      <c r="S344">
        <v>3.0749999999997599E-2</v>
      </c>
      <c r="T344">
        <v>1.66673648857237E-2</v>
      </c>
    </row>
    <row r="345" spans="1:20" x14ac:dyDescent="0.3">
      <c r="A345">
        <v>450.33300000000003</v>
      </c>
      <c r="B345">
        <v>21.1052</v>
      </c>
      <c r="E345" s="2">
        <f t="shared" si="6"/>
        <v>0.66063830322621164</v>
      </c>
      <c r="F345" s="2"/>
      <c r="G345" s="2"/>
      <c r="H345" s="20">
        <v>36123</v>
      </c>
      <c r="O345">
        <v>1987</v>
      </c>
      <c r="P345">
        <v>5</v>
      </c>
      <c r="Q345" s="11">
        <v>1987.33333332862</v>
      </c>
      <c r="R345">
        <v>0.526149240848785</v>
      </c>
      <c r="S345">
        <v>3.0749999999997599E-2</v>
      </c>
    </row>
    <row r="346" spans="1:20" x14ac:dyDescent="0.3">
      <c r="A346">
        <v>468</v>
      </c>
      <c r="B346">
        <v>21.166699999999999</v>
      </c>
      <c r="E346" s="2">
        <f t="shared" si="6"/>
        <v>0.67598683010206906</v>
      </c>
      <c r="F346" s="2" t="s">
        <v>11</v>
      </c>
      <c r="G346" s="21">
        <v>19</v>
      </c>
      <c r="H346" s="20">
        <v>36099</v>
      </c>
      <c r="O346">
        <v>1987</v>
      </c>
      <c r="P346">
        <v>4</v>
      </c>
      <c r="Q346" s="11">
        <v>1987.2499999952599</v>
      </c>
      <c r="R346">
        <v>0.51027035533252896</v>
      </c>
      <c r="S346">
        <v>3.0749999999997599E-2</v>
      </c>
      <c r="T346">
        <v>1.5690813426474E-2</v>
      </c>
    </row>
    <row r="347" spans="1:20" x14ac:dyDescent="0.3">
      <c r="A347">
        <v>412.55599999999998</v>
      </c>
      <c r="B347">
        <v>21.228299999999997</v>
      </c>
      <c r="E347" s="2">
        <f t="shared" si="6"/>
        <v>0.62897807158997643</v>
      </c>
      <c r="F347" s="2"/>
      <c r="G347" s="2"/>
      <c r="H347" s="20">
        <v>36086</v>
      </c>
      <c r="O347">
        <v>1987</v>
      </c>
      <c r="P347">
        <v>3</v>
      </c>
      <c r="Q347" s="11">
        <v>1987.1666666619001</v>
      </c>
      <c r="R347">
        <v>0.50923620860706098</v>
      </c>
      <c r="S347">
        <v>3.0749999999997599E-2</v>
      </c>
    </row>
    <row r="348" spans="1:20" x14ac:dyDescent="0.3">
      <c r="A348">
        <v>356.88900000000001</v>
      </c>
      <c r="B348">
        <v>21.2898</v>
      </c>
      <c r="E348" s="2">
        <f t="shared" si="6"/>
        <v>0.58506871025123297</v>
      </c>
      <c r="F348" s="2"/>
      <c r="G348" s="2"/>
      <c r="H348" s="20">
        <v>36074</v>
      </c>
      <c r="O348">
        <v>1987</v>
      </c>
      <c r="P348">
        <v>2</v>
      </c>
      <c r="Q348" s="11">
        <v>1987.08333332854</v>
      </c>
      <c r="R348">
        <v>0.508202061881593</v>
      </c>
      <c r="S348">
        <v>0.18460000000000301</v>
      </c>
      <c r="T348">
        <v>9.3814100623343805E-2</v>
      </c>
    </row>
    <row r="349" spans="1:20" x14ac:dyDescent="0.3">
      <c r="A349">
        <v>301.33300000000003</v>
      </c>
      <c r="B349">
        <v>21.351300000000002</v>
      </c>
      <c r="E349" s="2">
        <f t="shared" si="6"/>
        <v>0.54430322679169152</v>
      </c>
      <c r="F349" s="2"/>
      <c r="G349" s="2"/>
      <c r="H349" s="20">
        <v>36062</v>
      </c>
      <c r="O349">
        <v>1987</v>
      </c>
      <c r="P349">
        <v>1</v>
      </c>
      <c r="Q349" s="11">
        <v>1986.9999999951799</v>
      </c>
      <c r="R349">
        <v>0.62121742914782097</v>
      </c>
      <c r="S349">
        <v>0.24609999999999799</v>
      </c>
      <c r="T349">
        <v>0.15288160931327699</v>
      </c>
    </row>
    <row r="350" spans="1:20" x14ac:dyDescent="0.3">
      <c r="A350">
        <v>272.22199999999998</v>
      </c>
      <c r="B350">
        <v>21.4129</v>
      </c>
      <c r="E350" s="2">
        <f t="shared" si="6"/>
        <v>0.52408935456141836</v>
      </c>
      <c r="F350" s="2"/>
      <c r="G350" s="2"/>
      <c r="H350" s="20">
        <v>36050</v>
      </c>
      <c r="O350">
        <v>1986</v>
      </c>
      <c r="P350">
        <v>12</v>
      </c>
      <c r="Q350" s="11">
        <v>1986.91666666182</v>
      </c>
      <c r="R350">
        <v>0.84303613432387803</v>
      </c>
      <c r="S350">
        <v>0.18460000000000301</v>
      </c>
      <c r="T350">
        <v>0.15562447039619001</v>
      </c>
    </row>
    <row r="351" spans="1:20" x14ac:dyDescent="0.3">
      <c r="A351">
        <v>282.11099999999999</v>
      </c>
      <c r="B351">
        <v>21.474399999999999</v>
      </c>
      <c r="E351" s="2">
        <f t="shared" si="6"/>
        <v>0.53087038412682541</v>
      </c>
      <c r="F351" s="2"/>
      <c r="G351" s="2"/>
      <c r="H351" s="20">
        <v>36037</v>
      </c>
      <c r="O351">
        <v>1986</v>
      </c>
      <c r="P351">
        <v>11</v>
      </c>
      <c r="Q351" s="11">
        <v>1986.83333332846</v>
      </c>
      <c r="R351">
        <v>1.02615162024982</v>
      </c>
      <c r="S351">
        <v>0.18460000000000301</v>
      </c>
      <c r="T351">
        <v>0.18942758909812099</v>
      </c>
    </row>
    <row r="352" spans="1:20" x14ac:dyDescent="0.3">
      <c r="A352">
        <v>292</v>
      </c>
      <c r="B352">
        <v>21.535900000000002</v>
      </c>
      <c r="E352" s="2">
        <f t="shared" si="6"/>
        <v>0.53773915133003569</v>
      </c>
      <c r="F352" s="2"/>
      <c r="G352" s="2"/>
      <c r="H352" s="20">
        <v>36025</v>
      </c>
      <c r="O352">
        <v>1986</v>
      </c>
      <c r="P352">
        <v>10</v>
      </c>
      <c r="Q352" s="11">
        <v>1986.7499999951001</v>
      </c>
      <c r="R352">
        <v>1.12137007030751</v>
      </c>
      <c r="S352">
        <v>3.07999999999992E-2</v>
      </c>
      <c r="T352">
        <v>3.4538198165470699E-2</v>
      </c>
    </row>
    <row r="353" spans="1:20" x14ac:dyDescent="0.3">
      <c r="A353">
        <v>301.66699999999997</v>
      </c>
      <c r="B353">
        <v>21.5975</v>
      </c>
      <c r="E353" s="2">
        <f t="shared" si="6"/>
        <v>0.54453961456883704</v>
      </c>
      <c r="F353" s="2"/>
      <c r="G353" s="2"/>
      <c r="H353" s="20">
        <v>36013</v>
      </c>
      <c r="O353">
        <v>1986</v>
      </c>
      <c r="P353">
        <v>9</v>
      </c>
      <c r="Q353" s="11">
        <v>1986.66666666174</v>
      </c>
      <c r="R353">
        <v>1.1379710364501501</v>
      </c>
      <c r="S353">
        <v>3.07999999999992E-2</v>
      </c>
    </row>
    <row r="354" spans="1:20" x14ac:dyDescent="0.3">
      <c r="A354">
        <v>311.55599999999998</v>
      </c>
      <c r="B354">
        <v>21.658999999999999</v>
      </c>
      <c r="E354" s="2">
        <f t="shared" si="6"/>
        <v>0.55158524370400008</v>
      </c>
      <c r="F354" s="2"/>
      <c r="G354" s="2"/>
      <c r="H354" s="20">
        <v>36001</v>
      </c>
      <c r="O354">
        <v>1986</v>
      </c>
      <c r="P354">
        <v>8</v>
      </c>
      <c r="Q354" s="11">
        <v>1986.5833333283799</v>
      </c>
      <c r="R354">
        <v>1.1545720025927899</v>
      </c>
      <c r="S354">
        <v>3.0749999999997599E-2</v>
      </c>
      <c r="T354">
        <v>3.5503089079725499E-2</v>
      </c>
    </row>
    <row r="355" spans="1:20" x14ac:dyDescent="0.3">
      <c r="A355">
        <v>321</v>
      </c>
      <c r="B355">
        <v>21.720500000000001</v>
      </c>
      <c r="E355" s="2">
        <f t="shared" si="6"/>
        <v>0.55839890682557358</v>
      </c>
      <c r="F355" s="2"/>
      <c r="G355" s="2"/>
      <c r="H355" s="20">
        <v>35988</v>
      </c>
      <c r="O355">
        <v>1986</v>
      </c>
      <c r="P355">
        <v>7</v>
      </c>
      <c r="Q355" s="11">
        <v>1986.4999999950201</v>
      </c>
      <c r="R355">
        <v>1.17157796096095</v>
      </c>
      <c r="S355">
        <v>3.0749999999997599E-2</v>
      </c>
    </row>
    <row r="356" spans="1:20" x14ac:dyDescent="0.3">
      <c r="A356">
        <v>330.33300000000003</v>
      </c>
      <c r="B356">
        <v>21.782</v>
      </c>
      <c r="E356" s="2">
        <f t="shared" si="6"/>
        <v>0.56521517183630099</v>
      </c>
      <c r="F356" s="2"/>
      <c r="G356" s="2"/>
      <c r="H356" s="20">
        <v>35976</v>
      </c>
      <c r="O356">
        <v>1986</v>
      </c>
      <c r="P356">
        <v>6</v>
      </c>
      <c r="Q356" s="11">
        <v>1986.41666666166</v>
      </c>
      <c r="R356">
        <v>1.1885839193290999</v>
      </c>
      <c r="S356">
        <v>3.0750000000001099E-2</v>
      </c>
      <c r="T356">
        <v>3.6548955519371401E-2</v>
      </c>
    </row>
    <row r="357" spans="1:20" x14ac:dyDescent="0.3">
      <c r="A357">
        <v>340.11099999999999</v>
      </c>
      <c r="B357">
        <v>21.843600000000002</v>
      </c>
      <c r="E357" s="2">
        <f t="shared" si="6"/>
        <v>0.57244570571707731</v>
      </c>
      <c r="F357" s="2"/>
      <c r="G357" s="2"/>
      <c r="H357" s="20">
        <v>35964</v>
      </c>
      <c r="O357">
        <v>1986</v>
      </c>
      <c r="P357">
        <v>5</v>
      </c>
      <c r="Q357" s="11">
        <v>1986.3333333282999</v>
      </c>
      <c r="R357">
        <v>1.2060908470943601</v>
      </c>
      <c r="S357">
        <v>3.0750000000001099E-2</v>
      </c>
    </row>
    <row r="358" spans="1:20" x14ac:dyDescent="0.3">
      <c r="A358">
        <v>333.22199999999998</v>
      </c>
      <c r="B358">
        <v>21.905099999999997</v>
      </c>
      <c r="E358" s="2">
        <f t="shared" si="6"/>
        <v>0.56734194171208763</v>
      </c>
      <c r="F358" s="2"/>
      <c r="G358" s="2"/>
      <c r="H358" s="20">
        <v>35952</v>
      </c>
      <c r="O358">
        <v>1986</v>
      </c>
      <c r="P358">
        <v>4</v>
      </c>
      <c r="Q358" s="11">
        <v>1986.24999999494</v>
      </c>
      <c r="R358">
        <v>1.2235977748596101</v>
      </c>
      <c r="S358">
        <v>3.07999999999992E-2</v>
      </c>
      <c r="T358">
        <v>3.7686811465675103E-2</v>
      </c>
    </row>
    <row r="359" spans="1:20" x14ac:dyDescent="0.3">
      <c r="A359">
        <v>301.11099999999999</v>
      </c>
      <c r="B359">
        <v>21.9666</v>
      </c>
      <c r="E359" s="2">
        <f t="shared" si="6"/>
        <v>0.54414616354575596</v>
      </c>
      <c r="F359" s="2"/>
      <c r="G359" s="2"/>
      <c r="H359" s="20">
        <v>35939</v>
      </c>
      <c r="O359">
        <v>1986</v>
      </c>
      <c r="P359">
        <v>3</v>
      </c>
      <c r="Q359" s="11">
        <v>1986.1666666615799</v>
      </c>
      <c r="R359">
        <v>1.2410753663111</v>
      </c>
      <c r="S359">
        <v>3.07999999999992E-2</v>
      </c>
    </row>
    <row r="360" spans="1:20" x14ac:dyDescent="0.3">
      <c r="A360">
        <v>269.11099999999999</v>
      </c>
      <c r="B360">
        <v>22.028200000000002</v>
      </c>
      <c r="E360" s="2">
        <f t="shared" si="6"/>
        <v>0.52197406031024474</v>
      </c>
      <c r="F360" s="2"/>
      <c r="G360" s="2"/>
      <c r="H360" s="20">
        <v>35927</v>
      </c>
      <c r="O360">
        <v>1986</v>
      </c>
      <c r="P360">
        <v>2</v>
      </c>
      <c r="Q360" s="11">
        <v>1986.0833333282201</v>
      </c>
      <c r="R360">
        <v>1.25855295776258</v>
      </c>
      <c r="S360">
        <v>6.1500000000002303E-2</v>
      </c>
      <c r="T360">
        <v>7.7401006902402106E-2</v>
      </c>
    </row>
    <row r="361" spans="1:20" x14ac:dyDescent="0.3">
      <c r="A361">
        <v>236.88900000000001</v>
      </c>
      <c r="B361">
        <v>22.089700000000001</v>
      </c>
      <c r="E361" s="2">
        <f t="shared" si="6"/>
        <v>0.50056091205396092</v>
      </c>
      <c r="F361" s="2"/>
      <c r="G361" s="2"/>
      <c r="H361" s="20">
        <v>35915</v>
      </c>
      <c r="O361">
        <v>1986</v>
      </c>
      <c r="P361">
        <v>1</v>
      </c>
      <c r="Q361" s="11">
        <v>1985.99999999486</v>
      </c>
      <c r="R361">
        <v>1.2945067243806401</v>
      </c>
      <c r="S361">
        <v>6.1500000000002303E-2</v>
      </c>
      <c r="T361">
        <v>7.9612163549412598E-2</v>
      </c>
    </row>
    <row r="362" spans="1:20" x14ac:dyDescent="0.3">
      <c r="A362">
        <v>207.55600000000001</v>
      </c>
      <c r="B362">
        <v>22.151199999999999</v>
      </c>
      <c r="E362" s="2">
        <f t="shared" si="6"/>
        <v>0.48183242795362535</v>
      </c>
      <c r="F362" s="2"/>
      <c r="G362" s="2"/>
      <c r="H362" s="20">
        <v>35903</v>
      </c>
      <c r="O362">
        <v>1985</v>
      </c>
      <c r="P362">
        <v>12</v>
      </c>
      <c r="Q362" s="11">
        <v>1985.9166666614999</v>
      </c>
      <c r="R362">
        <v>1.3312937513155201</v>
      </c>
      <c r="S362">
        <v>3.0750000000001099E-2</v>
      </c>
      <c r="T362">
        <v>4.0937282852953998E-2</v>
      </c>
    </row>
    <row r="363" spans="1:20" x14ac:dyDescent="0.3">
      <c r="A363">
        <v>182.44399999999999</v>
      </c>
      <c r="B363">
        <v>22.212799999999998</v>
      </c>
      <c r="E363" s="2">
        <f t="shared" si="6"/>
        <v>0.46635670083672109</v>
      </c>
      <c r="F363" s="2"/>
      <c r="G363" s="2"/>
      <c r="H363" s="20">
        <v>35890</v>
      </c>
      <c r="O363">
        <v>1985</v>
      </c>
      <c r="P363">
        <v>11</v>
      </c>
      <c r="Q363" s="11">
        <v>1985.83333332814</v>
      </c>
      <c r="R363">
        <v>1.3454871996883599</v>
      </c>
      <c r="S363">
        <v>3.0750000000001099E-2</v>
      </c>
    </row>
    <row r="364" spans="1:20" x14ac:dyDescent="0.3">
      <c r="A364">
        <v>157.333</v>
      </c>
      <c r="B364">
        <v>22.2743</v>
      </c>
      <c r="E364" s="2">
        <f t="shared" si="6"/>
        <v>0.45137861740507729</v>
      </c>
      <c r="F364" s="2"/>
      <c r="G364" s="2"/>
      <c r="H364" s="20">
        <v>35878</v>
      </c>
      <c r="O364">
        <v>1985</v>
      </c>
      <c r="P364">
        <v>10</v>
      </c>
      <c r="Q364" s="11">
        <v>1985.74999999478</v>
      </c>
      <c r="R364">
        <v>1.35968064806119</v>
      </c>
      <c r="S364">
        <v>0.12309999999999301</v>
      </c>
      <c r="T364">
        <v>0.167376687776324</v>
      </c>
    </row>
    <row r="365" spans="1:20" x14ac:dyDescent="0.3">
      <c r="A365">
        <v>132.22200000000001</v>
      </c>
      <c r="B365">
        <v>22.335799999999999</v>
      </c>
      <c r="E365" s="2">
        <f t="shared" si="6"/>
        <v>0.43688158846001585</v>
      </c>
      <c r="F365" s="2"/>
      <c r="G365" s="2"/>
      <c r="H365" s="20">
        <v>35866</v>
      </c>
      <c r="O365">
        <v>1985</v>
      </c>
      <c r="P365">
        <v>9</v>
      </c>
      <c r="Q365" s="11">
        <v>1985.6666666614201</v>
      </c>
      <c r="R365">
        <v>1.3369920070615999</v>
      </c>
      <c r="S365">
        <v>0.1231</v>
      </c>
      <c r="T365">
        <v>0.16458371606928399</v>
      </c>
    </row>
    <row r="366" spans="1:20" x14ac:dyDescent="0.3">
      <c r="A366">
        <v>128.77799999999999</v>
      </c>
      <c r="B366">
        <v>22.397399999999998</v>
      </c>
      <c r="E366" s="5">
        <f t="shared" si="6"/>
        <v>0.43492995440026183</v>
      </c>
      <c r="F366" s="5" t="s">
        <v>10</v>
      </c>
      <c r="G366" s="21">
        <v>19</v>
      </c>
      <c r="H366" s="20">
        <v>35854</v>
      </c>
      <c r="O366">
        <v>1985</v>
      </c>
      <c r="P366">
        <v>8</v>
      </c>
      <c r="Q366" s="11">
        <v>1985.58333332806</v>
      </c>
      <c r="R366">
        <v>1.2764454126076601</v>
      </c>
      <c r="S366">
        <v>0.122999999999997</v>
      </c>
      <c r="T366">
        <v>0.15700278575074</v>
      </c>
    </row>
    <row r="367" spans="1:20" x14ac:dyDescent="0.3">
      <c r="A367" s="6">
        <v>160.333</v>
      </c>
      <c r="B367" s="6">
        <v>22.4589</v>
      </c>
      <c r="C367" s="6"/>
      <c r="D367" s="6"/>
      <c r="E367" s="7">
        <f t="shared" si="6"/>
        <v>0.45314243121425152</v>
      </c>
      <c r="F367" s="7"/>
      <c r="G367" s="7"/>
      <c r="H367" s="20">
        <v>35824</v>
      </c>
      <c r="O367">
        <v>1985</v>
      </c>
      <c r="P367">
        <v>7</v>
      </c>
      <c r="Q367" s="11">
        <v>1985.4999999946999</v>
      </c>
      <c r="R367">
        <v>1.1290447740806699</v>
      </c>
      <c r="S367">
        <v>0.1231</v>
      </c>
      <c r="T367">
        <v>0.13898541168933201</v>
      </c>
    </row>
    <row r="368" spans="1:20" x14ac:dyDescent="0.3">
      <c r="A368">
        <v>191.77799999999999</v>
      </c>
      <c r="B368">
        <v>22.520400000000002</v>
      </c>
      <c r="E368" s="2">
        <f t="shared" si="6"/>
        <v>0.47205003850848543</v>
      </c>
      <c r="F368" s="2"/>
      <c r="G368" s="2"/>
      <c r="H368" s="20">
        <v>35794</v>
      </c>
      <c r="O368">
        <v>1985</v>
      </c>
      <c r="P368">
        <v>6</v>
      </c>
      <c r="Q368" s="11">
        <v>1985.4166666613401</v>
      </c>
      <c r="R368">
        <v>1.03663241291164</v>
      </c>
      <c r="S368">
        <v>0.1231</v>
      </c>
      <c r="T368">
        <v>0.127609450029424</v>
      </c>
    </row>
    <row r="369" spans="1:20" x14ac:dyDescent="0.3">
      <c r="A369">
        <v>223.22200000000001</v>
      </c>
      <c r="B369">
        <v>22.582000000000001</v>
      </c>
      <c r="E369" s="2">
        <f t="shared" si="6"/>
        <v>0.49174593643401926</v>
      </c>
      <c r="F369" s="2"/>
      <c r="G369" s="2"/>
      <c r="H369" s="20">
        <v>35764</v>
      </c>
      <c r="O369">
        <v>1985</v>
      </c>
      <c r="P369">
        <v>5</v>
      </c>
      <c r="Q369" s="11">
        <v>1985.33333332798</v>
      </c>
      <c r="R369">
        <v>1.0466367263304299</v>
      </c>
      <c r="S369">
        <v>0.122999999999997</v>
      </c>
      <c r="T369">
        <v>0.12873631733864099</v>
      </c>
    </row>
    <row r="370" spans="1:20" x14ac:dyDescent="0.3">
      <c r="A370">
        <v>240.667</v>
      </c>
      <c r="B370">
        <v>22.6435</v>
      </c>
      <c r="E370" s="2">
        <f t="shared" si="6"/>
        <v>0.50302541404092516</v>
      </c>
      <c r="F370" s="2" t="s">
        <v>11</v>
      </c>
      <c r="G370" s="21">
        <v>20</v>
      </c>
      <c r="H370" s="20">
        <v>35734</v>
      </c>
      <c r="O370">
        <v>1985</v>
      </c>
      <c r="P370">
        <v>4</v>
      </c>
      <c r="Q370" s="11">
        <v>1985.2499999946201</v>
      </c>
      <c r="R370">
        <v>1.00710245996612</v>
      </c>
      <c r="S370">
        <v>0.1231</v>
      </c>
      <c r="T370">
        <v>0.123974312821831</v>
      </c>
    </row>
    <row r="371" spans="1:20" x14ac:dyDescent="0.3">
      <c r="A371">
        <v>235</v>
      </c>
      <c r="B371">
        <v>22.705000000000002</v>
      </c>
      <c r="E371" s="2">
        <f t="shared" si="6"/>
        <v>0.49933319269442178</v>
      </c>
      <c r="F371" s="2"/>
      <c r="G371" s="2"/>
      <c r="H371" s="20">
        <v>35717</v>
      </c>
      <c r="O371">
        <v>1985</v>
      </c>
      <c r="P371">
        <v>3</v>
      </c>
      <c r="Q371" s="11">
        <v>1985.16666666126</v>
      </c>
      <c r="R371">
        <v>0.85320896171936</v>
      </c>
      <c r="S371">
        <v>0.123000000000004</v>
      </c>
      <c r="T371">
        <v>0.104944702291485</v>
      </c>
    </row>
    <row r="372" spans="1:20" x14ac:dyDescent="0.3">
      <c r="A372">
        <v>229.333</v>
      </c>
      <c r="B372">
        <v>22.766500000000001</v>
      </c>
      <c r="E372" s="2">
        <f t="shared" si="6"/>
        <v>0.49566807236128885</v>
      </c>
      <c r="F372" s="2"/>
      <c r="G372" s="2"/>
      <c r="H372" s="20">
        <v>35701</v>
      </c>
      <c r="O372">
        <v>1985</v>
      </c>
      <c r="P372">
        <v>2</v>
      </c>
      <c r="Q372" s="11">
        <v>1985.0833333278999</v>
      </c>
      <c r="R372">
        <v>0.75945144802314701</v>
      </c>
      <c r="S372">
        <v>6.1599999999998503E-2</v>
      </c>
      <c r="T372">
        <v>4.6782209198224699E-2</v>
      </c>
    </row>
    <row r="373" spans="1:20" x14ac:dyDescent="0.3">
      <c r="A373">
        <v>223.77799999999999</v>
      </c>
      <c r="B373">
        <v>22.828099999999999</v>
      </c>
      <c r="E373" s="2">
        <f t="shared" si="6"/>
        <v>0.49210149888166244</v>
      </c>
      <c r="F373" s="2"/>
      <c r="G373" s="2"/>
      <c r="H373" s="20">
        <v>35685</v>
      </c>
      <c r="O373">
        <v>1985</v>
      </c>
      <c r="P373">
        <v>1</v>
      </c>
      <c r="Q373" s="11">
        <v>1984.9999999945401</v>
      </c>
      <c r="R373">
        <v>0.82236554138455897</v>
      </c>
      <c r="S373">
        <v>6.1499999999995197E-2</v>
      </c>
      <c r="T373">
        <v>5.0575480795146399E-2</v>
      </c>
    </row>
    <row r="374" spans="1:20" x14ac:dyDescent="0.3">
      <c r="A374">
        <v>229.55600000000001</v>
      </c>
      <c r="B374">
        <v>22.889599999999998</v>
      </c>
      <c r="E374" s="2">
        <f t="shared" si="6"/>
        <v>0.49581178736594983</v>
      </c>
      <c r="F374" s="2"/>
      <c r="G374" s="2"/>
      <c r="H374" s="20">
        <v>35668</v>
      </c>
      <c r="O374">
        <v>1984</v>
      </c>
      <c r="P374">
        <v>12</v>
      </c>
      <c r="Q374" s="11">
        <v>1984.91666666118</v>
      </c>
      <c r="R374">
        <v>0.89062003949853896</v>
      </c>
      <c r="S374">
        <v>6.1500000000002303E-2</v>
      </c>
      <c r="T374">
        <v>5.4773132429162201E-2</v>
      </c>
    </row>
    <row r="375" spans="1:20" x14ac:dyDescent="0.3">
      <c r="A375">
        <v>255</v>
      </c>
      <c r="B375">
        <v>22.9511</v>
      </c>
      <c r="E375" s="2">
        <f t="shared" si="6"/>
        <v>0.51248610259426497</v>
      </c>
      <c r="F375" s="2"/>
      <c r="G375" s="2"/>
      <c r="H375" s="20">
        <v>35652</v>
      </c>
      <c r="O375">
        <v>1984</v>
      </c>
      <c r="P375">
        <v>11</v>
      </c>
      <c r="Q375" s="11">
        <v>1984.8333333278199</v>
      </c>
      <c r="R375">
        <v>0.96440033507952505</v>
      </c>
      <c r="S375">
        <v>6.1599999999998503E-2</v>
      </c>
      <c r="T375">
        <v>5.9407060640897298E-2</v>
      </c>
    </row>
    <row r="376" spans="1:20" x14ac:dyDescent="0.3">
      <c r="A376">
        <v>280.44400000000002</v>
      </c>
      <c r="B376">
        <v>23.012700000000002</v>
      </c>
      <c r="E376" s="2">
        <f t="shared" si="6"/>
        <v>0.52972118058663276</v>
      </c>
      <c r="F376" s="2"/>
      <c r="G376" s="2"/>
      <c r="H376" s="20">
        <v>35636</v>
      </c>
      <c r="O376">
        <v>1984</v>
      </c>
      <c r="P376">
        <v>10</v>
      </c>
      <c r="Q376" s="11">
        <v>1984.74999999446</v>
      </c>
      <c r="R376">
        <v>0.98746562699625495</v>
      </c>
      <c r="S376">
        <v>0.123000000000004</v>
      </c>
      <c r="T376">
        <v>0.121458272120544</v>
      </c>
    </row>
    <row r="377" spans="1:20" x14ac:dyDescent="0.3">
      <c r="A377">
        <v>306</v>
      </c>
      <c r="B377">
        <v>23.074199999999998</v>
      </c>
      <c r="E377" s="2">
        <f t="shared" si="6"/>
        <v>0.54761560700933076</v>
      </c>
      <c r="F377" s="2"/>
      <c r="G377" s="2"/>
      <c r="H377" s="20">
        <v>35619</v>
      </c>
      <c r="O377">
        <v>1984</v>
      </c>
      <c r="P377">
        <v>9</v>
      </c>
      <c r="Q377" s="11">
        <v>1984.6666666611</v>
      </c>
      <c r="R377">
        <v>0.85272806111983901</v>
      </c>
      <c r="S377">
        <v>6.1599999999998503E-2</v>
      </c>
      <c r="T377">
        <v>5.2528048564980799E-2</v>
      </c>
    </row>
    <row r="378" spans="1:20" x14ac:dyDescent="0.3">
      <c r="A378">
        <v>337</v>
      </c>
      <c r="B378">
        <v>23.1357</v>
      </c>
      <c r="E378" s="2">
        <f t="shared" si="6"/>
        <v>0.57013523880933858</v>
      </c>
      <c r="F378" s="2"/>
      <c r="G378" s="2"/>
      <c r="H378" s="20">
        <v>35603</v>
      </c>
      <c r="O378">
        <v>1984</v>
      </c>
      <c r="P378">
        <v>8</v>
      </c>
      <c r="Q378" s="11">
        <v>1984.5833333277401</v>
      </c>
      <c r="R378">
        <v>0.74076711755736502</v>
      </c>
      <c r="S378">
        <v>0.122999999999997</v>
      </c>
      <c r="T378">
        <v>9.1114355459554097E-2</v>
      </c>
    </row>
    <row r="379" spans="1:20" x14ac:dyDescent="0.3">
      <c r="A379">
        <v>378</v>
      </c>
      <c r="B379">
        <v>23.197300000000002</v>
      </c>
      <c r="E379" s="2">
        <f t="shared" si="6"/>
        <v>0.60134787483227126</v>
      </c>
      <c r="F379" s="2"/>
      <c r="G379" s="2"/>
      <c r="H379" s="20">
        <v>35587</v>
      </c>
      <c r="O379">
        <v>1984</v>
      </c>
      <c r="P379">
        <v>7</v>
      </c>
      <c r="Q379" s="11">
        <v>1984.49999999438</v>
      </c>
      <c r="R379">
        <v>0.74070800607432696</v>
      </c>
      <c r="S379">
        <v>6.1599999999998503E-2</v>
      </c>
      <c r="T379">
        <v>4.5627613174177399E-2</v>
      </c>
    </row>
    <row r="380" spans="1:20" x14ac:dyDescent="0.3">
      <c r="A380">
        <v>419</v>
      </c>
      <c r="B380">
        <v>23.258800000000001</v>
      </c>
      <c r="E380" s="2">
        <f t="shared" si="6"/>
        <v>0.63426927849695613</v>
      </c>
      <c r="F380" s="2"/>
      <c r="G380" s="2"/>
      <c r="H380" s="20">
        <v>35570</v>
      </c>
      <c r="O380">
        <v>1984</v>
      </c>
      <c r="P380">
        <v>6</v>
      </c>
      <c r="Q380" s="11">
        <v>1984.4166666610199</v>
      </c>
      <c r="R380">
        <v>0.79426926131227704</v>
      </c>
      <c r="S380">
        <v>0.123000000000004</v>
      </c>
      <c r="T380">
        <v>9.7695119141413794E-2</v>
      </c>
    </row>
    <row r="381" spans="1:20" x14ac:dyDescent="0.3">
      <c r="A381">
        <v>460.22199999999998</v>
      </c>
      <c r="B381">
        <v>23.3203</v>
      </c>
      <c r="E381" s="2">
        <f t="shared" si="6"/>
        <v>0.6691860972755036</v>
      </c>
      <c r="F381" s="2"/>
      <c r="G381" s="2"/>
      <c r="H381" s="20">
        <v>35554</v>
      </c>
      <c r="O381">
        <v>1984</v>
      </c>
      <c r="P381">
        <v>5</v>
      </c>
      <c r="Q381" s="11">
        <v>1984.3333333276601</v>
      </c>
      <c r="R381">
        <v>0.84928633739505399</v>
      </c>
      <c r="S381">
        <v>6.1599999999998503E-2</v>
      </c>
      <c r="T381">
        <v>5.2316038383534103E-2</v>
      </c>
    </row>
    <row r="382" spans="1:20" x14ac:dyDescent="0.3">
      <c r="A382">
        <v>483.55599999999998</v>
      </c>
      <c r="B382">
        <v>23.381899999999998</v>
      </c>
      <c r="E382" s="2">
        <f t="shared" si="6"/>
        <v>0.68979633941557306</v>
      </c>
      <c r="F382" s="2"/>
      <c r="G382" s="2"/>
      <c r="H382" s="20">
        <v>35538</v>
      </c>
      <c r="O382">
        <v>1984</v>
      </c>
      <c r="P382">
        <v>4</v>
      </c>
      <c r="Q382" s="11">
        <v>1984.2499999943</v>
      </c>
      <c r="R382">
        <v>0.83518654711131801</v>
      </c>
      <c r="S382">
        <v>0.123000000000004</v>
      </c>
      <c r="T382">
        <v>0.102727945294696</v>
      </c>
    </row>
    <row r="383" spans="1:20" x14ac:dyDescent="0.3">
      <c r="A383">
        <v>475.66699999999997</v>
      </c>
      <c r="B383">
        <v>23.4434</v>
      </c>
      <c r="E383" s="2">
        <f t="shared" si="6"/>
        <v>0.68275814757872044</v>
      </c>
      <c r="F383" s="2"/>
      <c r="G383" s="2"/>
      <c r="H383" s="20">
        <v>35521</v>
      </c>
      <c r="O383">
        <v>1984</v>
      </c>
      <c r="P383">
        <v>3</v>
      </c>
      <c r="Q383" s="11">
        <v>1984.1666666609401</v>
      </c>
      <c r="R383">
        <v>0.82106016861762898</v>
      </c>
      <c r="S383">
        <v>6.1499999999995197E-2</v>
      </c>
      <c r="T383">
        <v>5.04952003699803E-2</v>
      </c>
    </row>
    <row r="384" spans="1:20" x14ac:dyDescent="0.3">
      <c r="A384">
        <v>468</v>
      </c>
      <c r="B384">
        <v>23.504899999999999</v>
      </c>
      <c r="E384" s="2">
        <f t="shared" si="6"/>
        <v>0.67598683010206906</v>
      </c>
      <c r="F384" s="2"/>
      <c r="G384" s="2"/>
      <c r="H384" s="20">
        <v>35505</v>
      </c>
      <c r="O384">
        <v>1984</v>
      </c>
      <c r="P384">
        <v>2</v>
      </c>
      <c r="Q384" s="11">
        <v>1984.08333332758</v>
      </c>
      <c r="R384">
        <v>0.814562202248719</v>
      </c>
      <c r="S384">
        <v>6.1599999999998503E-2</v>
      </c>
      <c r="T384">
        <v>5.0177031658519902E-2</v>
      </c>
    </row>
    <row r="385" spans="1:20" x14ac:dyDescent="0.3">
      <c r="A385">
        <v>460.22199999999998</v>
      </c>
      <c r="B385">
        <v>23.566399999999998</v>
      </c>
      <c r="E385" s="5">
        <f t="shared" si="6"/>
        <v>0.6691860972755036</v>
      </c>
      <c r="F385" s="5" t="s">
        <v>10</v>
      </c>
      <c r="G385" s="21">
        <v>20</v>
      </c>
      <c r="H385" s="20">
        <v>35489</v>
      </c>
      <c r="O385">
        <v>1984</v>
      </c>
      <c r="P385">
        <v>1</v>
      </c>
      <c r="Q385" s="11">
        <v>1983.9999999942199</v>
      </c>
      <c r="R385">
        <v>0.89824305454409203</v>
      </c>
      <c r="S385">
        <v>6.1500000000002303E-2</v>
      </c>
      <c r="T385">
        <v>5.5241947854463701E-2</v>
      </c>
    </row>
    <row r="386" spans="1:20" x14ac:dyDescent="0.3">
      <c r="A386">
        <v>467.33300000000003</v>
      </c>
      <c r="B386">
        <v>23.628</v>
      </c>
      <c r="E386" s="2">
        <f t="shared" si="6"/>
        <v>0.67540093597279671</v>
      </c>
      <c r="F386" s="2"/>
      <c r="G386" s="2"/>
      <c r="H386" s="20">
        <v>35465</v>
      </c>
      <c r="O386">
        <v>1983</v>
      </c>
      <c r="P386">
        <v>12</v>
      </c>
      <c r="Q386" s="11">
        <v>1983.9166666608601</v>
      </c>
      <c r="R386">
        <v>0.98980355461362501</v>
      </c>
      <c r="S386">
        <v>6.1500000000002303E-2</v>
      </c>
      <c r="T386">
        <v>6.0872918608740202E-2</v>
      </c>
    </row>
    <row r="387" spans="1:20" x14ac:dyDescent="0.3">
      <c r="A387">
        <v>501.11099999999999</v>
      </c>
      <c r="B387">
        <v>23.689500000000002</v>
      </c>
      <c r="E387" s="2">
        <f t="shared" si="6"/>
        <v>0.70571953104624441</v>
      </c>
      <c r="F387" s="2"/>
      <c r="G387" s="2"/>
      <c r="H387" s="20">
        <v>35441</v>
      </c>
      <c r="O387">
        <v>1983</v>
      </c>
      <c r="P387">
        <v>11</v>
      </c>
      <c r="Q387" s="11">
        <v>1983.8333333275</v>
      </c>
      <c r="R387">
        <v>1.0911707635061101</v>
      </c>
      <c r="S387">
        <v>6.1599999999998503E-2</v>
      </c>
      <c r="T387">
        <v>6.7216119031974803E-2</v>
      </c>
    </row>
    <row r="388" spans="1:20" x14ac:dyDescent="0.3">
      <c r="A388">
        <v>535.22199999999998</v>
      </c>
      <c r="B388">
        <v>23.750999999999998</v>
      </c>
      <c r="E388" s="2">
        <f t="shared" si="6"/>
        <v>0.73771841017162409</v>
      </c>
      <c r="F388" s="2"/>
      <c r="G388" s="2"/>
      <c r="H388" s="20">
        <v>35417</v>
      </c>
      <c r="O388">
        <v>1983</v>
      </c>
      <c r="P388">
        <v>10</v>
      </c>
      <c r="Q388" s="11">
        <v>1983.7499999941399</v>
      </c>
      <c r="R388">
        <v>1.18270442405802</v>
      </c>
      <c r="S388">
        <v>0.122999999999997</v>
      </c>
      <c r="T388">
        <v>0.145472644159134</v>
      </c>
    </row>
    <row r="389" spans="1:20" x14ac:dyDescent="0.3">
      <c r="A389">
        <v>569.11099999999999</v>
      </c>
      <c r="B389">
        <v>23.8126</v>
      </c>
      <c r="E389" s="2">
        <f t="shared" si="6"/>
        <v>0.77094566198317172</v>
      </c>
      <c r="F389" s="2"/>
      <c r="G389" s="2"/>
      <c r="H389" s="20">
        <v>35393</v>
      </c>
      <c r="O389">
        <v>1983</v>
      </c>
      <c r="P389">
        <v>9</v>
      </c>
      <c r="Q389" s="11">
        <v>1983.66666666078</v>
      </c>
      <c r="R389">
        <v>1.13423976367992</v>
      </c>
      <c r="S389">
        <v>6.1600000000005602E-2</v>
      </c>
      <c r="T389">
        <v>6.9869169442689893E-2</v>
      </c>
    </row>
    <row r="390" spans="1:20" x14ac:dyDescent="0.3">
      <c r="A390">
        <v>589.66700000000003</v>
      </c>
      <c r="B390">
        <v>23.874100000000002</v>
      </c>
      <c r="E390" s="2">
        <f t="shared" si="6"/>
        <v>0.79182522642425712</v>
      </c>
      <c r="F390" s="2" t="s">
        <v>11</v>
      </c>
      <c r="G390" s="21">
        <v>21</v>
      </c>
      <c r="H390" s="20">
        <v>35369</v>
      </c>
      <c r="O390">
        <v>1983</v>
      </c>
      <c r="P390">
        <v>8</v>
      </c>
      <c r="Q390" s="11">
        <v>1983.58333332742</v>
      </c>
      <c r="R390">
        <v>1.0883631312765401</v>
      </c>
      <c r="S390">
        <v>0.12299999999999001</v>
      </c>
      <c r="T390">
        <v>0.13386866514700399</v>
      </c>
    </row>
    <row r="391" spans="1:20" x14ac:dyDescent="0.3">
      <c r="A391">
        <v>584.88900000000001</v>
      </c>
      <c r="B391">
        <v>23.935600000000001</v>
      </c>
      <c r="E391" s="2">
        <f t="shared" si="6"/>
        <v>0.78692212653423854</v>
      </c>
      <c r="F391" s="2"/>
      <c r="G391" s="2"/>
      <c r="H391" s="20">
        <v>35356</v>
      </c>
      <c r="O391">
        <v>1983</v>
      </c>
      <c r="P391">
        <v>7</v>
      </c>
      <c r="Q391" s="11">
        <v>1983.4999999940601</v>
      </c>
      <c r="R391">
        <v>1.0613251987321799</v>
      </c>
      <c r="S391">
        <v>6.1600000000005602E-2</v>
      </c>
      <c r="T391">
        <v>6.5377632241908207E-2</v>
      </c>
    </row>
    <row r="392" spans="1:20" x14ac:dyDescent="0.3">
      <c r="A392">
        <v>579.88900000000001</v>
      </c>
      <c r="B392">
        <v>23.997199999999999</v>
      </c>
      <c r="E392" s="2">
        <f t="shared" si="6"/>
        <v>0.78182372048206117</v>
      </c>
      <c r="F392" s="2"/>
      <c r="G392" s="2"/>
      <c r="H392" s="20">
        <v>35343</v>
      </c>
      <c r="O392">
        <v>1983</v>
      </c>
      <c r="P392">
        <v>6</v>
      </c>
      <c r="Q392" s="11">
        <v>1983.4166666607</v>
      </c>
      <c r="R392">
        <v>1.0433297962099699</v>
      </c>
      <c r="S392">
        <v>0.122999999999997</v>
      </c>
      <c r="T392">
        <v>0.128329564933823</v>
      </c>
    </row>
    <row r="393" spans="1:20" x14ac:dyDescent="0.3">
      <c r="A393">
        <v>575</v>
      </c>
      <c r="B393">
        <v>24.058699999999998</v>
      </c>
      <c r="E393" s="2">
        <f t="shared" ref="E393:E456" si="7">(0.0905*EXP(0.0013*A393))/C$2</f>
        <v>0.77687044091519875</v>
      </c>
      <c r="F393" s="2"/>
      <c r="G393" s="2"/>
      <c r="H393" s="20">
        <v>35330</v>
      </c>
      <c r="O393">
        <v>1983</v>
      </c>
      <c r="P393">
        <v>5</v>
      </c>
      <c r="Q393" s="11">
        <v>1983.3333333273399</v>
      </c>
      <c r="R393">
        <v>1.0254598178446701</v>
      </c>
      <c r="S393">
        <v>6.1500000000002303E-2</v>
      </c>
      <c r="T393">
        <v>6.3065778797449595E-2</v>
      </c>
    </row>
    <row r="394" spans="1:20" x14ac:dyDescent="0.3">
      <c r="A394">
        <v>551.88900000000001</v>
      </c>
      <c r="B394">
        <v>24.120200000000001</v>
      </c>
      <c r="E394" s="2">
        <f t="shared" si="7"/>
        <v>0.75387705203886068</v>
      </c>
      <c r="F394" s="2"/>
      <c r="G394" s="2"/>
      <c r="H394" s="20">
        <v>35317</v>
      </c>
      <c r="O394">
        <v>1983</v>
      </c>
      <c r="P394">
        <v>4</v>
      </c>
      <c r="Q394" s="11">
        <v>1983.2499999939801</v>
      </c>
      <c r="R394">
        <v>0.99322556884121604</v>
      </c>
      <c r="S394">
        <v>0.1231</v>
      </c>
      <c r="T394">
        <v>0.122266067524354</v>
      </c>
    </row>
    <row r="395" spans="1:20" x14ac:dyDescent="0.3">
      <c r="A395">
        <v>494</v>
      </c>
      <c r="B395">
        <v>24.181800000000003</v>
      </c>
      <c r="E395" s="2">
        <f t="shared" si="7"/>
        <v>0.69922570964716024</v>
      </c>
      <c r="F395" s="2"/>
      <c r="G395" s="2"/>
      <c r="H395" s="20">
        <v>35304</v>
      </c>
      <c r="O395">
        <v>1983</v>
      </c>
      <c r="P395">
        <v>3</v>
      </c>
      <c r="Q395" s="11">
        <v>1983.16666666062</v>
      </c>
      <c r="R395">
        <v>0.96203496268785205</v>
      </c>
      <c r="S395">
        <v>6.1499999999995197E-2</v>
      </c>
      <c r="T395">
        <v>5.9165150205298299E-2</v>
      </c>
    </row>
    <row r="396" spans="1:20" x14ac:dyDescent="0.3">
      <c r="A396">
        <v>435.55599999999998</v>
      </c>
      <c r="B396">
        <v>24.243299999999998</v>
      </c>
      <c r="E396" s="2">
        <f t="shared" si="7"/>
        <v>0.64806849553722656</v>
      </c>
      <c r="F396" s="2"/>
      <c r="G396" s="2"/>
      <c r="H396" s="20">
        <v>35291</v>
      </c>
      <c r="O396">
        <v>1983</v>
      </c>
      <c r="P396">
        <v>2</v>
      </c>
      <c r="Q396" s="11">
        <v>1983.0833333272601</v>
      </c>
      <c r="R396">
        <v>0.95461874140692304</v>
      </c>
      <c r="S396">
        <v>0.18460000000000301</v>
      </c>
      <c r="T396">
        <v>0.17622261966372099</v>
      </c>
    </row>
    <row r="397" spans="1:20" x14ac:dyDescent="0.3">
      <c r="A397">
        <v>377.55599999999998</v>
      </c>
      <c r="B397">
        <v>24.3048</v>
      </c>
      <c r="E397" s="2">
        <f t="shared" si="7"/>
        <v>0.60100087699212856</v>
      </c>
      <c r="F397" s="2"/>
      <c r="G397" s="2"/>
      <c r="H397" s="20">
        <v>35278</v>
      </c>
      <c r="O397">
        <v>1983</v>
      </c>
      <c r="P397">
        <v>1</v>
      </c>
      <c r="Q397" s="11">
        <v>1982.9999999939</v>
      </c>
      <c r="R397">
        <v>0.99145922667337605</v>
      </c>
      <c r="S397">
        <v>0.18460000000000301</v>
      </c>
      <c r="T397">
        <v>0.18302337324390799</v>
      </c>
    </row>
    <row r="398" spans="1:20" x14ac:dyDescent="0.3">
      <c r="A398">
        <v>343.55599999999998</v>
      </c>
      <c r="B398">
        <v>24.366399999999999</v>
      </c>
      <c r="E398" s="2">
        <f t="shared" si="7"/>
        <v>0.57501515315068918</v>
      </c>
      <c r="F398" s="2"/>
      <c r="G398" s="2"/>
      <c r="H398" s="20">
        <v>35265</v>
      </c>
      <c r="O398">
        <v>1982</v>
      </c>
      <c r="P398">
        <v>12</v>
      </c>
      <c r="Q398" s="11">
        <v>1982.9166666605399</v>
      </c>
      <c r="R398">
        <v>1.0142799741028199</v>
      </c>
      <c r="S398">
        <v>0.18459999999999599</v>
      </c>
      <c r="T398">
        <v>0.18723608321937699</v>
      </c>
    </row>
    <row r="399" spans="1:20" x14ac:dyDescent="0.3">
      <c r="A399">
        <v>358</v>
      </c>
      <c r="B399">
        <v>24.427900000000001</v>
      </c>
      <c r="E399" s="2">
        <f t="shared" si="7"/>
        <v>0.58591433551073191</v>
      </c>
      <c r="F399" s="2"/>
      <c r="G399" s="2"/>
      <c r="H399" s="20">
        <v>35252</v>
      </c>
      <c r="O399">
        <v>1982</v>
      </c>
      <c r="P399">
        <v>11</v>
      </c>
      <c r="Q399" s="11">
        <v>1982.8333333271801</v>
      </c>
      <c r="R399">
        <v>1.05087441690017</v>
      </c>
      <c r="S399">
        <v>0.18460000000000301</v>
      </c>
      <c r="T399">
        <v>0.19399141735977601</v>
      </c>
    </row>
    <row r="400" spans="1:20" x14ac:dyDescent="0.3">
      <c r="A400">
        <v>372.22199999999998</v>
      </c>
      <c r="B400">
        <v>24.4894</v>
      </c>
      <c r="E400" s="2">
        <f t="shared" si="7"/>
        <v>0.59684783237282457</v>
      </c>
      <c r="F400" s="2"/>
      <c r="G400" s="2"/>
      <c r="H400" s="20">
        <v>35239</v>
      </c>
      <c r="O400">
        <v>1982</v>
      </c>
      <c r="P400">
        <v>10</v>
      </c>
      <c r="Q400" s="11">
        <v>1982.74999999382</v>
      </c>
      <c r="R400">
        <v>1.0815996630459099</v>
      </c>
      <c r="S400">
        <v>3.0750000000001099E-2</v>
      </c>
      <c r="T400">
        <v>3.3259189638662999E-2</v>
      </c>
    </row>
    <row r="401" spans="1:20" x14ac:dyDescent="0.3">
      <c r="A401">
        <v>386.55599999999998</v>
      </c>
      <c r="B401">
        <v>24.550899999999999</v>
      </c>
      <c r="E401" s="2">
        <f t="shared" si="7"/>
        <v>0.60807388365678527</v>
      </c>
      <c r="F401" s="2"/>
      <c r="G401" s="2"/>
      <c r="H401" s="20">
        <v>35226</v>
      </c>
      <c r="O401">
        <v>1982</v>
      </c>
      <c r="P401">
        <v>9</v>
      </c>
      <c r="Q401" s="11">
        <v>1982.6666666604599</v>
      </c>
      <c r="R401">
        <v>1.0407311436281701</v>
      </c>
      <c r="S401">
        <v>3.0750000000001099E-2</v>
      </c>
    </row>
    <row r="402" spans="1:20" x14ac:dyDescent="0.3">
      <c r="A402">
        <v>386.44400000000002</v>
      </c>
      <c r="B402">
        <v>24.612500000000001</v>
      </c>
      <c r="E402" s="2">
        <f t="shared" si="7"/>
        <v>0.60798535454440061</v>
      </c>
      <c r="F402" s="2"/>
      <c r="G402" s="2"/>
      <c r="H402" s="20">
        <v>35213</v>
      </c>
      <c r="O402">
        <v>1982</v>
      </c>
      <c r="P402">
        <v>8</v>
      </c>
      <c r="Q402" s="11">
        <v>1982.5833333271</v>
      </c>
      <c r="R402">
        <v>0.99986262421043504</v>
      </c>
      <c r="S402">
        <v>3.07999999999992E-2</v>
      </c>
      <c r="T402">
        <v>3.0795768825680601E-2</v>
      </c>
    </row>
    <row r="403" spans="1:20" x14ac:dyDescent="0.3">
      <c r="A403">
        <v>357.11099999999999</v>
      </c>
      <c r="B403">
        <v>24.673999999999999</v>
      </c>
      <c r="E403" s="2">
        <f t="shared" si="7"/>
        <v>0.58523758544853044</v>
      </c>
      <c r="F403" s="2"/>
      <c r="G403" s="2"/>
      <c r="H403" s="20">
        <v>35200</v>
      </c>
      <c r="O403">
        <v>1982</v>
      </c>
      <c r="P403">
        <v>7</v>
      </c>
      <c r="Q403" s="11">
        <v>1982.4999999937399</v>
      </c>
      <c r="R403">
        <v>0.96154936009567504</v>
      </c>
      <c r="S403">
        <v>3.07999999999992E-2</v>
      </c>
    </row>
    <row r="404" spans="1:20" x14ac:dyDescent="0.3">
      <c r="A404">
        <v>327.55599999999998</v>
      </c>
      <c r="B404">
        <v>24.735499999999998</v>
      </c>
      <c r="E404" s="2">
        <f t="shared" si="7"/>
        <v>0.56317836729060877</v>
      </c>
      <c r="F404" s="2"/>
      <c r="G404" s="2"/>
      <c r="H404" s="20">
        <v>35187</v>
      </c>
      <c r="O404">
        <v>1982</v>
      </c>
      <c r="P404">
        <v>6</v>
      </c>
      <c r="Q404" s="11">
        <v>1982.4166666603801</v>
      </c>
      <c r="R404">
        <v>0.92323609598091505</v>
      </c>
      <c r="S404">
        <v>3.0749999999997599E-2</v>
      </c>
      <c r="T404">
        <v>2.8389509951410902E-2</v>
      </c>
    </row>
    <row r="405" spans="1:20" x14ac:dyDescent="0.3">
      <c r="A405">
        <v>298.22199999999998</v>
      </c>
      <c r="B405">
        <v>24.7971</v>
      </c>
      <c r="E405" s="2">
        <f t="shared" si="7"/>
        <v>0.54210634666713486</v>
      </c>
      <c r="F405" s="2"/>
      <c r="G405" s="2"/>
      <c r="H405" s="20">
        <v>35174</v>
      </c>
      <c r="O405">
        <v>1982</v>
      </c>
      <c r="P405">
        <v>5</v>
      </c>
      <c r="Q405" s="11">
        <v>1982.33333332702</v>
      </c>
      <c r="R405">
        <v>0.88792055865953401</v>
      </c>
      <c r="S405">
        <v>3.0749999999997599E-2</v>
      </c>
    </row>
    <row r="406" spans="1:20" x14ac:dyDescent="0.3">
      <c r="A406">
        <v>274.88900000000001</v>
      </c>
      <c r="B406">
        <v>24.858600000000003</v>
      </c>
      <c r="E406" s="2">
        <f t="shared" si="7"/>
        <v>0.52590957838825736</v>
      </c>
      <c r="F406" s="2"/>
      <c r="G406" s="2"/>
      <c r="H406" s="20">
        <v>35161</v>
      </c>
      <c r="O406">
        <v>1982</v>
      </c>
      <c r="P406">
        <v>4</v>
      </c>
      <c r="Q406" s="11">
        <v>1982.2499999936599</v>
      </c>
      <c r="R406">
        <v>0.85260502133815297</v>
      </c>
      <c r="S406">
        <v>3.0750000000001099E-2</v>
      </c>
      <c r="T406">
        <v>2.62176044061492E-2</v>
      </c>
    </row>
    <row r="407" spans="1:20" x14ac:dyDescent="0.3">
      <c r="A407">
        <v>264.22199999999998</v>
      </c>
      <c r="B407">
        <v>24.920099999999998</v>
      </c>
      <c r="E407" s="2">
        <f t="shared" si="7"/>
        <v>0.51866707002633183</v>
      </c>
      <c r="F407" s="2"/>
      <c r="G407" s="2"/>
      <c r="H407" s="20">
        <v>35148</v>
      </c>
      <c r="O407">
        <v>1982</v>
      </c>
      <c r="P407">
        <v>3</v>
      </c>
      <c r="Q407" s="11">
        <v>1982.1666666603001</v>
      </c>
      <c r="R407">
        <v>0.83318226125567996</v>
      </c>
      <c r="S407">
        <v>3.0750000000001099E-2</v>
      </c>
    </row>
    <row r="408" spans="1:20" x14ac:dyDescent="0.3">
      <c r="A408">
        <v>253.44399999999999</v>
      </c>
      <c r="B408">
        <v>24.9817</v>
      </c>
      <c r="E408" s="2">
        <f t="shared" si="7"/>
        <v>0.51145049347411986</v>
      </c>
      <c r="F408" s="2"/>
      <c r="G408" s="2"/>
      <c r="H408" s="20">
        <v>35135</v>
      </c>
      <c r="O408">
        <v>1982</v>
      </c>
      <c r="P408">
        <v>2</v>
      </c>
      <c r="Q408" s="11">
        <v>1982.08333332694</v>
      </c>
      <c r="R408">
        <v>0.81375950117320694</v>
      </c>
      <c r="S408">
        <v>0.18460000000000301</v>
      </c>
      <c r="T408">
        <v>0.150220003916576</v>
      </c>
    </row>
    <row r="409" spans="1:20" x14ac:dyDescent="0.3">
      <c r="A409">
        <v>242.667</v>
      </c>
      <c r="B409">
        <v>25.043199999999999</v>
      </c>
      <c r="E409" s="5">
        <f t="shared" si="7"/>
        <v>0.50433498181781844</v>
      </c>
      <c r="F409" s="5" t="s">
        <v>10</v>
      </c>
      <c r="G409" s="21">
        <v>21</v>
      </c>
      <c r="H409" s="20">
        <v>35123</v>
      </c>
      <c r="O409">
        <v>1982</v>
      </c>
      <c r="P409">
        <v>1</v>
      </c>
      <c r="Q409" s="11">
        <v>1981.9999999935801</v>
      </c>
      <c r="R409">
        <v>0.88983601113796096</v>
      </c>
      <c r="S409">
        <v>0.18459999999999599</v>
      </c>
      <c r="T409">
        <v>0.16426372765606401</v>
      </c>
    </row>
    <row r="410" spans="1:20" x14ac:dyDescent="0.3">
      <c r="A410">
        <v>266.77800000000002</v>
      </c>
      <c r="B410">
        <v>25.104700000000001</v>
      </c>
      <c r="E410" s="2">
        <f t="shared" si="7"/>
        <v>0.52039336344216292</v>
      </c>
      <c r="F410" s="2"/>
      <c r="G410" s="2"/>
      <c r="H410" s="20">
        <v>35099</v>
      </c>
      <c r="O410">
        <v>1981</v>
      </c>
      <c r="P410">
        <v>12</v>
      </c>
      <c r="Q410" s="11">
        <v>1981.91666666022</v>
      </c>
      <c r="R410">
        <v>0.90092819400063195</v>
      </c>
      <c r="S410">
        <v>0.18459999999999599</v>
      </c>
      <c r="T410">
        <v>0.16631134461251301</v>
      </c>
    </row>
    <row r="411" spans="1:20" x14ac:dyDescent="0.3">
      <c r="A411">
        <v>364.33300000000003</v>
      </c>
      <c r="B411">
        <v>25.1663</v>
      </c>
      <c r="E411" s="2">
        <f t="shared" si="7"/>
        <v>0.59075802107401632</v>
      </c>
      <c r="F411" s="2"/>
      <c r="G411" s="2"/>
      <c r="H411" s="20">
        <v>35075</v>
      </c>
      <c r="O411">
        <v>1981</v>
      </c>
      <c r="P411">
        <v>11</v>
      </c>
      <c r="Q411" s="11">
        <v>1981.8333333268599</v>
      </c>
      <c r="R411">
        <v>1.12669813983416</v>
      </c>
      <c r="S411">
        <v>0.18460000000000301</v>
      </c>
      <c r="T411">
        <v>0.20798847661339001</v>
      </c>
    </row>
    <row r="412" spans="1:20" x14ac:dyDescent="0.3">
      <c r="A412">
        <v>461.77800000000002</v>
      </c>
      <c r="B412">
        <v>25.227799999999998</v>
      </c>
      <c r="E412" s="2">
        <f t="shared" si="7"/>
        <v>0.67054109689766717</v>
      </c>
      <c r="F412" s="2"/>
      <c r="G412" s="2"/>
      <c r="H412" s="20">
        <v>35051</v>
      </c>
      <c r="O412">
        <v>1981</v>
      </c>
      <c r="P412">
        <v>10</v>
      </c>
      <c r="Q412" s="11">
        <v>1981.7499999935001</v>
      </c>
      <c r="R412">
        <v>1.3657601035479401</v>
      </c>
      <c r="S412">
        <v>0.18459999999999599</v>
      </c>
      <c r="T412">
        <v>0.25211931511494501</v>
      </c>
    </row>
    <row r="413" spans="1:20" x14ac:dyDescent="0.3">
      <c r="A413">
        <v>559.44399999999996</v>
      </c>
      <c r="B413">
        <v>25.289300000000001</v>
      </c>
      <c r="E413" s="2">
        <f t="shared" si="7"/>
        <v>0.76131773502769917</v>
      </c>
      <c r="F413" s="2"/>
      <c r="G413" s="2"/>
      <c r="H413" s="20">
        <v>35027</v>
      </c>
      <c r="O413">
        <v>1981</v>
      </c>
      <c r="P413">
        <v>9</v>
      </c>
      <c r="Q413" s="11">
        <v>1981.66666666014</v>
      </c>
      <c r="R413">
        <v>1.2728530037088299</v>
      </c>
      <c r="S413">
        <v>0.1231</v>
      </c>
      <c r="T413">
        <v>0.15668820475655801</v>
      </c>
    </row>
    <row r="414" spans="1:20" x14ac:dyDescent="0.3">
      <c r="A414">
        <v>608.44399999999996</v>
      </c>
      <c r="B414">
        <v>25.350899999999999</v>
      </c>
      <c r="E414" s="2">
        <f t="shared" si="7"/>
        <v>0.81139159636017433</v>
      </c>
      <c r="F414" s="2" t="s">
        <v>11</v>
      </c>
      <c r="G414" s="21">
        <v>22</v>
      </c>
      <c r="H414" s="20">
        <v>35003</v>
      </c>
      <c r="O414">
        <v>1981</v>
      </c>
      <c r="P414">
        <v>8</v>
      </c>
      <c r="Q414" s="11">
        <v>1981.5833333267799</v>
      </c>
      <c r="R414">
        <v>1.2829657638517</v>
      </c>
      <c r="S414">
        <v>0.18460000000000301</v>
      </c>
      <c r="T414">
        <v>0.236835480007028</v>
      </c>
    </row>
    <row r="415" spans="1:20" x14ac:dyDescent="0.3">
      <c r="A415">
        <v>551.44399999999996</v>
      </c>
      <c r="B415">
        <v>25.412399999999998</v>
      </c>
      <c r="E415" s="2">
        <f t="shared" si="7"/>
        <v>0.7534410602870294</v>
      </c>
      <c r="F415" s="2"/>
      <c r="G415" s="2"/>
      <c r="H415" s="20">
        <v>34987</v>
      </c>
      <c r="O415">
        <v>1981</v>
      </c>
      <c r="P415">
        <v>7</v>
      </c>
      <c r="Q415" s="11">
        <v>1981.49999999342</v>
      </c>
      <c r="R415">
        <v>1.3139093301787601</v>
      </c>
      <c r="S415">
        <v>0.122999999999997</v>
      </c>
      <c r="T415">
        <v>0.16161084761198499</v>
      </c>
    </row>
    <row r="416" spans="1:20" x14ac:dyDescent="0.3">
      <c r="A416">
        <v>494.22199999999998</v>
      </c>
      <c r="B416">
        <v>25.4739</v>
      </c>
      <c r="E416" s="2">
        <f t="shared" si="7"/>
        <v>0.69942753530900659</v>
      </c>
      <c r="F416" s="2"/>
      <c r="G416" s="2"/>
      <c r="H416" s="20">
        <v>34972</v>
      </c>
      <c r="O416">
        <v>1981</v>
      </c>
      <c r="P416">
        <v>6</v>
      </c>
      <c r="Q416" s="11">
        <v>1981.4166666600599</v>
      </c>
      <c r="R416">
        <v>1.3123293976381201</v>
      </c>
      <c r="S416">
        <v>0.18460000000000301</v>
      </c>
      <c r="T416">
        <v>0.242256006804001</v>
      </c>
    </row>
    <row r="417" spans="1:20" x14ac:dyDescent="0.3">
      <c r="A417">
        <v>437.11099999999999</v>
      </c>
      <c r="B417">
        <v>25.535400000000003</v>
      </c>
      <c r="E417" s="2">
        <f t="shared" si="7"/>
        <v>0.64937989104738636</v>
      </c>
      <c r="F417" s="2"/>
      <c r="G417" s="2"/>
      <c r="H417" s="20">
        <v>34957</v>
      </c>
      <c r="O417">
        <v>1981</v>
      </c>
      <c r="P417">
        <v>5</v>
      </c>
      <c r="Q417" s="11">
        <v>1981.3333333267001</v>
      </c>
      <c r="R417">
        <v>1.34623986239011</v>
      </c>
      <c r="S417">
        <v>0.1231</v>
      </c>
      <c r="T417">
        <v>0.16572212706022399</v>
      </c>
    </row>
    <row r="418" spans="1:20" x14ac:dyDescent="0.3">
      <c r="A418">
        <v>399</v>
      </c>
      <c r="B418">
        <v>25.597000000000001</v>
      </c>
      <c r="E418" s="2">
        <f t="shared" si="7"/>
        <v>0.61799081430040859</v>
      </c>
      <c r="F418" s="2"/>
      <c r="G418" s="2"/>
      <c r="H418" s="20">
        <v>34941</v>
      </c>
      <c r="O418">
        <v>1981</v>
      </c>
      <c r="P418">
        <v>4</v>
      </c>
      <c r="Q418" s="11">
        <v>1981.24999999334</v>
      </c>
      <c r="R418">
        <v>1.3820166305168999</v>
      </c>
      <c r="S418">
        <v>0.18459999999999599</v>
      </c>
      <c r="T418">
        <v>0.25512026999341503</v>
      </c>
    </row>
    <row r="419" spans="1:20" x14ac:dyDescent="0.3">
      <c r="A419">
        <v>404</v>
      </c>
      <c r="B419">
        <v>25.658499999999997</v>
      </c>
      <c r="E419" s="2">
        <f t="shared" si="7"/>
        <v>0.62202083798129248</v>
      </c>
      <c r="F419" s="2"/>
      <c r="G419" s="2"/>
      <c r="H419" s="20">
        <v>34926</v>
      </c>
      <c r="O419">
        <v>1981</v>
      </c>
      <c r="P419">
        <v>3</v>
      </c>
      <c r="Q419" s="11">
        <v>1981.1666666599799</v>
      </c>
      <c r="R419">
        <v>1.2733662345679599</v>
      </c>
      <c r="S419">
        <v>0.123000000000004</v>
      </c>
      <c r="T419">
        <v>0.15662404685186501</v>
      </c>
    </row>
    <row r="420" spans="1:20" x14ac:dyDescent="0.3">
      <c r="A420">
        <v>409.33300000000003</v>
      </c>
      <c r="B420">
        <v>25.72</v>
      </c>
      <c r="E420" s="2">
        <f t="shared" si="7"/>
        <v>0.62634822960258907</v>
      </c>
      <c r="F420" s="2"/>
      <c r="G420" s="2"/>
      <c r="H420" s="20">
        <v>34911</v>
      </c>
      <c r="O420">
        <v>1981</v>
      </c>
      <c r="P420">
        <v>2</v>
      </c>
      <c r="Q420" s="11">
        <v>1981.08333332662</v>
      </c>
      <c r="R420">
        <v>1.1959896657017599</v>
      </c>
      <c r="S420">
        <v>6.1599999999998503E-2</v>
      </c>
      <c r="T420">
        <v>7.3672963407226705E-2</v>
      </c>
    </row>
    <row r="421" spans="1:20" x14ac:dyDescent="0.3">
      <c r="A421">
        <v>414.44400000000002</v>
      </c>
      <c r="B421">
        <v>25.781599999999997</v>
      </c>
      <c r="E421" s="2">
        <f t="shared" si="7"/>
        <v>0.63052373142670703</v>
      </c>
      <c r="F421" s="2"/>
      <c r="G421" s="2"/>
      <c r="H421" s="20">
        <v>34895</v>
      </c>
      <c r="O421">
        <v>1981</v>
      </c>
      <c r="P421">
        <v>1</v>
      </c>
      <c r="Q421" s="11">
        <v>1980.99999999326</v>
      </c>
      <c r="R421">
        <v>1.2248359476875501</v>
      </c>
      <c r="S421">
        <v>6.1500000000002303E-2</v>
      </c>
      <c r="T421">
        <v>7.5327410782787596E-2</v>
      </c>
    </row>
    <row r="422" spans="1:20" x14ac:dyDescent="0.3">
      <c r="A422">
        <v>434.66699999999997</v>
      </c>
      <c r="B422">
        <v>25.8431</v>
      </c>
      <c r="E422" s="2">
        <f t="shared" si="7"/>
        <v>0.64731995540416531</v>
      </c>
      <c r="F422" s="2"/>
      <c r="G422" s="2"/>
      <c r="H422" s="20">
        <v>34880</v>
      </c>
      <c r="O422">
        <v>1980</v>
      </c>
      <c r="P422">
        <v>12</v>
      </c>
      <c r="Q422" s="11">
        <v>1980.9166666599001</v>
      </c>
      <c r="R422">
        <v>1.2603719991039799</v>
      </c>
      <c r="S422">
        <v>6.1500000000002303E-2</v>
      </c>
      <c r="T422">
        <v>7.7512877944897696E-2</v>
      </c>
    </row>
    <row r="423" spans="1:20" x14ac:dyDescent="0.3">
      <c r="A423">
        <v>490</v>
      </c>
      <c r="B423">
        <v>25.904599999999999</v>
      </c>
      <c r="E423" s="2">
        <f t="shared" si="7"/>
        <v>0.69559917312374786</v>
      </c>
      <c r="F423" s="2"/>
      <c r="G423" s="2"/>
      <c r="H423" s="20">
        <v>34865</v>
      </c>
      <c r="O423">
        <v>1980</v>
      </c>
      <c r="P423">
        <v>11</v>
      </c>
      <c r="Q423" s="11">
        <v>1980.83333332654</v>
      </c>
      <c r="R423">
        <v>1.2967519198710999</v>
      </c>
      <c r="S423">
        <v>6.1599999999998503E-2</v>
      </c>
      <c r="T423">
        <v>7.98799182640582E-2</v>
      </c>
    </row>
    <row r="424" spans="1:20" x14ac:dyDescent="0.3">
      <c r="A424">
        <v>545.44399999999996</v>
      </c>
      <c r="B424">
        <v>25.966199999999997</v>
      </c>
      <c r="E424" s="2">
        <f t="shared" si="7"/>
        <v>0.74758708021870601</v>
      </c>
      <c r="F424" s="2"/>
      <c r="G424" s="2"/>
      <c r="H424" s="20">
        <v>34849</v>
      </c>
      <c r="O424">
        <v>1980</v>
      </c>
      <c r="P424">
        <v>10</v>
      </c>
      <c r="Q424" s="11">
        <v>1980.7499999931799</v>
      </c>
      <c r="R424">
        <v>1.3060766873221601</v>
      </c>
      <c r="S424">
        <v>0.122999999999997</v>
      </c>
      <c r="T424">
        <v>0.160647432540622</v>
      </c>
    </row>
    <row r="425" spans="1:20" x14ac:dyDescent="0.3">
      <c r="A425">
        <v>600.77800000000002</v>
      </c>
      <c r="B425">
        <v>26.027699999999999</v>
      </c>
      <c r="E425" s="2">
        <f t="shared" si="7"/>
        <v>0.80334558903120046</v>
      </c>
      <c r="F425" s="2"/>
      <c r="G425" s="2"/>
      <c r="H425" s="20">
        <v>34834</v>
      </c>
      <c r="O425">
        <v>1980</v>
      </c>
      <c r="P425">
        <v>9</v>
      </c>
      <c r="Q425" s="11">
        <v>1980.6666666598201</v>
      </c>
      <c r="R425">
        <v>1.21760451322325</v>
      </c>
      <c r="S425">
        <v>6.1599999999998503E-2</v>
      </c>
      <c r="T425">
        <v>7.5004438014550603E-2</v>
      </c>
    </row>
    <row r="426" spans="1:20" x14ac:dyDescent="0.3">
      <c r="A426">
        <v>622</v>
      </c>
      <c r="B426">
        <v>26.089199999999998</v>
      </c>
      <c r="E426" s="2">
        <f t="shared" si="7"/>
        <v>0.82581732571651512</v>
      </c>
      <c r="F426" s="2"/>
      <c r="G426" s="2"/>
      <c r="H426" s="20">
        <v>34819</v>
      </c>
      <c r="O426">
        <v>1980</v>
      </c>
      <c r="P426">
        <v>8</v>
      </c>
      <c r="Q426" s="11">
        <v>1980.58333332646</v>
      </c>
      <c r="R426">
        <v>1.1328525518857799</v>
      </c>
      <c r="S426">
        <v>0.122999999999997</v>
      </c>
      <c r="T426">
        <v>0.139340863881948</v>
      </c>
    </row>
    <row r="427" spans="1:20" x14ac:dyDescent="0.3">
      <c r="A427">
        <v>561.44399999999996</v>
      </c>
      <c r="B427">
        <v>26.150799999999997</v>
      </c>
      <c r="E427" s="2">
        <f t="shared" si="7"/>
        <v>0.76329973662431927</v>
      </c>
      <c r="F427" s="2"/>
      <c r="G427" s="2"/>
      <c r="H427" s="20">
        <v>34803</v>
      </c>
      <c r="O427">
        <v>1980</v>
      </c>
      <c r="P427">
        <v>7</v>
      </c>
      <c r="Q427" s="11">
        <v>1980.4999999930999</v>
      </c>
      <c r="R427">
        <v>1.1104104422541501</v>
      </c>
      <c r="S427">
        <v>6.1600000000005602E-2</v>
      </c>
      <c r="T427">
        <v>6.8401283242862404E-2</v>
      </c>
    </row>
    <row r="428" spans="1:20" x14ac:dyDescent="0.3">
      <c r="A428">
        <v>501.11099999999999</v>
      </c>
      <c r="B428">
        <v>26.212299999999999</v>
      </c>
      <c r="E428" s="2">
        <f t="shared" si="7"/>
        <v>0.70571953104624441</v>
      </c>
      <c r="F428" s="2"/>
      <c r="G428" s="2"/>
      <c r="H428" s="20">
        <v>34788</v>
      </c>
      <c r="O428">
        <v>1980</v>
      </c>
      <c r="P428">
        <v>6</v>
      </c>
      <c r="Q428" s="11">
        <v>1980.41666665974</v>
      </c>
      <c r="R428">
        <v>1.1244629620029301</v>
      </c>
      <c r="S428">
        <v>0.122999999999997</v>
      </c>
      <c r="T428">
        <v>0.13830894432635801</v>
      </c>
    </row>
    <row r="429" spans="1:20" x14ac:dyDescent="0.3">
      <c r="A429">
        <v>440.44400000000002</v>
      </c>
      <c r="B429">
        <v>26.273800000000001</v>
      </c>
      <c r="E429" s="2">
        <f t="shared" si="7"/>
        <v>0.65219969372723618</v>
      </c>
      <c r="F429" s="2"/>
      <c r="G429" s="2"/>
      <c r="H429" s="20">
        <v>34773</v>
      </c>
      <c r="O429">
        <v>1980</v>
      </c>
      <c r="P429">
        <v>5</v>
      </c>
      <c r="Q429" s="11">
        <v>1980.3333333263799</v>
      </c>
      <c r="R429">
        <v>1.13883625809219</v>
      </c>
      <c r="S429">
        <v>6.1499999999995197E-2</v>
      </c>
      <c r="T429">
        <v>7.0038429872664398E-2</v>
      </c>
    </row>
    <row r="430" spans="1:20" x14ac:dyDescent="0.3">
      <c r="A430">
        <v>407.33300000000003</v>
      </c>
      <c r="B430">
        <v>26.3354</v>
      </c>
      <c r="E430" s="5">
        <f t="shared" si="7"/>
        <v>0.62472183942904758</v>
      </c>
      <c r="F430" s="5" t="s">
        <v>10</v>
      </c>
      <c r="G430" s="21">
        <v>22</v>
      </c>
      <c r="H430" s="20">
        <v>34758</v>
      </c>
      <c r="O430">
        <v>1980</v>
      </c>
      <c r="P430">
        <v>4</v>
      </c>
      <c r="Q430" s="11">
        <v>1980.2499999930201</v>
      </c>
      <c r="R430">
        <v>1.0071384877901901</v>
      </c>
      <c r="S430">
        <v>0.1231</v>
      </c>
      <c r="T430">
        <v>0.12397874784697401</v>
      </c>
    </row>
    <row r="431" spans="1:20" x14ac:dyDescent="0.3">
      <c r="A431">
        <v>441.66699999999997</v>
      </c>
      <c r="B431">
        <v>26.396899999999999</v>
      </c>
      <c r="E431" s="2">
        <f t="shared" si="7"/>
        <v>0.65323745076664952</v>
      </c>
      <c r="F431" s="2"/>
      <c r="G431" s="2"/>
      <c r="H431" s="20">
        <v>34743</v>
      </c>
      <c r="O431">
        <v>1980</v>
      </c>
      <c r="P431">
        <v>3</v>
      </c>
      <c r="Q431" s="11">
        <v>1980.16666665966</v>
      </c>
      <c r="R431">
        <v>0.88217018751176701</v>
      </c>
      <c r="S431">
        <v>6.1500000000002303E-2</v>
      </c>
      <c r="T431">
        <v>5.42534665319757E-2</v>
      </c>
    </row>
    <row r="432" spans="1:20" x14ac:dyDescent="0.3">
      <c r="A432" s="6">
        <v>475.88900000000001</v>
      </c>
      <c r="B432" s="6">
        <v>26.458400000000001</v>
      </c>
      <c r="C432" s="6"/>
      <c r="D432" s="6"/>
      <c r="E432" s="7">
        <f t="shared" si="7"/>
        <v>0.6829552200162966</v>
      </c>
      <c r="F432" s="7"/>
      <c r="G432" s="7"/>
      <c r="H432" s="20">
        <v>34728</v>
      </c>
      <c r="O432">
        <v>1980</v>
      </c>
      <c r="P432">
        <v>2</v>
      </c>
      <c r="Q432" s="11">
        <v>1980.0833333262999</v>
      </c>
      <c r="R432">
        <v>0.80788352326564605</v>
      </c>
      <c r="S432">
        <v>6.1599999999998503E-2</v>
      </c>
      <c r="T432">
        <v>4.9765625033162599E-2</v>
      </c>
    </row>
    <row r="433" spans="1:20" x14ac:dyDescent="0.3">
      <c r="A433">
        <v>510.33300000000003</v>
      </c>
      <c r="B433">
        <v>26.5199</v>
      </c>
      <c r="E433" s="2">
        <f t="shared" si="7"/>
        <v>0.71423103880321448</v>
      </c>
      <c r="F433" s="2"/>
      <c r="G433" s="2"/>
      <c r="H433" s="20">
        <v>34713</v>
      </c>
      <c r="O433">
        <v>1980</v>
      </c>
      <c r="P433">
        <v>1</v>
      </c>
      <c r="Q433" s="11">
        <v>1979.99999999294</v>
      </c>
      <c r="R433">
        <v>0.88115125233116498</v>
      </c>
      <c r="S433">
        <v>6.1500000000002303E-2</v>
      </c>
      <c r="T433">
        <v>5.4190802018368699E-2</v>
      </c>
    </row>
    <row r="434" spans="1:20" x14ac:dyDescent="0.3">
      <c r="A434">
        <v>552.88900000000001</v>
      </c>
      <c r="B434">
        <v>26.581499999999998</v>
      </c>
      <c r="E434" s="2">
        <f t="shared" si="7"/>
        <v>0.75485772950875463</v>
      </c>
      <c r="F434" s="2"/>
      <c r="G434" s="2"/>
      <c r="H434" s="20">
        <v>34698</v>
      </c>
      <c r="O434">
        <v>1979</v>
      </c>
      <c r="P434">
        <v>12</v>
      </c>
      <c r="Q434" s="11">
        <v>1979.91666665958</v>
      </c>
      <c r="R434">
        <v>0.97701938554579604</v>
      </c>
      <c r="S434">
        <v>6.1500000000002303E-2</v>
      </c>
      <c r="T434">
        <v>6.0086692211068701E-2</v>
      </c>
    </row>
    <row r="435" spans="1:20" x14ac:dyDescent="0.3">
      <c r="A435">
        <v>616.22199999999998</v>
      </c>
      <c r="B435">
        <v>26.643000000000001</v>
      </c>
      <c r="E435" s="2">
        <f t="shared" si="7"/>
        <v>0.81963752000836732</v>
      </c>
      <c r="F435" s="2"/>
      <c r="G435" s="2"/>
      <c r="H435" s="20">
        <v>34683</v>
      </c>
      <c r="O435">
        <v>1979</v>
      </c>
      <c r="P435">
        <v>11</v>
      </c>
      <c r="Q435" s="11">
        <v>1979.8333333262201</v>
      </c>
      <c r="R435">
        <v>1.0833192577830799</v>
      </c>
      <c r="S435">
        <v>6.1599999999998503E-2</v>
      </c>
      <c r="T435">
        <v>6.6732466279436603E-2</v>
      </c>
    </row>
    <row r="436" spans="1:20" x14ac:dyDescent="0.3">
      <c r="A436">
        <v>679.55600000000004</v>
      </c>
      <c r="B436">
        <v>26.704500000000003</v>
      </c>
      <c r="E436" s="2">
        <f t="shared" si="7"/>
        <v>0.88997768889588691</v>
      </c>
      <c r="F436" s="2"/>
      <c r="G436" s="2"/>
      <c r="H436" s="20">
        <v>34668</v>
      </c>
      <c r="O436">
        <v>1979</v>
      </c>
      <c r="P436">
        <v>10</v>
      </c>
      <c r="Q436" s="11">
        <v>1979.74999999286</v>
      </c>
      <c r="R436">
        <v>1.2013563555401601</v>
      </c>
      <c r="S436">
        <v>6.1499999999995197E-2</v>
      </c>
      <c r="T436">
        <v>7.3883415865714397E-2</v>
      </c>
    </row>
    <row r="437" spans="1:20" x14ac:dyDescent="0.3">
      <c r="A437">
        <v>743</v>
      </c>
      <c r="B437">
        <v>26.766100000000002</v>
      </c>
      <c r="E437" s="2">
        <f t="shared" si="7"/>
        <v>0.96649255324986383</v>
      </c>
      <c r="F437" s="2"/>
      <c r="G437" s="2"/>
      <c r="H437" s="20">
        <v>34653</v>
      </c>
      <c r="O437">
        <v>1979</v>
      </c>
      <c r="P437">
        <v>9</v>
      </c>
      <c r="Q437" s="11">
        <v>1979.6666666594999</v>
      </c>
      <c r="R437">
        <v>1.15190640668195</v>
      </c>
      <c r="S437">
        <v>6.1500000000002303E-2</v>
      </c>
      <c r="T437">
        <v>7.0842244010942801E-2</v>
      </c>
    </row>
    <row r="438" spans="1:20" x14ac:dyDescent="0.3">
      <c r="A438">
        <v>775.66700000000003</v>
      </c>
      <c r="B438">
        <v>26.8276</v>
      </c>
      <c r="E438" s="2">
        <f t="shared" si="7"/>
        <v>1.0084206708406611</v>
      </c>
      <c r="F438" s="2" t="s">
        <v>11</v>
      </c>
      <c r="G438" s="21">
        <v>23</v>
      </c>
      <c r="H438" s="20">
        <v>34638</v>
      </c>
      <c r="O438">
        <v>1979</v>
      </c>
      <c r="P438">
        <v>8</v>
      </c>
      <c r="Q438" s="11">
        <v>1979.5833333261401</v>
      </c>
      <c r="R438">
        <v>1.0883374044838401</v>
      </c>
      <c r="S438">
        <v>6.1599999999998503E-2</v>
      </c>
      <c r="T438">
        <v>6.7041584116203506E-2</v>
      </c>
    </row>
    <row r="439" spans="1:20" x14ac:dyDescent="0.3">
      <c r="A439">
        <v>728.55600000000004</v>
      </c>
      <c r="B439">
        <v>26.889100000000003</v>
      </c>
      <c r="E439" s="2">
        <f t="shared" si="7"/>
        <v>0.94851385235613805</v>
      </c>
      <c r="F439" s="2"/>
      <c r="G439" s="2"/>
      <c r="H439" s="20">
        <v>34622</v>
      </c>
      <c r="O439">
        <v>1979</v>
      </c>
      <c r="P439">
        <v>7</v>
      </c>
      <c r="Q439" s="11">
        <v>1979.49999999278</v>
      </c>
      <c r="R439">
        <v>1.02857465603493</v>
      </c>
      <c r="S439">
        <v>6.1500000000002303E-2</v>
      </c>
      <c r="T439">
        <v>6.3257341346151005E-2</v>
      </c>
    </row>
    <row r="440" spans="1:20" x14ac:dyDescent="0.3">
      <c r="A440">
        <v>681.55600000000004</v>
      </c>
      <c r="B440">
        <v>26.950700000000001</v>
      </c>
      <c r="E440" s="2">
        <f t="shared" si="7"/>
        <v>0.89229464162034144</v>
      </c>
      <c r="F440" s="2"/>
      <c r="G440" s="2"/>
      <c r="H440" s="20">
        <v>34607</v>
      </c>
      <c r="O440">
        <v>1979</v>
      </c>
      <c r="P440">
        <v>6</v>
      </c>
      <c r="Q440" s="11">
        <v>1979.4166666594199</v>
      </c>
      <c r="R440">
        <v>0.97209233398024997</v>
      </c>
      <c r="S440">
        <v>6.1500000000002303E-2</v>
      </c>
      <c r="T440">
        <v>5.9783678539787603E-2</v>
      </c>
    </row>
    <row r="441" spans="1:20" x14ac:dyDescent="0.3">
      <c r="A441">
        <v>634.44399999999996</v>
      </c>
      <c r="B441">
        <v>27.0122</v>
      </c>
      <c r="E441" s="2">
        <f t="shared" si="7"/>
        <v>0.83928538175961198</v>
      </c>
      <c r="F441" s="2"/>
      <c r="G441" s="2"/>
      <c r="H441" s="20">
        <v>34592</v>
      </c>
      <c r="O441">
        <v>1979</v>
      </c>
      <c r="P441">
        <v>5</v>
      </c>
      <c r="Q441" s="11">
        <v>1979.33333332606</v>
      </c>
      <c r="R441">
        <v>0.91394792386717805</v>
      </c>
      <c r="S441">
        <v>6.1599999999998503E-2</v>
      </c>
      <c r="T441">
        <v>5.6299192110216799E-2</v>
      </c>
    </row>
    <row r="442" spans="1:20" x14ac:dyDescent="0.3">
      <c r="A442">
        <v>609</v>
      </c>
      <c r="B442">
        <v>27.073700000000002</v>
      </c>
      <c r="E442" s="2">
        <f t="shared" si="7"/>
        <v>0.81197828220874668</v>
      </c>
      <c r="F442" s="2"/>
      <c r="G442" s="2"/>
      <c r="H442" s="20">
        <v>34576</v>
      </c>
      <c r="O442">
        <v>1979</v>
      </c>
      <c r="P442">
        <v>4</v>
      </c>
      <c r="Q442" s="11">
        <v>1979.2499999926999</v>
      </c>
      <c r="R442">
        <v>0.85928134431527803</v>
      </c>
      <c r="S442">
        <v>6.1500000000002303E-2</v>
      </c>
      <c r="T442">
        <v>5.2845802675391601E-2</v>
      </c>
    </row>
    <row r="443" spans="1:20" x14ac:dyDescent="0.3">
      <c r="A443">
        <v>641.55600000000004</v>
      </c>
      <c r="B443">
        <v>27.135300000000001</v>
      </c>
      <c r="E443" s="2">
        <f t="shared" si="7"/>
        <v>0.84708106101942104</v>
      </c>
      <c r="F443" s="2"/>
      <c r="G443" s="2"/>
      <c r="H443" s="20">
        <v>34561</v>
      </c>
      <c r="O443">
        <v>1979</v>
      </c>
      <c r="P443">
        <v>3</v>
      </c>
      <c r="Q443" s="11">
        <v>1979.1666666593401</v>
      </c>
      <c r="R443">
        <v>0.80765040172188796</v>
      </c>
      <c r="S443">
        <v>6.1499999999995197E-2</v>
      </c>
      <c r="T443">
        <v>4.9670499705892199E-2</v>
      </c>
    </row>
    <row r="444" spans="1:20" x14ac:dyDescent="0.3">
      <c r="A444">
        <v>674</v>
      </c>
      <c r="B444">
        <v>27.196800000000003</v>
      </c>
      <c r="E444" s="2">
        <f t="shared" si="7"/>
        <v>0.88357271680570892</v>
      </c>
      <c r="F444" s="2"/>
      <c r="G444" s="2"/>
      <c r="H444" s="20">
        <v>34546</v>
      </c>
      <c r="O444">
        <v>1979</v>
      </c>
      <c r="P444">
        <v>2</v>
      </c>
      <c r="Q444" s="11">
        <v>1979.08333332598</v>
      </c>
      <c r="R444">
        <v>0.77173125408042997</v>
      </c>
      <c r="S444">
        <v>0.18460000000000301</v>
      </c>
      <c r="T444">
        <v>0.142461589503249</v>
      </c>
    </row>
    <row r="445" spans="1:20" x14ac:dyDescent="0.3">
      <c r="A445">
        <v>706.55600000000004</v>
      </c>
      <c r="B445">
        <v>27.258300000000002</v>
      </c>
      <c r="E445" s="2">
        <f t="shared" si="7"/>
        <v>0.92177060746456707</v>
      </c>
      <c r="F445" s="2"/>
      <c r="G445" s="2"/>
      <c r="H445" s="20">
        <v>34530</v>
      </c>
      <c r="O445">
        <v>1979</v>
      </c>
      <c r="P445">
        <v>1</v>
      </c>
      <c r="Q445" s="11">
        <v>1978.9999999926199</v>
      </c>
      <c r="R445">
        <v>0.82150729213319496</v>
      </c>
      <c r="S445">
        <v>0.18460000000000301</v>
      </c>
      <c r="T445">
        <v>0.15165024612778999</v>
      </c>
    </row>
    <row r="446" spans="1:20" x14ac:dyDescent="0.3">
      <c r="A446">
        <v>727.88900000000001</v>
      </c>
      <c r="B446">
        <v>27.319900000000001</v>
      </c>
      <c r="E446" s="2">
        <f t="shared" si="7"/>
        <v>0.94769175246767534</v>
      </c>
      <c r="F446" s="2"/>
      <c r="G446" s="2"/>
      <c r="H446" s="20">
        <v>34515</v>
      </c>
      <c r="O446">
        <v>1978</v>
      </c>
      <c r="P446">
        <v>12</v>
      </c>
      <c r="Q446" s="11">
        <v>1978.91666665926</v>
      </c>
      <c r="R446">
        <v>0.87743773925203705</v>
      </c>
      <c r="S446">
        <v>0.18459999999999599</v>
      </c>
      <c r="T446">
        <v>0.16197500666592199</v>
      </c>
    </row>
    <row r="447" spans="1:20" x14ac:dyDescent="0.3">
      <c r="A447">
        <v>718.22199999999998</v>
      </c>
      <c r="B447">
        <v>27.381400000000003</v>
      </c>
      <c r="E447" s="2">
        <f t="shared" si="7"/>
        <v>0.93585653836764215</v>
      </c>
      <c r="F447" s="2"/>
      <c r="G447" s="2"/>
      <c r="H447" s="20">
        <v>34500</v>
      </c>
      <c r="O447">
        <v>1978</v>
      </c>
      <c r="P447">
        <v>11</v>
      </c>
      <c r="Q447" s="11">
        <v>1978.8333333259</v>
      </c>
      <c r="R447">
        <v>1.0147923856236101</v>
      </c>
      <c r="S447">
        <v>0.18460000000000301</v>
      </c>
      <c r="T447">
        <v>0.187330674386121</v>
      </c>
    </row>
    <row r="448" spans="1:20" x14ac:dyDescent="0.3">
      <c r="A448">
        <v>708.44399999999996</v>
      </c>
      <c r="B448">
        <v>27.442899999999998</v>
      </c>
      <c r="E448" s="2">
        <f t="shared" si="7"/>
        <v>0.92403577992604147</v>
      </c>
      <c r="F448" s="2"/>
      <c r="G448" s="2"/>
      <c r="H448" s="20">
        <v>34484</v>
      </c>
      <c r="O448">
        <v>1978</v>
      </c>
      <c r="P448">
        <v>10</v>
      </c>
      <c r="Q448" s="11">
        <v>1978.7499999925401</v>
      </c>
      <c r="R448">
        <v>1.14199932407859</v>
      </c>
      <c r="S448">
        <v>0.1231</v>
      </c>
      <c r="T448">
        <v>0.140580116794076</v>
      </c>
    </row>
    <row r="449" spans="1:20" x14ac:dyDescent="0.3">
      <c r="A449">
        <v>698.66700000000003</v>
      </c>
      <c r="B449">
        <v>27.504399999999997</v>
      </c>
      <c r="E449" s="2">
        <f t="shared" si="7"/>
        <v>0.91236551498407592</v>
      </c>
      <c r="F449" s="2"/>
      <c r="G449" s="2"/>
      <c r="H449" s="20">
        <v>34469</v>
      </c>
      <c r="O449">
        <v>1978</v>
      </c>
      <c r="P449">
        <v>9</v>
      </c>
      <c r="Q449" s="11">
        <v>1978.66666665918</v>
      </c>
      <c r="R449">
        <v>1.10401243874822</v>
      </c>
      <c r="S449">
        <v>6.1499999999995197E-2</v>
      </c>
      <c r="T449">
        <v>6.7896764983010394E-2</v>
      </c>
    </row>
    <row r="450" spans="1:20" x14ac:dyDescent="0.3">
      <c r="A450">
        <v>680.55600000000004</v>
      </c>
      <c r="B450">
        <v>27.566000000000003</v>
      </c>
      <c r="E450" s="2">
        <f t="shared" si="7"/>
        <v>0.89113541224858484</v>
      </c>
      <c r="F450" s="2"/>
      <c r="G450" s="2"/>
      <c r="H450" s="20">
        <v>34454</v>
      </c>
      <c r="O450">
        <v>1978</v>
      </c>
      <c r="P450">
        <v>8</v>
      </c>
      <c r="Q450" s="11">
        <v>1978.5833333258199</v>
      </c>
      <c r="R450">
        <v>1.06194880327081</v>
      </c>
      <c r="S450">
        <v>0.122999999999997</v>
      </c>
      <c r="T450">
        <v>0.130619702802307</v>
      </c>
    </row>
    <row r="451" spans="1:20" x14ac:dyDescent="0.3">
      <c r="A451">
        <v>637.66700000000003</v>
      </c>
      <c r="B451">
        <v>27.627499999999998</v>
      </c>
      <c r="E451" s="2">
        <f t="shared" si="7"/>
        <v>0.84280928081773232</v>
      </c>
      <c r="F451" s="2"/>
      <c r="G451" s="2"/>
      <c r="H451" s="20">
        <v>34438</v>
      </c>
      <c r="O451">
        <v>1978</v>
      </c>
      <c r="P451">
        <v>7</v>
      </c>
      <c r="Q451" s="11">
        <v>1978.4999999924601</v>
      </c>
      <c r="R451">
        <v>1.04308786472209</v>
      </c>
      <c r="S451">
        <v>6.1600000000005602E-2</v>
      </c>
      <c r="T451">
        <v>6.4254212466887006E-2</v>
      </c>
    </row>
    <row r="452" spans="1:20" x14ac:dyDescent="0.3">
      <c r="A452">
        <v>594.88900000000001</v>
      </c>
      <c r="B452">
        <v>27.689</v>
      </c>
      <c r="E452" s="2">
        <f t="shared" si="7"/>
        <v>0.79721889818243807</v>
      </c>
      <c r="F452" s="2"/>
      <c r="G452" s="2"/>
      <c r="H452" s="20">
        <v>34423</v>
      </c>
      <c r="O452">
        <v>1978</v>
      </c>
      <c r="P452">
        <v>6</v>
      </c>
      <c r="Q452" s="11">
        <v>1978.4166666591</v>
      </c>
      <c r="R452">
        <v>1.04105604519131</v>
      </c>
      <c r="S452">
        <v>0.122999999999997</v>
      </c>
      <c r="T452">
        <v>0.128049893558528</v>
      </c>
    </row>
    <row r="453" spans="1:20" x14ac:dyDescent="0.3">
      <c r="A453">
        <v>552.22199999999998</v>
      </c>
      <c r="B453">
        <v>27.750599999999999</v>
      </c>
      <c r="E453" s="2">
        <f t="shared" si="7"/>
        <v>0.75420347606407079</v>
      </c>
      <c r="F453" s="2"/>
      <c r="G453" s="2"/>
      <c r="H453" s="20">
        <v>34408</v>
      </c>
      <c r="O453">
        <v>1978</v>
      </c>
      <c r="P453">
        <v>5</v>
      </c>
      <c r="Q453" s="11">
        <v>1978.3333333257401</v>
      </c>
      <c r="R453">
        <v>1.0387265739441101</v>
      </c>
      <c r="S453">
        <v>6.1599999999998503E-2</v>
      </c>
      <c r="T453">
        <v>6.3985556954955794E-2</v>
      </c>
    </row>
    <row r="454" spans="1:20" x14ac:dyDescent="0.3">
      <c r="A454">
        <v>535.33299999999997</v>
      </c>
      <c r="B454">
        <v>27.812099999999997</v>
      </c>
      <c r="E454" s="5">
        <f t="shared" si="7"/>
        <v>0.73782487061914848</v>
      </c>
      <c r="F454" s="5" t="s">
        <v>10</v>
      </c>
      <c r="G454" s="21">
        <v>23</v>
      </c>
      <c r="H454" s="20">
        <v>34393</v>
      </c>
      <c r="O454">
        <v>1978</v>
      </c>
      <c r="P454">
        <v>4</v>
      </c>
      <c r="Q454" s="11">
        <v>1978.24999999238</v>
      </c>
      <c r="R454">
        <v>1.01240444750055</v>
      </c>
      <c r="S454">
        <v>0.122999999999997</v>
      </c>
      <c r="T454">
        <v>0.124525747042565</v>
      </c>
    </row>
    <row r="455" spans="1:20" x14ac:dyDescent="0.3">
      <c r="A455" s="6">
        <v>593.11099999999999</v>
      </c>
      <c r="B455" s="6">
        <v>27.8736</v>
      </c>
      <c r="C455" s="6"/>
      <c r="D455" s="6"/>
      <c r="E455" s="7">
        <f t="shared" si="7"/>
        <v>0.79537833438021033</v>
      </c>
      <c r="F455" s="7"/>
      <c r="G455" s="7"/>
      <c r="H455" s="20">
        <v>34363</v>
      </c>
      <c r="O455">
        <v>1978</v>
      </c>
      <c r="P455">
        <v>3</v>
      </c>
      <c r="Q455" s="11">
        <v>1978.1666666590099</v>
      </c>
      <c r="R455">
        <v>0.98367582216791205</v>
      </c>
      <c r="S455">
        <v>6.1599999999998503E-2</v>
      </c>
      <c r="T455">
        <v>6.0594430645541902E-2</v>
      </c>
    </row>
    <row r="456" spans="1:20" x14ac:dyDescent="0.3">
      <c r="A456">
        <v>651</v>
      </c>
      <c r="B456">
        <v>27.935199999999998</v>
      </c>
      <c r="E456" s="2">
        <f t="shared" si="7"/>
        <v>0.85754494679651883</v>
      </c>
      <c r="F456" s="2"/>
      <c r="G456" s="2"/>
      <c r="H456" s="20">
        <v>34333</v>
      </c>
      <c r="O456">
        <v>1978</v>
      </c>
      <c r="P456">
        <v>2</v>
      </c>
      <c r="Q456" s="11">
        <v>1978.0833333256501</v>
      </c>
      <c r="R456">
        <v>0.96537622300175796</v>
      </c>
      <c r="S456">
        <v>6.1500000000002303E-2</v>
      </c>
      <c r="T456">
        <v>5.9370637714610298E-2</v>
      </c>
    </row>
    <row r="457" spans="1:20" x14ac:dyDescent="0.3">
      <c r="A457">
        <v>709.11099999999999</v>
      </c>
      <c r="B457">
        <v>27.996699999999997</v>
      </c>
      <c r="E457" s="2">
        <f t="shared" ref="E457:E520" si="8">(0.0905*EXP(0.0013*A457))/C$2</f>
        <v>0.92483735882512397</v>
      </c>
      <c r="F457" s="2"/>
      <c r="G457" s="2"/>
      <c r="H457" s="20">
        <v>34303</v>
      </c>
      <c r="O457">
        <v>1978</v>
      </c>
      <c r="P457">
        <v>1</v>
      </c>
      <c r="Q457" s="11">
        <v>1977.99999999229</v>
      </c>
      <c r="R457">
        <v>1.0327429437378099</v>
      </c>
      <c r="S457">
        <v>6.1500000000002303E-2</v>
      </c>
      <c r="T457">
        <v>6.3513691039878098E-2</v>
      </c>
    </row>
    <row r="458" spans="1:20" x14ac:dyDescent="0.3">
      <c r="A458">
        <v>735.11099999999999</v>
      </c>
      <c r="B458">
        <v>28.058199999999999</v>
      </c>
      <c r="E458" s="2">
        <f t="shared" si="8"/>
        <v>0.95663114980370278</v>
      </c>
      <c r="F458" s="2" t="s">
        <v>11</v>
      </c>
      <c r="G458" s="21">
        <v>24</v>
      </c>
      <c r="H458" s="20">
        <v>34273</v>
      </c>
      <c r="O458">
        <v>1977</v>
      </c>
      <c r="P458">
        <v>12</v>
      </c>
      <c r="Q458" s="11">
        <v>1977.9166666589299</v>
      </c>
      <c r="R458">
        <v>1.12056129360307</v>
      </c>
      <c r="S458">
        <v>6.1599999999998503E-2</v>
      </c>
      <c r="T458">
        <v>6.90265756859475E-2</v>
      </c>
    </row>
    <row r="459" spans="1:20" x14ac:dyDescent="0.3">
      <c r="A459">
        <v>665.44399999999996</v>
      </c>
      <c r="B459">
        <v>28.119799999999998</v>
      </c>
      <c r="E459" s="2">
        <f t="shared" si="8"/>
        <v>0.87379936845107131</v>
      </c>
      <c r="F459" s="2"/>
      <c r="G459" s="2"/>
      <c r="H459" s="20">
        <v>34252</v>
      </c>
      <c r="O459">
        <v>1977</v>
      </c>
      <c r="P459">
        <v>11</v>
      </c>
      <c r="Q459" s="11">
        <v>1977.83333332557</v>
      </c>
      <c r="R459">
        <v>1.21531939011901</v>
      </c>
      <c r="S459">
        <v>6.1500000000002303E-2</v>
      </c>
      <c r="T459">
        <v>7.4742142492321903E-2</v>
      </c>
    </row>
    <row r="460" spans="1:20" x14ac:dyDescent="0.3">
      <c r="A460">
        <v>595.66700000000003</v>
      </c>
      <c r="B460">
        <v>28.1813</v>
      </c>
      <c r="E460" s="2">
        <f t="shared" si="8"/>
        <v>0.79802561326310839</v>
      </c>
      <c r="F460" s="2"/>
      <c r="G460" s="2"/>
      <c r="H460" s="20">
        <v>34232</v>
      </c>
      <c r="O460">
        <v>1977</v>
      </c>
      <c r="P460">
        <v>10</v>
      </c>
      <c r="Q460" s="11">
        <v>1977.74999999221</v>
      </c>
      <c r="R460">
        <v>1.3180922351448501</v>
      </c>
      <c r="S460">
        <v>6.1500000000002303E-2</v>
      </c>
      <c r="T460">
        <v>8.10626724614113E-2</v>
      </c>
    </row>
    <row r="461" spans="1:20" x14ac:dyDescent="0.3">
      <c r="A461">
        <v>525.88900000000001</v>
      </c>
      <c r="B461">
        <v>28.242799999999999</v>
      </c>
      <c r="E461" s="2">
        <f t="shared" si="8"/>
        <v>0.72882182629068282</v>
      </c>
      <c r="F461" s="2"/>
      <c r="G461" s="2"/>
      <c r="H461" s="20">
        <v>34211</v>
      </c>
      <c r="O461">
        <v>1977</v>
      </c>
      <c r="P461">
        <v>9</v>
      </c>
      <c r="Q461" s="11">
        <v>1977.6666666588501</v>
      </c>
      <c r="R461">
        <v>1.0696359049011099</v>
      </c>
      <c r="S461">
        <v>6.1499999999995197E-2</v>
      </c>
      <c r="T461">
        <v>6.5782608151413305E-2</v>
      </c>
    </row>
    <row r="462" spans="1:20" x14ac:dyDescent="0.3">
      <c r="A462">
        <v>481.33300000000003</v>
      </c>
      <c r="B462">
        <v>28.304399999999998</v>
      </c>
      <c r="E462" s="2">
        <f t="shared" si="8"/>
        <v>0.68780577462624204</v>
      </c>
      <c r="F462" s="2"/>
      <c r="G462" s="2"/>
      <c r="H462" s="20">
        <v>34191</v>
      </c>
      <c r="O462">
        <v>1977</v>
      </c>
      <c r="P462">
        <v>8</v>
      </c>
      <c r="Q462" s="11">
        <v>1977.58333332549</v>
      </c>
      <c r="R462">
        <v>1.0521663348302699</v>
      </c>
      <c r="S462">
        <v>6.1500000000002303E-2</v>
      </c>
      <c r="T462">
        <v>6.4708229592064306E-2</v>
      </c>
    </row>
    <row r="463" spans="1:20" x14ac:dyDescent="0.3">
      <c r="A463">
        <v>515.22199999999998</v>
      </c>
      <c r="B463">
        <v>28.3659</v>
      </c>
      <c r="E463" s="2">
        <f t="shared" si="8"/>
        <v>0.71878493328059334</v>
      </c>
      <c r="F463" s="2"/>
      <c r="G463" s="2"/>
      <c r="H463" s="20">
        <v>34170</v>
      </c>
      <c r="O463">
        <v>1977</v>
      </c>
      <c r="P463">
        <v>7</v>
      </c>
      <c r="Q463" s="11">
        <v>1977.4999999921299</v>
      </c>
      <c r="R463">
        <v>0.99395943280432397</v>
      </c>
      <c r="S463">
        <v>6.1500000000002303E-2</v>
      </c>
      <c r="T463">
        <v>6.1128505117468201E-2</v>
      </c>
    </row>
    <row r="464" spans="1:20" x14ac:dyDescent="0.3">
      <c r="A464">
        <v>549.55600000000004</v>
      </c>
      <c r="B464">
        <v>28.427399999999999</v>
      </c>
      <c r="E464" s="2">
        <f t="shared" si="8"/>
        <v>0.75159408208750278</v>
      </c>
      <c r="F464" s="2"/>
      <c r="G464" s="2"/>
      <c r="H464" s="20">
        <v>34150</v>
      </c>
      <c r="O464">
        <v>1977</v>
      </c>
      <c r="P464">
        <v>6</v>
      </c>
      <c r="Q464" s="11">
        <v>1977.4166666587701</v>
      </c>
      <c r="R464">
        <v>0.91645951585932695</v>
      </c>
      <c r="S464">
        <v>6.1500000000002303E-2</v>
      </c>
      <c r="T464">
        <v>5.6362260225350798E-2</v>
      </c>
    </row>
    <row r="465" spans="1:20" x14ac:dyDescent="0.3">
      <c r="A465">
        <v>583.55600000000004</v>
      </c>
      <c r="B465">
        <v>28.488900000000001</v>
      </c>
      <c r="E465" s="2">
        <f t="shared" si="8"/>
        <v>0.78555965003987926</v>
      </c>
      <c r="F465" s="2"/>
      <c r="G465" s="2"/>
      <c r="H465" s="20">
        <v>34130</v>
      </c>
      <c r="O465">
        <v>1977</v>
      </c>
      <c r="P465">
        <v>5</v>
      </c>
      <c r="Q465" s="11">
        <v>1977.33333332541</v>
      </c>
      <c r="R465">
        <v>0.84001344171891401</v>
      </c>
      <c r="S465">
        <v>6.1500000000002303E-2</v>
      </c>
      <c r="T465">
        <v>5.1660826665715198E-2</v>
      </c>
    </row>
    <row r="466" spans="1:20" x14ac:dyDescent="0.3">
      <c r="A466">
        <v>602.88900000000001</v>
      </c>
      <c r="B466">
        <v>28.5505</v>
      </c>
      <c r="E466" s="2">
        <f t="shared" si="8"/>
        <v>0.8055532381714291</v>
      </c>
      <c r="F466" s="2"/>
      <c r="G466" s="2"/>
      <c r="H466" s="20">
        <v>34109</v>
      </c>
      <c r="O466">
        <v>1977</v>
      </c>
      <c r="P466">
        <v>4</v>
      </c>
      <c r="Q466" s="11">
        <v>1977.2499999920501</v>
      </c>
      <c r="R466">
        <v>0.78272779647550805</v>
      </c>
      <c r="S466">
        <v>3.0749999999997599E-2</v>
      </c>
      <c r="T466">
        <v>2.4068879741619999E-2</v>
      </c>
    </row>
    <row r="467" spans="1:20" x14ac:dyDescent="0.3">
      <c r="A467">
        <v>573.66700000000003</v>
      </c>
      <c r="B467">
        <v>28.612000000000002</v>
      </c>
      <c r="E467" s="2">
        <f t="shared" si="8"/>
        <v>0.77552536790324622</v>
      </c>
      <c r="F467" s="2"/>
      <c r="G467" s="2"/>
      <c r="H467" s="20">
        <v>34089</v>
      </c>
      <c r="O467">
        <v>1977</v>
      </c>
      <c r="P467">
        <v>3</v>
      </c>
      <c r="Q467" s="11">
        <v>1977.16666665869</v>
      </c>
      <c r="R467">
        <v>0.783870318105092</v>
      </c>
      <c r="S467">
        <v>3.0749999999997599E-2</v>
      </c>
    </row>
    <row r="468" spans="1:20" x14ac:dyDescent="0.3">
      <c r="A468">
        <v>544.11099999999999</v>
      </c>
      <c r="B468">
        <v>28.673500000000001</v>
      </c>
      <c r="E468" s="2">
        <f t="shared" si="8"/>
        <v>0.74629270839976791</v>
      </c>
      <c r="F468" s="2"/>
      <c r="G468" s="2"/>
      <c r="H468" s="20">
        <v>34068</v>
      </c>
      <c r="O468">
        <v>1977</v>
      </c>
      <c r="P468">
        <v>2</v>
      </c>
      <c r="Q468" s="11">
        <v>1977.0833333253299</v>
      </c>
      <c r="R468">
        <v>0.78501283973467595</v>
      </c>
      <c r="S468">
        <v>0.18450000000000699</v>
      </c>
      <c r="T468">
        <v>0.14483486893105299</v>
      </c>
    </row>
    <row r="469" spans="1:20" x14ac:dyDescent="0.3">
      <c r="A469">
        <v>515</v>
      </c>
      <c r="B469">
        <v>28.735099999999999</v>
      </c>
      <c r="E469" s="2">
        <f t="shared" si="8"/>
        <v>0.71857752187975343</v>
      </c>
      <c r="F469" s="2"/>
      <c r="G469" s="2"/>
      <c r="H469" s="20">
        <v>34048</v>
      </c>
      <c r="O469">
        <v>1977</v>
      </c>
      <c r="P469">
        <v>1</v>
      </c>
      <c r="Q469" s="11">
        <v>1976.9999999919701</v>
      </c>
      <c r="R469">
        <v>0.94309348075733801</v>
      </c>
      <c r="S469">
        <v>0.122999999999997</v>
      </c>
      <c r="T469">
        <v>0.11600049813315</v>
      </c>
    </row>
    <row r="470" spans="1:20" x14ac:dyDescent="0.3">
      <c r="A470">
        <v>497.33300000000003</v>
      </c>
      <c r="B470">
        <v>28.796600000000002</v>
      </c>
      <c r="E470" s="5">
        <f t="shared" si="8"/>
        <v>0.70226195785420398</v>
      </c>
      <c r="F470" s="5" t="s">
        <v>10</v>
      </c>
      <c r="G470" s="21">
        <v>24</v>
      </c>
      <c r="H470" s="20">
        <v>34028</v>
      </c>
      <c r="O470">
        <v>1976</v>
      </c>
      <c r="P470">
        <v>12</v>
      </c>
      <c r="Q470" s="11">
        <v>1976.91666665861</v>
      </c>
      <c r="R470">
        <v>1.0750779596243201</v>
      </c>
      <c r="S470">
        <v>0.123000000000004</v>
      </c>
      <c r="T470">
        <v>0.13223458903379601</v>
      </c>
    </row>
    <row r="471" spans="1:20" x14ac:dyDescent="0.3">
      <c r="A471" s="6">
        <v>518.66700000000003</v>
      </c>
      <c r="B471" s="6">
        <v>28.8581</v>
      </c>
      <c r="C471" s="6"/>
      <c r="D471" s="6"/>
      <c r="E471" s="7">
        <f t="shared" si="8"/>
        <v>0.72201123069830797</v>
      </c>
      <c r="F471" s="7"/>
      <c r="G471" s="7"/>
      <c r="H471" s="20">
        <v>33998</v>
      </c>
      <c r="O471">
        <v>1976</v>
      </c>
      <c r="P471">
        <v>11</v>
      </c>
      <c r="Q471" s="11">
        <v>1976.8333333252499</v>
      </c>
      <c r="R471">
        <v>1.1586819558674999</v>
      </c>
      <c r="S471">
        <v>0.123000000000004</v>
      </c>
      <c r="T471">
        <v>0.142517880571708</v>
      </c>
    </row>
    <row r="472" spans="1:20" x14ac:dyDescent="0.3">
      <c r="A472">
        <v>539.77800000000002</v>
      </c>
      <c r="B472">
        <v>28.919699999999999</v>
      </c>
      <c r="E472" s="2">
        <f t="shared" si="8"/>
        <v>0.74210073377367936</v>
      </c>
      <c r="F472" s="2"/>
      <c r="G472" s="2"/>
      <c r="H472" s="20">
        <v>33968</v>
      </c>
      <c r="O472">
        <v>1976</v>
      </c>
      <c r="P472">
        <v>10</v>
      </c>
      <c r="Q472" s="11">
        <v>1976.74999999189</v>
      </c>
      <c r="R472">
        <v>1.20832017426699</v>
      </c>
      <c r="S472">
        <v>0.122999999999997</v>
      </c>
      <c r="T472">
        <v>0.148623381434837</v>
      </c>
    </row>
    <row r="473" spans="1:20" x14ac:dyDescent="0.3">
      <c r="A473">
        <v>561</v>
      </c>
      <c r="B473">
        <v>28.981200000000001</v>
      </c>
      <c r="E473" s="2">
        <f t="shared" si="8"/>
        <v>0.76285928714228846</v>
      </c>
      <c r="F473" s="2"/>
      <c r="G473" s="2"/>
      <c r="H473" s="20">
        <v>33938</v>
      </c>
      <c r="O473">
        <v>1976</v>
      </c>
      <c r="P473">
        <v>9</v>
      </c>
      <c r="Q473" s="11">
        <v>1976.6666666585299</v>
      </c>
      <c r="R473">
        <v>1.15357130712356</v>
      </c>
      <c r="S473">
        <v>6.1500000000002303E-2</v>
      </c>
      <c r="T473">
        <v>7.0944635388101696E-2</v>
      </c>
    </row>
    <row r="474" spans="1:20" x14ac:dyDescent="0.3">
      <c r="A474">
        <v>569.77800000000002</v>
      </c>
      <c r="B474">
        <v>29.042700000000004</v>
      </c>
      <c r="E474" s="2">
        <f t="shared" si="8"/>
        <v>0.77161443887299563</v>
      </c>
      <c r="F474" s="2" t="s">
        <v>11</v>
      </c>
      <c r="G474" s="21">
        <v>25</v>
      </c>
      <c r="H474" s="20">
        <v>33908</v>
      </c>
      <c r="O474">
        <v>1976</v>
      </c>
      <c r="P474">
        <v>8</v>
      </c>
      <c r="Q474" s="11">
        <v>1976.5833333251701</v>
      </c>
      <c r="R474">
        <v>1.0631659636391699</v>
      </c>
      <c r="S474">
        <v>6.1500000000002303E-2</v>
      </c>
      <c r="T474">
        <v>6.5384706763811598E-2</v>
      </c>
    </row>
    <row r="475" spans="1:20" x14ac:dyDescent="0.3">
      <c r="A475">
        <v>536.44399999999996</v>
      </c>
      <c r="B475">
        <v>29.104300000000002</v>
      </c>
      <c r="E475" s="2">
        <f t="shared" si="8"/>
        <v>0.73889128100266421</v>
      </c>
      <c r="F475" s="2"/>
      <c r="G475" s="2"/>
      <c r="H475" s="20">
        <v>33872</v>
      </c>
      <c r="O475">
        <v>1976</v>
      </c>
      <c r="P475">
        <v>7</v>
      </c>
      <c r="Q475" s="11">
        <v>1976.49999999181</v>
      </c>
      <c r="R475">
        <v>0.94373055252572202</v>
      </c>
      <c r="S475">
        <v>6.1500000000002303E-2</v>
      </c>
      <c r="T475">
        <v>5.8039428980334103E-2</v>
      </c>
    </row>
    <row r="476" spans="1:20" x14ac:dyDescent="0.3">
      <c r="A476">
        <v>503.33300000000003</v>
      </c>
      <c r="B476">
        <v>29.165800000000001</v>
      </c>
      <c r="E476" s="2">
        <f t="shared" si="8"/>
        <v>0.70776101958600623</v>
      </c>
      <c r="F476" s="2"/>
      <c r="G476" s="2"/>
      <c r="H476" s="20">
        <v>33837</v>
      </c>
      <c r="O476">
        <v>1976</v>
      </c>
      <c r="P476">
        <v>6</v>
      </c>
      <c r="Q476" s="11">
        <v>1976.4166666584499</v>
      </c>
      <c r="R476">
        <v>0.81444466940313298</v>
      </c>
      <c r="S476">
        <v>6.1499999999995197E-2</v>
      </c>
      <c r="T476">
        <v>5.0088347168288798E-2</v>
      </c>
    </row>
    <row r="477" spans="1:20" x14ac:dyDescent="0.3">
      <c r="A477">
        <v>469.88900000000001</v>
      </c>
      <c r="B477">
        <v>29.227300000000003</v>
      </c>
      <c r="E477" s="2">
        <f t="shared" si="8"/>
        <v>0.67764889088683589</v>
      </c>
      <c r="F477" s="2"/>
      <c r="G477" s="2"/>
      <c r="H477" s="20">
        <v>33802</v>
      </c>
      <c r="O477">
        <v>1976</v>
      </c>
      <c r="P477">
        <v>5</v>
      </c>
      <c r="Q477" s="11">
        <v>1976.3333333250901</v>
      </c>
      <c r="R477">
        <v>0.70145082251434998</v>
      </c>
      <c r="S477">
        <v>6.1500000000002303E-2</v>
      </c>
      <c r="T477">
        <v>4.3139225584634101E-2</v>
      </c>
    </row>
    <row r="478" spans="1:20" x14ac:dyDescent="0.3">
      <c r="A478">
        <v>442.88900000000001</v>
      </c>
      <c r="B478">
        <v>29.288900000000002</v>
      </c>
      <c r="E478" s="2">
        <f t="shared" si="8"/>
        <v>0.65427600848892342</v>
      </c>
      <c r="F478" s="2"/>
      <c r="G478" s="2"/>
      <c r="H478" s="20">
        <v>33767</v>
      </c>
      <c r="O478">
        <v>1976</v>
      </c>
      <c r="P478">
        <v>4</v>
      </c>
      <c r="Q478" s="11">
        <v>1976.24999999173</v>
      </c>
      <c r="R478">
        <v>0.61986796380555698</v>
      </c>
      <c r="S478">
        <v>6.1500000000002303E-2</v>
      </c>
      <c r="T478">
        <v>3.8121879774043202E-2</v>
      </c>
    </row>
    <row r="479" spans="1:20" x14ac:dyDescent="0.3">
      <c r="A479">
        <v>437.22199999999998</v>
      </c>
      <c r="B479">
        <v>29.3504</v>
      </c>
      <c r="E479" s="2">
        <f t="shared" si="8"/>
        <v>0.6494736033268429</v>
      </c>
      <c r="F479" s="2"/>
      <c r="G479" s="2"/>
      <c r="H479" s="20">
        <v>33732</v>
      </c>
      <c r="O479">
        <v>1976</v>
      </c>
      <c r="P479">
        <v>3</v>
      </c>
      <c r="Q479" s="11">
        <v>1976.1666666583701</v>
      </c>
      <c r="R479">
        <v>0.56972329395353205</v>
      </c>
      <c r="S479">
        <v>6.1500000000002303E-2</v>
      </c>
      <c r="T479">
        <v>3.5037982578143598E-2</v>
      </c>
    </row>
    <row r="480" spans="1:20" x14ac:dyDescent="0.3">
      <c r="A480">
        <v>431.55599999999998</v>
      </c>
      <c r="B480">
        <v>29.411900000000003</v>
      </c>
      <c r="E480" s="2">
        <f t="shared" si="8"/>
        <v>0.64470728607894645</v>
      </c>
      <c r="F480" s="2"/>
      <c r="G480" s="2"/>
      <c r="H480" s="20">
        <v>33697</v>
      </c>
      <c r="O480">
        <v>1976</v>
      </c>
      <c r="P480">
        <v>2</v>
      </c>
      <c r="Q480" s="11">
        <v>1976.08333332501</v>
      </c>
      <c r="R480">
        <v>0.56990119591607702</v>
      </c>
      <c r="S480">
        <v>0.122999999999997</v>
      </c>
      <c r="T480">
        <v>7.0097847097676094E-2</v>
      </c>
    </row>
    <row r="481" spans="1:20" x14ac:dyDescent="0.3">
      <c r="A481">
        <v>425.88900000000001</v>
      </c>
      <c r="B481">
        <v>29.473399999999998</v>
      </c>
      <c r="E481" s="5">
        <f t="shared" si="8"/>
        <v>0.63997511562102749</v>
      </c>
      <c r="F481" s="5" t="s">
        <v>10</v>
      </c>
      <c r="G481" s="21">
        <v>25</v>
      </c>
      <c r="H481" s="20">
        <v>33662</v>
      </c>
      <c r="O481">
        <v>1976</v>
      </c>
      <c r="P481">
        <v>1</v>
      </c>
      <c r="Q481" s="11">
        <v>1975.9999999916499</v>
      </c>
      <c r="R481">
        <v>0.66990433403977301</v>
      </c>
      <c r="S481">
        <v>0.123000000000004</v>
      </c>
      <c r="T481">
        <v>8.2398233086895201E-2</v>
      </c>
    </row>
    <row r="482" spans="1:20" x14ac:dyDescent="0.3">
      <c r="A482">
        <v>428.66699999999997</v>
      </c>
      <c r="B482">
        <v>29.535000000000004</v>
      </c>
      <c r="E482" s="2">
        <f t="shared" si="8"/>
        <v>0.64229050012690658</v>
      </c>
      <c r="F482" s="2"/>
      <c r="G482" s="2"/>
      <c r="H482" s="20">
        <v>33638</v>
      </c>
      <c r="O482">
        <v>1975</v>
      </c>
      <c r="P482">
        <v>12</v>
      </c>
      <c r="Q482" s="11">
        <v>1975.9166666582901</v>
      </c>
      <c r="R482">
        <v>0.86242450696332396</v>
      </c>
      <c r="S482">
        <v>0.123000000000004</v>
      </c>
      <c r="T482">
        <v>0.10607821435649201</v>
      </c>
    </row>
    <row r="483" spans="1:20" x14ac:dyDescent="0.3">
      <c r="A483">
        <v>462.33300000000003</v>
      </c>
      <c r="B483">
        <v>29.596499999999999</v>
      </c>
      <c r="E483" s="2">
        <f t="shared" si="8"/>
        <v>0.67102506687025176</v>
      </c>
      <c r="F483" s="2"/>
      <c r="G483" s="2"/>
      <c r="H483" s="20">
        <v>33614</v>
      </c>
      <c r="O483">
        <v>1975</v>
      </c>
      <c r="P483">
        <v>11</v>
      </c>
      <c r="Q483" s="11">
        <v>1975.83333332493</v>
      </c>
      <c r="R483">
        <v>1.0655037836816099</v>
      </c>
      <c r="S483">
        <v>0.122999999999997</v>
      </c>
      <c r="T483">
        <v>0.13105696539283601</v>
      </c>
    </row>
    <row r="484" spans="1:20" x14ac:dyDescent="0.3">
      <c r="A484">
        <v>495.66699999999997</v>
      </c>
      <c r="B484">
        <v>29.657999999999998</v>
      </c>
      <c r="E484" s="2">
        <f t="shared" si="8"/>
        <v>0.70074264476391435</v>
      </c>
      <c r="F484" s="2"/>
      <c r="G484" s="2"/>
      <c r="H484" s="20">
        <v>33590</v>
      </c>
      <c r="O484">
        <v>1975</v>
      </c>
      <c r="P484">
        <v>10</v>
      </c>
      <c r="Q484" s="11">
        <v>1975.7499999915699</v>
      </c>
      <c r="R484">
        <v>1.1127556198077899</v>
      </c>
      <c r="S484">
        <v>0.123000000000004</v>
      </c>
      <c r="T484">
        <v>0.13686894123636301</v>
      </c>
    </row>
    <row r="485" spans="1:20" x14ac:dyDescent="0.3">
      <c r="A485">
        <v>529.33299999999997</v>
      </c>
      <c r="B485">
        <v>29.719600000000003</v>
      </c>
      <c r="E485" s="2">
        <f t="shared" si="8"/>
        <v>0.73209222301845556</v>
      </c>
      <c r="F485" s="2"/>
      <c r="G485" s="2"/>
      <c r="H485" s="20">
        <v>33566</v>
      </c>
      <c r="O485">
        <v>1975</v>
      </c>
      <c r="P485">
        <v>9</v>
      </c>
      <c r="Q485" s="11">
        <v>1975.66666665821</v>
      </c>
      <c r="R485">
        <v>1.0914871397669701</v>
      </c>
      <c r="S485">
        <v>6.1500000000002303E-2</v>
      </c>
      <c r="T485">
        <v>6.7126459095671498E-2</v>
      </c>
    </row>
    <row r="486" spans="1:20" x14ac:dyDescent="0.3">
      <c r="A486">
        <v>542.44399999999996</v>
      </c>
      <c r="B486">
        <v>29.781099999999999</v>
      </c>
      <c r="E486" s="2">
        <f t="shared" si="8"/>
        <v>0.74467716862177913</v>
      </c>
      <c r="F486" s="2" t="s">
        <v>11</v>
      </c>
      <c r="G486" s="21">
        <v>26</v>
      </c>
      <c r="H486" s="20">
        <v>33542</v>
      </c>
      <c r="O486">
        <v>1975</v>
      </c>
      <c r="P486">
        <v>8</v>
      </c>
      <c r="Q486" s="11">
        <v>1975.5833333248499</v>
      </c>
      <c r="R486">
        <v>1.0842576017469601</v>
      </c>
      <c r="S486">
        <v>6.1499999999995197E-2</v>
      </c>
      <c r="T486">
        <v>6.6681842507433003E-2</v>
      </c>
    </row>
    <row r="487" spans="1:20" x14ac:dyDescent="0.3">
      <c r="A487">
        <v>476.22199999999998</v>
      </c>
      <c r="B487">
        <v>29.842599999999997</v>
      </c>
      <c r="E487" s="2">
        <f t="shared" si="8"/>
        <v>0.68325093533400416</v>
      </c>
      <c r="F487" s="2"/>
      <c r="G487" s="2"/>
      <c r="H487" s="20">
        <v>33521</v>
      </c>
      <c r="O487">
        <v>1975</v>
      </c>
      <c r="P487">
        <v>7</v>
      </c>
      <c r="Q487" s="11">
        <v>1975.4999999914901</v>
      </c>
      <c r="R487">
        <v>1.07164571123582</v>
      </c>
      <c r="S487">
        <v>6.1500000000002303E-2</v>
      </c>
      <c r="T487">
        <v>6.5906211241005694E-2</v>
      </c>
    </row>
    <row r="488" spans="1:20" x14ac:dyDescent="0.3">
      <c r="A488">
        <v>410</v>
      </c>
      <c r="B488">
        <v>29.904199999999996</v>
      </c>
      <c r="E488" s="2">
        <f t="shared" si="8"/>
        <v>0.62689157168439369</v>
      </c>
      <c r="F488" s="2"/>
      <c r="G488" s="2"/>
      <c r="H488" s="20">
        <v>33501</v>
      </c>
      <c r="O488">
        <v>1975</v>
      </c>
      <c r="P488">
        <v>6</v>
      </c>
      <c r="Q488" s="11">
        <v>1975.41666665813</v>
      </c>
      <c r="R488">
        <v>1.04158242033743</v>
      </c>
      <c r="S488">
        <v>6.1500000000002303E-2</v>
      </c>
      <c r="T488">
        <v>6.4057318850754802E-2</v>
      </c>
    </row>
    <row r="489" spans="1:20" x14ac:dyDescent="0.3">
      <c r="A489">
        <v>343.77800000000002</v>
      </c>
      <c r="B489">
        <v>29.965699999999998</v>
      </c>
      <c r="E489" s="2">
        <f t="shared" si="8"/>
        <v>0.57518112647268693</v>
      </c>
      <c r="F489" s="2"/>
      <c r="G489" s="2"/>
      <c r="H489" s="20">
        <v>33480</v>
      </c>
      <c r="O489">
        <v>1975</v>
      </c>
      <c r="P489">
        <v>5</v>
      </c>
      <c r="Q489" s="11">
        <v>1975.3333333247699</v>
      </c>
      <c r="R489">
        <v>1.0062376886295801</v>
      </c>
      <c r="S489">
        <v>6.1500000000002303E-2</v>
      </c>
      <c r="T489">
        <v>6.1883617850722002E-2</v>
      </c>
    </row>
    <row r="490" spans="1:20" x14ac:dyDescent="0.3">
      <c r="A490">
        <v>302.11099999999999</v>
      </c>
      <c r="B490">
        <v>30.027200000000001</v>
      </c>
      <c r="E490" s="2">
        <f t="shared" si="8"/>
        <v>0.54485401356118657</v>
      </c>
      <c r="F490" s="2"/>
      <c r="G490" s="2"/>
      <c r="H490" s="20">
        <v>33460</v>
      </c>
      <c r="O490">
        <v>1975</v>
      </c>
      <c r="P490">
        <v>4</v>
      </c>
      <c r="Q490" s="11">
        <v>1975.24999999141</v>
      </c>
      <c r="R490">
        <v>0.97645561267696102</v>
      </c>
      <c r="S490">
        <v>6.1500000000002303E-2</v>
      </c>
      <c r="T490">
        <v>6.0052020179635401E-2</v>
      </c>
    </row>
    <row r="491" spans="1:20" x14ac:dyDescent="0.3">
      <c r="A491">
        <v>357.33300000000003</v>
      </c>
      <c r="B491">
        <v>30.088799999999999</v>
      </c>
      <c r="E491" s="2">
        <f t="shared" si="8"/>
        <v>0.58540650939024308</v>
      </c>
      <c r="F491" s="2"/>
      <c r="G491" s="2"/>
      <c r="H491" s="20">
        <v>33439</v>
      </c>
      <c r="O491">
        <v>1975</v>
      </c>
      <c r="P491">
        <v>3</v>
      </c>
      <c r="Q491" s="11">
        <v>1975.16666665805</v>
      </c>
      <c r="R491">
        <v>0.96092503030315901</v>
      </c>
      <c r="S491">
        <v>6.1499999999995197E-2</v>
      </c>
      <c r="T491">
        <v>5.9096889363639701E-2</v>
      </c>
    </row>
    <row r="492" spans="1:20" x14ac:dyDescent="0.3">
      <c r="A492">
        <v>412.55599999999998</v>
      </c>
      <c r="B492">
        <v>30.150299999999998</v>
      </c>
      <c r="E492" s="2">
        <f t="shared" si="8"/>
        <v>0.62897807158997643</v>
      </c>
      <c r="F492" s="2"/>
      <c r="G492" s="2"/>
      <c r="H492" s="20">
        <v>33419</v>
      </c>
      <c r="O492">
        <v>1975</v>
      </c>
      <c r="P492">
        <v>2</v>
      </c>
      <c r="Q492" s="11">
        <v>1975.0833333246901</v>
      </c>
      <c r="R492">
        <v>0.97228409259713999</v>
      </c>
      <c r="S492">
        <v>0.18450000000000699</v>
      </c>
      <c r="T492">
        <v>0.17938641508417899</v>
      </c>
    </row>
    <row r="493" spans="1:20" x14ac:dyDescent="0.3">
      <c r="A493">
        <v>467.55599999999998</v>
      </c>
      <c r="B493">
        <v>30.2118</v>
      </c>
      <c r="E493" s="2">
        <f t="shared" si="8"/>
        <v>0.67559676308790406</v>
      </c>
      <c r="F493" s="2"/>
      <c r="G493" s="2"/>
      <c r="H493" s="20">
        <v>33399</v>
      </c>
      <c r="O493">
        <v>1975</v>
      </c>
      <c r="P493">
        <v>1</v>
      </c>
      <c r="Q493" s="11">
        <v>1974.99999999133</v>
      </c>
      <c r="R493">
        <v>1.1060031084606099</v>
      </c>
      <c r="S493">
        <v>0.184499999999999</v>
      </c>
      <c r="T493">
        <v>0.204057573510982</v>
      </c>
    </row>
    <row r="494" spans="1:20" x14ac:dyDescent="0.3">
      <c r="A494">
        <v>506.88900000000001</v>
      </c>
      <c r="B494">
        <v>30.273299999999999</v>
      </c>
      <c r="E494" s="2">
        <f t="shared" si="8"/>
        <v>0.71104043141970041</v>
      </c>
      <c r="F494" s="2"/>
      <c r="G494" s="2"/>
      <c r="H494" s="20">
        <v>33378</v>
      </c>
      <c r="O494">
        <v>1974</v>
      </c>
      <c r="P494">
        <v>12</v>
      </c>
      <c r="Q494" s="11">
        <v>1974.9166666579699</v>
      </c>
      <c r="R494">
        <v>1.3110679903051301</v>
      </c>
      <c r="S494">
        <v>0.18450000000000699</v>
      </c>
      <c r="T494">
        <v>0.241892044211306</v>
      </c>
    </row>
    <row r="495" spans="1:20" x14ac:dyDescent="0.3">
      <c r="A495">
        <v>481.11099999999999</v>
      </c>
      <c r="B495">
        <v>30.334899999999998</v>
      </c>
      <c r="E495" s="2">
        <f t="shared" si="8"/>
        <v>0.6876073025205871</v>
      </c>
      <c r="F495" s="2"/>
      <c r="G495" s="2"/>
      <c r="H495" s="20">
        <v>33358</v>
      </c>
      <c r="O495">
        <v>1974</v>
      </c>
      <c r="P495">
        <v>11</v>
      </c>
      <c r="Q495" s="11">
        <v>1974.8333333246101</v>
      </c>
      <c r="R495">
        <v>1.51493742805065</v>
      </c>
      <c r="S495">
        <v>0.184499999999999</v>
      </c>
      <c r="T495">
        <v>0.27950595547534601</v>
      </c>
    </row>
    <row r="496" spans="1:20" x14ac:dyDescent="0.3">
      <c r="A496">
        <v>455.77800000000002</v>
      </c>
      <c r="B496">
        <v>30.3964</v>
      </c>
      <c r="E496" s="2">
        <f t="shared" si="8"/>
        <v>0.66533122127085265</v>
      </c>
      <c r="F496" s="2"/>
      <c r="G496" s="2"/>
      <c r="H496" s="20">
        <v>33337</v>
      </c>
      <c r="O496">
        <v>1974</v>
      </c>
      <c r="P496">
        <v>10</v>
      </c>
      <c r="Q496" s="11">
        <v>1974.74999999125</v>
      </c>
      <c r="R496">
        <v>1.5816836476530101</v>
      </c>
      <c r="S496">
        <v>0.123000000000004</v>
      </c>
      <c r="T496">
        <v>0.194547088661328</v>
      </c>
    </row>
    <row r="497" spans="1:20" x14ac:dyDescent="0.3">
      <c r="A497">
        <v>430</v>
      </c>
      <c r="B497">
        <v>30.457900000000002</v>
      </c>
      <c r="E497" s="2">
        <f t="shared" si="8"/>
        <v>0.64340449027256741</v>
      </c>
      <c r="F497" s="2"/>
      <c r="G497" s="2"/>
      <c r="H497" s="20">
        <v>33317</v>
      </c>
      <c r="O497">
        <v>1974</v>
      </c>
      <c r="P497">
        <v>9</v>
      </c>
      <c r="Q497" s="11">
        <v>1974.6666666578899</v>
      </c>
      <c r="R497">
        <v>1.48066722754623</v>
      </c>
      <c r="S497">
        <v>0.122999999999997</v>
      </c>
      <c r="T497">
        <v>0.18212206898818201</v>
      </c>
    </row>
    <row r="498" spans="1:20" x14ac:dyDescent="0.3">
      <c r="A498">
        <v>414.22199999999998</v>
      </c>
      <c r="B498">
        <v>30.519500000000001</v>
      </c>
      <c r="E498" s="5">
        <f t="shared" si="8"/>
        <v>0.6303417885334397</v>
      </c>
      <c r="F498" s="5" t="s">
        <v>10</v>
      </c>
      <c r="G498" s="21">
        <v>26</v>
      </c>
      <c r="H498" s="20">
        <v>33297</v>
      </c>
      <c r="O498">
        <v>1974</v>
      </c>
      <c r="P498">
        <v>8</v>
      </c>
      <c r="Q498" s="11">
        <v>1974.58333332453</v>
      </c>
      <c r="R498">
        <v>1.3604537921264801</v>
      </c>
      <c r="S498">
        <v>6.1500000000002303E-2</v>
      </c>
      <c r="T498">
        <v>8.3667908215781905E-2</v>
      </c>
    </row>
    <row r="499" spans="1:20" x14ac:dyDescent="0.3">
      <c r="A499" s="6">
        <v>440.77800000000002</v>
      </c>
      <c r="B499" s="6">
        <v>30.581</v>
      </c>
      <c r="C499" s="6"/>
      <c r="D499" s="6"/>
      <c r="E499" s="7">
        <f t="shared" si="8"/>
        <v>0.65248294032263843</v>
      </c>
      <c r="F499" s="7"/>
      <c r="G499" s="7"/>
      <c r="H499" s="20">
        <v>33267</v>
      </c>
      <c r="O499">
        <v>1974</v>
      </c>
      <c r="P499">
        <v>7</v>
      </c>
      <c r="Q499" s="11">
        <v>1974.4999999911699</v>
      </c>
      <c r="R499">
        <v>1.26703097221942</v>
      </c>
      <c r="S499">
        <v>0.123000000000004</v>
      </c>
      <c r="T499">
        <v>0.15584480958299499</v>
      </c>
    </row>
    <row r="500" spans="1:20" x14ac:dyDescent="0.3">
      <c r="A500">
        <v>467.44400000000002</v>
      </c>
      <c r="B500">
        <v>30.642500000000002</v>
      </c>
      <c r="E500" s="2">
        <f t="shared" si="8"/>
        <v>0.67549840335996036</v>
      </c>
      <c r="F500" s="2"/>
      <c r="G500" s="2"/>
      <c r="H500" s="20">
        <v>33237</v>
      </c>
      <c r="O500">
        <v>1974</v>
      </c>
      <c r="P500">
        <v>6</v>
      </c>
      <c r="Q500" s="11">
        <v>1974.4166666578101</v>
      </c>
      <c r="R500">
        <v>1.25260938362538</v>
      </c>
      <c r="S500">
        <v>0.122999999999997</v>
      </c>
      <c r="T500">
        <v>0.15407095418591901</v>
      </c>
    </row>
    <row r="501" spans="1:20" x14ac:dyDescent="0.3">
      <c r="A501">
        <v>494</v>
      </c>
      <c r="B501">
        <v>30.7041</v>
      </c>
      <c r="E501" s="2">
        <f t="shared" si="8"/>
        <v>0.69922570964716024</v>
      </c>
      <c r="F501" s="2"/>
      <c r="G501" s="2"/>
      <c r="H501" s="20">
        <v>33207</v>
      </c>
      <c r="O501">
        <v>1974</v>
      </c>
      <c r="P501">
        <v>5</v>
      </c>
      <c r="Q501" s="11">
        <v>1974.33333332445</v>
      </c>
      <c r="R501">
        <v>1.27557303234042</v>
      </c>
      <c r="S501">
        <v>6.1500000000002303E-2</v>
      </c>
      <c r="T501">
        <v>7.8447741488939002E-2</v>
      </c>
    </row>
    <row r="502" spans="1:20" x14ac:dyDescent="0.3">
      <c r="A502">
        <v>513.77800000000002</v>
      </c>
      <c r="B502">
        <v>30.765599999999999</v>
      </c>
      <c r="E502" s="2">
        <f t="shared" si="8"/>
        <v>0.71743689586761517</v>
      </c>
      <c r="F502" s="2" t="s">
        <v>11</v>
      </c>
      <c r="G502" s="21">
        <v>27</v>
      </c>
      <c r="H502" s="20">
        <v>33177</v>
      </c>
      <c r="O502">
        <v>1974</v>
      </c>
      <c r="P502">
        <v>4</v>
      </c>
      <c r="Q502" s="11">
        <v>1974.2499999910899</v>
      </c>
      <c r="R502">
        <v>1.24948846782801</v>
      </c>
      <c r="S502">
        <v>0.123000000000004</v>
      </c>
      <c r="T502">
        <v>0.15368708154285099</v>
      </c>
    </row>
    <row r="503" spans="1:20" x14ac:dyDescent="0.3">
      <c r="A503">
        <v>502</v>
      </c>
      <c r="B503">
        <v>30.827100000000002</v>
      </c>
      <c r="E503" s="2">
        <f t="shared" si="8"/>
        <v>0.70653560258438131</v>
      </c>
      <c r="F503" s="2"/>
      <c r="G503" s="2"/>
      <c r="H503" s="20">
        <v>33161</v>
      </c>
      <c r="O503">
        <v>1974</v>
      </c>
      <c r="P503">
        <v>3</v>
      </c>
      <c r="Q503" s="11">
        <v>1974.16666665773</v>
      </c>
      <c r="R503">
        <v>1.2104141996264199</v>
      </c>
      <c r="S503">
        <v>6.1499999999995197E-2</v>
      </c>
      <c r="T503">
        <v>7.4440473277019498E-2</v>
      </c>
    </row>
    <row r="504" spans="1:20" x14ac:dyDescent="0.3">
      <c r="A504">
        <v>490.66699999999997</v>
      </c>
      <c r="B504">
        <v>30.8887</v>
      </c>
      <c r="E504" s="2">
        <f t="shared" si="8"/>
        <v>0.69620258873979657</v>
      </c>
      <c r="F504" s="2"/>
      <c r="G504" s="2"/>
      <c r="H504" s="20">
        <v>33146</v>
      </c>
      <c r="O504">
        <v>1974</v>
      </c>
      <c r="P504">
        <v>2</v>
      </c>
      <c r="Q504" s="11">
        <v>1974.08333332437</v>
      </c>
      <c r="R504">
        <v>1.2192413769161199</v>
      </c>
      <c r="S504">
        <v>0.123000000000004</v>
      </c>
      <c r="T504">
        <v>0.14996668936068899</v>
      </c>
    </row>
    <row r="505" spans="1:20" x14ac:dyDescent="0.3">
      <c r="A505">
        <v>479.22199999999998</v>
      </c>
      <c r="B505">
        <v>30.950200000000002</v>
      </c>
      <c r="E505" s="2">
        <f t="shared" si="8"/>
        <v>0.68592081686672135</v>
      </c>
      <c r="F505" s="2"/>
      <c r="G505" s="2"/>
      <c r="H505" s="20">
        <v>33131</v>
      </c>
      <c r="O505">
        <v>1974</v>
      </c>
      <c r="P505">
        <v>1</v>
      </c>
      <c r="Q505" s="11">
        <v>1973.9999999910101</v>
      </c>
      <c r="R505">
        <v>1.3154670388232601</v>
      </c>
      <c r="S505">
        <v>0.123000000000004</v>
      </c>
      <c r="T505">
        <v>0.16180244577526701</v>
      </c>
    </row>
    <row r="506" spans="1:20" x14ac:dyDescent="0.3">
      <c r="A506">
        <v>471.88900000000001</v>
      </c>
      <c r="B506">
        <v>31.011700000000001</v>
      </c>
      <c r="E506" s="2">
        <f t="shared" si="8"/>
        <v>0.67941307044274324</v>
      </c>
      <c r="F506" s="2"/>
      <c r="G506" s="2"/>
      <c r="H506" s="20">
        <v>33115</v>
      </c>
      <c r="O506">
        <v>1973</v>
      </c>
      <c r="P506">
        <v>12</v>
      </c>
      <c r="Q506" s="11">
        <v>1973.91666665765</v>
      </c>
      <c r="R506">
        <v>1.4875158159888699</v>
      </c>
      <c r="S506">
        <v>0.122999999999997</v>
      </c>
      <c r="T506">
        <v>0.18296444536662701</v>
      </c>
    </row>
    <row r="507" spans="1:20" x14ac:dyDescent="0.3">
      <c r="A507">
        <v>484.77800000000002</v>
      </c>
      <c r="B507">
        <v>31.0733</v>
      </c>
      <c r="E507" s="2">
        <f t="shared" si="8"/>
        <v>0.69089302074371095</v>
      </c>
      <c r="F507" s="2"/>
      <c r="G507" s="2"/>
      <c r="H507" s="20">
        <v>33100</v>
      </c>
      <c r="O507">
        <v>1973</v>
      </c>
      <c r="P507">
        <v>11</v>
      </c>
      <c r="Q507" s="11">
        <v>1973.8333333242899</v>
      </c>
      <c r="R507">
        <v>1.6067577276895499</v>
      </c>
      <c r="S507">
        <v>6.1500000000002303E-2</v>
      </c>
      <c r="T507">
        <v>9.8815600252911098E-2</v>
      </c>
    </row>
    <row r="508" spans="1:20" x14ac:dyDescent="0.3">
      <c r="A508">
        <v>497.77800000000002</v>
      </c>
      <c r="B508">
        <v>31.134800000000002</v>
      </c>
      <c r="E508" s="2">
        <f t="shared" si="8"/>
        <v>0.70266833392976935</v>
      </c>
      <c r="F508" s="2"/>
      <c r="G508" s="2"/>
      <c r="H508" s="20">
        <v>33085</v>
      </c>
      <c r="O508">
        <v>1973</v>
      </c>
      <c r="P508">
        <v>10</v>
      </c>
      <c r="Q508" s="11">
        <v>1973.7499999909301</v>
      </c>
      <c r="R508">
        <v>1.64812967515728</v>
      </c>
      <c r="S508">
        <v>0.123000000000004</v>
      </c>
      <c r="T508">
        <v>0.202719950044353</v>
      </c>
    </row>
    <row r="509" spans="1:20" x14ac:dyDescent="0.3">
      <c r="A509">
        <v>511</v>
      </c>
      <c r="B509">
        <v>31.196300000000001</v>
      </c>
      <c r="E509" s="2">
        <f t="shared" si="8"/>
        <v>0.71485061711631859</v>
      </c>
      <c r="F509" s="2"/>
      <c r="G509" s="2"/>
      <c r="H509" s="20">
        <v>33069</v>
      </c>
      <c r="O509">
        <v>1973</v>
      </c>
      <c r="P509">
        <v>9</v>
      </c>
      <c r="Q509" s="11">
        <v>1973.66666665757</v>
      </c>
      <c r="R509">
        <v>1.62214802898263</v>
      </c>
      <c r="S509">
        <v>6.1499999999995197E-2</v>
      </c>
      <c r="T509">
        <v>9.9762103782424102E-2</v>
      </c>
    </row>
    <row r="510" spans="1:20" x14ac:dyDescent="0.3">
      <c r="A510">
        <v>522.55600000000004</v>
      </c>
      <c r="B510">
        <v>31.257799999999996</v>
      </c>
      <c r="E510" s="2">
        <f t="shared" si="8"/>
        <v>0.72567074578777324</v>
      </c>
      <c r="F510" s="2"/>
      <c r="G510" s="2"/>
      <c r="H510" s="20">
        <v>33054</v>
      </c>
      <c r="O510">
        <v>1973</v>
      </c>
      <c r="P510">
        <v>8</v>
      </c>
      <c r="Q510" s="11">
        <v>1973.5833333242099</v>
      </c>
      <c r="R510">
        <v>1.58440178721671</v>
      </c>
      <c r="S510">
        <v>6.1500000000002303E-2</v>
      </c>
      <c r="T510">
        <v>9.7440709913831594E-2</v>
      </c>
    </row>
    <row r="511" spans="1:20" x14ac:dyDescent="0.3">
      <c r="A511">
        <v>526.88900000000001</v>
      </c>
      <c r="B511">
        <v>31.319400000000002</v>
      </c>
      <c r="E511" s="2">
        <f t="shared" si="8"/>
        <v>0.72976991078626086</v>
      </c>
      <c r="F511" s="2"/>
      <c r="G511" s="2"/>
      <c r="H511" s="20">
        <v>33039</v>
      </c>
      <c r="O511">
        <v>1973</v>
      </c>
      <c r="P511">
        <v>7</v>
      </c>
      <c r="Q511" s="11">
        <v>1973.49999999085</v>
      </c>
      <c r="R511">
        <v>1.5346240228349699</v>
      </c>
      <c r="S511">
        <v>6.1500000000002303E-2</v>
      </c>
      <c r="T511">
        <v>9.4379377404354703E-2</v>
      </c>
    </row>
    <row r="512" spans="1:20" x14ac:dyDescent="0.3">
      <c r="A512">
        <v>531</v>
      </c>
      <c r="B512">
        <v>31.380900000000004</v>
      </c>
      <c r="E512" s="2">
        <f t="shared" si="8"/>
        <v>0.73368046038798773</v>
      </c>
      <c r="F512" s="2"/>
      <c r="G512" s="2"/>
      <c r="H512" s="20">
        <v>33023</v>
      </c>
      <c r="O512">
        <v>1973</v>
      </c>
      <c r="P512">
        <v>6</v>
      </c>
      <c r="Q512" s="11">
        <v>1973.4166666574899</v>
      </c>
      <c r="R512">
        <v>1.4274350943435701</v>
      </c>
      <c r="S512">
        <v>0.123000000000004</v>
      </c>
      <c r="T512">
        <v>0.17557451660426601</v>
      </c>
    </row>
    <row r="513" spans="1:20" x14ac:dyDescent="0.3">
      <c r="A513">
        <v>535.33299999999997</v>
      </c>
      <c r="B513">
        <v>31.442399999999999</v>
      </c>
      <c r="E513" s="2">
        <f t="shared" si="8"/>
        <v>0.73782487061914848</v>
      </c>
      <c r="F513" s="2"/>
      <c r="G513" s="2"/>
      <c r="H513" s="20">
        <v>33008</v>
      </c>
      <c r="O513">
        <v>1973</v>
      </c>
      <c r="P513">
        <v>5</v>
      </c>
      <c r="Q513" s="11">
        <v>1973.3333333241301</v>
      </c>
      <c r="R513">
        <v>1.2811136193097501</v>
      </c>
      <c r="S513">
        <v>6.1499999999995197E-2</v>
      </c>
      <c r="T513">
        <v>7.8788487587543907E-2</v>
      </c>
    </row>
    <row r="514" spans="1:20" x14ac:dyDescent="0.3">
      <c r="A514">
        <v>532.55600000000004</v>
      </c>
      <c r="B514">
        <v>31.504000000000001</v>
      </c>
      <c r="E514" s="2">
        <f t="shared" si="8"/>
        <v>0.73516605124330003</v>
      </c>
      <c r="F514" s="2"/>
      <c r="G514" s="2"/>
      <c r="H514" s="20">
        <v>32993</v>
      </c>
      <c r="O514">
        <v>1973</v>
      </c>
      <c r="P514">
        <v>4</v>
      </c>
      <c r="Q514" s="11">
        <v>1973.24999999077</v>
      </c>
      <c r="R514">
        <v>1.18652600584942</v>
      </c>
      <c r="S514">
        <v>6.1500000000002303E-2</v>
      </c>
      <c r="T514">
        <v>7.2971349359742102E-2</v>
      </c>
    </row>
    <row r="515" spans="1:20" x14ac:dyDescent="0.3">
      <c r="A515">
        <v>495.44400000000002</v>
      </c>
      <c r="B515">
        <v>31.565499999999997</v>
      </c>
      <c r="E515" s="2">
        <f t="shared" si="8"/>
        <v>0.70053952891426219</v>
      </c>
      <c r="F515" s="2"/>
      <c r="G515" s="2"/>
      <c r="H515" s="20">
        <v>32977</v>
      </c>
      <c r="O515">
        <v>1973</v>
      </c>
      <c r="P515">
        <v>3</v>
      </c>
      <c r="Q515" s="11">
        <v>1973.1666666574099</v>
      </c>
      <c r="R515">
        <v>1.1249400156060001</v>
      </c>
      <c r="S515">
        <v>6.1500000000002303E-2</v>
      </c>
      <c r="T515">
        <v>6.9183810959771594E-2</v>
      </c>
    </row>
    <row r="516" spans="1:20" x14ac:dyDescent="0.3">
      <c r="A516">
        <v>457.88900000000001</v>
      </c>
      <c r="B516">
        <v>31.626999999999999</v>
      </c>
      <c r="E516" s="2">
        <f t="shared" si="8"/>
        <v>0.66715959740020603</v>
      </c>
      <c r="F516" s="2"/>
      <c r="G516" s="2"/>
      <c r="H516" s="20">
        <v>32962</v>
      </c>
      <c r="O516">
        <v>1973</v>
      </c>
      <c r="P516">
        <v>2</v>
      </c>
      <c r="Q516" s="11">
        <v>1973.08333332405</v>
      </c>
      <c r="R516">
        <v>1.1041857907931301</v>
      </c>
      <c r="S516">
        <v>0.123000000000004</v>
      </c>
      <c r="T516">
        <v>0.13581485226755999</v>
      </c>
    </row>
    <row r="517" spans="1:20" x14ac:dyDescent="0.3">
      <c r="A517">
        <v>420.66699999999997</v>
      </c>
      <c r="B517">
        <v>31.688600000000001</v>
      </c>
      <c r="E517" s="2">
        <f t="shared" si="8"/>
        <v>0.63564529389335211</v>
      </c>
      <c r="F517" s="2"/>
      <c r="G517" s="2"/>
      <c r="H517" s="20">
        <v>32947</v>
      </c>
      <c r="O517">
        <v>1973</v>
      </c>
      <c r="P517">
        <v>1</v>
      </c>
      <c r="Q517" s="11">
        <v>1972.99999999069</v>
      </c>
      <c r="R517">
        <v>1.1445786666451201</v>
      </c>
      <c r="S517">
        <v>0.122999999999997</v>
      </c>
      <c r="T517">
        <v>0.14078317599734699</v>
      </c>
    </row>
    <row r="518" spans="1:20" x14ac:dyDescent="0.3">
      <c r="A518">
        <v>399.44400000000002</v>
      </c>
      <c r="B518">
        <v>31.750099999999996</v>
      </c>
      <c r="E518" s="5">
        <f t="shared" si="8"/>
        <v>0.61834762156309264</v>
      </c>
      <c r="F518" s="5" t="s">
        <v>10</v>
      </c>
      <c r="G518" s="21">
        <v>27</v>
      </c>
      <c r="H518" s="20">
        <v>32932</v>
      </c>
      <c r="O518">
        <v>1972</v>
      </c>
      <c r="P518">
        <v>12</v>
      </c>
      <c r="Q518" s="11">
        <v>1972.9166666573301</v>
      </c>
      <c r="R518">
        <v>1.18770177656975</v>
      </c>
      <c r="S518">
        <v>0.123000000000004</v>
      </c>
      <c r="T518">
        <v>0.14608731851808501</v>
      </c>
    </row>
    <row r="519" spans="1:20" x14ac:dyDescent="0.3">
      <c r="A519" s="6">
        <v>460.77800000000002</v>
      </c>
      <c r="B519" s="6">
        <v>31.811599999999999</v>
      </c>
      <c r="C519" s="6"/>
      <c r="D519" s="6"/>
      <c r="E519" s="7">
        <f t="shared" si="8"/>
        <v>0.66966995983347688</v>
      </c>
      <c r="F519" s="7"/>
      <c r="G519" s="7"/>
      <c r="H519" s="20">
        <v>32902</v>
      </c>
      <c r="O519">
        <v>1972</v>
      </c>
      <c r="P519">
        <v>11</v>
      </c>
      <c r="Q519" s="11">
        <v>1972.83333332397</v>
      </c>
      <c r="R519">
        <v>1.21989234710451</v>
      </c>
      <c r="S519">
        <v>6.1500000000002303E-2</v>
      </c>
      <c r="T519">
        <v>7.5023379346930694E-2</v>
      </c>
    </row>
    <row r="520" spans="1:20" x14ac:dyDescent="0.3">
      <c r="A520">
        <v>522.22199999999998</v>
      </c>
      <c r="B520">
        <v>31.873200000000004</v>
      </c>
      <c r="E520" s="2">
        <f t="shared" si="8"/>
        <v>0.72535572794527492</v>
      </c>
      <c r="F520" s="2"/>
      <c r="G520" s="2"/>
      <c r="H520" s="20">
        <v>32872</v>
      </c>
      <c r="O520">
        <v>1972</v>
      </c>
      <c r="P520">
        <v>10</v>
      </c>
      <c r="Q520" s="11">
        <v>1972.7499999906099</v>
      </c>
      <c r="R520">
        <v>1.22024445884317</v>
      </c>
      <c r="S520">
        <v>6.1499999999995197E-2</v>
      </c>
      <c r="T520">
        <v>7.5045034218849296E-2</v>
      </c>
    </row>
    <row r="521" spans="1:20" x14ac:dyDescent="0.3">
      <c r="A521">
        <v>583.66700000000003</v>
      </c>
      <c r="B521">
        <v>31.934699999999999</v>
      </c>
      <c r="E521" s="2">
        <f t="shared" ref="E521:E584" si="9">(0.0905*EXP(0.0013*A521))/C$2</f>
        <v>0.78567301447642734</v>
      </c>
      <c r="F521" s="2"/>
      <c r="G521" s="2"/>
      <c r="H521" s="20">
        <v>32842</v>
      </c>
      <c r="O521">
        <v>1972</v>
      </c>
      <c r="P521">
        <v>9</v>
      </c>
      <c r="Q521" s="11">
        <v>1972.6666666572501</v>
      </c>
      <c r="R521">
        <v>1.1805424246624201</v>
      </c>
      <c r="S521">
        <v>6.1500000000002303E-2</v>
      </c>
      <c r="T521">
        <v>7.26033591167419E-2</v>
      </c>
    </row>
    <row r="522" spans="1:20" x14ac:dyDescent="0.3">
      <c r="A522">
        <v>622.55600000000004</v>
      </c>
      <c r="B522">
        <v>31.996199999999998</v>
      </c>
      <c r="E522" s="2">
        <f t="shared" si="9"/>
        <v>0.82641444225146232</v>
      </c>
      <c r="F522" s="2" t="s">
        <v>11</v>
      </c>
      <c r="G522" s="21">
        <v>28</v>
      </c>
      <c r="H522" s="20">
        <v>32812</v>
      </c>
      <c r="O522">
        <v>1972</v>
      </c>
      <c r="P522">
        <v>8</v>
      </c>
      <c r="Q522" s="11">
        <v>1972.58333332389</v>
      </c>
      <c r="R522">
        <v>1.09733598957102</v>
      </c>
      <c r="S522">
        <v>6.1500000000002303E-2</v>
      </c>
      <c r="T522">
        <v>6.7486163358620704E-2</v>
      </c>
    </row>
    <row r="523" spans="1:20" x14ac:dyDescent="0.3">
      <c r="A523">
        <v>537.77800000000002</v>
      </c>
      <c r="B523">
        <v>32.0578</v>
      </c>
      <c r="E523" s="2">
        <f t="shared" si="9"/>
        <v>0.74017377799389961</v>
      </c>
      <c r="F523" s="2"/>
      <c r="G523" s="2"/>
      <c r="H523" s="20">
        <v>32750</v>
      </c>
      <c r="O523">
        <v>1972</v>
      </c>
      <c r="P523">
        <v>7</v>
      </c>
      <c r="Q523" s="11">
        <v>1972.4999999905299</v>
      </c>
      <c r="R523">
        <v>0.97899770055211599</v>
      </c>
      <c r="S523">
        <v>6.1500000000002303E-2</v>
      </c>
      <c r="T523">
        <v>6.02083585839574E-2</v>
      </c>
    </row>
    <row r="524" spans="1:20" x14ac:dyDescent="0.3">
      <c r="A524">
        <v>453.22199999999998</v>
      </c>
      <c r="B524">
        <v>32.119299999999996</v>
      </c>
      <c r="E524" s="2">
        <f t="shared" si="9"/>
        <v>0.66312412758497319</v>
      </c>
      <c r="F524" s="2"/>
      <c r="G524" s="2"/>
      <c r="H524" s="20">
        <v>32689</v>
      </c>
      <c r="O524">
        <v>1972</v>
      </c>
      <c r="P524">
        <v>6</v>
      </c>
      <c r="Q524" s="11">
        <v>1972.41666665717</v>
      </c>
      <c r="R524">
        <v>0.85125054164367897</v>
      </c>
      <c r="S524">
        <v>6.1500000000002303E-2</v>
      </c>
      <c r="T524">
        <v>5.2351908311088199E-2</v>
      </c>
    </row>
    <row r="525" spans="1:20" x14ac:dyDescent="0.3">
      <c r="A525">
        <v>368.55599999999998</v>
      </c>
      <c r="B525">
        <v>32.180799999999998</v>
      </c>
      <c r="E525" s="2">
        <f t="shared" si="9"/>
        <v>0.59401014227603421</v>
      </c>
      <c r="F525" s="2"/>
      <c r="G525" s="2"/>
      <c r="H525" s="20">
        <v>32628</v>
      </c>
      <c r="O525">
        <v>1972</v>
      </c>
      <c r="P525">
        <v>5</v>
      </c>
      <c r="Q525" s="11">
        <v>1972.3333333238099</v>
      </c>
      <c r="R525">
        <v>0.74446228579999696</v>
      </c>
      <c r="S525">
        <v>6.1499999999995197E-2</v>
      </c>
      <c r="T525">
        <v>4.5784430576696199E-2</v>
      </c>
    </row>
    <row r="526" spans="1:20" x14ac:dyDescent="0.3">
      <c r="A526">
        <v>304</v>
      </c>
      <c r="B526">
        <v>32.2423</v>
      </c>
      <c r="E526" s="5">
        <f t="shared" si="9"/>
        <v>0.54619365576875167</v>
      </c>
      <c r="F526" s="5" t="s">
        <v>10</v>
      </c>
      <c r="G526" s="21">
        <v>28</v>
      </c>
      <c r="H526" s="20">
        <v>32567</v>
      </c>
      <c r="O526">
        <v>1972</v>
      </c>
      <c r="P526">
        <v>4</v>
      </c>
      <c r="Q526" s="11">
        <v>1972.2499999904501</v>
      </c>
      <c r="R526">
        <v>0.67248082210652704</v>
      </c>
      <c r="S526">
        <v>3.0750000000001099E-2</v>
      </c>
      <c r="T526">
        <v>2.0678785279776499E-2</v>
      </c>
    </row>
    <row r="527" spans="1:20" x14ac:dyDescent="0.3">
      <c r="A527" s="6">
        <v>355.33300000000003</v>
      </c>
      <c r="B527" s="6">
        <v>32.303899999999999</v>
      </c>
      <c r="C527" s="6"/>
      <c r="D527" s="6"/>
      <c r="E527" s="7">
        <f t="shared" si="9"/>
        <v>0.58388642942609348</v>
      </c>
      <c r="F527" s="7"/>
      <c r="G527" s="7"/>
      <c r="H527" s="20">
        <v>32537</v>
      </c>
      <c r="O527">
        <v>1972</v>
      </c>
      <c r="P527">
        <v>3</v>
      </c>
      <c r="Q527" s="11">
        <v>1972.16666665709</v>
      </c>
      <c r="R527">
        <v>0.66206636024632903</v>
      </c>
      <c r="S527">
        <v>3.0750000000001099E-2</v>
      </c>
    </row>
    <row r="528" spans="1:20" x14ac:dyDescent="0.3">
      <c r="A528">
        <v>406.44400000000002</v>
      </c>
      <c r="B528">
        <v>32.365400000000001</v>
      </c>
      <c r="E528" s="2">
        <f t="shared" si="9"/>
        <v>0.62400026544106213</v>
      </c>
      <c r="F528" s="2"/>
      <c r="G528" s="2"/>
      <c r="H528" s="20">
        <v>32507</v>
      </c>
      <c r="O528">
        <v>1972</v>
      </c>
      <c r="P528">
        <v>2</v>
      </c>
      <c r="Q528" s="11">
        <v>1972.0833333237299</v>
      </c>
      <c r="R528">
        <v>0.65165189838613102</v>
      </c>
      <c r="S528">
        <v>0.18450000000000699</v>
      </c>
      <c r="T528">
        <v>0.120229775252245</v>
      </c>
    </row>
    <row r="529" spans="1:20" x14ac:dyDescent="0.3">
      <c r="A529">
        <v>457.66699999999997</v>
      </c>
      <c r="B529">
        <v>32.426900000000003</v>
      </c>
      <c r="E529" s="2">
        <f t="shared" si="9"/>
        <v>0.6669670829215717</v>
      </c>
      <c r="F529" s="2"/>
      <c r="G529" s="2"/>
      <c r="H529" s="20">
        <v>32477</v>
      </c>
      <c r="O529">
        <v>1972</v>
      </c>
      <c r="P529">
        <v>1</v>
      </c>
      <c r="Q529" s="11">
        <v>1971.99999999037</v>
      </c>
      <c r="R529">
        <v>0.798844145436166</v>
      </c>
      <c r="S529">
        <v>0.184499999999999</v>
      </c>
      <c r="T529">
        <v>0.14738674483297201</v>
      </c>
    </row>
    <row r="530" spans="1:20" x14ac:dyDescent="0.3">
      <c r="A530">
        <v>494.44400000000002</v>
      </c>
      <c r="B530">
        <v>32.488500000000002</v>
      </c>
      <c r="E530" s="2">
        <f t="shared" si="9"/>
        <v>0.69962941922614474</v>
      </c>
      <c r="F530" s="2" t="s">
        <v>11</v>
      </c>
      <c r="G530" s="21">
        <v>29</v>
      </c>
      <c r="H530" s="20">
        <v>32447</v>
      </c>
      <c r="O530">
        <v>1971</v>
      </c>
      <c r="P530">
        <v>12</v>
      </c>
      <c r="Q530" s="11">
        <v>1971.91666665701</v>
      </c>
      <c r="R530">
        <v>0.91931751876800905</v>
      </c>
      <c r="S530">
        <v>0.184499999999999</v>
      </c>
      <c r="T530">
        <v>0.169614082212697</v>
      </c>
    </row>
    <row r="531" spans="1:20" x14ac:dyDescent="0.3">
      <c r="A531">
        <v>446.77800000000002</v>
      </c>
      <c r="B531">
        <v>32.549999999999997</v>
      </c>
      <c r="E531" s="2">
        <f t="shared" si="9"/>
        <v>0.65759220749516956</v>
      </c>
      <c r="F531" s="2"/>
      <c r="G531" s="2"/>
      <c r="H531" s="20">
        <v>32431</v>
      </c>
      <c r="O531">
        <v>1971</v>
      </c>
      <c r="P531">
        <v>11</v>
      </c>
      <c r="Q531" s="11">
        <v>1971.8333333236501</v>
      </c>
      <c r="R531">
        <v>1.06832504862832</v>
      </c>
      <c r="S531">
        <v>0.18450000000000699</v>
      </c>
      <c r="T531">
        <v>0.19710597147193401</v>
      </c>
    </row>
    <row r="532" spans="1:20" x14ac:dyDescent="0.3">
      <c r="A532">
        <v>399.22199999999998</v>
      </c>
      <c r="B532">
        <v>32.611499999999999</v>
      </c>
      <c r="E532" s="2">
        <f t="shared" si="9"/>
        <v>0.61816919218810673</v>
      </c>
      <c r="F532" s="2"/>
      <c r="G532" s="2"/>
      <c r="H532" s="20">
        <v>32416</v>
      </c>
      <c r="O532">
        <v>1971</v>
      </c>
      <c r="P532">
        <v>10</v>
      </c>
      <c r="Q532" s="11">
        <v>1971.74999999029</v>
      </c>
      <c r="R532">
        <v>1.1821685992689901</v>
      </c>
      <c r="S532">
        <v>0.122999999999997</v>
      </c>
      <c r="T532">
        <v>0.145406737710083</v>
      </c>
    </row>
    <row r="533" spans="1:20" x14ac:dyDescent="0.3">
      <c r="A533">
        <v>351.55599999999998</v>
      </c>
      <c r="B533">
        <v>32.673099999999998</v>
      </c>
      <c r="E533" s="2">
        <f t="shared" si="9"/>
        <v>0.58102651564611629</v>
      </c>
      <c r="F533" s="2"/>
      <c r="G533" s="2"/>
      <c r="H533" s="20">
        <v>32400</v>
      </c>
      <c r="O533">
        <v>1971</v>
      </c>
      <c r="P533">
        <v>9</v>
      </c>
      <c r="Q533" s="11">
        <v>1971.6666666569299</v>
      </c>
      <c r="R533">
        <v>1.1398241712594399</v>
      </c>
      <c r="S533">
        <v>6.1500000000002303E-2</v>
      </c>
      <c r="T533">
        <v>7.0099186532458294E-2</v>
      </c>
    </row>
    <row r="534" spans="1:20" x14ac:dyDescent="0.3">
      <c r="A534">
        <v>309.66699999999997</v>
      </c>
      <c r="B534">
        <v>32.7346</v>
      </c>
      <c r="E534" s="2">
        <f t="shared" si="9"/>
        <v>0.55023237761752763</v>
      </c>
      <c r="F534" s="2"/>
      <c r="G534" s="2"/>
      <c r="H534" s="20">
        <v>32385</v>
      </c>
      <c r="O534">
        <v>1971</v>
      </c>
      <c r="P534">
        <v>8</v>
      </c>
      <c r="Q534" s="11">
        <v>1971.5833333235701</v>
      </c>
      <c r="R534">
        <v>1.0851981692375401</v>
      </c>
      <c r="S534">
        <v>6.1500000000002303E-2</v>
      </c>
      <c r="T534">
        <v>6.6739687408111301E-2</v>
      </c>
    </row>
    <row r="535" spans="1:20" x14ac:dyDescent="0.3">
      <c r="A535">
        <v>302.55599999999998</v>
      </c>
      <c r="B535">
        <v>32.796100000000003</v>
      </c>
      <c r="E535" s="2">
        <f t="shared" si="9"/>
        <v>0.54516930279665021</v>
      </c>
      <c r="F535" s="2"/>
      <c r="G535" s="2"/>
      <c r="H535" s="20">
        <v>32370</v>
      </c>
      <c r="O535">
        <v>1971</v>
      </c>
      <c r="P535">
        <v>7</v>
      </c>
      <c r="Q535" s="11">
        <v>1971.49999999021</v>
      </c>
      <c r="R535">
        <v>1.01881594500735</v>
      </c>
      <c r="S535">
        <v>6.1500000000002303E-2</v>
      </c>
      <c r="T535">
        <v>6.2657180617954597E-2</v>
      </c>
    </row>
    <row r="536" spans="1:20" x14ac:dyDescent="0.3">
      <c r="A536">
        <v>295.11099999999999</v>
      </c>
      <c r="B536">
        <v>32.857700000000001</v>
      </c>
      <c r="E536" s="2">
        <f t="shared" si="9"/>
        <v>0.53991833344257845</v>
      </c>
      <c r="F536" s="2"/>
      <c r="G536" s="2"/>
      <c r="H536" s="20">
        <v>32354</v>
      </c>
      <c r="O536">
        <v>1971</v>
      </c>
      <c r="P536">
        <v>6</v>
      </c>
      <c r="Q536" s="11">
        <v>1971.4166666568501</v>
      </c>
      <c r="R536">
        <v>0.94523095433508098</v>
      </c>
      <c r="S536">
        <v>6.1500000000002303E-2</v>
      </c>
      <c r="T536">
        <v>5.81317036916097E-2</v>
      </c>
    </row>
    <row r="537" spans="1:20" x14ac:dyDescent="0.3">
      <c r="A537">
        <v>287.66699999999997</v>
      </c>
      <c r="B537">
        <v>32.919200000000004</v>
      </c>
      <c r="E537" s="2">
        <f t="shared" si="9"/>
        <v>0.53471863558271782</v>
      </c>
      <c r="F537" s="2"/>
      <c r="G537" s="2"/>
      <c r="H537" s="20">
        <v>32339</v>
      </c>
      <c r="O537">
        <v>1971</v>
      </c>
      <c r="P537">
        <v>5</v>
      </c>
      <c r="Q537" s="11">
        <v>1971.33333332349</v>
      </c>
      <c r="R537">
        <v>0.87216061089568797</v>
      </c>
      <c r="S537">
        <v>6.1499999999995197E-2</v>
      </c>
      <c r="T537">
        <v>5.3637877570080601E-2</v>
      </c>
    </row>
    <row r="538" spans="1:20" x14ac:dyDescent="0.3">
      <c r="A538">
        <v>284.88900000000001</v>
      </c>
      <c r="B538">
        <v>32.980699999999999</v>
      </c>
      <c r="E538" s="2">
        <f t="shared" si="9"/>
        <v>0.53279103546472095</v>
      </c>
      <c r="F538" s="2"/>
      <c r="G538" s="2"/>
      <c r="H538" s="20">
        <v>32324</v>
      </c>
      <c r="O538">
        <v>1971</v>
      </c>
      <c r="P538">
        <v>4</v>
      </c>
      <c r="Q538" s="11">
        <v>1971.2499999901299</v>
      </c>
      <c r="R538">
        <v>0.81315186974397002</v>
      </c>
      <c r="S538">
        <v>6.1500000000002303E-2</v>
      </c>
      <c r="T538">
        <v>5.0008839989256003E-2</v>
      </c>
    </row>
    <row r="539" spans="1:20" x14ac:dyDescent="0.3">
      <c r="A539">
        <v>312</v>
      </c>
      <c r="B539">
        <v>33.042299999999997</v>
      </c>
      <c r="E539" s="2">
        <f t="shared" si="9"/>
        <v>0.55190371060737253</v>
      </c>
      <c r="F539" s="2"/>
      <c r="G539" s="2"/>
      <c r="H539" s="20">
        <v>32308</v>
      </c>
      <c r="O539">
        <v>1971</v>
      </c>
      <c r="P539">
        <v>3</v>
      </c>
      <c r="Q539" s="11">
        <v>1971.1666666567701</v>
      </c>
      <c r="R539">
        <v>0.77541346766645403</v>
      </c>
      <c r="S539">
        <v>6.1500000000002303E-2</v>
      </c>
      <c r="T539">
        <v>4.7687928261488703E-2</v>
      </c>
    </row>
    <row r="540" spans="1:20" x14ac:dyDescent="0.3">
      <c r="A540">
        <v>339</v>
      </c>
      <c r="B540">
        <v>33.1038</v>
      </c>
      <c r="E540" s="2">
        <f t="shared" si="9"/>
        <v>0.57161951915855225</v>
      </c>
      <c r="F540" s="2"/>
      <c r="G540" s="2"/>
      <c r="H540" s="20">
        <v>32293</v>
      </c>
      <c r="O540">
        <v>1971</v>
      </c>
      <c r="P540">
        <v>2</v>
      </c>
      <c r="Q540" s="11">
        <v>1971.08333332341</v>
      </c>
      <c r="R540">
        <v>0.76292273773165198</v>
      </c>
      <c r="S540">
        <v>0.123000000000004</v>
      </c>
      <c r="T540">
        <v>9.38394967409968E-2</v>
      </c>
    </row>
    <row r="541" spans="1:20" x14ac:dyDescent="0.3">
      <c r="A541">
        <v>366.33300000000003</v>
      </c>
      <c r="B541">
        <v>33.165300000000002</v>
      </c>
      <c r="E541" s="2">
        <f t="shared" si="9"/>
        <v>0.59229599042257253</v>
      </c>
      <c r="F541" s="2"/>
      <c r="G541" s="2"/>
      <c r="H541" s="20">
        <v>32277</v>
      </c>
      <c r="O541">
        <v>1971</v>
      </c>
      <c r="P541">
        <v>1</v>
      </c>
      <c r="Q541" s="11">
        <v>1970.9999999900499</v>
      </c>
      <c r="R541">
        <v>0.82239815916613201</v>
      </c>
      <c r="S541">
        <v>0.122999999999997</v>
      </c>
      <c r="T541">
        <v>0.101154973577432</v>
      </c>
    </row>
    <row r="542" spans="1:20" x14ac:dyDescent="0.3">
      <c r="A542">
        <v>387.55599999999998</v>
      </c>
      <c r="B542">
        <v>33.226799999999997</v>
      </c>
      <c r="E542" s="2">
        <f t="shared" si="9"/>
        <v>0.60886489375069941</v>
      </c>
      <c r="F542" s="2"/>
      <c r="G542" s="2"/>
      <c r="H542" s="20">
        <v>32262</v>
      </c>
      <c r="O542">
        <v>1970</v>
      </c>
      <c r="P542">
        <v>12</v>
      </c>
      <c r="Q542" s="11">
        <v>1970.91666665669</v>
      </c>
      <c r="R542">
        <v>0.96702611790149995</v>
      </c>
      <c r="S542">
        <v>0.123000000000004</v>
      </c>
      <c r="T542">
        <v>0.118944212501889</v>
      </c>
    </row>
    <row r="543" spans="1:20" x14ac:dyDescent="0.3">
      <c r="A543">
        <v>367.55599999999998</v>
      </c>
      <c r="B543">
        <v>33.288400000000003</v>
      </c>
      <c r="E543" s="2">
        <f t="shared" si="9"/>
        <v>0.59323843081220939</v>
      </c>
      <c r="F543" s="2"/>
      <c r="G543" s="2"/>
      <c r="H543" s="20">
        <v>32247</v>
      </c>
      <c r="O543">
        <v>1970</v>
      </c>
      <c r="P543">
        <v>11</v>
      </c>
      <c r="Q543" s="11">
        <v>1970.83333332333</v>
      </c>
      <c r="R543">
        <v>1.1131406280638201</v>
      </c>
      <c r="S543">
        <v>6.1500000000002303E-2</v>
      </c>
      <c r="T543">
        <v>6.8458148625927806E-2</v>
      </c>
    </row>
    <row r="544" spans="1:20" x14ac:dyDescent="0.3">
      <c r="A544">
        <v>347.88900000000001</v>
      </c>
      <c r="B544">
        <v>33.349900000000005</v>
      </c>
      <c r="E544" s="2">
        <f t="shared" si="9"/>
        <v>0.5782632956493049</v>
      </c>
      <c r="F544" s="2"/>
      <c r="G544" s="2"/>
      <c r="H544" s="20">
        <v>32231</v>
      </c>
      <c r="O544">
        <v>1970</v>
      </c>
      <c r="P544">
        <v>10</v>
      </c>
      <c r="Q544" s="11">
        <v>1970.7499999899701</v>
      </c>
      <c r="R544">
        <v>1.18003147844907</v>
      </c>
      <c r="S544">
        <v>6.1499999999995197E-2</v>
      </c>
      <c r="T544">
        <v>7.2571935924612502E-2</v>
      </c>
    </row>
    <row r="545" spans="1:20" x14ac:dyDescent="0.3">
      <c r="A545">
        <v>328</v>
      </c>
      <c r="B545">
        <v>33.4114</v>
      </c>
      <c r="E545" s="2">
        <f t="shared" si="9"/>
        <v>0.56350352767646883</v>
      </c>
      <c r="F545" s="2"/>
      <c r="G545" s="2"/>
      <c r="H545" s="20">
        <v>32216</v>
      </c>
      <c r="O545">
        <v>1970</v>
      </c>
      <c r="P545">
        <v>9</v>
      </c>
      <c r="Q545" s="11">
        <v>1970.66666665661</v>
      </c>
      <c r="R545">
        <v>1.0605583500510301</v>
      </c>
      <c r="S545">
        <v>6.1500000000002303E-2</v>
      </c>
      <c r="T545">
        <v>6.5224338528141093E-2</v>
      </c>
    </row>
    <row r="546" spans="1:20" x14ac:dyDescent="0.3">
      <c r="A546">
        <v>313.11099999999999</v>
      </c>
      <c r="B546">
        <v>33.472999999999999</v>
      </c>
      <c r="E546" s="5">
        <f t="shared" si="9"/>
        <v>0.55270140105009069</v>
      </c>
      <c r="F546" s="5" t="s">
        <v>10</v>
      </c>
      <c r="G546" s="21">
        <v>29</v>
      </c>
      <c r="H546" s="20">
        <v>32201</v>
      </c>
      <c r="O546">
        <v>1970</v>
      </c>
      <c r="P546">
        <v>8</v>
      </c>
      <c r="Q546" s="11">
        <v>1970.5833333232499</v>
      </c>
      <c r="R546">
        <v>1.0451985995470701</v>
      </c>
      <c r="S546">
        <v>6.1500000000002303E-2</v>
      </c>
      <c r="T546">
        <v>6.4279713872147301E-2</v>
      </c>
    </row>
    <row r="547" spans="1:20" x14ac:dyDescent="0.3">
      <c r="A547" s="6">
        <v>334.55599999999998</v>
      </c>
      <c r="B547" s="6">
        <v>33.534500000000001</v>
      </c>
      <c r="C547" s="6"/>
      <c r="D547" s="6"/>
      <c r="E547" s="7">
        <f t="shared" si="9"/>
        <v>0.56832667972694162</v>
      </c>
      <c r="F547" s="7"/>
      <c r="G547" s="7"/>
      <c r="H547" s="20">
        <v>32171</v>
      </c>
      <c r="O547">
        <v>1970</v>
      </c>
      <c r="P547">
        <v>7</v>
      </c>
      <c r="Q547" s="11">
        <v>1970.4999999898901</v>
      </c>
      <c r="R547">
        <v>1.01294569402626</v>
      </c>
      <c r="S547">
        <v>6.1500000000002303E-2</v>
      </c>
      <c r="T547">
        <v>6.2296160182617299E-2</v>
      </c>
    </row>
    <row r="548" spans="1:20" x14ac:dyDescent="0.3">
      <c r="A548">
        <v>356</v>
      </c>
      <c r="B548">
        <v>33.595999999999997</v>
      </c>
      <c r="E548" s="2">
        <f t="shared" si="9"/>
        <v>0.5843929369136347</v>
      </c>
      <c r="F548" s="2"/>
      <c r="G548" s="2"/>
      <c r="H548" s="20">
        <v>32141</v>
      </c>
      <c r="O548">
        <v>1970</v>
      </c>
      <c r="P548">
        <v>6</v>
      </c>
      <c r="Q548" s="11">
        <v>1970.41666665653</v>
      </c>
      <c r="R548">
        <v>0.97744369947488796</v>
      </c>
      <c r="S548">
        <v>6.1500000000002303E-2</v>
      </c>
      <c r="T548">
        <v>6.0112787517707898E-2</v>
      </c>
    </row>
    <row r="549" spans="1:20" x14ac:dyDescent="0.3">
      <c r="A549">
        <v>377</v>
      </c>
      <c r="B549">
        <v>33.657600000000002</v>
      </c>
      <c r="E549" s="2">
        <f t="shared" si="9"/>
        <v>0.60056663051382153</v>
      </c>
      <c r="F549" s="2"/>
      <c r="G549" s="2"/>
      <c r="H549" s="20">
        <v>32111</v>
      </c>
      <c r="O549">
        <v>1970</v>
      </c>
      <c r="P549">
        <v>5</v>
      </c>
      <c r="Q549" s="11">
        <v>1970.3333333231701</v>
      </c>
      <c r="R549">
        <v>0.94523095433508098</v>
      </c>
      <c r="S549">
        <v>6.1499999999995197E-2</v>
      </c>
      <c r="T549">
        <v>5.81317036916029E-2</v>
      </c>
    </row>
    <row r="550" spans="1:20" x14ac:dyDescent="0.3">
      <c r="A550">
        <v>390.88900000000001</v>
      </c>
      <c r="B550">
        <v>33.719099999999997</v>
      </c>
      <c r="E550" s="2">
        <f t="shared" si="9"/>
        <v>0.61150876813414479</v>
      </c>
      <c r="F550" s="2" t="s">
        <v>11</v>
      </c>
      <c r="G550" s="21">
        <v>30</v>
      </c>
      <c r="H550" s="20">
        <v>32081</v>
      </c>
      <c r="O550">
        <v>1970</v>
      </c>
      <c r="P550">
        <v>4</v>
      </c>
      <c r="Q550" s="11">
        <v>1970.24999998981</v>
      </c>
      <c r="R550">
        <v>0.91778411466685195</v>
      </c>
      <c r="S550">
        <v>6.1500000000002303E-2</v>
      </c>
      <c r="T550">
        <v>5.6443723052013499E-2</v>
      </c>
    </row>
    <row r="551" spans="1:20" x14ac:dyDescent="0.3">
      <c r="A551">
        <v>344.44400000000002</v>
      </c>
      <c r="B551">
        <v>33.7806</v>
      </c>
      <c r="E551" s="2">
        <f t="shared" si="9"/>
        <v>0.57567933393487558</v>
      </c>
      <c r="F551" s="2"/>
      <c r="G551" s="2"/>
      <c r="H551" s="20">
        <v>32019</v>
      </c>
      <c r="O551">
        <v>1970</v>
      </c>
      <c r="P551">
        <v>3</v>
      </c>
      <c r="Q551" s="11">
        <v>1970.1666666564499</v>
      </c>
      <c r="R551">
        <v>0.90214349588402099</v>
      </c>
      <c r="S551">
        <v>6.1500000000002303E-2</v>
      </c>
      <c r="T551">
        <v>5.5481824996869399E-2</v>
      </c>
    </row>
    <row r="552" spans="1:20" x14ac:dyDescent="0.3">
      <c r="A552">
        <v>298.11099999999999</v>
      </c>
      <c r="B552">
        <v>33.842200000000005</v>
      </c>
      <c r="E552" s="2">
        <f t="shared" si="9"/>
        <v>0.54202812636504138</v>
      </c>
      <c r="F552" s="2"/>
      <c r="G552" s="2"/>
      <c r="H552" s="20">
        <v>31958</v>
      </c>
      <c r="O552">
        <v>1970</v>
      </c>
      <c r="P552">
        <v>2</v>
      </c>
      <c r="Q552" s="11">
        <v>1970.0833333230901</v>
      </c>
      <c r="R552">
        <v>0.90493007057761898</v>
      </c>
      <c r="S552">
        <v>0.184499999999999</v>
      </c>
      <c r="T552">
        <v>0.16695959802157001</v>
      </c>
    </row>
    <row r="553" spans="1:20" x14ac:dyDescent="0.3">
      <c r="A553">
        <v>251.667</v>
      </c>
      <c r="B553">
        <v>33.903700000000001</v>
      </c>
      <c r="E553" s="2">
        <f t="shared" si="9"/>
        <v>0.51027035533252907</v>
      </c>
      <c r="F553" s="2"/>
      <c r="G553" s="2"/>
      <c r="H553" s="20">
        <v>31897</v>
      </c>
      <c r="O553">
        <v>1970</v>
      </c>
      <c r="P553">
        <v>1</v>
      </c>
      <c r="Q553" s="11">
        <v>1969.99999998973</v>
      </c>
      <c r="R553">
        <v>0.90815999137850301</v>
      </c>
      <c r="S553">
        <v>0.123000000000004</v>
      </c>
      <c r="T553">
        <v>0.11170367893956</v>
      </c>
    </row>
    <row r="554" spans="1:20" x14ac:dyDescent="0.3">
      <c r="A554">
        <v>213.77799999999999</v>
      </c>
      <c r="B554">
        <v>33.965199999999996</v>
      </c>
      <c r="E554" s="5">
        <f t="shared" si="9"/>
        <v>0.48574558236579274</v>
      </c>
      <c r="F554" s="5" t="s">
        <v>10</v>
      </c>
      <c r="G554" s="21">
        <v>30</v>
      </c>
      <c r="H554" s="20">
        <v>31836</v>
      </c>
      <c r="O554">
        <v>1969</v>
      </c>
      <c r="P554">
        <v>12</v>
      </c>
      <c r="Q554" s="11">
        <v>1969.9166666563699</v>
      </c>
      <c r="R554">
        <v>0.95553512359483594</v>
      </c>
      <c r="S554">
        <v>0.123000000000004</v>
      </c>
      <c r="T554">
        <v>0.117530820202169</v>
      </c>
    </row>
    <row r="555" spans="1:20" x14ac:dyDescent="0.3">
      <c r="A555">
        <v>248.22200000000001</v>
      </c>
      <c r="B555">
        <v>34.026799999999994</v>
      </c>
      <c r="E555" s="2">
        <f t="shared" si="9"/>
        <v>0.50799021915216336</v>
      </c>
      <c r="F555" s="2"/>
      <c r="G555" s="2"/>
      <c r="H555" s="20">
        <v>31826</v>
      </c>
      <c r="O555">
        <v>1969</v>
      </c>
      <c r="P555">
        <v>11</v>
      </c>
      <c r="Q555" s="11">
        <v>1969.83333332301</v>
      </c>
      <c r="R555">
        <v>1.0634649828805001</v>
      </c>
      <c r="S555">
        <v>0.122999999999997</v>
      </c>
      <c r="T555">
        <v>0.13080619289429801</v>
      </c>
    </row>
    <row r="556" spans="1:20" x14ac:dyDescent="0.3">
      <c r="A556">
        <v>282.11099999999999</v>
      </c>
      <c r="B556">
        <v>34.088299999999997</v>
      </c>
      <c r="E556" s="2">
        <f t="shared" si="9"/>
        <v>0.53087038412682541</v>
      </c>
      <c r="F556" s="2"/>
      <c r="G556" s="2"/>
      <c r="H556" s="20">
        <v>31817</v>
      </c>
      <c r="O556">
        <v>1969</v>
      </c>
      <c r="P556">
        <v>10</v>
      </c>
      <c r="Q556" s="11">
        <v>1969.74999998965</v>
      </c>
      <c r="R556">
        <v>1.10268330143042</v>
      </c>
      <c r="S556">
        <v>0.123000000000004</v>
      </c>
      <c r="T556">
        <v>0.135630046075947</v>
      </c>
    </row>
    <row r="557" spans="1:20" x14ac:dyDescent="0.3">
      <c r="A557">
        <v>316.44400000000002</v>
      </c>
      <c r="B557">
        <v>34.149799999999999</v>
      </c>
      <c r="E557" s="2">
        <f t="shared" si="9"/>
        <v>0.55510139666640723</v>
      </c>
      <c r="F557" s="2"/>
      <c r="G557" s="2"/>
      <c r="H557" s="20">
        <v>31808</v>
      </c>
      <c r="O557">
        <v>1969</v>
      </c>
      <c r="P557">
        <v>9</v>
      </c>
      <c r="Q557" s="11">
        <v>1969.6666666562901</v>
      </c>
      <c r="R557">
        <v>1.06193797246637</v>
      </c>
      <c r="S557">
        <v>6.1500000000002303E-2</v>
      </c>
      <c r="T557">
        <v>6.5309185306684503E-2</v>
      </c>
    </row>
    <row r="558" spans="1:20" x14ac:dyDescent="0.3">
      <c r="A558" s="6">
        <v>354.55599999999998</v>
      </c>
      <c r="B558" s="6">
        <v>34.211300000000001</v>
      </c>
      <c r="C558" s="6"/>
      <c r="D558" s="6"/>
      <c r="E558" s="7">
        <f t="shared" si="9"/>
        <v>0.58329694351371131</v>
      </c>
      <c r="F558" s="7"/>
      <c r="G558" s="7"/>
      <c r="H558" s="20">
        <v>31799</v>
      </c>
      <c r="O558">
        <v>1969</v>
      </c>
      <c r="P558">
        <v>8</v>
      </c>
      <c r="Q558" s="11">
        <v>1969.58333332293</v>
      </c>
      <c r="R558">
        <v>1.02694195953055</v>
      </c>
      <c r="S558">
        <v>6.1499999999995197E-2</v>
      </c>
      <c r="T558">
        <v>6.3156930511124296E-2</v>
      </c>
    </row>
    <row r="559" spans="1:20" x14ac:dyDescent="0.3">
      <c r="A559">
        <v>427.55599999999998</v>
      </c>
      <c r="B559">
        <v>34.2729</v>
      </c>
      <c r="E559" s="2">
        <f t="shared" si="9"/>
        <v>0.64136350954496413</v>
      </c>
      <c r="F559" s="2"/>
      <c r="G559" s="2"/>
      <c r="H559" s="20">
        <v>31789</v>
      </c>
      <c r="O559">
        <v>1969</v>
      </c>
      <c r="P559">
        <v>7</v>
      </c>
      <c r="Q559" s="11">
        <v>1969.4999999895699</v>
      </c>
      <c r="R559">
        <v>0.99712246284295603</v>
      </c>
      <c r="S559">
        <v>6.1500000000002303E-2</v>
      </c>
      <c r="T559">
        <v>6.1323031464844101E-2</v>
      </c>
    </row>
    <row r="560" spans="1:20" x14ac:dyDescent="0.3">
      <c r="A560">
        <v>500.44400000000002</v>
      </c>
      <c r="B560">
        <v>34.334400000000002</v>
      </c>
      <c r="E560" s="2">
        <f t="shared" si="9"/>
        <v>0.70510786686620353</v>
      </c>
      <c r="F560" s="2"/>
      <c r="G560" s="2"/>
      <c r="H560" s="20">
        <v>31780</v>
      </c>
      <c r="O560">
        <v>1969</v>
      </c>
      <c r="P560">
        <v>6</v>
      </c>
      <c r="Q560" s="11">
        <v>1969.4166666562101</v>
      </c>
      <c r="R560">
        <v>0.96222501424781104</v>
      </c>
      <c r="S560">
        <v>0.123000000000004</v>
      </c>
      <c r="T560">
        <v>0.118353676752485</v>
      </c>
    </row>
    <row r="561" spans="1:20" x14ac:dyDescent="0.3">
      <c r="A561">
        <v>573.22199999999998</v>
      </c>
      <c r="B561">
        <v>34.395899999999997</v>
      </c>
      <c r="E561" s="2">
        <f t="shared" si="9"/>
        <v>0.77507685622242606</v>
      </c>
      <c r="F561" s="2"/>
      <c r="G561" s="2"/>
      <c r="H561" s="20">
        <v>31771</v>
      </c>
      <c r="O561">
        <v>1969</v>
      </c>
      <c r="P561">
        <v>5</v>
      </c>
      <c r="Q561" s="11">
        <v>1969.33333332285</v>
      </c>
      <c r="R561">
        <v>0.93383185359941101</v>
      </c>
      <c r="S561">
        <v>6.1500000000002303E-2</v>
      </c>
      <c r="T561">
        <v>5.7430658996365902E-2</v>
      </c>
    </row>
    <row r="562" spans="1:20" x14ac:dyDescent="0.3">
      <c r="A562">
        <v>643.66700000000003</v>
      </c>
      <c r="B562">
        <v>34.457499999999996</v>
      </c>
      <c r="E562" s="2">
        <f t="shared" si="9"/>
        <v>0.84940889825609389</v>
      </c>
      <c r="F562" s="2"/>
      <c r="G562" s="2"/>
      <c r="H562" s="20">
        <v>31762</v>
      </c>
      <c r="O562">
        <v>1969</v>
      </c>
      <c r="P562">
        <v>4</v>
      </c>
      <c r="Q562" s="11">
        <v>1969.2499999894901</v>
      </c>
      <c r="R562">
        <v>0.91104873661118602</v>
      </c>
      <c r="S562">
        <v>6.1499999999995197E-2</v>
      </c>
      <c r="T562">
        <v>5.6029497301583603E-2</v>
      </c>
    </row>
    <row r="563" spans="1:20" x14ac:dyDescent="0.3">
      <c r="A563">
        <v>692.11099999999999</v>
      </c>
      <c r="B563">
        <v>34.518999999999998</v>
      </c>
      <c r="E563" s="2">
        <f t="shared" si="9"/>
        <v>0.90462264849311613</v>
      </c>
      <c r="F563" s="2"/>
      <c r="G563" s="2"/>
      <c r="H563" s="20">
        <v>31752</v>
      </c>
      <c r="O563">
        <v>1969</v>
      </c>
      <c r="P563">
        <v>3</v>
      </c>
      <c r="Q563" s="11">
        <v>1969.16666665613</v>
      </c>
      <c r="R563">
        <v>0.88523291728633802</v>
      </c>
      <c r="S563">
        <v>6.1500000000002303E-2</v>
      </c>
      <c r="T563">
        <v>5.4441824413111801E-2</v>
      </c>
    </row>
    <row r="564" spans="1:20" x14ac:dyDescent="0.3">
      <c r="A564">
        <v>740.55600000000004</v>
      </c>
      <c r="B564">
        <v>34.580500000000001</v>
      </c>
      <c r="E564" s="2">
        <f t="shared" si="9"/>
        <v>0.9634266861252504</v>
      </c>
      <c r="F564" s="2"/>
      <c r="G564" s="2"/>
      <c r="H564" s="20">
        <v>31743</v>
      </c>
      <c r="O564">
        <v>1969</v>
      </c>
      <c r="P564">
        <v>2</v>
      </c>
      <c r="Q564" s="11">
        <v>1969.0833333227699</v>
      </c>
      <c r="R564">
        <v>0.87065202981943202</v>
      </c>
      <c r="S564">
        <v>0.123000000000004</v>
      </c>
      <c r="T564">
        <v>0.107090199667794</v>
      </c>
    </row>
    <row r="565" spans="1:20" x14ac:dyDescent="0.3">
      <c r="A565">
        <v>788.88900000000001</v>
      </c>
      <c r="B565">
        <v>34.642099999999999</v>
      </c>
      <c r="E565" s="2">
        <f t="shared" si="9"/>
        <v>1.025903835500503</v>
      </c>
      <c r="F565" s="2"/>
      <c r="G565" s="2"/>
      <c r="H565" s="20">
        <v>31734</v>
      </c>
      <c r="O565">
        <v>1969</v>
      </c>
      <c r="P565">
        <v>1</v>
      </c>
      <c r="Q565" s="11">
        <v>1968.9999999894101</v>
      </c>
      <c r="R565">
        <v>0.89500499006922596</v>
      </c>
      <c r="S565">
        <v>6.1500000000002303E-2</v>
      </c>
      <c r="T565">
        <v>5.5042806889259499E-2</v>
      </c>
    </row>
    <row r="566" spans="1:20" x14ac:dyDescent="0.3">
      <c r="A566">
        <v>834.88900000000001</v>
      </c>
      <c r="B566">
        <v>34.703600000000002</v>
      </c>
      <c r="E566" s="2">
        <f t="shared" si="9"/>
        <v>1.0891243391237289</v>
      </c>
      <c r="F566" s="2"/>
      <c r="G566" s="2"/>
      <c r="H566" s="20">
        <v>31725</v>
      </c>
      <c r="O566">
        <v>1968</v>
      </c>
      <c r="P566">
        <v>12</v>
      </c>
      <c r="Q566" s="11">
        <v>1968.91666665605</v>
      </c>
      <c r="R566">
        <v>0.953671953677384</v>
      </c>
      <c r="S566">
        <v>0.122999999999997</v>
      </c>
      <c r="T566">
        <v>0.117301650302315</v>
      </c>
    </row>
    <row r="567" spans="1:20" x14ac:dyDescent="0.3">
      <c r="A567">
        <v>857.33299999999997</v>
      </c>
      <c r="B567">
        <v>34.765100000000004</v>
      </c>
      <c r="E567" s="2">
        <f t="shared" si="9"/>
        <v>1.1213700703075173</v>
      </c>
      <c r="F567" s="2" t="s">
        <v>11</v>
      </c>
      <c r="G567" s="21">
        <v>31</v>
      </c>
      <c r="H567" s="20">
        <v>31716</v>
      </c>
      <c r="O567">
        <v>1968</v>
      </c>
      <c r="P567">
        <v>11</v>
      </c>
      <c r="Q567" s="11">
        <v>1968.8333333226899</v>
      </c>
      <c r="R567">
        <v>1.0242753784932901</v>
      </c>
      <c r="S567">
        <v>6.1500000000002303E-2</v>
      </c>
      <c r="T567">
        <v>6.2992935777340206E-2</v>
      </c>
    </row>
    <row r="568" spans="1:20" x14ac:dyDescent="0.3">
      <c r="A568">
        <v>879.77800000000002</v>
      </c>
      <c r="B568">
        <v>34.826700000000002</v>
      </c>
      <c r="E568" s="2">
        <f t="shared" si="9"/>
        <v>1.1545720025927912</v>
      </c>
      <c r="F568" s="2"/>
      <c r="G568" s="2"/>
      <c r="H568" s="20">
        <v>31654</v>
      </c>
      <c r="O568">
        <v>1968</v>
      </c>
      <c r="P568">
        <v>10</v>
      </c>
      <c r="Q568" s="11">
        <v>1968.74999998933</v>
      </c>
      <c r="R568">
        <v>1.039627644359</v>
      </c>
      <c r="S568">
        <v>6.1500000000002303E-2</v>
      </c>
      <c r="T568">
        <v>6.3937100128080904E-2</v>
      </c>
    </row>
    <row r="569" spans="1:20" x14ac:dyDescent="0.3">
      <c r="A569">
        <v>902.11099999999999</v>
      </c>
      <c r="B569">
        <v>34.888199999999998</v>
      </c>
      <c r="E569" s="2">
        <f t="shared" si="9"/>
        <v>1.1885839193291092</v>
      </c>
      <c r="F569" s="2"/>
      <c r="G569" s="2"/>
      <c r="H569" s="20">
        <v>31593</v>
      </c>
      <c r="O569">
        <v>1968</v>
      </c>
      <c r="P569">
        <v>9</v>
      </c>
      <c r="Q569" s="11">
        <v>1968.6666666559599</v>
      </c>
      <c r="R569">
        <v>0.99123416075108794</v>
      </c>
      <c r="S569">
        <v>3.0750000000001099E-2</v>
      </c>
      <c r="T569">
        <v>3.04804504430971E-2</v>
      </c>
    </row>
    <row r="570" spans="1:20" x14ac:dyDescent="0.3">
      <c r="A570">
        <v>924.44399999999996</v>
      </c>
      <c r="B570">
        <v>34.9497</v>
      </c>
      <c r="E570" s="2">
        <f t="shared" si="9"/>
        <v>1.223597774859613</v>
      </c>
      <c r="F570" s="2"/>
      <c r="G570" s="2"/>
      <c r="H570" s="20">
        <v>31532</v>
      </c>
      <c r="O570">
        <v>1968</v>
      </c>
      <c r="P570">
        <v>8</v>
      </c>
      <c r="Q570" s="11">
        <v>1968.5833333226001</v>
      </c>
      <c r="R570">
        <v>0.94389572478420003</v>
      </c>
      <c r="S570">
        <v>3.0750000000001099E-2</v>
      </c>
    </row>
    <row r="571" spans="1:20" x14ac:dyDescent="0.3">
      <c r="A571" s="6">
        <v>946.11099999999999</v>
      </c>
      <c r="B571" s="6">
        <v>35.011299999999999</v>
      </c>
      <c r="C571" s="6"/>
      <c r="D571" s="6"/>
      <c r="E571" s="7">
        <f t="shared" si="9"/>
        <v>1.2585529577625891</v>
      </c>
      <c r="F571" s="7" t="s">
        <v>10</v>
      </c>
      <c r="G571" s="6">
        <v>31</v>
      </c>
      <c r="H571" s="20">
        <v>31471</v>
      </c>
      <c r="O571">
        <v>1968</v>
      </c>
      <c r="P571">
        <v>7</v>
      </c>
      <c r="Q571" s="11">
        <v>1968.49999998924</v>
      </c>
      <c r="R571">
        <v>0.896557288817312</v>
      </c>
      <c r="S571">
        <v>6.1499999999995197E-2</v>
      </c>
      <c r="T571">
        <v>5.5138273262260402E-2</v>
      </c>
    </row>
    <row r="572" spans="1:20" x14ac:dyDescent="0.3">
      <c r="A572">
        <v>967.77800000000002</v>
      </c>
      <c r="B572">
        <v>35.072800000000001</v>
      </c>
      <c r="E572" s="2">
        <f t="shared" si="9"/>
        <v>1.2945067243806436</v>
      </c>
      <c r="F572" s="2"/>
      <c r="G572" s="2"/>
      <c r="H572" s="20">
        <v>31431</v>
      </c>
      <c r="O572">
        <v>1968</v>
      </c>
      <c r="P572">
        <v>6</v>
      </c>
      <c r="Q572" s="11">
        <v>1968.4166666558799</v>
      </c>
      <c r="R572">
        <v>0.80800010926953103</v>
      </c>
      <c r="S572">
        <v>3.0750000000001099E-2</v>
      </c>
      <c r="T572">
        <v>2.4846003360039001E-2</v>
      </c>
    </row>
    <row r="573" spans="1:20" x14ac:dyDescent="0.3">
      <c r="A573">
        <v>989.33299999999997</v>
      </c>
      <c r="B573">
        <v>35.134300000000003</v>
      </c>
      <c r="E573" s="2">
        <f t="shared" si="9"/>
        <v>1.3312937513155294</v>
      </c>
      <c r="F573" s="2"/>
      <c r="G573" s="2"/>
      <c r="H573" s="20">
        <v>31391</v>
      </c>
      <c r="O573">
        <v>1968</v>
      </c>
      <c r="P573">
        <v>5</v>
      </c>
      <c r="Q573" s="11">
        <v>1968.33333332252</v>
      </c>
      <c r="R573">
        <v>0.78334191820002297</v>
      </c>
      <c r="S573">
        <v>3.0750000000001099E-2</v>
      </c>
    </row>
    <row r="574" spans="1:20" x14ac:dyDescent="0.3">
      <c r="A574">
        <v>1008.889</v>
      </c>
      <c r="B574">
        <v>35.195800000000006</v>
      </c>
      <c r="E574" s="2">
        <f t="shared" si="9"/>
        <v>1.3655728552491075</v>
      </c>
      <c r="F574" s="2" t="s">
        <v>11</v>
      </c>
      <c r="G574" s="21">
        <v>32</v>
      </c>
      <c r="H574" s="20">
        <v>31351</v>
      </c>
      <c r="O574">
        <v>1968</v>
      </c>
      <c r="P574">
        <v>4</v>
      </c>
      <c r="Q574" s="11">
        <v>1968.24999998916</v>
      </c>
      <c r="R574">
        <v>0.75868372713051602</v>
      </c>
      <c r="S574">
        <v>3.0750000000001099E-2</v>
      </c>
      <c r="T574">
        <v>2.3329524609264199E-2</v>
      </c>
    </row>
    <row r="575" spans="1:20" x14ac:dyDescent="0.3">
      <c r="A575">
        <v>1002.222</v>
      </c>
      <c r="B575">
        <v>35.257400000000004</v>
      </c>
      <c r="E575" s="2">
        <f t="shared" si="9"/>
        <v>1.3537884408732852</v>
      </c>
      <c r="F575" s="2"/>
      <c r="G575" s="2"/>
      <c r="H575" s="20">
        <v>31335</v>
      </c>
      <c r="O575">
        <v>1968</v>
      </c>
      <c r="P575">
        <v>3</v>
      </c>
      <c r="Q575" s="11">
        <v>1968.1666666558001</v>
      </c>
      <c r="R575">
        <v>0.76528031123871199</v>
      </c>
      <c r="S575">
        <v>3.0750000000001099E-2</v>
      </c>
    </row>
    <row r="576" spans="1:20" x14ac:dyDescent="0.3">
      <c r="A576">
        <v>996</v>
      </c>
      <c r="B576">
        <v>35.318899999999999</v>
      </c>
      <c r="E576" s="2">
        <f t="shared" si="9"/>
        <v>1.3428823546362409</v>
      </c>
      <c r="F576" s="2"/>
      <c r="G576" s="2"/>
      <c r="H576" s="20">
        <v>31320</v>
      </c>
      <c r="O576">
        <v>1968</v>
      </c>
      <c r="P576">
        <v>2</v>
      </c>
      <c r="Q576" s="11">
        <v>1968.08333332244</v>
      </c>
      <c r="R576">
        <v>0.77187689534690895</v>
      </c>
      <c r="S576">
        <v>0.123000000000004</v>
      </c>
      <c r="T576">
        <v>9.49408581276735E-2</v>
      </c>
    </row>
    <row r="577" spans="1:20" x14ac:dyDescent="0.3">
      <c r="A577">
        <v>989.22199999999998</v>
      </c>
      <c r="B577">
        <v>35.380399999999995</v>
      </c>
      <c r="E577" s="2">
        <f t="shared" si="9"/>
        <v>1.3311016594869731</v>
      </c>
      <c r="F577" s="2"/>
      <c r="G577" s="2"/>
      <c r="H577" s="20">
        <v>31305</v>
      </c>
      <c r="O577">
        <v>1968</v>
      </c>
      <c r="P577">
        <v>1</v>
      </c>
      <c r="Q577" s="11">
        <v>1967.9999999890799</v>
      </c>
      <c r="R577">
        <v>0.83396913539615203</v>
      </c>
      <c r="S577">
        <v>6.1499999999995197E-2</v>
      </c>
      <c r="T577">
        <v>5.1289101826859397E-2</v>
      </c>
    </row>
    <row r="578" spans="1:20" x14ac:dyDescent="0.3">
      <c r="A578">
        <v>980.11099999999999</v>
      </c>
      <c r="B578">
        <v>35.442</v>
      </c>
      <c r="E578" s="2">
        <f t="shared" si="9"/>
        <v>1.3154286929863437</v>
      </c>
      <c r="F578" s="2"/>
      <c r="G578" s="2"/>
      <c r="H578" s="20">
        <v>31289</v>
      </c>
      <c r="O578">
        <v>1967</v>
      </c>
      <c r="P578">
        <v>12</v>
      </c>
      <c r="Q578" s="11">
        <v>1967.9166666557201</v>
      </c>
      <c r="R578">
        <v>0.90004080426080402</v>
      </c>
      <c r="S578">
        <v>0.123000000000004</v>
      </c>
      <c r="T578">
        <v>0.11070501892408301</v>
      </c>
    </row>
    <row r="579" spans="1:20" x14ac:dyDescent="0.3">
      <c r="A579">
        <v>933.11099999999999</v>
      </c>
      <c r="B579">
        <v>35.503500000000003</v>
      </c>
      <c r="E579" s="2">
        <f t="shared" si="9"/>
        <v>1.2374621322289945</v>
      </c>
      <c r="F579" s="2"/>
      <c r="G579" s="2"/>
      <c r="H579" s="20">
        <v>31274</v>
      </c>
      <c r="O579">
        <v>1967</v>
      </c>
      <c r="P579">
        <v>11</v>
      </c>
      <c r="Q579" s="11">
        <v>1967.83333332236</v>
      </c>
      <c r="R579">
        <v>0.93221380581365099</v>
      </c>
      <c r="S579">
        <v>6.1500000000002303E-2</v>
      </c>
      <c r="T579">
        <v>5.7331149057541698E-2</v>
      </c>
    </row>
    <row r="580" spans="1:20" x14ac:dyDescent="0.3">
      <c r="A580">
        <v>885.66700000000003</v>
      </c>
      <c r="B580">
        <v>35.564999999999998</v>
      </c>
      <c r="E580" s="2">
        <f t="shared" si="9"/>
        <v>1.1634449805649012</v>
      </c>
      <c r="F580" s="2"/>
      <c r="G580" s="2"/>
      <c r="H580" s="20">
        <v>31259</v>
      </c>
      <c r="O580">
        <v>1967</v>
      </c>
      <c r="P580">
        <v>10</v>
      </c>
      <c r="Q580" s="11">
        <v>1967.7499999889999</v>
      </c>
      <c r="R580">
        <v>0.98680612715934901</v>
      </c>
      <c r="S580">
        <v>6.1500000000002303E-2</v>
      </c>
      <c r="T580">
        <v>6.0688576820302202E-2</v>
      </c>
    </row>
    <row r="581" spans="1:20" x14ac:dyDescent="0.3">
      <c r="A581">
        <v>838.77800000000002</v>
      </c>
      <c r="B581">
        <v>35.626600000000003</v>
      </c>
      <c r="E581" s="2">
        <f t="shared" si="9"/>
        <v>1.0946445675964527</v>
      </c>
      <c r="F581" s="2"/>
      <c r="G581" s="2"/>
      <c r="H581" s="20">
        <v>31243</v>
      </c>
      <c r="O581">
        <v>1967</v>
      </c>
      <c r="P581">
        <v>9</v>
      </c>
      <c r="Q581" s="11">
        <v>1967.66666665564</v>
      </c>
      <c r="R581">
        <v>0.98126317303510102</v>
      </c>
      <c r="S581">
        <v>6.1499999999995197E-2</v>
      </c>
      <c r="T581">
        <v>6.0347685141653999E-2</v>
      </c>
    </row>
    <row r="582" spans="1:20" x14ac:dyDescent="0.3">
      <c r="A582">
        <v>794.88900000000001</v>
      </c>
      <c r="B582">
        <v>35.688099999999999</v>
      </c>
      <c r="E582" s="2">
        <f t="shared" si="9"/>
        <v>1.0339371747113406</v>
      </c>
      <c r="F582" s="2"/>
      <c r="G582" s="2"/>
      <c r="H582" s="20">
        <v>31228</v>
      </c>
      <c r="O582">
        <v>1967</v>
      </c>
      <c r="P582">
        <v>8</v>
      </c>
      <c r="Q582" s="11">
        <v>1967.5833333222799</v>
      </c>
      <c r="R582">
        <v>0.92497082248517304</v>
      </c>
      <c r="S582">
        <v>3.0750000000001099E-2</v>
      </c>
      <c r="T582">
        <v>2.8442852791420101E-2</v>
      </c>
    </row>
    <row r="583" spans="1:20" x14ac:dyDescent="0.3">
      <c r="A583">
        <v>798.88900000000001</v>
      </c>
      <c r="B583">
        <v>35.749600000000001</v>
      </c>
      <c r="E583" s="2">
        <f t="shared" si="9"/>
        <v>1.0393276511119465</v>
      </c>
      <c r="F583" s="2"/>
      <c r="G583" s="2"/>
      <c r="H583" s="20">
        <v>31213</v>
      </c>
      <c r="O583">
        <v>1967</v>
      </c>
      <c r="P583">
        <v>7</v>
      </c>
      <c r="Q583" s="11">
        <v>1967.4999999889201</v>
      </c>
      <c r="R583">
        <v>0.888110682064426</v>
      </c>
      <c r="S583">
        <v>3.0750000000001099E-2</v>
      </c>
    </row>
    <row r="584" spans="1:20" x14ac:dyDescent="0.3">
      <c r="A584">
        <v>802.44399999999996</v>
      </c>
      <c r="B584">
        <v>35.811199999999999</v>
      </c>
      <c r="E584" s="2">
        <f t="shared" si="9"/>
        <v>1.04414202008579</v>
      </c>
      <c r="F584" s="2"/>
      <c r="G584" s="2"/>
      <c r="H584" s="20">
        <v>31197</v>
      </c>
      <c r="O584">
        <v>1967</v>
      </c>
      <c r="P584">
        <v>6</v>
      </c>
      <c r="Q584" s="11">
        <v>1967.41666665556</v>
      </c>
      <c r="R584">
        <v>0.85125054164367897</v>
      </c>
      <c r="S584">
        <v>6.1500000000002303E-2</v>
      </c>
      <c r="T584">
        <v>5.2351908311088199E-2</v>
      </c>
    </row>
    <row r="585" spans="1:20" x14ac:dyDescent="0.3">
      <c r="A585">
        <v>806.11099999999999</v>
      </c>
      <c r="B585">
        <v>35.872699999999995</v>
      </c>
      <c r="E585" s="2">
        <f t="shared" ref="E585:E648" si="10">(0.0905*EXP(0.0013*A585))/C$2</f>
        <v>1.0491314325750827</v>
      </c>
      <c r="F585" s="2"/>
      <c r="G585" s="2"/>
      <c r="H585" s="20">
        <v>31182</v>
      </c>
      <c r="O585">
        <v>1967</v>
      </c>
      <c r="P585">
        <v>5</v>
      </c>
      <c r="Q585" s="11">
        <v>1967.3333333221999</v>
      </c>
      <c r="R585">
        <v>0.78794579053616798</v>
      </c>
      <c r="S585">
        <v>6.1500000000002303E-2</v>
      </c>
      <c r="T585">
        <v>4.8458666117976099E-2</v>
      </c>
    </row>
    <row r="586" spans="1:20" x14ac:dyDescent="0.3">
      <c r="A586">
        <v>805.88900000000001</v>
      </c>
      <c r="B586">
        <v>35.934199999999997</v>
      </c>
      <c r="E586" s="2">
        <f t="shared" si="10"/>
        <v>1.0488286969304965</v>
      </c>
      <c r="F586" s="2"/>
      <c r="G586" s="2"/>
      <c r="H586" s="20">
        <v>31167</v>
      </c>
      <c r="O586">
        <v>1967</v>
      </c>
      <c r="P586">
        <v>4</v>
      </c>
      <c r="Q586" s="11">
        <v>1967.24999998884</v>
      </c>
      <c r="R586">
        <v>0.750400072086158</v>
      </c>
      <c r="S586">
        <v>3.0750000000001099E-2</v>
      </c>
      <c r="T586">
        <v>2.30748022166502E-2</v>
      </c>
    </row>
    <row r="587" spans="1:20" x14ac:dyDescent="0.3">
      <c r="A587">
        <v>742.11099999999999</v>
      </c>
      <c r="B587">
        <v>35.995800000000003</v>
      </c>
      <c r="E587" s="2">
        <f t="shared" si="10"/>
        <v>0.96537622300175818</v>
      </c>
      <c r="F587" s="2"/>
      <c r="G587" s="2"/>
      <c r="H587" s="20">
        <v>31151</v>
      </c>
      <c r="O587">
        <v>1967</v>
      </c>
      <c r="P587">
        <v>3</v>
      </c>
      <c r="Q587" s="11">
        <v>1967.16666665548</v>
      </c>
      <c r="R587">
        <v>0.74919717590411705</v>
      </c>
      <c r="S587">
        <v>3.0750000000001099E-2</v>
      </c>
    </row>
    <row r="588" spans="1:20" x14ac:dyDescent="0.3">
      <c r="A588">
        <v>678.22199999999998</v>
      </c>
      <c r="B588">
        <v>36.057299999999998</v>
      </c>
      <c r="E588" s="2">
        <f t="shared" si="10"/>
        <v>0.88843562709606294</v>
      </c>
      <c r="F588" s="2"/>
      <c r="G588" s="2"/>
      <c r="H588" s="20">
        <v>31136</v>
      </c>
      <c r="O588">
        <v>1967</v>
      </c>
      <c r="P588">
        <v>2</v>
      </c>
      <c r="Q588" s="11">
        <v>1967.0833333221201</v>
      </c>
      <c r="R588">
        <v>0.74799427972207699</v>
      </c>
      <c r="S588">
        <v>0.122999999999997</v>
      </c>
      <c r="T588">
        <v>9.2003296405813603E-2</v>
      </c>
    </row>
    <row r="589" spans="1:20" x14ac:dyDescent="0.3">
      <c r="A589">
        <v>614.66700000000003</v>
      </c>
      <c r="B589">
        <v>36.1188</v>
      </c>
      <c r="E589" s="2">
        <f t="shared" si="10"/>
        <v>0.81798229634265784</v>
      </c>
      <c r="F589" s="2"/>
      <c r="G589" s="2"/>
      <c r="H589" s="20">
        <v>31121</v>
      </c>
      <c r="O589">
        <v>1967</v>
      </c>
      <c r="P589">
        <v>1</v>
      </c>
      <c r="Q589" s="11">
        <v>1966.99999998876</v>
      </c>
      <c r="R589">
        <v>0.79845090272222996</v>
      </c>
      <c r="S589">
        <v>0.123000000000004</v>
      </c>
      <c r="T589">
        <v>9.8209461034838005E-2</v>
      </c>
    </row>
    <row r="590" spans="1:20" x14ac:dyDescent="0.3">
      <c r="A590">
        <v>557.55600000000004</v>
      </c>
      <c r="B590">
        <v>36.180300000000003</v>
      </c>
      <c r="E590" s="5">
        <f t="shared" si="10"/>
        <v>0.75945144802314735</v>
      </c>
      <c r="F590" s="5" t="s">
        <v>10</v>
      </c>
      <c r="G590" s="21">
        <v>32</v>
      </c>
      <c r="H590" s="20">
        <v>31106</v>
      </c>
      <c r="O590">
        <v>1966</v>
      </c>
      <c r="P590">
        <v>12</v>
      </c>
      <c r="Q590" s="11">
        <v>1966.9166666553999</v>
      </c>
      <c r="R590">
        <v>0.87397103833027701</v>
      </c>
      <c r="S590">
        <v>0.122999999999997</v>
      </c>
      <c r="T590">
        <v>0.107498437714621</v>
      </c>
    </row>
    <row r="591" spans="1:20" x14ac:dyDescent="0.3">
      <c r="A591" s="6">
        <v>618.77800000000002</v>
      </c>
      <c r="B591" s="6">
        <v>36.241900000000001</v>
      </c>
      <c r="C591" s="6"/>
      <c r="D591" s="6"/>
      <c r="E591" s="7">
        <f t="shared" si="10"/>
        <v>0.82236554138455897</v>
      </c>
      <c r="F591" s="7"/>
      <c r="G591" s="7"/>
      <c r="H591" s="20">
        <v>31076</v>
      </c>
      <c r="O591">
        <v>1966</v>
      </c>
      <c r="P591">
        <v>11</v>
      </c>
      <c r="Q591" s="11">
        <v>1966.8333333220401</v>
      </c>
      <c r="R591">
        <v>0.92598161609973495</v>
      </c>
      <c r="S591">
        <v>0.123000000000004</v>
      </c>
      <c r="T591">
        <v>0.113895738780271</v>
      </c>
    </row>
    <row r="592" spans="1:20" x14ac:dyDescent="0.3">
      <c r="A592">
        <v>680.11099999999999</v>
      </c>
      <c r="B592">
        <v>36.303399999999996</v>
      </c>
      <c r="E592" s="2">
        <f t="shared" si="10"/>
        <v>0.89062003949853985</v>
      </c>
      <c r="F592" s="2"/>
      <c r="G592" s="2"/>
      <c r="H592" s="20">
        <v>31046</v>
      </c>
      <c r="O592">
        <v>1966</v>
      </c>
      <c r="P592">
        <v>10</v>
      </c>
      <c r="Q592" s="11">
        <v>1966.74999998868</v>
      </c>
      <c r="R592">
        <v>0.94114422322535196</v>
      </c>
      <c r="S592">
        <v>6.1500000000002303E-2</v>
      </c>
      <c r="T592">
        <v>5.7880369728361303E-2</v>
      </c>
    </row>
    <row r="593" spans="1:20" x14ac:dyDescent="0.3">
      <c r="A593">
        <v>741.33299999999997</v>
      </c>
      <c r="B593">
        <v>36.364899999999999</v>
      </c>
      <c r="E593" s="2">
        <f t="shared" si="10"/>
        <v>0.96440033507952516</v>
      </c>
      <c r="F593" s="2"/>
      <c r="G593" s="2"/>
      <c r="H593" s="20">
        <v>31016</v>
      </c>
      <c r="O593">
        <v>1966</v>
      </c>
      <c r="P593">
        <v>9</v>
      </c>
      <c r="Q593" s="11">
        <v>1966.6666666553199</v>
      </c>
      <c r="R593">
        <v>0.91659177050940899</v>
      </c>
      <c r="S593">
        <v>6.1500000000002303E-2</v>
      </c>
      <c r="T593">
        <v>5.6370393886330798E-2</v>
      </c>
    </row>
    <row r="594" spans="1:20" x14ac:dyDescent="0.3">
      <c r="A594">
        <v>795.88900000000001</v>
      </c>
      <c r="B594">
        <v>36.426499999999997</v>
      </c>
      <c r="E594" s="2">
        <f t="shared" si="10"/>
        <v>1.0352821670940946</v>
      </c>
      <c r="F594" s="2" t="s">
        <v>11</v>
      </c>
      <c r="G594" s="21">
        <v>33</v>
      </c>
      <c r="H594" s="20">
        <v>30986</v>
      </c>
      <c r="O594">
        <v>1966</v>
      </c>
      <c r="P594">
        <v>8</v>
      </c>
      <c r="Q594" s="11">
        <v>1966.58333332196</v>
      </c>
      <c r="R594">
        <v>0.85742121198837695</v>
      </c>
      <c r="S594">
        <v>3.0749999999997599E-2</v>
      </c>
      <c r="T594">
        <v>2.63657022686405E-2</v>
      </c>
    </row>
    <row r="595" spans="1:20" x14ac:dyDescent="0.3">
      <c r="A595">
        <v>721.33299999999997</v>
      </c>
      <c r="B595">
        <v>36.488</v>
      </c>
      <c r="E595" s="2">
        <f t="shared" si="10"/>
        <v>0.9396490868984172</v>
      </c>
      <c r="F595" s="2"/>
      <c r="G595" s="2"/>
      <c r="H595" s="20">
        <v>30965</v>
      </c>
      <c r="O595">
        <v>1966</v>
      </c>
      <c r="P595">
        <v>7</v>
      </c>
      <c r="Q595" s="11">
        <v>1966.4999999885999</v>
      </c>
      <c r="R595">
        <v>0.81877623840423697</v>
      </c>
      <c r="S595">
        <v>3.0749999999997599E-2</v>
      </c>
    </row>
    <row r="596" spans="1:20" x14ac:dyDescent="0.3">
      <c r="A596">
        <v>646.66700000000003</v>
      </c>
      <c r="B596">
        <v>36.549500000000002</v>
      </c>
      <c r="E596" s="2">
        <f t="shared" si="10"/>
        <v>0.85272806111983912</v>
      </c>
      <c r="F596" s="2"/>
      <c r="G596" s="2"/>
      <c r="H596" s="20">
        <v>30945</v>
      </c>
      <c r="O596">
        <v>1966</v>
      </c>
      <c r="P596">
        <v>6</v>
      </c>
      <c r="Q596" s="11">
        <v>1966.4166666552401</v>
      </c>
      <c r="R596">
        <v>0.78013126482009598</v>
      </c>
      <c r="S596">
        <v>6.1500000000002303E-2</v>
      </c>
      <c r="T596">
        <v>4.7978072786437703E-2</v>
      </c>
    </row>
    <row r="597" spans="1:20" x14ac:dyDescent="0.3">
      <c r="A597">
        <v>572.33299999999997</v>
      </c>
      <c r="B597">
        <v>36.6111</v>
      </c>
      <c r="E597" s="2">
        <f t="shared" si="10"/>
        <v>0.77418161731313673</v>
      </c>
      <c r="F597" s="2"/>
      <c r="G597" s="2"/>
      <c r="H597" s="20">
        <v>30924</v>
      </c>
      <c r="O597">
        <v>1966</v>
      </c>
      <c r="P597">
        <v>5</v>
      </c>
      <c r="Q597" s="11">
        <v>1966.33333332188</v>
      </c>
      <c r="R597">
        <v>0.71526334799518998</v>
      </c>
      <c r="S597">
        <v>6.1500000000002303E-2</v>
      </c>
      <c r="T597">
        <v>4.3988695901705899E-2</v>
      </c>
    </row>
    <row r="598" spans="1:20" x14ac:dyDescent="0.3">
      <c r="A598">
        <v>502.88900000000001</v>
      </c>
      <c r="B598">
        <v>36.672600000000003</v>
      </c>
      <c r="E598" s="2">
        <f t="shared" si="10"/>
        <v>0.70735261780159464</v>
      </c>
      <c r="F598" s="2"/>
      <c r="G598" s="2"/>
      <c r="H598" s="20">
        <v>30904</v>
      </c>
      <c r="O598">
        <v>1966</v>
      </c>
      <c r="P598">
        <v>4</v>
      </c>
      <c r="Q598" s="11">
        <v>1966.2499999885199</v>
      </c>
      <c r="R598">
        <v>0.678432502432746</v>
      </c>
      <c r="S598">
        <v>3.0750000000001099E-2</v>
      </c>
      <c r="T598">
        <v>2.0861799449807698E-2</v>
      </c>
    </row>
    <row r="599" spans="1:20" x14ac:dyDescent="0.3">
      <c r="A599">
        <v>538.33299999999997</v>
      </c>
      <c r="B599">
        <v>36.734099999999998</v>
      </c>
      <c r="E599" s="2">
        <f t="shared" si="10"/>
        <v>0.74070800607432752</v>
      </c>
      <c r="F599" s="2"/>
      <c r="G599" s="2"/>
      <c r="H599" s="20">
        <v>30883</v>
      </c>
      <c r="O599">
        <v>1966</v>
      </c>
      <c r="P599">
        <v>3</v>
      </c>
      <c r="Q599" s="11">
        <v>1966.16666665516</v>
      </c>
      <c r="R599">
        <v>0.68818096963547304</v>
      </c>
      <c r="S599">
        <v>3.0750000000001099E-2</v>
      </c>
    </row>
    <row r="600" spans="1:20" x14ac:dyDescent="0.3">
      <c r="A600">
        <v>574.11099999999999</v>
      </c>
      <c r="B600">
        <v>36.795699999999997</v>
      </c>
      <c r="E600" s="2">
        <f t="shared" si="10"/>
        <v>0.77597313035741278</v>
      </c>
      <c r="F600" s="2"/>
      <c r="G600" s="2"/>
      <c r="H600" s="20">
        <v>30863</v>
      </c>
      <c r="O600">
        <v>1966</v>
      </c>
      <c r="P600">
        <v>2</v>
      </c>
      <c r="Q600" s="11">
        <v>1966.0833333218</v>
      </c>
      <c r="R600">
        <v>0.69792943683819997</v>
      </c>
      <c r="S600">
        <v>0.184499999999999</v>
      </c>
      <c r="T600">
        <v>0.128767981096647</v>
      </c>
    </row>
    <row r="601" spans="1:20" x14ac:dyDescent="0.3">
      <c r="A601">
        <v>609.55600000000004</v>
      </c>
      <c r="B601">
        <v>36.857199999999999</v>
      </c>
      <c r="E601" s="2">
        <f t="shared" si="10"/>
        <v>0.81256539226714153</v>
      </c>
      <c r="F601" s="2"/>
      <c r="G601" s="2"/>
      <c r="H601" s="20">
        <v>30842</v>
      </c>
      <c r="O601">
        <v>1966</v>
      </c>
      <c r="P601">
        <v>1</v>
      </c>
      <c r="Q601" s="11">
        <v>1965.9999999884401</v>
      </c>
      <c r="R601">
        <v>0.802870922034988</v>
      </c>
      <c r="S601">
        <v>0.18450000000000699</v>
      </c>
      <c r="T601">
        <v>0.14812968511546001</v>
      </c>
    </row>
    <row r="602" spans="1:20" x14ac:dyDescent="0.3">
      <c r="A602">
        <v>643.55600000000004</v>
      </c>
      <c r="B602">
        <v>36.918700000000001</v>
      </c>
      <c r="E602" s="2">
        <f t="shared" si="10"/>
        <v>0.84928633739505421</v>
      </c>
      <c r="F602" s="2"/>
      <c r="G602" s="2"/>
      <c r="H602" s="20">
        <v>30822</v>
      </c>
      <c r="O602">
        <v>1965</v>
      </c>
      <c r="P602">
        <v>12</v>
      </c>
      <c r="Q602" s="11">
        <v>1965.91666665508</v>
      </c>
      <c r="R602">
        <v>0.83731085251522797</v>
      </c>
      <c r="S602">
        <v>0.184499999999999</v>
      </c>
      <c r="T602">
        <v>0.154483852289059</v>
      </c>
    </row>
    <row r="603" spans="1:20" x14ac:dyDescent="0.3">
      <c r="A603">
        <v>634.88900000000001</v>
      </c>
      <c r="B603">
        <v>36.9803</v>
      </c>
      <c r="E603" s="2">
        <f t="shared" si="10"/>
        <v>0.83977104881861231</v>
      </c>
      <c r="F603" s="2"/>
      <c r="G603" s="2"/>
      <c r="H603" s="20">
        <v>30801</v>
      </c>
      <c r="O603">
        <v>1965</v>
      </c>
      <c r="P603">
        <v>11</v>
      </c>
      <c r="Q603" s="11">
        <v>1965.8333333217199</v>
      </c>
      <c r="R603">
        <v>0.87052951306457305</v>
      </c>
      <c r="S603">
        <v>0.123000000000004</v>
      </c>
      <c r="T603">
        <v>0.107075130106946</v>
      </c>
    </row>
    <row r="604" spans="1:20" x14ac:dyDescent="0.3">
      <c r="A604">
        <v>626.44399999999996</v>
      </c>
      <c r="B604">
        <v>37.041800000000002</v>
      </c>
      <c r="E604" s="2">
        <f t="shared" si="10"/>
        <v>0.83060204540402505</v>
      </c>
      <c r="F604" s="2"/>
      <c r="G604" s="2"/>
      <c r="H604" s="20">
        <v>30781</v>
      </c>
      <c r="O604">
        <v>1965</v>
      </c>
      <c r="P604">
        <v>10</v>
      </c>
      <c r="Q604" s="11">
        <v>1965.7499999883601</v>
      </c>
      <c r="R604">
        <v>0.90423112210058498</v>
      </c>
      <c r="S604">
        <v>6.1499999999995197E-2</v>
      </c>
      <c r="T604">
        <v>5.5610214009181598E-2</v>
      </c>
    </row>
    <row r="605" spans="1:20" x14ac:dyDescent="0.3">
      <c r="A605">
        <v>617.55600000000004</v>
      </c>
      <c r="B605">
        <v>37.103300000000004</v>
      </c>
      <c r="E605" s="2">
        <f t="shared" si="10"/>
        <v>0.82106016861762965</v>
      </c>
      <c r="F605" s="2"/>
      <c r="G605" s="2"/>
      <c r="H605" s="20">
        <v>30760</v>
      </c>
      <c r="O605">
        <v>1965</v>
      </c>
      <c r="P605">
        <v>9</v>
      </c>
      <c r="Q605" s="11">
        <v>1965.666666655</v>
      </c>
      <c r="R605">
        <v>0.71899240454900204</v>
      </c>
      <c r="S605">
        <v>6.1500000000002303E-2</v>
      </c>
      <c r="T605">
        <v>4.42180328797653E-2</v>
      </c>
    </row>
    <row r="606" spans="1:20" x14ac:dyDescent="0.3">
      <c r="A606">
        <v>611.44399999999996</v>
      </c>
      <c r="B606">
        <v>37.1648</v>
      </c>
      <c r="E606" s="5">
        <f t="shared" si="10"/>
        <v>0.81456220224871967</v>
      </c>
      <c r="F606" s="5" t="s">
        <v>10</v>
      </c>
      <c r="G606" s="21">
        <v>33</v>
      </c>
      <c r="H606" s="20">
        <v>30740</v>
      </c>
      <c r="O606">
        <v>1965</v>
      </c>
      <c r="P606">
        <v>8</v>
      </c>
      <c r="Q606" s="11">
        <v>1965.5833333216401</v>
      </c>
      <c r="R606">
        <v>0.71361292518981301</v>
      </c>
      <c r="S606">
        <v>3.0750000000001099E-2</v>
      </c>
      <c r="T606">
        <v>2.1943597449587599E-2</v>
      </c>
    </row>
    <row r="607" spans="1:20" x14ac:dyDescent="0.3">
      <c r="A607" s="6">
        <v>686.66700000000003</v>
      </c>
      <c r="B607" s="6">
        <v>37.226399999999998</v>
      </c>
      <c r="C607" s="6"/>
      <c r="D607" s="6"/>
      <c r="E607" s="7">
        <f t="shared" si="10"/>
        <v>0.89824305454409237</v>
      </c>
      <c r="F607" s="7"/>
      <c r="G607" s="7"/>
      <c r="H607" s="20">
        <v>30710</v>
      </c>
      <c r="O607">
        <v>1965</v>
      </c>
      <c r="P607">
        <v>7</v>
      </c>
      <c r="Q607" s="11">
        <v>1965.49999998828</v>
      </c>
      <c r="R607">
        <v>0.69038626129501002</v>
      </c>
      <c r="S607">
        <v>3.0750000000001099E-2</v>
      </c>
    </row>
    <row r="608" spans="1:20" x14ac:dyDescent="0.3">
      <c r="A608">
        <v>761.33299999999997</v>
      </c>
      <c r="B608">
        <v>37.2879</v>
      </c>
      <c r="E608" s="2">
        <f t="shared" si="10"/>
        <v>0.98980355461362535</v>
      </c>
      <c r="F608" s="2"/>
      <c r="G608" s="2"/>
      <c r="H608" s="20">
        <v>30680</v>
      </c>
      <c r="O608">
        <v>1965</v>
      </c>
      <c r="P608">
        <v>6</v>
      </c>
      <c r="Q608" s="11">
        <v>1965.4166666549199</v>
      </c>
      <c r="R608">
        <v>0.66715959740020603</v>
      </c>
      <c r="S608">
        <v>6.1500000000002303E-2</v>
      </c>
      <c r="T608">
        <v>4.1030315240114197E-2</v>
      </c>
    </row>
    <row r="609" spans="1:20" x14ac:dyDescent="0.3">
      <c r="A609">
        <v>836.33299999999997</v>
      </c>
      <c r="B609">
        <v>37.349400000000003</v>
      </c>
      <c r="E609" s="2">
        <f t="shared" si="10"/>
        <v>1.091170763506111</v>
      </c>
      <c r="F609" s="2"/>
      <c r="G609" s="2"/>
      <c r="H609" s="20">
        <v>30650</v>
      </c>
      <c r="O609">
        <v>1965</v>
      </c>
      <c r="P609">
        <v>5</v>
      </c>
      <c r="Q609" s="11">
        <v>1965.3333333215601</v>
      </c>
      <c r="R609">
        <v>0.60860058200006595</v>
      </c>
      <c r="S609">
        <v>6.1500000000002303E-2</v>
      </c>
      <c r="T609">
        <v>3.7428935793005498E-2</v>
      </c>
    </row>
    <row r="610" spans="1:20" x14ac:dyDescent="0.3">
      <c r="A610">
        <v>908.88900000000001</v>
      </c>
      <c r="B610">
        <v>37.411000000000001</v>
      </c>
      <c r="E610" s="2">
        <f t="shared" si="10"/>
        <v>1.1991032847833862</v>
      </c>
      <c r="F610" s="2" t="s">
        <v>11</v>
      </c>
      <c r="G610" s="21">
        <v>34</v>
      </c>
      <c r="H610" s="20">
        <v>30620</v>
      </c>
      <c r="O610">
        <v>1965</v>
      </c>
      <c r="P610">
        <v>4</v>
      </c>
      <c r="Q610" s="11">
        <v>1965.2499999882</v>
      </c>
      <c r="R610">
        <v>0.57534714770149697</v>
      </c>
      <c r="S610">
        <v>3.0749999999997599E-2</v>
      </c>
      <c r="T610">
        <v>1.7691924791819601E-2</v>
      </c>
    </row>
    <row r="611" spans="1:20" x14ac:dyDescent="0.3">
      <c r="A611">
        <v>887.55600000000004</v>
      </c>
      <c r="B611">
        <v>37.472500000000004</v>
      </c>
      <c r="E611" s="2">
        <f t="shared" si="10"/>
        <v>1.1663055633326727</v>
      </c>
      <c r="F611" s="2"/>
      <c r="G611" s="2"/>
      <c r="H611" s="20">
        <v>30599</v>
      </c>
      <c r="O611">
        <v>1965</v>
      </c>
      <c r="P611">
        <v>3</v>
      </c>
      <c r="Q611" s="11">
        <v>1965.1666666548399</v>
      </c>
      <c r="R611">
        <v>0.58038635364645896</v>
      </c>
      <c r="S611">
        <v>3.0749999999997599E-2</v>
      </c>
    </row>
    <row r="612" spans="1:20" x14ac:dyDescent="0.3">
      <c r="A612">
        <v>866.11099999999999</v>
      </c>
      <c r="B612">
        <v>37.533999999999999</v>
      </c>
      <c r="E612" s="2">
        <f t="shared" si="10"/>
        <v>1.1342397636799266</v>
      </c>
      <c r="F612" s="2"/>
      <c r="G612" s="2"/>
      <c r="H612" s="20">
        <v>30579</v>
      </c>
      <c r="O612">
        <v>1965</v>
      </c>
      <c r="P612">
        <v>2</v>
      </c>
      <c r="Q612" s="11">
        <v>1965.08333332148</v>
      </c>
      <c r="R612">
        <v>0.58542555959141995</v>
      </c>
      <c r="S612">
        <v>0.123000000000004</v>
      </c>
      <c r="T612">
        <v>7.2007343829747397E-2</v>
      </c>
    </row>
    <row r="613" spans="1:20" x14ac:dyDescent="0.3">
      <c r="A613">
        <v>844.88900000000001</v>
      </c>
      <c r="B613">
        <v>37.595600000000005</v>
      </c>
      <c r="E613" s="2">
        <f t="shared" si="10"/>
        <v>1.1033753866395026</v>
      </c>
      <c r="F613" s="2"/>
      <c r="G613" s="2"/>
      <c r="H613" s="20">
        <v>30558</v>
      </c>
      <c r="O613">
        <v>1965</v>
      </c>
      <c r="P613">
        <v>1</v>
      </c>
      <c r="Q613" s="11">
        <v>1964.99999998812</v>
      </c>
      <c r="R613">
        <v>0.64127013381589204</v>
      </c>
      <c r="S613">
        <v>6.1500000000002303E-2</v>
      </c>
      <c r="T613">
        <v>3.9438113229678801E-2</v>
      </c>
    </row>
    <row r="614" spans="1:20" x14ac:dyDescent="0.3">
      <c r="A614">
        <v>823.66700000000003</v>
      </c>
      <c r="B614">
        <v>37.6571</v>
      </c>
      <c r="E614" s="2">
        <f t="shared" si="10"/>
        <v>1.0733508759135897</v>
      </c>
      <c r="F614" s="2"/>
      <c r="G614" s="2"/>
      <c r="H614" s="20">
        <v>30538</v>
      </c>
      <c r="O614">
        <v>1964</v>
      </c>
      <c r="P614">
        <v>12</v>
      </c>
      <c r="Q614" s="11">
        <v>1964.9166666547601</v>
      </c>
      <c r="R614">
        <v>0.69099272380000598</v>
      </c>
      <c r="S614">
        <v>6.1500000000002303E-2</v>
      </c>
      <c r="T614">
        <v>4.2496052513701997E-2</v>
      </c>
    </row>
    <row r="615" spans="1:20" x14ac:dyDescent="0.3">
      <c r="A615">
        <v>815</v>
      </c>
      <c r="B615">
        <v>37.718599999999995</v>
      </c>
      <c r="E615" s="2">
        <f t="shared" si="10"/>
        <v>1.0613251987321801</v>
      </c>
      <c r="F615" s="2"/>
      <c r="G615" s="2"/>
      <c r="H615" s="20">
        <v>30517</v>
      </c>
      <c r="O615">
        <v>1964</v>
      </c>
      <c r="P615">
        <v>11</v>
      </c>
      <c r="Q615" s="11">
        <v>1964.8333333214</v>
      </c>
      <c r="R615">
        <v>0.73283303565861801</v>
      </c>
      <c r="S615">
        <v>6.1499999999995197E-2</v>
      </c>
      <c r="T615">
        <v>4.5069231693001498E-2</v>
      </c>
    </row>
    <row r="616" spans="1:20" x14ac:dyDescent="0.3">
      <c r="A616">
        <v>806.11099999999999</v>
      </c>
      <c r="B616">
        <v>37.780200000000001</v>
      </c>
      <c r="E616" s="2">
        <f t="shared" si="10"/>
        <v>1.0491314325750827</v>
      </c>
      <c r="F616" s="2"/>
      <c r="G616" s="2"/>
      <c r="H616" s="20">
        <v>30497</v>
      </c>
      <c r="O616">
        <v>1964</v>
      </c>
      <c r="P616">
        <v>10</v>
      </c>
      <c r="Q616" s="11">
        <v>1964.7499999880399</v>
      </c>
      <c r="R616">
        <v>0.75605784950077104</v>
      </c>
      <c r="S616">
        <v>6.1500000000002303E-2</v>
      </c>
      <c r="T616">
        <v>4.6497557744299201E-2</v>
      </c>
    </row>
    <row r="617" spans="1:20" x14ac:dyDescent="0.3">
      <c r="A617">
        <v>797.55600000000004</v>
      </c>
      <c r="B617">
        <v>37.841699999999996</v>
      </c>
      <c r="E617" s="2">
        <f t="shared" si="10"/>
        <v>1.0375281598448569</v>
      </c>
      <c r="F617" s="2"/>
      <c r="G617" s="2"/>
      <c r="H617" s="20">
        <v>30477</v>
      </c>
      <c r="O617">
        <v>1964</v>
      </c>
      <c r="P617">
        <v>9</v>
      </c>
      <c r="Q617" s="11">
        <v>1964.6666666546801</v>
      </c>
      <c r="R617">
        <v>0.74650811955774599</v>
      </c>
      <c r="S617">
        <v>3.0750000000001099E-2</v>
      </c>
      <c r="T617">
        <v>2.2955124676401501E-2</v>
      </c>
    </row>
    <row r="618" spans="1:20" x14ac:dyDescent="0.3">
      <c r="A618">
        <v>788.55600000000004</v>
      </c>
      <c r="B618">
        <v>37.903199999999998</v>
      </c>
      <c r="E618" s="2">
        <f t="shared" si="10"/>
        <v>1.0254598178446708</v>
      </c>
      <c r="F618" s="2"/>
      <c r="G618" s="2"/>
      <c r="H618" s="20">
        <v>30456</v>
      </c>
      <c r="O618">
        <v>1964</v>
      </c>
      <c r="P618">
        <v>8</v>
      </c>
      <c r="Q618" s="11">
        <v>1964.58333332132</v>
      </c>
      <c r="R618">
        <v>0.73176504910373896</v>
      </c>
      <c r="S618">
        <v>3.0750000000001099E-2</v>
      </c>
    </row>
    <row r="619" spans="1:20" x14ac:dyDescent="0.3">
      <c r="A619">
        <v>772.11099999999999</v>
      </c>
      <c r="B619">
        <v>37.964700000000001</v>
      </c>
      <c r="E619" s="2">
        <f t="shared" si="10"/>
        <v>1.0037697022949008</v>
      </c>
      <c r="F619" s="2"/>
      <c r="G619" s="2"/>
      <c r="H619" s="20">
        <v>30436</v>
      </c>
      <c r="O619">
        <v>1964</v>
      </c>
      <c r="P619">
        <v>7</v>
      </c>
      <c r="Q619" s="11">
        <v>1964.4999999879601</v>
      </c>
      <c r="R619">
        <v>0.71702197864973205</v>
      </c>
      <c r="S619">
        <v>6.1500000000002303E-2</v>
      </c>
      <c r="T619">
        <v>4.4096851686960203E-2</v>
      </c>
    </row>
    <row r="620" spans="1:20" x14ac:dyDescent="0.3">
      <c r="A620">
        <v>755.77800000000002</v>
      </c>
      <c r="B620">
        <v>38.026299999999999</v>
      </c>
      <c r="E620" s="2">
        <f t="shared" si="10"/>
        <v>0.98268143538753205</v>
      </c>
      <c r="F620" s="2"/>
      <c r="G620" s="2"/>
      <c r="H620" s="20">
        <v>30415</v>
      </c>
      <c r="O620">
        <v>1964</v>
      </c>
      <c r="P620">
        <v>6</v>
      </c>
      <c r="Q620" s="11">
        <v>1964.4166666546</v>
      </c>
      <c r="R620">
        <v>0.68010057643536304</v>
      </c>
      <c r="S620">
        <v>3.0750000000001099E-2</v>
      </c>
      <c r="T620">
        <v>2.0913092725388199E-2</v>
      </c>
    </row>
    <row r="621" spans="1:20" x14ac:dyDescent="0.3">
      <c r="A621">
        <v>739.44399999999996</v>
      </c>
      <c r="B621">
        <v>38.087800000000001</v>
      </c>
      <c r="E621" s="2">
        <f t="shared" si="10"/>
        <v>0.96203496268785227</v>
      </c>
      <c r="F621" s="2"/>
      <c r="G621" s="2"/>
      <c r="H621" s="20">
        <v>30395</v>
      </c>
      <c r="O621">
        <v>1964</v>
      </c>
      <c r="P621">
        <v>5</v>
      </c>
      <c r="Q621" s="11">
        <v>1964.3333333212399</v>
      </c>
      <c r="R621">
        <v>0.66506879127581497</v>
      </c>
      <c r="S621">
        <v>3.0750000000001099E-2</v>
      </c>
    </row>
    <row r="622" spans="1:20" x14ac:dyDescent="0.3">
      <c r="A622">
        <v>723.11099999999999</v>
      </c>
      <c r="B622">
        <v>38.149299999999997</v>
      </c>
      <c r="E622" s="5">
        <f t="shared" si="10"/>
        <v>0.94182350380341018</v>
      </c>
      <c r="F622" s="5" t="s">
        <v>10</v>
      </c>
      <c r="G622" s="21">
        <v>34</v>
      </c>
      <c r="H622" s="20">
        <v>30375</v>
      </c>
      <c r="O622">
        <v>1964</v>
      </c>
      <c r="P622">
        <v>4</v>
      </c>
      <c r="Q622" s="11">
        <v>1964.2499999878801</v>
      </c>
      <c r="R622">
        <v>0.65003700611626603</v>
      </c>
      <c r="S622">
        <v>3.0749999999997599E-2</v>
      </c>
      <c r="T622">
        <v>1.9988637938073602E-2</v>
      </c>
    </row>
    <row r="623" spans="1:20" x14ac:dyDescent="0.3">
      <c r="A623">
        <v>733.33299999999997</v>
      </c>
      <c r="B623">
        <v>38.210899999999995</v>
      </c>
      <c r="E623" s="2">
        <f t="shared" si="10"/>
        <v>0.95442254603072851</v>
      </c>
      <c r="F623" s="2"/>
      <c r="G623" s="2"/>
      <c r="H623" s="20">
        <v>30365</v>
      </c>
      <c r="O623">
        <v>1964</v>
      </c>
      <c r="P623">
        <v>3</v>
      </c>
      <c r="Q623" s="11">
        <v>1964.16666665452</v>
      </c>
      <c r="R623">
        <v>0.65448477597897403</v>
      </c>
      <c r="S623">
        <v>3.0749999999997599E-2</v>
      </c>
    </row>
    <row r="624" spans="1:20" x14ac:dyDescent="0.3">
      <c r="A624">
        <v>743.88900000000001</v>
      </c>
      <c r="B624">
        <v>38.272399999999998</v>
      </c>
      <c r="E624" s="2">
        <f t="shared" si="10"/>
        <v>0.96761017438663321</v>
      </c>
      <c r="F624" s="2"/>
      <c r="G624" s="2"/>
      <c r="H624" s="20">
        <v>30355</v>
      </c>
      <c r="O624">
        <v>1964</v>
      </c>
      <c r="P624">
        <v>2</v>
      </c>
      <c r="Q624" s="11">
        <v>1964.0833333211599</v>
      </c>
      <c r="R624">
        <v>0.65893254584168204</v>
      </c>
      <c r="S624">
        <v>0.18450000000000699</v>
      </c>
      <c r="T624">
        <v>0.121573054707794</v>
      </c>
    </row>
    <row r="625" spans="1:20" x14ac:dyDescent="0.3">
      <c r="A625" s="6">
        <v>754.11099999999999</v>
      </c>
      <c r="B625" s="6">
        <v>38.3339</v>
      </c>
      <c r="C625" s="6"/>
      <c r="D625" s="6"/>
      <c r="E625" s="7">
        <f t="shared" si="10"/>
        <v>0.98055417227737274</v>
      </c>
      <c r="F625" s="7"/>
      <c r="G625" s="7"/>
      <c r="H625" s="20">
        <v>30345</v>
      </c>
      <c r="O625">
        <v>1964</v>
      </c>
      <c r="P625">
        <v>1</v>
      </c>
      <c r="Q625" s="11">
        <v>1963.9999999878</v>
      </c>
      <c r="R625">
        <v>0.763706990656705</v>
      </c>
      <c r="S625">
        <v>0.122999999999997</v>
      </c>
      <c r="T625">
        <v>9.3935959850772799E-2</v>
      </c>
    </row>
    <row r="626" spans="1:20" x14ac:dyDescent="0.3">
      <c r="A626">
        <v>764.22199999999998</v>
      </c>
      <c r="B626">
        <v>38.395499999999998</v>
      </c>
      <c r="E626" s="2">
        <f t="shared" si="10"/>
        <v>0.99352794930044819</v>
      </c>
      <c r="F626" s="2"/>
      <c r="G626" s="2"/>
      <c r="H626" s="20">
        <v>30335</v>
      </c>
      <c r="O626">
        <v>1963</v>
      </c>
      <c r="P626">
        <v>12</v>
      </c>
      <c r="Q626" s="11">
        <v>1963.91666665444</v>
      </c>
      <c r="R626">
        <v>0.82599073835695402</v>
      </c>
      <c r="S626">
        <v>0.18450000000000699</v>
      </c>
      <c r="T626">
        <v>0.15239529122686299</v>
      </c>
    </row>
    <row r="627" spans="1:20" x14ac:dyDescent="0.3">
      <c r="A627">
        <v>769.44399999999996</v>
      </c>
      <c r="B627">
        <v>38.457000000000001</v>
      </c>
      <c r="E627" s="2">
        <f t="shared" si="10"/>
        <v>1.0002955584423097</v>
      </c>
      <c r="F627" s="2"/>
      <c r="G627" s="2"/>
      <c r="H627" s="20">
        <v>30325</v>
      </c>
      <c r="O627">
        <v>1963</v>
      </c>
      <c r="P627">
        <v>11</v>
      </c>
      <c r="Q627" s="11">
        <v>1963.8333333210801</v>
      </c>
      <c r="R627">
        <v>0.84380446526353503</v>
      </c>
      <c r="S627">
        <v>0.122999999999997</v>
      </c>
      <c r="T627">
        <v>0.103787949227412</v>
      </c>
    </row>
    <row r="628" spans="1:20" x14ac:dyDescent="0.3">
      <c r="A628">
        <v>774.66700000000003</v>
      </c>
      <c r="B628">
        <v>38.518500000000003</v>
      </c>
      <c r="E628" s="2">
        <f t="shared" si="10"/>
        <v>1.007110575714905</v>
      </c>
      <c r="F628" s="2"/>
      <c r="G628" s="2"/>
      <c r="H628" s="20">
        <v>30315</v>
      </c>
      <c r="O628">
        <v>1963</v>
      </c>
      <c r="P628">
        <v>10</v>
      </c>
      <c r="Q628" s="11">
        <v>1963.74999998772</v>
      </c>
      <c r="R628">
        <v>0.97195207117666105</v>
      </c>
      <c r="S628">
        <v>3.0750000000001099E-2</v>
      </c>
      <c r="T628">
        <v>2.98875261886834E-2</v>
      </c>
    </row>
    <row r="629" spans="1:20" x14ac:dyDescent="0.3">
      <c r="A629">
        <v>780.22199999999998</v>
      </c>
      <c r="B629">
        <v>38.580100000000002</v>
      </c>
      <c r="E629" s="2">
        <f t="shared" si="10"/>
        <v>1.0144097485045818</v>
      </c>
      <c r="F629" s="2"/>
      <c r="G629" s="2"/>
      <c r="H629" s="20">
        <v>30305</v>
      </c>
      <c r="O629">
        <v>1963</v>
      </c>
      <c r="P629">
        <v>9</v>
      </c>
      <c r="Q629" s="11">
        <v>1963.6666666543599</v>
      </c>
      <c r="R629">
        <v>0.96678532952999696</v>
      </c>
      <c r="S629">
        <v>3.0750000000001099E-2</v>
      </c>
    </row>
    <row r="630" spans="1:20" x14ac:dyDescent="0.3">
      <c r="A630">
        <v>785.44399999999996</v>
      </c>
      <c r="B630">
        <v>38.641599999999997</v>
      </c>
      <c r="E630" s="2">
        <f t="shared" si="10"/>
        <v>1.0213195980889913</v>
      </c>
      <c r="F630" s="2"/>
      <c r="G630" s="2"/>
      <c r="H630" s="20">
        <v>30295</v>
      </c>
      <c r="O630">
        <v>1963</v>
      </c>
      <c r="P630">
        <v>8</v>
      </c>
      <c r="Q630" s="11">
        <v>1963.5833333210001</v>
      </c>
      <c r="R630">
        <v>0.96161858788333299</v>
      </c>
      <c r="S630">
        <v>3.0750000000001099E-2</v>
      </c>
      <c r="T630">
        <v>2.9569771577413601E-2</v>
      </c>
    </row>
    <row r="631" spans="1:20" x14ac:dyDescent="0.3">
      <c r="A631">
        <v>796.11099999999999</v>
      </c>
      <c r="B631">
        <v>38.703099999999999</v>
      </c>
      <c r="E631" s="2">
        <f t="shared" si="10"/>
        <v>1.0355809926459709</v>
      </c>
      <c r="F631" s="2"/>
      <c r="G631" s="2"/>
      <c r="H631" s="20">
        <v>30285</v>
      </c>
      <c r="O631">
        <v>1963</v>
      </c>
      <c r="P631">
        <v>7</v>
      </c>
      <c r="Q631" s="11">
        <v>1963.49999998764</v>
      </c>
      <c r="R631">
        <v>0.94269386478051898</v>
      </c>
      <c r="S631">
        <v>3.0750000000001099E-2</v>
      </c>
    </row>
    <row r="632" spans="1:20" x14ac:dyDescent="0.3">
      <c r="A632">
        <v>807.33299999999997</v>
      </c>
      <c r="B632">
        <v>38.764699999999998</v>
      </c>
      <c r="E632" s="2">
        <f t="shared" si="10"/>
        <v>1.0507994072904057</v>
      </c>
      <c r="F632" s="2"/>
      <c r="G632" s="2"/>
      <c r="H632" s="20">
        <v>30275</v>
      </c>
      <c r="O632">
        <v>1963</v>
      </c>
      <c r="P632">
        <v>6</v>
      </c>
      <c r="Q632" s="11">
        <v>1963.4166666542801</v>
      </c>
      <c r="R632">
        <v>0.92376914167770396</v>
      </c>
      <c r="S632">
        <v>3.0750000000001099E-2</v>
      </c>
      <c r="T632">
        <v>2.84059011065904E-2</v>
      </c>
    </row>
    <row r="633" spans="1:20" x14ac:dyDescent="0.3">
      <c r="A633">
        <v>818.55600000000004</v>
      </c>
      <c r="B633">
        <v>38.8262</v>
      </c>
      <c r="E633" s="2">
        <f t="shared" si="10"/>
        <v>1.0662428507641559</v>
      </c>
      <c r="F633" s="2"/>
      <c r="G633" s="2"/>
      <c r="H633" s="20">
        <v>30265</v>
      </c>
      <c r="O633">
        <v>1963</v>
      </c>
      <c r="P633">
        <v>5</v>
      </c>
      <c r="Q633" s="11">
        <v>1963.33333332092</v>
      </c>
      <c r="R633">
        <v>0.90386221995814697</v>
      </c>
      <c r="S633">
        <v>3.0750000000001099E-2</v>
      </c>
    </row>
    <row r="634" spans="1:20" x14ac:dyDescent="0.3">
      <c r="A634">
        <v>829.55600000000004</v>
      </c>
      <c r="B634">
        <v>38.887700000000002</v>
      </c>
      <c r="E634" s="2">
        <f t="shared" si="10"/>
        <v>1.081599663045911</v>
      </c>
      <c r="F634" s="2" t="s">
        <v>11</v>
      </c>
      <c r="G634" s="21">
        <v>35</v>
      </c>
      <c r="H634" s="20">
        <v>30255</v>
      </c>
      <c r="O634">
        <v>1963</v>
      </c>
      <c r="P634">
        <v>4</v>
      </c>
      <c r="Q634" s="11">
        <v>1963.2499999875599</v>
      </c>
      <c r="R634">
        <v>0.88395529823858998</v>
      </c>
      <c r="S634">
        <v>3.0750000000001099E-2</v>
      </c>
      <c r="T634">
        <v>2.7181625420837598E-2</v>
      </c>
    </row>
    <row r="635" spans="1:20" x14ac:dyDescent="0.3">
      <c r="A635">
        <v>769.11099999999999</v>
      </c>
      <c r="B635">
        <v>38.949200000000005</v>
      </c>
      <c r="E635" s="2">
        <f t="shared" si="10"/>
        <v>0.99986262421043559</v>
      </c>
      <c r="F635" s="2"/>
      <c r="G635" s="2"/>
      <c r="H635" s="20">
        <v>30193</v>
      </c>
      <c r="O635">
        <v>1963</v>
      </c>
      <c r="P635">
        <v>3</v>
      </c>
      <c r="Q635" s="11">
        <v>1963.1666666542001</v>
      </c>
      <c r="R635">
        <v>0.88399047937095299</v>
      </c>
      <c r="S635">
        <v>3.0750000000001099E-2</v>
      </c>
    </row>
    <row r="636" spans="1:20" x14ac:dyDescent="0.3">
      <c r="A636">
        <v>707.77800000000002</v>
      </c>
      <c r="B636">
        <v>39.010800000000003</v>
      </c>
      <c r="E636" s="2">
        <f t="shared" si="10"/>
        <v>0.92323609598091561</v>
      </c>
      <c r="F636" s="2"/>
      <c r="G636" s="2"/>
      <c r="H636" s="20">
        <v>30132</v>
      </c>
      <c r="O636">
        <v>1963</v>
      </c>
      <c r="P636">
        <v>2</v>
      </c>
      <c r="Q636" s="11">
        <v>1963.08333332084</v>
      </c>
      <c r="R636">
        <v>0.88402566050331599</v>
      </c>
      <c r="S636">
        <v>0.184499999999999</v>
      </c>
      <c r="T636">
        <v>0.16310273436286099</v>
      </c>
    </row>
    <row r="637" spans="1:20" x14ac:dyDescent="0.3">
      <c r="A637">
        <v>646.55600000000004</v>
      </c>
      <c r="B637">
        <v>39.072299999999998</v>
      </c>
      <c r="E637" s="2">
        <f t="shared" si="10"/>
        <v>0.85260502133815319</v>
      </c>
      <c r="F637" s="2"/>
      <c r="G637" s="2"/>
      <c r="H637" s="20">
        <v>30071</v>
      </c>
      <c r="O637">
        <v>1963</v>
      </c>
      <c r="P637">
        <v>1</v>
      </c>
      <c r="Q637" s="11">
        <v>1962.9999999874799</v>
      </c>
      <c r="R637">
        <v>1.0424795997213601</v>
      </c>
      <c r="S637">
        <v>0.184499999999999</v>
      </c>
      <c r="T637">
        <v>0.192337486148592</v>
      </c>
    </row>
    <row r="638" spans="1:20" x14ac:dyDescent="0.3">
      <c r="A638">
        <v>585.33299999999997</v>
      </c>
      <c r="B638">
        <v>39.133800000000001</v>
      </c>
      <c r="E638" s="5">
        <f t="shared" si="10"/>
        <v>0.78737646909632353</v>
      </c>
      <c r="F638" s="5" t="s">
        <v>10</v>
      </c>
      <c r="G638" s="21">
        <v>35</v>
      </c>
      <c r="H638" s="20">
        <v>30010</v>
      </c>
      <c r="O638">
        <v>1962</v>
      </c>
      <c r="P638">
        <v>12</v>
      </c>
      <c r="Q638" s="11">
        <v>1962.91666665412</v>
      </c>
      <c r="R638">
        <v>1.19887233573051</v>
      </c>
      <c r="S638">
        <v>0.18450000000000699</v>
      </c>
      <c r="T638">
        <v>0.221191945942288</v>
      </c>
    </row>
    <row r="639" spans="1:20" x14ac:dyDescent="0.3">
      <c r="A639">
        <v>609.88900000000001</v>
      </c>
      <c r="B639">
        <v>39.195399999999999</v>
      </c>
      <c r="E639" s="2">
        <f t="shared" si="10"/>
        <v>0.81291722797479848</v>
      </c>
      <c r="F639" s="2"/>
      <c r="G639" s="2"/>
      <c r="H639" s="20">
        <v>30000</v>
      </c>
      <c r="O639">
        <v>1962</v>
      </c>
      <c r="P639">
        <v>11</v>
      </c>
      <c r="Q639" s="11">
        <v>1962.8333333207599</v>
      </c>
      <c r="R639">
        <v>1.3435670681548399</v>
      </c>
      <c r="S639">
        <v>0.122999999999997</v>
      </c>
      <c r="T639">
        <v>0.165258749383042</v>
      </c>
    </row>
    <row r="640" spans="1:20" x14ac:dyDescent="0.3">
      <c r="A640">
        <v>636</v>
      </c>
      <c r="B640">
        <v>39.256900000000002</v>
      </c>
      <c r="E640" s="2">
        <f t="shared" si="10"/>
        <v>0.84098480644850171</v>
      </c>
      <c r="F640" s="2"/>
      <c r="G640" s="2"/>
      <c r="H640" s="20">
        <v>29990</v>
      </c>
      <c r="O640">
        <v>1962</v>
      </c>
      <c r="P640">
        <v>10</v>
      </c>
      <c r="Q640" s="11">
        <v>1962.7499999874001</v>
      </c>
      <c r="R640">
        <v>1.4053948773228999</v>
      </c>
      <c r="S640">
        <v>6.1500000000002303E-2</v>
      </c>
      <c r="T640">
        <v>8.6431784955361801E-2</v>
      </c>
    </row>
    <row r="641" spans="1:20" x14ac:dyDescent="0.3">
      <c r="A641" s="6">
        <v>661.77800000000002</v>
      </c>
      <c r="B641" s="6">
        <v>39.318400000000004</v>
      </c>
      <c r="C641" s="6"/>
      <c r="D641" s="6"/>
      <c r="E641" s="7">
        <f t="shared" si="10"/>
        <v>0.8696449229124531</v>
      </c>
      <c r="F641" s="7"/>
      <c r="G641" s="7"/>
      <c r="H641" s="20">
        <v>29980</v>
      </c>
      <c r="O641">
        <v>1962</v>
      </c>
      <c r="P641">
        <v>9</v>
      </c>
      <c r="Q641" s="11">
        <v>1962.66666665404</v>
      </c>
      <c r="R641">
        <v>1.13756670828946</v>
      </c>
      <c r="S641">
        <v>6.1500000000002303E-2</v>
      </c>
      <c r="T641">
        <v>6.9960352559804706E-2</v>
      </c>
    </row>
    <row r="642" spans="1:20" x14ac:dyDescent="0.3">
      <c r="A642">
        <v>687.66700000000003</v>
      </c>
      <c r="B642">
        <v>39.380000000000003</v>
      </c>
      <c r="E642" s="2">
        <f t="shared" si="10"/>
        <v>0.89941152985939432</v>
      </c>
      <c r="F642" s="2"/>
      <c r="G642" s="2"/>
      <c r="H642" s="20">
        <v>29970</v>
      </c>
      <c r="O642">
        <v>1962</v>
      </c>
      <c r="P642">
        <v>8</v>
      </c>
      <c r="Q642" s="11">
        <v>1962.5833333206799</v>
      </c>
      <c r="R642">
        <v>1.11916370538509</v>
      </c>
      <c r="S642">
        <v>6.1500000000002303E-2</v>
      </c>
      <c r="T642">
        <v>6.8828567881186103E-2</v>
      </c>
    </row>
    <row r="643" spans="1:20" x14ac:dyDescent="0.3">
      <c r="A643">
        <v>688.55600000000004</v>
      </c>
      <c r="B643">
        <v>39.441500000000005</v>
      </c>
      <c r="E643" s="2">
        <f t="shared" si="10"/>
        <v>0.90045158064203623</v>
      </c>
      <c r="F643" s="2"/>
      <c r="G643" s="2"/>
      <c r="H643" s="20">
        <v>29960</v>
      </c>
      <c r="O643">
        <v>1962</v>
      </c>
      <c r="P643">
        <v>7</v>
      </c>
      <c r="Q643" s="11">
        <v>1962.4999999873201</v>
      </c>
      <c r="R643">
        <v>1.0709006407719399</v>
      </c>
      <c r="S643">
        <v>6.1500000000002303E-2</v>
      </c>
      <c r="T643">
        <v>6.5860389407477293E-2</v>
      </c>
    </row>
    <row r="644" spans="1:20" x14ac:dyDescent="0.3">
      <c r="A644">
        <v>688.66700000000003</v>
      </c>
      <c r="B644">
        <v>39.503</v>
      </c>
      <c r="E644" s="2">
        <f t="shared" si="10"/>
        <v>0.90058152518039591</v>
      </c>
      <c r="F644" s="2"/>
      <c r="G644" s="2"/>
      <c r="H644" s="20">
        <v>29950</v>
      </c>
      <c r="O644">
        <v>1962</v>
      </c>
      <c r="P644">
        <v>6</v>
      </c>
      <c r="Q644" s="11">
        <v>1962.41666665396</v>
      </c>
      <c r="R644">
        <v>1.0062376886295801</v>
      </c>
      <c r="S644">
        <v>6.1499999999995197E-2</v>
      </c>
      <c r="T644">
        <v>6.1883617850714903E-2</v>
      </c>
    </row>
    <row r="645" spans="1:20" x14ac:dyDescent="0.3">
      <c r="A645">
        <v>688.88900000000001</v>
      </c>
      <c r="B645">
        <v>39.564599999999999</v>
      </c>
      <c r="E645" s="2">
        <f t="shared" si="10"/>
        <v>0.9008414705168708</v>
      </c>
      <c r="F645" s="2"/>
      <c r="G645" s="2"/>
      <c r="H645" s="20">
        <v>29940</v>
      </c>
      <c r="O645">
        <v>1962</v>
      </c>
      <c r="P645">
        <v>5</v>
      </c>
      <c r="Q645" s="11">
        <v>1962.3333333206001</v>
      </c>
      <c r="R645">
        <v>0.93835514218933003</v>
      </c>
      <c r="S645">
        <v>6.1500000000002303E-2</v>
      </c>
      <c r="T645">
        <v>5.7708841244645898E-2</v>
      </c>
    </row>
    <row r="646" spans="1:20" x14ac:dyDescent="0.3">
      <c r="A646">
        <v>689.33299999999997</v>
      </c>
      <c r="B646">
        <v>39.626100000000001</v>
      </c>
      <c r="E646" s="2">
        <f t="shared" si="10"/>
        <v>0.90136158630462915</v>
      </c>
      <c r="F646" s="2"/>
      <c r="G646" s="2"/>
      <c r="H646" s="20">
        <v>29930</v>
      </c>
      <c r="O646">
        <v>1962</v>
      </c>
      <c r="P646">
        <v>4</v>
      </c>
      <c r="Q646" s="11">
        <v>1962.24999998724</v>
      </c>
      <c r="R646">
        <v>0.88086148933840902</v>
      </c>
      <c r="S646">
        <v>3.0750000000001099E-2</v>
      </c>
      <c r="T646">
        <v>2.7086490797157099E-2</v>
      </c>
    </row>
    <row r="647" spans="1:20" x14ac:dyDescent="0.3">
      <c r="A647">
        <v>772.33299999999997</v>
      </c>
      <c r="B647">
        <v>39.687599999999996</v>
      </c>
      <c r="E647" s="2">
        <f t="shared" si="10"/>
        <v>1.004059432036974</v>
      </c>
      <c r="F647" s="2"/>
      <c r="G647" s="2"/>
      <c r="H647" s="20">
        <v>29920</v>
      </c>
      <c r="O647">
        <v>1962</v>
      </c>
      <c r="P647">
        <v>3</v>
      </c>
      <c r="Q647" s="11">
        <v>1962.1666666538799</v>
      </c>
      <c r="R647">
        <v>0.86610048404009699</v>
      </c>
      <c r="S647">
        <v>3.0750000000001099E-2</v>
      </c>
    </row>
    <row r="648" spans="1:20" x14ac:dyDescent="0.3">
      <c r="A648">
        <v>857.77800000000002</v>
      </c>
      <c r="B648">
        <v>39.749200000000002</v>
      </c>
      <c r="E648" s="2">
        <f t="shared" si="10"/>
        <v>1.1220189705694945</v>
      </c>
      <c r="F648" s="2"/>
      <c r="G648" s="2"/>
      <c r="H648" s="20">
        <v>29910</v>
      </c>
      <c r="O648">
        <v>1962</v>
      </c>
      <c r="P648">
        <v>2</v>
      </c>
      <c r="Q648" s="11">
        <v>1962.0833333205201</v>
      </c>
      <c r="R648">
        <v>0.85133947874178595</v>
      </c>
      <c r="S648">
        <v>0.123000000000004</v>
      </c>
      <c r="T648">
        <v>0.104714755885243</v>
      </c>
    </row>
    <row r="649" spans="1:20" x14ac:dyDescent="0.3">
      <c r="A649">
        <v>943.33299999999997</v>
      </c>
      <c r="B649">
        <v>39.810700000000004</v>
      </c>
      <c r="E649" s="2">
        <f t="shared" ref="E649:E712" si="11">(0.0905*EXP(0.0013*A649))/C$2</f>
        <v>1.2540160168960248</v>
      </c>
      <c r="F649" s="2"/>
      <c r="G649" s="2"/>
      <c r="H649" s="20">
        <v>29900</v>
      </c>
      <c r="O649">
        <v>1962</v>
      </c>
      <c r="P649">
        <v>1</v>
      </c>
      <c r="Q649" s="11">
        <v>1961.99999998716</v>
      </c>
      <c r="R649">
        <v>0.93303557913117197</v>
      </c>
      <c r="S649">
        <v>0.122999999999997</v>
      </c>
      <c r="T649">
        <v>0.114763376233131</v>
      </c>
    </row>
    <row r="650" spans="1:20" x14ac:dyDescent="0.3">
      <c r="A650">
        <v>1028.556</v>
      </c>
      <c r="B650">
        <v>39.872199999999999</v>
      </c>
      <c r="E650" s="2">
        <f t="shared" si="11"/>
        <v>1.4009367426616521</v>
      </c>
      <c r="F650" s="2" t="s">
        <v>11</v>
      </c>
      <c r="G650" s="21">
        <v>36</v>
      </c>
      <c r="H650" s="20">
        <v>29890</v>
      </c>
      <c r="O650">
        <v>1961</v>
      </c>
      <c r="P650">
        <v>12</v>
      </c>
      <c r="Q650" s="11">
        <v>1961.9166666537999</v>
      </c>
      <c r="R650">
        <v>1.0949550141897</v>
      </c>
      <c r="S650">
        <v>0.123000000000004</v>
      </c>
      <c r="T650">
        <v>0.13467946674533901</v>
      </c>
    </row>
    <row r="651" spans="1:20" x14ac:dyDescent="0.3">
      <c r="A651">
        <v>1010</v>
      </c>
      <c r="B651">
        <v>39.933700000000002</v>
      </c>
      <c r="E651" s="2">
        <f t="shared" si="11"/>
        <v>1.3675465771040825</v>
      </c>
      <c r="F651" s="2"/>
      <c r="G651" s="2"/>
      <c r="H651" s="20">
        <v>29877</v>
      </c>
      <c r="O651">
        <v>1961</v>
      </c>
      <c r="P651">
        <v>11</v>
      </c>
      <c r="Q651" s="11">
        <v>1961.83333332044</v>
      </c>
      <c r="R651">
        <v>1.20581406899515</v>
      </c>
      <c r="S651">
        <v>6.1500000000002303E-2</v>
      </c>
      <c r="T651">
        <v>7.4157565243204895E-2</v>
      </c>
    </row>
    <row r="652" spans="1:20" x14ac:dyDescent="0.3">
      <c r="A652">
        <v>987.88900000000001</v>
      </c>
      <c r="B652">
        <v>39.9953</v>
      </c>
      <c r="E652" s="2">
        <f t="shared" si="11"/>
        <v>1.3287969908780966</v>
      </c>
      <c r="F652" s="2"/>
      <c r="G652" s="2"/>
      <c r="H652" s="20">
        <v>29865</v>
      </c>
      <c r="O652">
        <v>1961</v>
      </c>
      <c r="P652">
        <v>10</v>
      </c>
      <c r="Q652" s="11">
        <v>1961.7499999870799</v>
      </c>
      <c r="R652">
        <v>1.23918794635216</v>
      </c>
      <c r="S652">
        <v>0.122999999999997</v>
      </c>
      <c r="T652">
        <v>0.152420117401313</v>
      </c>
    </row>
    <row r="653" spans="1:20" x14ac:dyDescent="0.3">
      <c r="A653">
        <v>965.77800000000002</v>
      </c>
      <c r="B653">
        <v>40.056799999999996</v>
      </c>
      <c r="E653" s="2">
        <f t="shared" si="11"/>
        <v>1.2911453785404043</v>
      </c>
      <c r="F653" s="2"/>
      <c r="G653" s="2"/>
      <c r="H653" s="20">
        <v>29853</v>
      </c>
      <c r="O653">
        <v>1961</v>
      </c>
      <c r="P653">
        <v>9</v>
      </c>
      <c r="Q653" s="11">
        <v>1961.6666666537201</v>
      </c>
      <c r="R653">
        <v>1.18827183816994</v>
      </c>
      <c r="S653">
        <v>6.1500000000002303E-2</v>
      </c>
      <c r="T653">
        <v>7.3078718047454194E-2</v>
      </c>
    </row>
    <row r="654" spans="1:20" x14ac:dyDescent="0.3">
      <c r="A654">
        <v>943.66700000000003</v>
      </c>
      <c r="B654">
        <v>40.118299999999998</v>
      </c>
      <c r="E654" s="2">
        <f t="shared" si="11"/>
        <v>1.2545606288772662</v>
      </c>
      <c r="F654" s="2"/>
      <c r="G654" s="2"/>
      <c r="H654" s="20">
        <v>29841</v>
      </c>
      <c r="O654">
        <v>1961</v>
      </c>
      <c r="P654">
        <v>8</v>
      </c>
      <c r="Q654" s="11">
        <v>1961.58333332036</v>
      </c>
      <c r="R654">
        <v>1.0556156254536699</v>
      </c>
      <c r="S654">
        <v>0.123000000000004</v>
      </c>
      <c r="T654">
        <v>0.12984072193080601</v>
      </c>
    </row>
    <row r="655" spans="1:20" x14ac:dyDescent="0.3">
      <c r="A655">
        <v>951.55600000000004</v>
      </c>
      <c r="B655">
        <v>40.179899999999996</v>
      </c>
      <c r="E655" s="2">
        <f t="shared" si="11"/>
        <v>1.2674932294010597</v>
      </c>
      <c r="F655" s="2"/>
      <c r="G655" s="2"/>
      <c r="H655" s="20">
        <v>29828</v>
      </c>
      <c r="O655">
        <v>1961</v>
      </c>
      <c r="P655">
        <v>7</v>
      </c>
      <c r="Q655" s="11">
        <v>1961.4999999869999</v>
      </c>
      <c r="R655">
        <v>0.90556159097391997</v>
      </c>
      <c r="S655">
        <v>6.1499999999995197E-2</v>
      </c>
      <c r="T655">
        <v>5.5692037844891698E-2</v>
      </c>
    </row>
    <row r="656" spans="1:20" x14ac:dyDescent="0.3">
      <c r="A656">
        <v>960.88900000000001</v>
      </c>
      <c r="B656">
        <v>40.241399999999999</v>
      </c>
      <c r="E656" s="2">
        <f t="shared" si="11"/>
        <v>1.2829652685567505</v>
      </c>
      <c r="F656" s="2"/>
      <c r="G656" s="2"/>
      <c r="H656" s="20">
        <v>29816</v>
      </c>
      <c r="O656">
        <v>1961</v>
      </c>
      <c r="P656">
        <v>6</v>
      </c>
      <c r="Q656" s="11">
        <v>1961.41666665364</v>
      </c>
      <c r="R656">
        <v>0.81544052913551601</v>
      </c>
      <c r="S656">
        <v>6.1500000000002303E-2</v>
      </c>
      <c r="T656">
        <v>5.0149592541836097E-2</v>
      </c>
    </row>
    <row r="657" spans="1:20" x14ac:dyDescent="0.3">
      <c r="A657">
        <v>970.11099999999999</v>
      </c>
      <c r="B657">
        <v>40.302900000000001</v>
      </c>
      <c r="E657" s="2">
        <f t="shared" si="11"/>
        <v>1.2984387935972928</v>
      </c>
      <c r="F657" s="2"/>
      <c r="G657" s="2"/>
      <c r="H657" s="20">
        <v>29804</v>
      </c>
      <c r="O657">
        <v>1961</v>
      </c>
      <c r="P657">
        <v>5</v>
      </c>
      <c r="Q657" s="11">
        <v>1961.33333332028</v>
      </c>
      <c r="R657">
        <v>0.721893164154643</v>
      </c>
      <c r="S657">
        <v>0.123000000000004</v>
      </c>
      <c r="T657">
        <v>8.8792859191024406E-2</v>
      </c>
    </row>
    <row r="658" spans="1:20" x14ac:dyDescent="0.3">
      <c r="A658">
        <v>979.22199999999998</v>
      </c>
      <c r="B658">
        <v>40.3645</v>
      </c>
      <c r="E658" s="2">
        <f t="shared" si="11"/>
        <v>1.3139093301787685</v>
      </c>
      <c r="F658" s="2"/>
      <c r="G658" s="2"/>
      <c r="H658" s="20">
        <v>29792</v>
      </c>
      <c r="O658">
        <v>1961</v>
      </c>
      <c r="P658">
        <v>4</v>
      </c>
      <c r="Q658" s="11">
        <v>1961.2499999869201</v>
      </c>
      <c r="R658">
        <v>0.67208316731824902</v>
      </c>
      <c r="S658">
        <v>6.1500000000002303E-2</v>
      </c>
      <c r="T658">
        <v>4.1333114790073899E-2</v>
      </c>
    </row>
    <row r="659" spans="1:20" x14ac:dyDescent="0.3">
      <c r="A659">
        <v>979.22199999999998</v>
      </c>
      <c r="B659">
        <v>40.426000000000002</v>
      </c>
      <c r="E659" s="2">
        <f t="shared" si="11"/>
        <v>1.3139093301787685</v>
      </c>
      <c r="F659" s="2"/>
      <c r="G659" s="2"/>
      <c r="H659" s="20">
        <v>29779</v>
      </c>
      <c r="O659">
        <v>1961</v>
      </c>
      <c r="P659">
        <v>3</v>
      </c>
      <c r="Q659" s="11">
        <v>1961.16666665356</v>
      </c>
      <c r="R659">
        <v>0.65879354079555397</v>
      </c>
      <c r="S659">
        <v>6.1499999999995197E-2</v>
      </c>
      <c r="T659">
        <v>4.05158027589234E-2</v>
      </c>
    </row>
    <row r="660" spans="1:20" x14ac:dyDescent="0.3">
      <c r="A660">
        <v>978.88900000000001</v>
      </c>
      <c r="B660">
        <v>40.487499999999997</v>
      </c>
      <c r="E660" s="2">
        <f t="shared" si="11"/>
        <v>1.3133406619268577</v>
      </c>
      <c r="F660" s="2"/>
      <c r="G660" s="2"/>
      <c r="H660" s="20">
        <v>29767</v>
      </c>
      <c r="O660">
        <v>1961</v>
      </c>
      <c r="P660">
        <v>2</v>
      </c>
      <c r="Q660" s="11">
        <v>1961.0833333201999</v>
      </c>
      <c r="R660">
        <v>0.65564795228232997</v>
      </c>
      <c r="S660">
        <v>0.123000000000004</v>
      </c>
      <c r="T660">
        <v>8.0644698130729595E-2</v>
      </c>
    </row>
    <row r="661" spans="1:20" x14ac:dyDescent="0.3">
      <c r="A661">
        <v>978.22199999999998</v>
      </c>
      <c r="B661">
        <v>40.549099999999996</v>
      </c>
      <c r="E661" s="2">
        <f t="shared" si="11"/>
        <v>1.3122023578219664</v>
      </c>
      <c r="F661" s="2"/>
      <c r="G661" s="2"/>
      <c r="H661" s="20">
        <v>29755</v>
      </c>
      <c r="O661">
        <v>1961</v>
      </c>
      <c r="P661">
        <v>1</v>
      </c>
      <c r="Q661" s="11">
        <v>1960.9999999868401</v>
      </c>
      <c r="R661">
        <v>0.66486486014033097</v>
      </c>
      <c r="S661">
        <v>0.123000000000004</v>
      </c>
      <c r="T661">
        <v>8.1778377797263796E-2</v>
      </c>
    </row>
    <row r="662" spans="1:20" x14ac:dyDescent="0.3">
      <c r="A662">
        <v>977.77800000000002</v>
      </c>
      <c r="B662">
        <v>40.610599999999998</v>
      </c>
      <c r="E662" s="2">
        <f t="shared" si="11"/>
        <v>1.3114451731655454</v>
      </c>
      <c r="F662" s="2"/>
      <c r="G662" s="2"/>
      <c r="H662" s="20">
        <v>29743</v>
      </c>
      <c r="O662">
        <v>1960</v>
      </c>
      <c r="P662">
        <v>12</v>
      </c>
      <c r="Q662" s="11">
        <v>1960.91666665348</v>
      </c>
      <c r="R662">
        <v>0.69237301456187095</v>
      </c>
      <c r="S662">
        <v>0.122999999999997</v>
      </c>
      <c r="T662">
        <v>8.5161880791108494E-2</v>
      </c>
    </row>
    <row r="663" spans="1:20" x14ac:dyDescent="0.3">
      <c r="A663">
        <v>990.88900000000001</v>
      </c>
      <c r="B663">
        <v>40.6721</v>
      </c>
      <c r="E663" s="2">
        <f t="shared" si="11"/>
        <v>1.3339894177936071</v>
      </c>
      <c r="F663" s="2"/>
      <c r="G663" s="2"/>
      <c r="H663" s="20">
        <v>29730</v>
      </c>
      <c r="O663">
        <v>1960</v>
      </c>
      <c r="P663">
        <v>11</v>
      </c>
      <c r="Q663" s="11">
        <v>1960.8333333201199</v>
      </c>
      <c r="R663">
        <v>0.75262080837589496</v>
      </c>
      <c r="S663">
        <v>0.123000000000004</v>
      </c>
      <c r="T663">
        <v>9.2572359430238699E-2</v>
      </c>
    </row>
    <row r="664" spans="1:20" x14ac:dyDescent="0.3">
      <c r="A664">
        <v>1004.889</v>
      </c>
      <c r="B664">
        <v>40.733699999999999</v>
      </c>
      <c r="E664" s="2">
        <f t="shared" si="11"/>
        <v>1.3584903069866294</v>
      </c>
      <c r="F664" s="2"/>
      <c r="G664" s="2"/>
      <c r="H664" s="20">
        <v>29718</v>
      </c>
      <c r="O664">
        <v>1960</v>
      </c>
      <c r="P664">
        <v>10</v>
      </c>
      <c r="Q664" s="11">
        <v>1960.74999998676</v>
      </c>
      <c r="R664">
        <v>0.75484801657075296</v>
      </c>
      <c r="S664">
        <v>0.122999999999997</v>
      </c>
      <c r="T664">
        <v>9.2846306038200793E-2</v>
      </c>
    </row>
    <row r="665" spans="1:20" x14ac:dyDescent="0.3">
      <c r="A665">
        <v>1018.667</v>
      </c>
      <c r="B665">
        <v>40.795200000000001</v>
      </c>
      <c r="E665" s="2">
        <f t="shared" si="11"/>
        <v>1.3830419914091798</v>
      </c>
      <c r="F665" s="2"/>
      <c r="G665" s="2"/>
      <c r="H665" s="20">
        <v>29706</v>
      </c>
      <c r="O665">
        <v>1960</v>
      </c>
      <c r="P665">
        <v>9</v>
      </c>
      <c r="Q665" s="11">
        <v>1960.6666666533999</v>
      </c>
      <c r="R665">
        <v>0.67224146523998496</v>
      </c>
      <c r="S665">
        <v>0.123000000000004</v>
      </c>
      <c r="T665">
        <v>8.2685700224521305E-2</v>
      </c>
    </row>
    <row r="666" spans="1:20" x14ac:dyDescent="0.3">
      <c r="A666">
        <v>1032.556</v>
      </c>
      <c r="B666">
        <v>40.856700000000004</v>
      </c>
      <c r="E666" s="2">
        <f t="shared" si="11"/>
        <v>1.4082405872614632</v>
      </c>
      <c r="F666" s="2"/>
      <c r="G666" s="2"/>
      <c r="H666" s="20">
        <v>29694</v>
      </c>
      <c r="O666">
        <v>1960</v>
      </c>
      <c r="P666">
        <v>8</v>
      </c>
      <c r="Q666" s="11">
        <v>1960.5833333200401</v>
      </c>
      <c r="R666">
        <v>0.61799081430040803</v>
      </c>
      <c r="S666">
        <v>6.1500000000002303E-2</v>
      </c>
      <c r="T666">
        <v>3.80064350794765E-2</v>
      </c>
    </row>
    <row r="667" spans="1:20" x14ac:dyDescent="0.3">
      <c r="A667">
        <v>1002.778</v>
      </c>
      <c r="B667">
        <v>40.918199999999999</v>
      </c>
      <c r="E667" s="2">
        <f t="shared" si="11"/>
        <v>1.3547673128800748</v>
      </c>
      <c r="F667" s="2"/>
      <c r="G667" s="2"/>
      <c r="H667" s="20">
        <v>29681</v>
      </c>
      <c r="O667">
        <v>1960</v>
      </c>
      <c r="P667">
        <v>7</v>
      </c>
      <c r="Q667" s="11">
        <v>1960.49999998668</v>
      </c>
      <c r="R667">
        <v>0.59140314438411901</v>
      </c>
      <c r="S667">
        <v>0.122999999999997</v>
      </c>
      <c r="T667">
        <v>7.2742586759245095E-2</v>
      </c>
    </row>
    <row r="668" spans="1:20" x14ac:dyDescent="0.3">
      <c r="A668">
        <v>971</v>
      </c>
      <c r="B668">
        <v>40.979799999999997</v>
      </c>
      <c r="E668" s="2">
        <f t="shared" si="11"/>
        <v>1.2999402667702067</v>
      </c>
      <c r="F668" s="2"/>
      <c r="G668" s="2"/>
      <c r="H668" s="20">
        <v>29669</v>
      </c>
      <c r="O668">
        <v>1960</v>
      </c>
      <c r="P668">
        <v>6</v>
      </c>
      <c r="Q668" s="11">
        <v>1960.4166666533199</v>
      </c>
      <c r="R668">
        <v>0.58057238493979701</v>
      </c>
      <c r="S668">
        <v>0.123000000000004</v>
      </c>
      <c r="T668">
        <v>7.1410403347597795E-2</v>
      </c>
    </row>
    <row r="669" spans="1:20" x14ac:dyDescent="0.3">
      <c r="A669">
        <v>938.88900000000001</v>
      </c>
      <c r="B669">
        <v>41.0413</v>
      </c>
      <c r="E669" s="2">
        <f t="shared" si="11"/>
        <v>1.2467922023657148</v>
      </c>
      <c r="F669" s="2"/>
      <c r="G669" s="2"/>
      <c r="H669" s="20">
        <v>29657</v>
      </c>
      <c r="O669">
        <v>1960</v>
      </c>
      <c r="P669">
        <v>5</v>
      </c>
      <c r="Q669" s="11">
        <v>1960.33333331996</v>
      </c>
      <c r="R669">
        <v>0.58177402186868699</v>
      </c>
      <c r="S669">
        <v>6.1500000000002303E-2</v>
      </c>
      <c r="T669">
        <v>3.5779102344925602E-2</v>
      </c>
    </row>
    <row r="670" spans="1:20" x14ac:dyDescent="0.3">
      <c r="A670">
        <v>906.88900000000001</v>
      </c>
      <c r="B670">
        <v>41.102800000000002</v>
      </c>
      <c r="E670" s="5">
        <f t="shared" si="11"/>
        <v>1.195989665701761</v>
      </c>
      <c r="F670" s="5" t="s">
        <v>10</v>
      </c>
      <c r="G670" s="21">
        <v>36</v>
      </c>
      <c r="H670" s="20">
        <v>29645</v>
      </c>
      <c r="O670">
        <v>1960</v>
      </c>
      <c r="P670">
        <v>4</v>
      </c>
      <c r="Q670" s="11">
        <v>1960.2499999866</v>
      </c>
      <c r="R670">
        <v>0.58242796060209301</v>
      </c>
      <c r="S670">
        <v>0.122999999999997</v>
      </c>
      <c r="T670">
        <v>7.1638639154055994E-2</v>
      </c>
    </row>
    <row r="671" spans="1:20" x14ac:dyDescent="0.3">
      <c r="A671" s="6">
        <v>925.22199999999998</v>
      </c>
      <c r="B671" s="6">
        <v>41.164400000000001</v>
      </c>
      <c r="C671" s="6"/>
      <c r="D671" s="6"/>
      <c r="E671" s="7">
        <f t="shared" si="11"/>
        <v>1.2248359476875581</v>
      </c>
      <c r="F671" s="7"/>
      <c r="G671" s="7"/>
      <c r="H671" s="20">
        <v>29615</v>
      </c>
      <c r="O671">
        <v>1960</v>
      </c>
      <c r="P671">
        <v>3</v>
      </c>
      <c r="Q671" s="11">
        <v>1960.1666666532401</v>
      </c>
      <c r="R671">
        <v>0.57964665000321802</v>
      </c>
      <c r="S671">
        <v>6.1500000000002303E-2</v>
      </c>
      <c r="T671">
        <v>3.5648268975199203E-2</v>
      </c>
    </row>
    <row r="672" spans="1:20" x14ac:dyDescent="0.3">
      <c r="A672">
        <v>947.22199999999998</v>
      </c>
      <c r="B672">
        <v>41.225900000000003</v>
      </c>
      <c r="E672" s="2">
        <f t="shared" si="11"/>
        <v>1.2603719991039799</v>
      </c>
      <c r="F672" s="2"/>
      <c r="G672" s="2"/>
      <c r="H672" s="20">
        <v>29585</v>
      </c>
      <c r="O672">
        <v>1960</v>
      </c>
      <c r="P672">
        <v>2</v>
      </c>
      <c r="Q672" s="11">
        <v>1960.08333331988</v>
      </c>
      <c r="R672">
        <v>0.59029508259761698</v>
      </c>
      <c r="S672">
        <v>0.18450000000000699</v>
      </c>
      <c r="T672">
        <v>0.10890944273926401</v>
      </c>
    </row>
    <row r="673" spans="1:20" x14ac:dyDescent="0.3">
      <c r="A673">
        <v>969.11099999999999</v>
      </c>
      <c r="B673">
        <v>41.287400000000005</v>
      </c>
      <c r="E673" s="2">
        <f t="shared" si="11"/>
        <v>1.2967519198711062</v>
      </c>
      <c r="F673" s="2"/>
      <c r="G673" s="2"/>
      <c r="H673" s="20">
        <v>29555</v>
      </c>
      <c r="O673">
        <v>1960</v>
      </c>
      <c r="P673">
        <v>1</v>
      </c>
      <c r="Q673" s="11">
        <v>1959.9999999865199</v>
      </c>
      <c r="R673">
        <v>0.66798564925717796</v>
      </c>
      <c r="S673">
        <v>0.184499999999999</v>
      </c>
      <c r="T673">
        <v>0.123243352287949</v>
      </c>
    </row>
    <row r="674" spans="1:20" x14ac:dyDescent="0.3">
      <c r="A674">
        <v>991</v>
      </c>
      <c r="B674">
        <v>41.349000000000004</v>
      </c>
      <c r="E674" s="2">
        <f t="shared" si="11"/>
        <v>1.3341819263557535</v>
      </c>
      <c r="F674" s="2" t="s">
        <v>11</v>
      </c>
      <c r="G674" s="21">
        <v>37</v>
      </c>
      <c r="H674" s="20">
        <v>29525</v>
      </c>
      <c r="O674">
        <v>1959</v>
      </c>
      <c r="P674">
        <v>12</v>
      </c>
      <c r="Q674" s="11">
        <v>1959.9166666531601</v>
      </c>
      <c r="R674">
        <v>0.78490099136296199</v>
      </c>
      <c r="S674">
        <v>0.184499999999999</v>
      </c>
      <c r="T674">
        <v>0.144814232906466</v>
      </c>
    </row>
    <row r="675" spans="1:20" x14ac:dyDescent="0.3">
      <c r="A675">
        <v>957.88900000000001</v>
      </c>
      <c r="B675">
        <v>41.410499999999999</v>
      </c>
      <c r="E675" s="2">
        <f t="shared" si="11"/>
        <v>1.2779714482885678</v>
      </c>
      <c r="F675" s="2"/>
      <c r="G675" s="2"/>
      <c r="H675" s="20">
        <v>29504</v>
      </c>
      <c r="O675">
        <v>1959</v>
      </c>
      <c r="P675">
        <v>11</v>
      </c>
      <c r="Q675" s="11">
        <v>1959.8333333198</v>
      </c>
      <c r="R675">
        <v>0.88903083999486698</v>
      </c>
      <c r="S675">
        <v>0.18450000000000699</v>
      </c>
      <c r="T675">
        <v>0.16402618997905899</v>
      </c>
    </row>
    <row r="676" spans="1:20" x14ac:dyDescent="0.3">
      <c r="A676">
        <v>920.66700000000003</v>
      </c>
      <c r="B676">
        <v>41.472000000000001</v>
      </c>
      <c r="E676" s="2">
        <f t="shared" si="11"/>
        <v>1.2176045132232534</v>
      </c>
      <c r="F676" s="2"/>
      <c r="G676" s="2"/>
      <c r="H676" s="20">
        <v>29484</v>
      </c>
      <c r="O676">
        <v>1959</v>
      </c>
      <c r="P676">
        <v>10</v>
      </c>
      <c r="Q676" s="11">
        <v>1959.7499999864399</v>
      </c>
      <c r="R676">
        <v>0.923994203790102</v>
      </c>
      <c r="S676">
        <v>0.122999999999997</v>
      </c>
      <c r="T676">
        <v>0.11365128706618</v>
      </c>
    </row>
    <row r="677" spans="1:20" x14ac:dyDescent="0.3">
      <c r="A677">
        <v>883.55600000000004</v>
      </c>
      <c r="B677">
        <v>41.5336</v>
      </c>
      <c r="E677" s="2">
        <f t="shared" si="11"/>
        <v>1.1602565155580715</v>
      </c>
      <c r="F677" s="2"/>
      <c r="G677" s="2"/>
      <c r="H677" s="20">
        <v>29463</v>
      </c>
      <c r="O677">
        <v>1959</v>
      </c>
      <c r="P677">
        <v>9</v>
      </c>
      <c r="Q677" s="11">
        <v>1959.66666665308</v>
      </c>
      <c r="R677">
        <v>0.91297654821690799</v>
      </c>
      <c r="S677">
        <v>6.1500000000002303E-2</v>
      </c>
      <c r="T677">
        <v>5.6148057715342002E-2</v>
      </c>
    </row>
    <row r="678" spans="1:20" x14ac:dyDescent="0.3">
      <c r="A678">
        <v>846.33299999999997</v>
      </c>
      <c r="B678">
        <v>41.595100000000002</v>
      </c>
      <c r="E678" s="2">
        <f t="shared" si="11"/>
        <v>1.1054485882134903</v>
      </c>
      <c r="F678" s="2"/>
      <c r="G678" s="2"/>
      <c r="H678" s="20">
        <v>29443</v>
      </c>
      <c r="O678">
        <v>1959</v>
      </c>
      <c r="P678">
        <v>8</v>
      </c>
      <c r="Q678" s="11">
        <v>1959.5833333197199</v>
      </c>
      <c r="R678">
        <v>0.90577587219481304</v>
      </c>
      <c r="S678">
        <v>6.1500000000002303E-2</v>
      </c>
      <c r="T678">
        <v>5.5705216139983103E-2</v>
      </c>
    </row>
    <row r="679" spans="1:20" x14ac:dyDescent="0.3">
      <c r="A679">
        <v>849.77800000000002</v>
      </c>
      <c r="B679">
        <v>41.656599999999997</v>
      </c>
      <c r="E679" s="2">
        <f t="shared" si="11"/>
        <v>1.1104104422541579</v>
      </c>
      <c r="F679" s="2"/>
      <c r="G679" s="2"/>
      <c r="H679" s="20">
        <v>29422</v>
      </c>
      <c r="O679">
        <v>1959</v>
      </c>
      <c r="P679">
        <v>7</v>
      </c>
      <c r="Q679" s="11">
        <v>1959.4999999863601</v>
      </c>
      <c r="R679">
        <v>0.90459912861001501</v>
      </c>
      <c r="S679">
        <v>6.1500000000002303E-2</v>
      </c>
      <c r="T679">
        <v>5.5632846409518003E-2</v>
      </c>
    </row>
    <row r="680" spans="1:20" x14ac:dyDescent="0.3">
      <c r="A680">
        <v>856.11099999999999</v>
      </c>
      <c r="B680">
        <v>41.718200000000003</v>
      </c>
      <c r="E680" s="2">
        <f t="shared" si="11"/>
        <v>1.1195900760376154</v>
      </c>
      <c r="F680" s="2"/>
      <c r="G680" s="2"/>
      <c r="H680" s="20">
        <v>29402</v>
      </c>
      <c r="O680">
        <v>1959</v>
      </c>
      <c r="P680">
        <v>6</v>
      </c>
      <c r="Q680" s="11">
        <v>1959.416666653</v>
      </c>
      <c r="R680">
        <v>0.90235696828793699</v>
      </c>
      <c r="S680">
        <v>6.1500000000002303E-2</v>
      </c>
      <c r="T680">
        <v>5.5494953549710201E-2</v>
      </c>
    </row>
    <row r="681" spans="1:20" x14ac:dyDescent="0.3">
      <c r="A681">
        <v>862.77800000000002</v>
      </c>
      <c r="B681">
        <v>41.779700000000005</v>
      </c>
      <c r="E681" s="2">
        <f t="shared" si="11"/>
        <v>1.1293358479682543</v>
      </c>
      <c r="F681" s="2"/>
      <c r="G681" s="2"/>
      <c r="H681" s="20">
        <v>29381</v>
      </c>
      <c r="O681">
        <v>1959</v>
      </c>
      <c r="P681">
        <v>5</v>
      </c>
      <c r="Q681" s="11">
        <v>1959.3333333196399</v>
      </c>
      <c r="R681">
        <v>0.88545389899986304</v>
      </c>
      <c r="S681">
        <v>6.1499999999995197E-2</v>
      </c>
      <c r="T681">
        <v>5.4455414788487401E-2</v>
      </c>
    </row>
    <row r="682" spans="1:20" x14ac:dyDescent="0.3">
      <c r="A682">
        <v>869.22199999999998</v>
      </c>
      <c r="B682">
        <v>41.841200000000001</v>
      </c>
      <c r="E682" s="2">
        <f t="shared" si="11"/>
        <v>1.1388362580921938</v>
      </c>
      <c r="F682" s="2"/>
      <c r="G682" s="2"/>
      <c r="H682" s="20">
        <v>29361</v>
      </c>
      <c r="O682">
        <v>1959</v>
      </c>
      <c r="P682">
        <v>4</v>
      </c>
      <c r="Q682" s="11">
        <v>1959.24999998628</v>
      </c>
      <c r="R682">
        <v>0.85027947856657005</v>
      </c>
      <c r="S682">
        <v>6.1500000000002303E-2</v>
      </c>
      <c r="T682">
        <v>5.2292187931846E-2</v>
      </c>
    </row>
    <row r="683" spans="1:20" x14ac:dyDescent="0.3">
      <c r="A683">
        <v>807.77800000000002</v>
      </c>
      <c r="B683">
        <v>41.902699999999996</v>
      </c>
      <c r="E683" s="2">
        <f t="shared" si="11"/>
        <v>1.0514074706128815</v>
      </c>
      <c r="F683" s="2"/>
      <c r="G683" s="2"/>
      <c r="H683" s="20">
        <v>29340</v>
      </c>
      <c r="O683">
        <v>1959</v>
      </c>
      <c r="P683">
        <v>3</v>
      </c>
      <c r="Q683" s="11">
        <v>1959.16666665291</v>
      </c>
      <c r="R683">
        <v>0.81911025293061801</v>
      </c>
      <c r="S683">
        <v>6.1500000000002303E-2</v>
      </c>
      <c r="T683">
        <v>5.0375280555234901E-2</v>
      </c>
    </row>
    <row r="684" spans="1:20" x14ac:dyDescent="0.3">
      <c r="A684">
        <v>740.11099999999999</v>
      </c>
      <c r="B684">
        <v>41.964299999999994</v>
      </c>
      <c r="E684" s="2">
        <f t="shared" si="11"/>
        <v>0.96286950496751589</v>
      </c>
      <c r="F684" s="2"/>
      <c r="G684" s="2"/>
      <c r="H684" s="20">
        <v>29320</v>
      </c>
      <c r="O684">
        <v>1959</v>
      </c>
      <c r="P684">
        <v>2</v>
      </c>
      <c r="Q684" s="11">
        <v>1959.0833333195501</v>
      </c>
      <c r="R684">
        <v>0.81814288202839902</v>
      </c>
      <c r="S684">
        <v>6.1500000000002303E-2</v>
      </c>
      <c r="T684">
        <v>5.0315787244748403E-2</v>
      </c>
    </row>
    <row r="685" spans="1:20" x14ac:dyDescent="0.3">
      <c r="A685">
        <v>672.77800000000002</v>
      </c>
      <c r="B685">
        <v>42.025799999999997</v>
      </c>
      <c r="E685" s="2">
        <f t="shared" si="11"/>
        <v>0.88217018751176746</v>
      </c>
      <c r="F685" s="2"/>
      <c r="G685" s="2"/>
      <c r="H685" s="20">
        <v>29299</v>
      </c>
      <c r="O685">
        <v>1959</v>
      </c>
      <c r="P685">
        <v>1</v>
      </c>
      <c r="Q685" s="11">
        <v>1958.99999998619</v>
      </c>
      <c r="R685">
        <v>0.85208977735093905</v>
      </c>
      <c r="S685">
        <v>6.1500000000002303E-2</v>
      </c>
      <c r="T685">
        <v>5.2403521307084699E-2</v>
      </c>
    </row>
    <row r="686" spans="1:20" x14ac:dyDescent="0.3">
      <c r="A686">
        <v>605.11099999999999</v>
      </c>
      <c r="B686">
        <v>42.087299999999999</v>
      </c>
      <c r="E686" s="5">
        <f t="shared" si="11"/>
        <v>0.80788352326564605</v>
      </c>
      <c r="F686" s="5" t="s">
        <v>10</v>
      </c>
      <c r="G686" s="21">
        <v>37</v>
      </c>
      <c r="H686" s="20">
        <v>29279</v>
      </c>
      <c r="O686">
        <v>1958</v>
      </c>
      <c r="P686">
        <v>12</v>
      </c>
      <c r="Q686" s="11">
        <v>1958.9166666528299</v>
      </c>
      <c r="R686">
        <v>0.89778309225795205</v>
      </c>
      <c r="S686">
        <v>3.0749999999997599E-2</v>
      </c>
      <c r="T686">
        <v>2.7606830086929799E-2</v>
      </c>
    </row>
    <row r="687" spans="1:20" x14ac:dyDescent="0.3">
      <c r="A687" s="6">
        <v>671.88900000000001</v>
      </c>
      <c r="B687" s="6">
        <v>42.148899999999998</v>
      </c>
      <c r="C687" s="6"/>
      <c r="D687" s="6"/>
      <c r="E687" s="7">
        <f t="shared" si="11"/>
        <v>0.88115125233116509</v>
      </c>
      <c r="F687" s="7"/>
      <c r="G687" s="7"/>
      <c r="H687" s="20">
        <v>29249</v>
      </c>
      <c r="O687">
        <v>1958</v>
      </c>
      <c r="P687">
        <v>11</v>
      </c>
      <c r="Q687" s="11">
        <v>1958.8333333194701</v>
      </c>
      <c r="R687">
        <v>0.90125784577102497</v>
      </c>
      <c r="S687">
        <v>3.0749999999997599E-2</v>
      </c>
    </row>
    <row r="688" spans="1:20" x14ac:dyDescent="0.3">
      <c r="A688">
        <v>751.33299999999997</v>
      </c>
      <c r="B688">
        <v>42.2104</v>
      </c>
      <c r="E688" s="2">
        <f t="shared" si="11"/>
        <v>0.97701938554579648</v>
      </c>
      <c r="F688" s="2"/>
      <c r="G688" s="2"/>
      <c r="H688" s="20">
        <v>29219</v>
      </c>
      <c r="O688">
        <v>1958</v>
      </c>
      <c r="P688">
        <v>10</v>
      </c>
      <c r="Q688" s="11">
        <v>1958.74999998611</v>
      </c>
      <c r="R688">
        <v>0.90473259928409699</v>
      </c>
      <c r="S688">
        <v>0.123000000000004</v>
      </c>
      <c r="T688">
        <v>0.111282109711948</v>
      </c>
    </row>
    <row r="689" spans="1:20" x14ac:dyDescent="0.3">
      <c r="A689">
        <v>830.77800000000002</v>
      </c>
      <c r="B689">
        <v>42.271900000000002</v>
      </c>
      <c r="E689" s="2">
        <f t="shared" si="11"/>
        <v>1.0833192577830875</v>
      </c>
      <c r="F689" s="2"/>
      <c r="G689" s="2"/>
      <c r="H689" s="20">
        <v>29189</v>
      </c>
      <c r="O689">
        <v>1958</v>
      </c>
      <c r="P689">
        <v>9</v>
      </c>
      <c r="Q689" s="11">
        <v>1958.6666666527501</v>
      </c>
      <c r="R689">
        <v>0.81117974545531901</v>
      </c>
      <c r="S689">
        <v>0.123000000000004</v>
      </c>
      <c r="T689">
        <v>9.9775108691008002E-2</v>
      </c>
    </row>
    <row r="690" spans="1:20" x14ac:dyDescent="0.3">
      <c r="A690">
        <v>910.33299999999997</v>
      </c>
      <c r="B690">
        <v>42.333500000000001</v>
      </c>
      <c r="E690" s="2">
        <f t="shared" si="11"/>
        <v>1.2013563555401647</v>
      </c>
      <c r="F690" s="2" t="s">
        <v>11</v>
      </c>
      <c r="G690" s="21">
        <v>38</v>
      </c>
      <c r="H690" s="20">
        <v>29159</v>
      </c>
      <c r="O690">
        <v>1958</v>
      </c>
      <c r="P690">
        <v>8</v>
      </c>
      <c r="Q690" s="11">
        <v>1958.58333331939</v>
      </c>
      <c r="R690">
        <v>0.72454711721236398</v>
      </c>
      <c r="S690">
        <v>6.1499999999995197E-2</v>
      </c>
      <c r="T690">
        <v>4.4559647708556901E-2</v>
      </c>
    </row>
    <row r="691" spans="1:20" x14ac:dyDescent="0.3">
      <c r="A691">
        <v>878</v>
      </c>
      <c r="B691">
        <v>42.394999999999996</v>
      </c>
      <c r="E691" s="2">
        <f t="shared" si="11"/>
        <v>1.1519064066819535</v>
      </c>
      <c r="F691" s="2"/>
      <c r="G691" s="2"/>
      <c r="H691" s="20">
        <v>29128</v>
      </c>
      <c r="O691">
        <v>1958</v>
      </c>
      <c r="P691">
        <v>7</v>
      </c>
      <c r="Q691" s="11">
        <v>1958.4999999860299</v>
      </c>
      <c r="R691">
        <v>0.65770995518466302</v>
      </c>
      <c r="S691">
        <v>0.123000000000004</v>
      </c>
      <c r="T691">
        <v>8.0898324487716597E-2</v>
      </c>
    </row>
    <row r="692" spans="1:20" x14ac:dyDescent="0.3">
      <c r="A692">
        <v>834.33299999999997</v>
      </c>
      <c r="B692">
        <v>42.456499999999998</v>
      </c>
      <c r="E692" s="2">
        <f t="shared" si="11"/>
        <v>1.0883374044838494</v>
      </c>
      <c r="F692" s="2"/>
      <c r="G692" s="2"/>
      <c r="H692" s="20">
        <v>29097</v>
      </c>
      <c r="O692">
        <v>1958</v>
      </c>
      <c r="P692">
        <v>6</v>
      </c>
      <c r="Q692" s="11">
        <v>1958.4166666526701</v>
      </c>
      <c r="R692">
        <v>0.61313592159839903</v>
      </c>
      <c r="S692">
        <v>0.123000000000004</v>
      </c>
      <c r="T692">
        <v>7.5415718356606001E-2</v>
      </c>
    </row>
    <row r="693" spans="1:20" x14ac:dyDescent="0.3">
      <c r="A693">
        <v>790.88900000000001</v>
      </c>
      <c r="B693">
        <v>42.518099999999997</v>
      </c>
      <c r="E693" s="2">
        <f t="shared" si="11"/>
        <v>1.0285746560349367</v>
      </c>
      <c r="F693" s="2"/>
      <c r="G693" s="2"/>
      <c r="H693" s="20">
        <v>29067</v>
      </c>
      <c r="O693">
        <v>1958</v>
      </c>
      <c r="P693">
        <v>5</v>
      </c>
      <c r="Q693" s="11">
        <v>1958.33333331931</v>
      </c>
      <c r="R693">
        <v>0.61101926793466099</v>
      </c>
      <c r="S693">
        <v>6.1499999999995197E-2</v>
      </c>
      <c r="T693">
        <v>3.7577684977978698E-2</v>
      </c>
    </row>
    <row r="694" spans="1:20" x14ac:dyDescent="0.3">
      <c r="A694">
        <v>747.44399999999996</v>
      </c>
      <c r="B694">
        <v>42.579599999999999</v>
      </c>
      <c r="E694" s="2">
        <f t="shared" si="11"/>
        <v>0.97209233398024997</v>
      </c>
      <c r="F694" s="2"/>
      <c r="G694" s="2"/>
      <c r="H694" s="20">
        <v>29036</v>
      </c>
      <c r="O694">
        <v>1958</v>
      </c>
      <c r="P694">
        <v>4</v>
      </c>
      <c r="Q694" s="11">
        <v>1958.2499999859499</v>
      </c>
      <c r="R694">
        <v>0.612969633436243</v>
      </c>
      <c r="S694">
        <v>0.123000000000004</v>
      </c>
      <c r="T694">
        <v>7.5395264912660701E-2</v>
      </c>
    </row>
    <row r="695" spans="1:20" x14ac:dyDescent="0.3">
      <c r="A695">
        <v>700</v>
      </c>
      <c r="B695">
        <v>42.641100000000002</v>
      </c>
      <c r="E695" s="2">
        <f t="shared" si="11"/>
        <v>0.91394792386717849</v>
      </c>
      <c r="F695" s="2"/>
      <c r="G695" s="2"/>
      <c r="H695" s="20">
        <v>29005</v>
      </c>
      <c r="O695">
        <v>1958</v>
      </c>
      <c r="P695">
        <v>3</v>
      </c>
      <c r="Q695" s="11">
        <v>1958.16666665259</v>
      </c>
      <c r="R695">
        <v>0.59186880299187905</v>
      </c>
      <c r="S695">
        <v>6.1499999999995197E-2</v>
      </c>
      <c r="T695">
        <v>3.6399931383997698E-2</v>
      </c>
    </row>
    <row r="696" spans="1:20" x14ac:dyDescent="0.3">
      <c r="A696">
        <v>652.55600000000004</v>
      </c>
      <c r="B696">
        <v>42.7027</v>
      </c>
      <c r="E696" s="2">
        <f t="shared" si="11"/>
        <v>0.85928134431527847</v>
      </c>
      <c r="F696" s="2"/>
      <c r="G696" s="2"/>
      <c r="H696" s="20">
        <v>28975</v>
      </c>
      <c r="O696">
        <v>1958</v>
      </c>
      <c r="P696">
        <v>2</v>
      </c>
      <c r="Q696" s="11">
        <v>1958.08333331923</v>
      </c>
      <c r="R696">
        <v>0.57476692276950403</v>
      </c>
      <c r="S696">
        <v>0.123000000000004</v>
      </c>
      <c r="T696">
        <v>7.0696331500651605E-2</v>
      </c>
    </row>
    <row r="697" spans="1:20" x14ac:dyDescent="0.3">
      <c r="A697">
        <v>604.88900000000001</v>
      </c>
      <c r="B697">
        <v>42.764200000000002</v>
      </c>
      <c r="E697" s="2">
        <f t="shared" si="11"/>
        <v>0.80765040172188851</v>
      </c>
      <c r="F697" s="2"/>
      <c r="G697" s="2"/>
      <c r="H697" s="20">
        <v>28944</v>
      </c>
      <c r="O697">
        <v>1958</v>
      </c>
      <c r="P697">
        <v>1</v>
      </c>
      <c r="Q697" s="11">
        <v>1957.9999999858701</v>
      </c>
      <c r="R697">
        <v>0.65440621193043302</v>
      </c>
      <c r="S697">
        <v>0.123000000000004</v>
      </c>
      <c r="T697">
        <v>8.0491964067446395E-2</v>
      </c>
    </row>
    <row r="698" spans="1:20" x14ac:dyDescent="0.3">
      <c r="A698">
        <v>557.55600000000004</v>
      </c>
      <c r="B698">
        <v>42.825699999999998</v>
      </c>
      <c r="E698" s="5">
        <f t="shared" si="11"/>
        <v>0.75945144802314735</v>
      </c>
      <c r="F698" s="5" t="s">
        <v>10</v>
      </c>
      <c r="G698" s="21">
        <v>38</v>
      </c>
      <c r="H698" s="20">
        <v>28914</v>
      </c>
      <c r="O698">
        <v>1957</v>
      </c>
      <c r="P698">
        <v>12</v>
      </c>
      <c r="Q698" s="11">
        <v>1957.91666665251</v>
      </c>
      <c r="R698">
        <v>0.81283800195598399</v>
      </c>
      <c r="S698">
        <v>0.123000000000004</v>
      </c>
      <c r="T698">
        <v>9.9979074240589896E-2</v>
      </c>
    </row>
    <row r="699" spans="1:20" x14ac:dyDescent="0.3">
      <c r="A699">
        <v>567.55600000000004</v>
      </c>
      <c r="B699">
        <v>42.8872</v>
      </c>
      <c r="E699" s="2">
        <f t="shared" si="11"/>
        <v>0.76938876948674539</v>
      </c>
      <c r="F699" s="2"/>
      <c r="G699" s="2"/>
      <c r="H699" s="20">
        <v>28904</v>
      </c>
      <c r="O699">
        <v>1957</v>
      </c>
      <c r="P699">
        <v>11</v>
      </c>
      <c r="Q699" s="11">
        <v>1957.8333333191499</v>
      </c>
      <c r="R699">
        <v>0.89216473297809995</v>
      </c>
      <c r="S699">
        <v>6.1499999999995197E-2</v>
      </c>
      <c r="T699">
        <v>5.4868131078148898E-2</v>
      </c>
    </row>
    <row r="700" spans="1:20" x14ac:dyDescent="0.3">
      <c r="A700">
        <v>584.33299999999997</v>
      </c>
      <c r="B700">
        <v>42.948799999999999</v>
      </c>
      <c r="E700" s="2">
        <f t="shared" si="11"/>
        <v>0.7863535447313974</v>
      </c>
      <c r="F700" s="2"/>
      <c r="G700" s="2"/>
      <c r="H700" s="20">
        <v>28894</v>
      </c>
      <c r="O700">
        <v>1957</v>
      </c>
      <c r="P700">
        <v>10</v>
      </c>
      <c r="Q700" s="11">
        <v>1957.7499999857901</v>
      </c>
      <c r="R700">
        <v>0.89681607259156704</v>
      </c>
      <c r="S700">
        <v>6.1500000000009401E-2</v>
      </c>
      <c r="T700">
        <v>5.5154188464389797E-2</v>
      </c>
    </row>
    <row r="701" spans="1:20" x14ac:dyDescent="0.3">
      <c r="A701" s="6">
        <v>601</v>
      </c>
      <c r="B701" s="6">
        <v>43.010300000000001</v>
      </c>
      <c r="C701" s="6"/>
      <c r="D701" s="6"/>
      <c r="E701" s="7">
        <f t="shared" si="11"/>
        <v>0.80357746802672447</v>
      </c>
      <c r="F701" s="7"/>
      <c r="G701" s="7"/>
      <c r="H701" s="20">
        <v>28884</v>
      </c>
      <c r="O701">
        <v>1957</v>
      </c>
      <c r="P701">
        <v>9</v>
      </c>
      <c r="Q701" s="11">
        <v>1957.66666665243</v>
      </c>
      <c r="R701">
        <v>0.86538422040986196</v>
      </c>
      <c r="S701">
        <v>6.1499999999995197E-2</v>
      </c>
      <c r="T701">
        <v>5.32211295552023E-2</v>
      </c>
    </row>
    <row r="702" spans="1:20" x14ac:dyDescent="0.3">
      <c r="A702">
        <v>617.88900000000001</v>
      </c>
      <c r="B702">
        <v>43.071800000000003</v>
      </c>
      <c r="E702" s="2">
        <f t="shared" si="11"/>
        <v>0.82141568251005426</v>
      </c>
      <c r="F702" s="2"/>
      <c r="G702" s="2"/>
      <c r="H702" s="20">
        <v>28874</v>
      </c>
      <c r="O702">
        <v>1957</v>
      </c>
      <c r="P702">
        <v>8</v>
      </c>
      <c r="Q702" s="11">
        <v>1957.5833333190701</v>
      </c>
      <c r="R702">
        <v>0.81092339626630106</v>
      </c>
      <c r="S702">
        <v>6.1499999999995197E-2</v>
      </c>
      <c r="T702">
        <v>4.98717888703736E-2</v>
      </c>
    </row>
    <row r="703" spans="1:20" x14ac:dyDescent="0.3">
      <c r="A703">
        <v>634.66700000000003</v>
      </c>
      <c r="B703">
        <v>43.133400000000002</v>
      </c>
      <c r="E703" s="2">
        <f t="shared" si="11"/>
        <v>0.83952872586280769</v>
      </c>
      <c r="F703" s="2"/>
      <c r="G703" s="2"/>
      <c r="H703" s="20">
        <v>28864</v>
      </c>
      <c r="O703">
        <v>1957</v>
      </c>
      <c r="P703">
        <v>7</v>
      </c>
      <c r="Q703" s="11">
        <v>1957.49999998571</v>
      </c>
      <c r="R703">
        <v>0.74510808899552705</v>
      </c>
      <c r="S703">
        <v>6.1500000000009401E-2</v>
      </c>
      <c r="T703">
        <v>4.5824147473231901E-2</v>
      </c>
    </row>
    <row r="704" spans="1:20" x14ac:dyDescent="0.3">
      <c r="A704">
        <v>651.77800000000002</v>
      </c>
      <c r="B704">
        <v>43.194900000000004</v>
      </c>
      <c r="E704" s="2">
        <f t="shared" si="11"/>
        <v>0.85841270650782342</v>
      </c>
      <c r="F704" s="2"/>
      <c r="G704" s="2"/>
      <c r="H704" s="20">
        <v>28854</v>
      </c>
      <c r="O704">
        <v>1957</v>
      </c>
      <c r="P704">
        <v>6</v>
      </c>
      <c r="Q704" s="11">
        <v>1957.4166666523499</v>
      </c>
      <c r="R704">
        <v>0.67657323248045997</v>
      </c>
      <c r="S704">
        <v>6.1499999999995197E-2</v>
      </c>
      <c r="T704">
        <v>4.1609253797545001E-2</v>
      </c>
    </row>
    <row r="705" spans="1:20" x14ac:dyDescent="0.3">
      <c r="A705">
        <v>668.44399999999996</v>
      </c>
      <c r="B705">
        <v>43.256399999999999</v>
      </c>
      <c r="E705" s="2">
        <f t="shared" si="11"/>
        <v>0.87721383987947443</v>
      </c>
      <c r="F705" s="2"/>
      <c r="G705" s="2"/>
      <c r="H705" s="20">
        <v>28844</v>
      </c>
      <c r="O705">
        <v>1957</v>
      </c>
      <c r="P705">
        <v>5</v>
      </c>
      <c r="Q705" s="11">
        <v>1957.3333333189901</v>
      </c>
      <c r="R705">
        <v>0.61727701486477304</v>
      </c>
      <c r="S705">
        <v>6.1500000000009401E-2</v>
      </c>
      <c r="T705">
        <v>3.7962536414189403E-2</v>
      </c>
    </row>
    <row r="706" spans="1:20" x14ac:dyDescent="0.3">
      <c r="A706">
        <v>685.33299999999997</v>
      </c>
      <c r="B706">
        <v>43.317999999999998</v>
      </c>
      <c r="E706" s="2">
        <f t="shared" si="11"/>
        <v>0.89668667136881508</v>
      </c>
      <c r="F706" s="2"/>
      <c r="G706" s="2"/>
      <c r="H706" s="20">
        <v>28834</v>
      </c>
      <c r="O706">
        <v>1957</v>
      </c>
      <c r="P706">
        <v>4</v>
      </c>
      <c r="Q706" s="11">
        <v>1957.24999998563</v>
      </c>
      <c r="R706">
        <v>0.573190369060809</v>
      </c>
      <c r="S706">
        <v>6.1499999999995197E-2</v>
      </c>
      <c r="T706">
        <v>3.5251207697236997E-2</v>
      </c>
    </row>
    <row r="707" spans="1:20" x14ac:dyDescent="0.3">
      <c r="A707">
        <v>730.77800000000002</v>
      </c>
      <c r="B707">
        <v>43.3795</v>
      </c>
      <c r="E707" s="2">
        <f t="shared" si="11"/>
        <v>0.9512576904875828</v>
      </c>
      <c r="F707" s="2"/>
      <c r="G707" s="2"/>
      <c r="H707" s="20">
        <v>28824</v>
      </c>
      <c r="O707">
        <v>1957</v>
      </c>
      <c r="P707">
        <v>3</v>
      </c>
      <c r="Q707" s="11">
        <v>1957.1666666522699</v>
      </c>
      <c r="R707">
        <v>0.54650900974926397</v>
      </c>
      <c r="S707">
        <v>6.1499999999995197E-2</v>
      </c>
      <c r="T707">
        <v>3.3610304099577097E-2</v>
      </c>
    </row>
    <row r="708" spans="1:20" x14ac:dyDescent="0.3">
      <c r="A708">
        <v>779.33299999999997</v>
      </c>
      <c r="B708">
        <v>43.441000000000003</v>
      </c>
      <c r="E708" s="2">
        <f t="shared" si="11"/>
        <v>1.0132380723417174</v>
      </c>
      <c r="F708" s="2"/>
      <c r="G708" s="2"/>
      <c r="H708" s="20">
        <v>28814</v>
      </c>
      <c r="O708">
        <v>1957</v>
      </c>
      <c r="P708">
        <v>2</v>
      </c>
      <c r="Q708" s="11">
        <v>1957.08333331891</v>
      </c>
      <c r="R708">
        <v>0.54252007834332905</v>
      </c>
      <c r="S708">
        <v>0.123000000000004</v>
      </c>
      <c r="T708">
        <v>6.6729969636231998E-2</v>
      </c>
    </row>
    <row r="709" spans="1:20" x14ac:dyDescent="0.3">
      <c r="A709">
        <v>828.33299999999997</v>
      </c>
      <c r="B709">
        <v>43.502600000000001</v>
      </c>
      <c r="E709" s="2">
        <f t="shared" si="11"/>
        <v>1.0798813940415299</v>
      </c>
      <c r="F709" s="2"/>
      <c r="G709" s="2"/>
      <c r="H709" s="20">
        <v>28804</v>
      </c>
      <c r="O709">
        <v>1957</v>
      </c>
      <c r="P709">
        <v>1</v>
      </c>
      <c r="Q709" s="11">
        <v>1956.9999999855499</v>
      </c>
      <c r="R709">
        <v>0.59520861399859204</v>
      </c>
      <c r="S709">
        <v>0.123000000000004</v>
      </c>
      <c r="T709">
        <v>7.3210659521829605E-2</v>
      </c>
    </row>
    <row r="710" spans="1:20" x14ac:dyDescent="0.3">
      <c r="A710">
        <v>877.22199999999998</v>
      </c>
      <c r="B710">
        <v>43.564100000000003</v>
      </c>
      <c r="E710" s="2">
        <f t="shared" si="11"/>
        <v>1.1507419575034472</v>
      </c>
      <c r="F710" s="2" t="s">
        <v>11</v>
      </c>
      <c r="G710" s="21">
        <v>39</v>
      </c>
      <c r="H710" s="20">
        <v>28794</v>
      </c>
      <c r="O710">
        <v>1956</v>
      </c>
      <c r="P710">
        <v>12</v>
      </c>
      <c r="Q710" s="11">
        <v>1956.9166666521901</v>
      </c>
      <c r="R710">
        <v>0.69906647823119605</v>
      </c>
      <c r="S710">
        <v>0.123000000000004</v>
      </c>
      <c r="T710">
        <v>8.5985176822440404E-2</v>
      </c>
    </row>
    <row r="711" spans="1:20" x14ac:dyDescent="0.3">
      <c r="A711">
        <v>865.44399999999996</v>
      </c>
      <c r="B711">
        <v>43.625599999999999</v>
      </c>
      <c r="E711" s="2">
        <f t="shared" si="11"/>
        <v>1.1332566906537447</v>
      </c>
      <c r="F711" s="2"/>
      <c r="G711" s="2"/>
      <c r="H711" s="20">
        <v>28773</v>
      </c>
      <c r="O711">
        <v>1956</v>
      </c>
      <c r="P711">
        <v>11</v>
      </c>
      <c r="Q711" s="11">
        <v>1956.83333331883</v>
      </c>
      <c r="R711">
        <v>0.76949980029686205</v>
      </c>
      <c r="S711">
        <v>6.1499999999995197E-2</v>
      </c>
      <c r="T711">
        <v>4.7324237718253302E-2</v>
      </c>
    </row>
    <row r="712" spans="1:20" x14ac:dyDescent="0.3">
      <c r="A712">
        <v>845.33299999999997</v>
      </c>
      <c r="B712">
        <v>43.687200000000004</v>
      </c>
      <c r="E712" s="2">
        <f t="shared" si="11"/>
        <v>1.1040124387482226</v>
      </c>
      <c r="F712" s="2"/>
      <c r="G712" s="2"/>
      <c r="H712" s="20">
        <v>28753</v>
      </c>
      <c r="O712">
        <v>1956</v>
      </c>
      <c r="P712">
        <v>10</v>
      </c>
      <c r="Q712" s="11">
        <v>1956.7499999854699</v>
      </c>
      <c r="R712">
        <v>0.79091064260413502</v>
      </c>
      <c r="S712">
        <v>6.1500000000009401E-2</v>
      </c>
      <c r="T712">
        <v>4.8641004520161797E-2</v>
      </c>
    </row>
    <row r="713" spans="1:20" x14ac:dyDescent="0.3">
      <c r="A713">
        <v>825.22199999999998</v>
      </c>
      <c r="B713">
        <v>43.748699999999999</v>
      </c>
      <c r="E713" s="2">
        <f t="shared" ref="E713:E776" si="12">(0.0905*EXP(0.0013*A713))/C$2</f>
        <v>1.0755228492917004</v>
      </c>
      <c r="F713" s="2"/>
      <c r="G713" s="2"/>
      <c r="H713" s="20">
        <v>28732</v>
      </c>
      <c r="O713">
        <v>1956</v>
      </c>
      <c r="P713">
        <v>9</v>
      </c>
      <c r="Q713" s="11">
        <v>1956.6666666521101</v>
      </c>
      <c r="R713">
        <v>0.78092068872570997</v>
      </c>
      <c r="S713">
        <v>6.1499999999995197E-2</v>
      </c>
      <c r="T713">
        <v>4.8026622356627399E-2</v>
      </c>
    </row>
    <row r="714" spans="1:20" x14ac:dyDescent="0.3">
      <c r="A714">
        <v>805.55600000000004</v>
      </c>
      <c r="B714">
        <v>43.810199999999995</v>
      </c>
      <c r="E714" s="2">
        <f t="shared" si="12"/>
        <v>1.0483747572499282</v>
      </c>
      <c r="F714" s="2"/>
      <c r="G714" s="2"/>
      <c r="H714" s="20">
        <v>28712</v>
      </c>
      <c r="O714">
        <v>1956</v>
      </c>
      <c r="P714">
        <v>8</v>
      </c>
      <c r="Q714" s="11">
        <v>1956.58333331875</v>
      </c>
      <c r="R714">
        <v>0.73442288018402802</v>
      </c>
      <c r="S714">
        <v>6.1499999999995197E-2</v>
      </c>
      <c r="T714">
        <v>4.5167007131314198E-2</v>
      </c>
    </row>
    <row r="715" spans="1:20" x14ac:dyDescent="0.3">
      <c r="A715">
        <v>801.66700000000003</v>
      </c>
      <c r="B715">
        <v>43.871699999999997</v>
      </c>
      <c r="E715" s="2">
        <f t="shared" si="12"/>
        <v>1.0430878647220974</v>
      </c>
      <c r="F715" s="2"/>
      <c r="G715" s="2"/>
      <c r="H715" s="20">
        <v>28691</v>
      </c>
      <c r="O715">
        <v>1956</v>
      </c>
      <c r="P715">
        <v>7</v>
      </c>
      <c r="Q715" s="11">
        <v>1956.4999999853901</v>
      </c>
      <c r="R715">
        <v>0.66600447767641802</v>
      </c>
      <c r="S715">
        <v>6.1500000000009401E-2</v>
      </c>
      <c r="T715">
        <v>4.0959275377106003E-2</v>
      </c>
    </row>
    <row r="716" spans="1:20" x14ac:dyDescent="0.3">
      <c r="A716">
        <v>800.66700000000003</v>
      </c>
      <c r="B716">
        <v>43.933300000000003</v>
      </c>
      <c r="E716" s="2">
        <f t="shared" si="12"/>
        <v>1.0417327315253848</v>
      </c>
      <c r="F716" s="2"/>
      <c r="G716" s="2"/>
      <c r="H716" s="20">
        <v>28671</v>
      </c>
      <c r="O716">
        <v>1956</v>
      </c>
      <c r="P716">
        <v>6</v>
      </c>
      <c r="Q716" s="11">
        <v>1956.41666665203</v>
      </c>
      <c r="R716">
        <v>0.59961332777343701</v>
      </c>
      <c r="S716">
        <v>6.1499999999995197E-2</v>
      </c>
      <c r="T716">
        <v>3.6876219658063501E-2</v>
      </c>
    </row>
    <row r="717" spans="1:20" x14ac:dyDescent="0.3">
      <c r="A717">
        <v>799.66700000000003</v>
      </c>
      <c r="B717">
        <v>43.994799999999998</v>
      </c>
      <c r="E717" s="2">
        <f t="shared" si="12"/>
        <v>1.0403793588572361</v>
      </c>
      <c r="F717" s="2"/>
      <c r="G717" s="2"/>
      <c r="H717" s="20">
        <v>28651</v>
      </c>
      <c r="O717">
        <v>1956</v>
      </c>
      <c r="P717">
        <v>5</v>
      </c>
      <c r="Q717" s="11">
        <v>1956.3333333186699</v>
      </c>
      <c r="R717">
        <v>0.55126624392010104</v>
      </c>
      <c r="S717">
        <v>6.1500000000009401E-2</v>
      </c>
      <c r="T717">
        <v>3.3902874001091397E-2</v>
      </c>
    </row>
    <row r="718" spans="1:20" x14ac:dyDescent="0.3">
      <c r="A718">
        <v>798.44399999999996</v>
      </c>
      <c r="B718">
        <v>44.0563</v>
      </c>
      <c r="E718" s="2">
        <f t="shared" si="12"/>
        <v>1.0387265739441121</v>
      </c>
      <c r="F718" s="2"/>
      <c r="G718" s="2"/>
      <c r="H718" s="20">
        <v>28630</v>
      </c>
      <c r="O718">
        <v>1956</v>
      </c>
      <c r="P718">
        <v>4</v>
      </c>
      <c r="Q718" s="11">
        <v>1956.2499999853101</v>
      </c>
      <c r="R718">
        <v>0.52378693747193295</v>
      </c>
      <c r="S718">
        <v>6.1499999999995197E-2</v>
      </c>
      <c r="T718">
        <v>3.22128966545214E-2</v>
      </c>
    </row>
    <row r="719" spans="1:20" x14ac:dyDescent="0.3">
      <c r="A719">
        <v>785.77800000000002</v>
      </c>
      <c r="B719">
        <v>44.117899999999999</v>
      </c>
      <c r="E719" s="2">
        <f t="shared" si="12"/>
        <v>1.0217631513469254</v>
      </c>
      <c r="F719" s="2"/>
      <c r="G719" s="2"/>
      <c r="H719" s="20">
        <v>28610</v>
      </c>
      <c r="O719">
        <v>1956</v>
      </c>
      <c r="P719">
        <v>3</v>
      </c>
      <c r="Q719" s="11">
        <v>1956.16666665195</v>
      </c>
      <c r="R719">
        <v>0.51278199495900301</v>
      </c>
      <c r="S719">
        <v>6.1499999999995197E-2</v>
      </c>
      <c r="T719">
        <v>3.1536092689976203E-2</v>
      </c>
    </row>
    <row r="720" spans="1:20" x14ac:dyDescent="0.3">
      <c r="A720">
        <v>771.55600000000004</v>
      </c>
      <c r="B720">
        <v>44.179400000000001</v>
      </c>
      <c r="E720" s="2">
        <f t="shared" si="12"/>
        <v>1.0030457436541804</v>
      </c>
      <c r="F720" s="2"/>
      <c r="G720" s="2"/>
      <c r="H720" s="20">
        <v>28589</v>
      </c>
      <c r="O720">
        <v>1956</v>
      </c>
      <c r="P720">
        <v>2</v>
      </c>
      <c r="Q720" s="11">
        <v>1956.0833333185899</v>
      </c>
      <c r="R720">
        <v>0.51668369521618096</v>
      </c>
      <c r="S720">
        <v>0.18450000000001399</v>
      </c>
      <c r="T720">
        <v>9.5328141767392793E-2</v>
      </c>
    </row>
    <row r="721" spans="1:20" x14ac:dyDescent="0.3">
      <c r="A721">
        <v>756.55600000000004</v>
      </c>
      <c r="B721">
        <v>44.240899999999996</v>
      </c>
      <c r="E721" s="2">
        <f t="shared" si="12"/>
        <v>0.98367582216791205</v>
      </c>
      <c r="F721" s="2"/>
      <c r="G721" s="2"/>
      <c r="H721" s="20">
        <v>28569</v>
      </c>
      <c r="O721">
        <v>1956</v>
      </c>
      <c r="P721">
        <v>1</v>
      </c>
      <c r="Q721" s="11">
        <v>1955.99999998523</v>
      </c>
      <c r="R721">
        <v>0.565156884078022</v>
      </c>
      <c r="S721">
        <v>0.184499999999999</v>
      </c>
      <c r="T721">
        <v>0.104271445112395</v>
      </c>
    </row>
    <row r="722" spans="1:20" x14ac:dyDescent="0.3">
      <c r="A722">
        <v>742.11099999999999</v>
      </c>
      <c r="B722">
        <v>44.302499999999995</v>
      </c>
      <c r="E722" s="5">
        <f t="shared" si="12"/>
        <v>0.96537622300175818</v>
      </c>
      <c r="F722" s="5" t="s">
        <v>10</v>
      </c>
      <c r="G722" s="21">
        <v>39</v>
      </c>
      <c r="H722" s="20">
        <v>28549</v>
      </c>
      <c r="O722">
        <v>1955</v>
      </c>
      <c r="P722">
        <v>12</v>
      </c>
      <c r="Q722" s="11">
        <v>1955.9166666518699</v>
      </c>
      <c r="R722">
        <v>0.61494927836819402</v>
      </c>
      <c r="S722">
        <v>0.184499999999999</v>
      </c>
      <c r="T722">
        <v>0.11345814185893099</v>
      </c>
    </row>
    <row r="723" spans="1:20" x14ac:dyDescent="0.3">
      <c r="A723" s="6">
        <v>794</v>
      </c>
      <c r="B723" s="6">
        <v>44.363999999999997</v>
      </c>
      <c r="C723" s="6"/>
      <c r="D723" s="6"/>
      <c r="E723" s="7">
        <f t="shared" si="12"/>
        <v>1.0327429437378168</v>
      </c>
      <c r="F723" s="7"/>
      <c r="G723" s="7"/>
      <c r="H723" s="20">
        <v>28519</v>
      </c>
      <c r="O723">
        <v>1955</v>
      </c>
      <c r="P723">
        <v>11</v>
      </c>
      <c r="Q723" s="11">
        <v>1955.8333333185101</v>
      </c>
      <c r="R723">
        <v>0.67596794381108805</v>
      </c>
      <c r="S723">
        <v>0.184499999999999</v>
      </c>
      <c r="T723">
        <v>0.124716085633145</v>
      </c>
    </row>
    <row r="724" spans="1:20" x14ac:dyDescent="0.3">
      <c r="A724">
        <v>856.77800000000002</v>
      </c>
      <c r="B724">
        <v>44.4255</v>
      </c>
      <c r="E724" s="2">
        <f t="shared" si="12"/>
        <v>1.1205612936030716</v>
      </c>
      <c r="F724" s="2"/>
      <c r="G724" s="2"/>
      <c r="H724" s="20">
        <v>28489</v>
      </c>
      <c r="O724">
        <v>1955</v>
      </c>
      <c r="P724">
        <v>10</v>
      </c>
      <c r="Q724" s="11">
        <v>1955.74999998515</v>
      </c>
      <c r="R724">
        <v>0.69872049191191199</v>
      </c>
      <c r="S724">
        <v>6.1500000000009401E-2</v>
      </c>
      <c r="T724">
        <v>4.2971310252589101E-2</v>
      </c>
    </row>
    <row r="725" spans="1:20" x14ac:dyDescent="0.3">
      <c r="A725">
        <v>919.22199999999998</v>
      </c>
      <c r="B725">
        <v>44.487099999999998</v>
      </c>
      <c r="E725" s="2">
        <f t="shared" si="12"/>
        <v>1.2153193901190102</v>
      </c>
      <c r="F725" s="2"/>
      <c r="G725" s="2"/>
      <c r="H725" s="20">
        <v>28459</v>
      </c>
      <c r="O725">
        <v>1955</v>
      </c>
      <c r="P725">
        <v>9</v>
      </c>
      <c r="Q725" s="11">
        <v>1955.6666666517899</v>
      </c>
      <c r="R725">
        <v>0.68641677965251102</v>
      </c>
      <c r="S725">
        <v>6.1499999999995197E-2</v>
      </c>
      <c r="T725">
        <v>4.2214631948626097E-2</v>
      </c>
    </row>
    <row r="726" spans="1:20" x14ac:dyDescent="0.3">
      <c r="A726" s="8">
        <v>981.66700000000003</v>
      </c>
      <c r="B726" s="8">
        <v>44.5486</v>
      </c>
      <c r="E726" s="2">
        <f t="shared" si="12"/>
        <v>1.3180922351448501</v>
      </c>
      <c r="F726" s="2" t="s">
        <v>11</v>
      </c>
      <c r="G726" s="21">
        <v>40</v>
      </c>
      <c r="H726" s="20">
        <v>28429</v>
      </c>
      <c r="O726">
        <v>1955</v>
      </c>
      <c r="P726">
        <v>8</v>
      </c>
      <c r="Q726" s="11">
        <v>1955.58333331843</v>
      </c>
      <c r="R726">
        <v>0.66793107946196195</v>
      </c>
      <c r="S726">
        <v>6.1499999999995197E-2</v>
      </c>
      <c r="T726">
        <v>4.1077761386907399E-2</v>
      </c>
    </row>
    <row r="727" spans="1:20" x14ac:dyDescent="0.3">
      <c r="A727" s="4">
        <v>821</v>
      </c>
      <c r="B727">
        <v>44.610100000000003</v>
      </c>
      <c r="E727" s="2">
        <f t="shared" si="12"/>
        <v>1.0696359049011124</v>
      </c>
      <c r="F727" s="2"/>
      <c r="G727" s="2"/>
      <c r="H727" s="20">
        <v>28394</v>
      </c>
      <c r="O727">
        <v>1955</v>
      </c>
      <c r="P727">
        <v>7</v>
      </c>
      <c r="Q727" s="11">
        <v>1955.49999998507</v>
      </c>
      <c r="R727">
        <v>0.64825555509643396</v>
      </c>
      <c r="S727">
        <v>6.1500000000009401E-2</v>
      </c>
      <c r="T727">
        <v>3.9867716638436801E-2</v>
      </c>
    </row>
    <row r="728" spans="1:20" x14ac:dyDescent="0.3">
      <c r="A728">
        <v>808.33299999999997</v>
      </c>
      <c r="B728">
        <v>44.671599999999998</v>
      </c>
      <c r="E728" s="2">
        <f t="shared" si="12"/>
        <v>1.0521663348302752</v>
      </c>
      <c r="F728" s="2"/>
      <c r="G728" s="2"/>
      <c r="H728" s="20">
        <v>28359</v>
      </c>
      <c r="O728">
        <v>1955</v>
      </c>
      <c r="P728">
        <v>6</v>
      </c>
      <c r="Q728" s="11">
        <v>1955.4166666517101</v>
      </c>
      <c r="R728">
        <v>0.62508334556872602</v>
      </c>
      <c r="S728">
        <v>6.1499999999995197E-2</v>
      </c>
      <c r="T728">
        <v>3.8442625752473598E-2</v>
      </c>
    </row>
    <row r="729" spans="1:20" x14ac:dyDescent="0.3">
      <c r="A729">
        <v>764.55600000000004</v>
      </c>
      <c r="B729">
        <v>44.7331</v>
      </c>
      <c r="E729" s="2">
        <f t="shared" si="12"/>
        <v>0.99395943280432419</v>
      </c>
      <c r="F729" s="2"/>
      <c r="G729" s="2"/>
      <c r="H729" s="20">
        <v>28324</v>
      </c>
      <c r="O729">
        <v>1955</v>
      </c>
      <c r="P729">
        <v>5</v>
      </c>
      <c r="Q729" s="11">
        <v>1955.33333331835</v>
      </c>
      <c r="R729">
        <v>0.59702010751535395</v>
      </c>
      <c r="S729">
        <v>6.1500000000009401E-2</v>
      </c>
      <c r="T729">
        <v>3.6716736612199902E-2</v>
      </c>
    </row>
    <row r="730" spans="1:20" x14ac:dyDescent="0.3">
      <c r="A730">
        <v>702.11099999999999</v>
      </c>
      <c r="B730">
        <v>44.794600000000003</v>
      </c>
      <c r="E730" s="2">
        <f t="shared" si="12"/>
        <v>0.91645951585932783</v>
      </c>
      <c r="F730" s="2"/>
      <c r="G730" s="2"/>
      <c r="H730" s="20">
        <v>28289</v>
      </c>
      <c r="O730">
        <v>1955</v>
      </c>
      <c r="P730">
        <v>4</v>
      </c>
      <c r="Q730" s="11">
        <v>1955.2499999849899</v>
      </c>
      <c r="R730">
        <v>0.56947671411563705</v>
      </c>
      <c r="S730">
        <v>6.1499999999995197E-2</v>
      </c>
      <c r="T730">
        <v>3.5022817918108899E-2</v>
      </c>
    </row>
    <row r="731" spans="1:20" x14ac:dyDescent="0.3">
      <c r="A731">
        <v>635.11099999999999</v>
      </c>
      <c r="B731">
        <v>44.856100000000005</v>
      </c>
      <c r="E731" s="2">
        <f t="shared" si="12"/>
        <v>0.84001344171891446</v>
      </c>
      <c r="F731" s="2"/>
      <c r="G731" s="2"/>
      <c r="H731" s="20">
        <v>28254</v>
      </c>
      <c r="O731">
        <v>1955</v>
      </c>
      <c r="P731">
        <v>3</v>
      </c>
      <c r="Q731" s="11">
        <v>1955.1666666516301</v>
      </c>
      <c r="R731">
        <v>0.54919973630818497</v>
      </c>
      <c r="S731">
        <v>6.1499999999995197E-2</v>
      </c>
      <c r="T731">
        <v>3.3775783782950701E-2</v>
      </c>
    </row>
    <row r="732" spans="1:20" x14ac:dyDescent="0.3">
      <c r="A732">
        <v>580.77800000000002</v>
      </c>
      <c r="B732">
        <v>44.917600000000007</v>
      </c>
      <c r="E732" s="2">
        <f t="shared" si="12"/>
        <v>0.78272779647550805</v>
      </c>
      <c r="F732" s="2"/>
      <c r="G732" s="2"/>
      <c r="H732" s="20">
        <v>28219</v>
      </c>
      <c r="O732">
        <v>1955</v>
      </c>
      <c r="P732">
        <v>2</v>
      </c>
      <c r="Q732" s="11">
        <v>1955.08333331827</v>
      </c>
      <c r="R732">
        <v>0.54742046032136804</v>
      </c>
      <c r="S732">
        <v>0.18450000000001399</v>
      </c>
      <c r="T732">
        <v>0.10099907492930001</v>
      </c>
    </row>
    <row r="733" spans="1:20" x14ac:dyDescent="0.3">
      <c r="A733">
        <v>558.11099999999999</v>
      </c>
      <c r="B733">
        <v>44.979100000000003</v>
      </c>
      <c r="E733" s="5">
        <f t="shared" si="12"/>
        <v>0.75999958996132178</v>
      </c>
      <c r="F733" s="5" t="s">
        <v>10</v>
      </c>
      <c r="G733" s="21">
        <v>40</v>
      </c>
      <c r="H733" s="20">
        <v>28184</v>
      </c>
      <c r="O733">
        <v>1955</v>
      </c>
      <c r="P733">
        <v>1</v>
      </c>
      <c r="Q733" s="11">
        <v>1954.9999999849099</v>
      </c>
      <c r="R733">
        <v>0.59488565501804702</v>
      </c>
      <c r="S733">
        <v>0.184499999999999</v>
      </c>
      <c r="T733">
        <v>0.10975640335082899</v>
      </c>
    </row>
    <row r="734" spans="1:20" x14ac:dyDescent="0.3">
      <c r="A734">
        <v>571.77800000000002</v>
      </c>
      <c r="B734">
        <v>45.040600000000005</v>
      </c>
      <c r="E734" s="2">
        <f t="shared" si="12"/>
        <v>0.77362324673265459</v>
      </c>
      <c r="F734" s="2"/>
      <c r="G734" s="2"/>
      <c r="H734" s="20">
        <v>28170</v>
      </c>
      <c r="O734">
        <v>1954</v>
      </c>
      <c r="P734">
        <v>12</v>
      </c>
      <c r="Q734" s="11">
        <v>1954.91666665155</v>
      </c>
      <c r="R734">
        <v>0.68543403458220498</v>
      </c>
      <c r="S734">
        <v>0.184499999999999</v>
      </c>
      <c r="T734">
        <v>0.126462579380416</v>
      </c>
    </row>
    <row r="735" spans="1:20" x14ac:dyDescent="0.3">
      <c r="A735">
        <v>617.88900000000001</v>
      </c>
      <c r="B735">
        <v>45.102100000000007</v>
      </c>
      <c r="E735" s="2">
        <f t="shared" si="12"/>
        <v>0.82141568251005426</v>
      </c>
      <c r="F735" s="2"/>
      <c r="G735" s="2"/>
      <c r="H735" s="20">
        <v>28157</v>
      </c>
      <c r="O735">
        <v>1954</v>
      </c>
      <c r="P735">
        <v>11</v>
      </c>
      <c r="Q735" s="11">
        <v>1954.8333333181899</v>
      </c>
      <c r="R735">
        <v>0.82023890852228598</v>
      </c>
      <c r="S735">
        <v>0.123000000000004</v>
      </c>
      <c r="T735">
        <v>0.10088938574824501</v>
      </c>
    </row>
    <row r="736" spans="1:20" x14ac:dyDescent="0.3">
      <c r="A736" s="6">
        <v>689.22199999999998</v>
      </c>
      <c r="B736" s="6">
        <v>45.16360000000001</v>
      </c>
      <c r="C736" s="6"/>
      <c r="D736" s="6"/>
      <c r="E736" s="7">
        <f t="shared" si="12"/>
        <v>0.90123152921157046</v>
      </c>
      <c r="F736" s="7"/>
      <c r="G736" s="7"/>
      <c r="H736" s="20">
        <v>28144</v>
      </c>
      <c r="O736">
        <v>1954</v>
      </c>
      <c r="P736">
        <v>10</v>
      </c>
      <c r="Q736" s="11">
        <v>1954.7499999848301</v>
      </c>
      <c r="R736">
        <v>0.85470737486418702</v>
      </c>
      <c r="S736">
        <v>0.123000000000004</v>
      </c>
      <c r="T736">
        <v>0.10512900710829901</v>
      </c>
    </row>
    <row r="737" spans="1:20" x14ac:dyDescent="0.3">
      <c r="A737">
        <v>757.55600000000004</v>
      </c>
      <c r="B737">
        <v>45.225100000000012</v>
      </c>
      <c r="E737" s="2">
        <f t="shared" si="12"/>
        <v>0.98495543230310645</v>
      </c>
      <c r="F737" s="2"/>
      <c r="G737" s="2"/>
      <c r="H737" s="20">
        <v>28130</v>
      </c>
      <c r="O737">
        <v>1954</v>
      </c>
      <c r="P737">
        <v>9</v>
      </c>
      <c r="Q737" s="11">
        <v>1954.66666665147</v>
      </c>
      <c r="R737">
        <v>0.79261531215490899</v>
      </c>
      <c r="S737">
        <v>0.12299999999999001</v>
      </c>
      <c r="T737">
        <v>9.74916833950462E-2</v>
      </c>
    </row>
    <row r="738" spans="1:20" x14ac:dyDescent="0.3">
      <c r="A738">
        <v>808</v>
      </c>
      <c r="B738">
        <v>45.286600000000007</v>
      </c>
      <c r="E738" s="2">
        <f t="shared" si="12"/>
        <v>1.0517109505989559</v>
      </c>
      <c r="F738" s="2"/>
      <c r="G738" s="2"/>
      <c r="H738" s="20">
        <v>28117</v>
      </c>
      <c r="O738">
        <v>1954</v>
      </c>
      <c r="P738">
        <v>8</v>
      </c>
      <c r="Q738" s="11">
        <v>1954.5833333181099</v>
      </c>
      <c r="R738">
        <v>0.77340001127807301</v>
      </c>
      <c r="S738">
        <v>6.1500000000009401E-2</v>
      </c>
      <c r="T738">
        <v>4.7564100693608703E-2</v>
      </c>
    </row>
    <row r="739" spans="1:20" x14ac:dyDescent="0.3">
      <c r="A739">
        <v>841.44399999999996</v>
      </c>
      <c r="B739">
        <v>45.348100000000009</v>
      </c>
      <c r="E739" s="2">
        <f t="shared" si="12"/>
        <v>1.0984449686496858</v>
      </c>
      <c r="F739" s="2"/>
      <c r="G739" s="2"/>
      <c r="H739" s="20">
        <v>28104</v>
      </c>
      <c r="O739">
        <v>1954</v>
      </c>
      <c r="P739">
        <v>7</v>
      </c>
      <c r="Q739" s="11">
        <v>1954.49999998475</v>
      </c>
      <c r="R739">
        <v>0.77017262028779998</v>
      </c>
      <c r="S739">
        <v>0.123000000000004</v>
      </c>
      <c r="T739">
        <v>9.4731232295403006E-2</v>
      </c>
    </row>
    <row r="740" spans="1:20" x14ac:dyDescent="0.3">
      <c r="A740">
        <v>868.66700000000003</v>
      </c>
      <c r="B740">
        <v>45.409600000000012</v>
      </c>
      <c r="E740" s="2">
        <f t="shared" si="12"/>
        <v>1.1380148840782875</v>
      </c>
      <c r="F740" s="2"/>
      <c r="G740" s="2"/>
      <c r="H740" s="20">
        <v>28090</v>
      </c>
      <c r="O740">
        <v>1954</v>
      </c>
      <c r="P740">
        <v>6</v>
      </c>
      <c r="Q740" s="11">
        <v>1954.41666665139</v>
      </c>
      <c r="R740">
        <v>0.74413422735583001</v>
      </c>
      <c r="S740">
        <v>0.12299999999999001</v>
      </c>
      <c r="T740">
        <v>9.1528509964760002E-2</v>
      </c>
    </row>
    <row r="741" spans="1:20" x14ac:dyDescent="0.3">
      <c r="A741">
        <v>896.11099999999999</v>
      </c>
      <c r="B741">
        <v>45.471100000000014</v>
      </c>
      <c r="E741" s="2">
        <f t="shared" si="12"/>
        <v>1.179349027656718</v>
      </c>
      <c r="F741" s="2"/>
      <c r="G741" s="2"/>
      <c r="H741" s="20">
        <v>28077</v>
      </c>
      <c r="O741">
        <v>1954</v>
      </c>
      <c r="P741">
        <v>5</v>
      </c>
      <c r="Q741" s="11">
        <v>1954.3333333180301</v>
      </c>
      <c r="R741">
        <v>0.72347225263154902</v>
      </c>
      <c r="S741">
        <v>6.1500000000009401E-2</v>
      </c>
      <c r="T741">
        <v>4.4493543536847098E-2</v>
      </c>
    </row>
    <row r="742" spans="1:20" x14ac:dyDescent="0.3">
      <c r="A742">
        <v>916.33299999999997</v>
      </c>
      <c r="B742">
        <v>45.532600000000016</v>
      </c>
      <c r="E742" s="2">
        <f t="shared" si="12"/>
        <v>1.2107635755769643</v>
      </c>
      <c r="F742" s="2" t="s">
        <v>11</v>
      </c>
      <c r="G742" s="21">
        <v>41</v>
      </c>
      <c r="H742" s="20">
        <v>28064</v>
      </c>
      <c r="O742">
        <v>1954</v>
      </c>
      <c r="P742">
        <v>4</v>
      </c>
      <c r="Q742" s="11">
        <v>1954.24999998467</v>
      </c>
      <c r="R742">
        <v>0.70347261131457595</v>
      </c>
      <c r="S742">
        <v>0.123000000000004</v>
      </c>
      <c r="T742">
        <v>8.6527131191696097E-2</v>
      </c>
    </row>
    <row r="743" spans="1:20" x14ac:dyDescent="0.3">
      <c r="A743">
        <v>913.22199999999998</v>
      </c>
      <c r="B743">
        <v>45.594100000000012</v>
      </c>
      <c r="E743" s="2">
        <f t="shared" si="12"/>
        <v>1.2058767729570341</v>
      </c>
      <c r="F743" s="2"/>
      <c r="G743" s="2"/>
      <c r="H743" s="20">
        <v>28036</v>
      </c>
      <c r="O743">
        <v>1954</v>
      </c>
      <c r="P743">
        <v>3</v>
      </c>
      <c r="Q743" s="11">
        <v>1954.1666666513099</v>
      </c>
      <c r="R743">
        <v>0.67853040730651404</v>
      </c>
      <c r="S743">
        <v>6.1499999999995197E-2</v>
      </c>
      <c r="T743">
        <v>4.1729620049347403E-2</v>
      </c>
    </row>
    <row r="744" spans="1:20" x14ac:dyDescent="0.3">
      <c r="A744">
        <v>879.11099999999999</v>
      </c>
      <c r="B744">
        <v>45.655600000000014</v>
      </c>
      <c r="E744" s="2">
        <f t="shared" si="12"/>
        <v>1.1535713071235627</v>
      </c>
      <c r="F744" s="2"/>
      <c r="G744" s="2"/>
      <c r="H744" s="20">
        <v>28009</v>
      </c>
      <c r="O744">
        <v>1954</v>
      </c>
      <c r="P744">
        <v>2</v>
      </c>
      <c r="Q744" s="11">
        <v>1954.0833333179501</v>
      </c>
      <c r="R744">
        <v>0.67288330448997902</v>
      </c>
      <c r="S744">
        <v>0.123000000000004</v>
      </c>
      <c r="T744">
        <v>8.2764646452270593E-2</v>
      </c>
    </row>
    <row r="745" spans="1:20" x14ac:dyDescent="0.3">
      <c r="A745">
        <v>816.33299999999997</v>
      </c>
      <c r="B745">
        <v>45.717100000000016</v>
      </c>
      <c r="E745" s="2">
        <f t="shared" si="12"/>
        <v>1.0631659636391741</v>
      </c>
      <c r="F745" s="2"/>
      <c r="G745" s="2"/>
      <c r="H745" s="20">
        <v>27982</v>
      </c>
      <c r="O745">
        <v>1954</v>
      </c>
      <c r="P745">
        <v>1</v>
      </c>
      <c r="Q745" s="11">
        <v>1953.99999998459</v>
      </c>
      <c r="R745">
        <v>0.74596687689490204</v>
      </c>
      <c r="S745">
        <v>0.123000000000004</v>
      </c>
      <c r="T745">
        <v>9.1753925858076402E-2</v>
      </c>
    </row>
    <row r="746" spans="1:20" x14ac:dyDescent="0.3">
      <c r="A746">
        <v>724.66700000000003</v>
      </c>
      <c r="B746">
        <v>45.778600000000019</v>
      </c>
      <c r="E746" s="2">
        <f t="shared" si="12"/>
        <v>0.94373055252572247</v>
      </c>
      <c r="F746" s="2"/>
      <c r="G746" s="2"/>
      <c r="H746" s="20">
        <v>27954</v>
      </c>
      <c r="O746">
        <v>1953</v>
      </c>
      <c r="P746">
        <v>12</v>
      </c>
      <c r="Q746" s="11">
        <v>1953.9166666512299</v>
      </c>
      <c r="R746">
        <v>0.917023764855456</v>
      </c>
      <c r="S746">
        <v>0.12299999999999001</v>
      </c>
      <c r="T746">
        <v>0.112793923077212</v>
      </c>
    </row>
    <row r="747" spans="1:20" x14ac:dyDescent="0.3">
      <c r="A747">
        <v>611.33299999999997</v>
      </c>
      <c r="B747">
        <v>45.840100000000021</v>
      </c>
      <c r="E747" s="2">
        <f t="shared" si="12"/>
        <v>0.81444466940313387</v>
      </c>
      <c r="F747" s="2"/>
      <c r="G747" s="2"/>
      <c r="H747" s="20">
        <v>27927</v>
      </c>
      <c r="O747">
        <v>1953</v>
      </c>
      <c r="P747">
        <v>11</v>
      </c>
      <c r="Q747" s="11">
        <v>1953.83333331787</v>
      </c>
      <c r="R747">
        <v>1.0488286969304901</v>
      </c>
      <c r="S747">
        <v>6.1500000000009401E-2</v>
      </c>
      <c r="T747">
        <v>6.4502964861235398E-2</v>
      </c>
    </row>
    <row r="748" spans="1:20" x14ac:dyDescent="0.3">
      <c r="A748">
        <v>496.44400000000002</v>
      </c>
      <c r="B748">
        <v>45.901600000000016</v>
      </c>
      <c r="E748" s="2">
        <f t="shared" si="12"/>
        <v>0.70145082251435031</v>
      </c>
      <c r="F748" s="2"/>
      <c r="G748" s="2"/>
      <c r="H748" s="20">
        <v>27900</v>
      </c>
      <c r="O748">
        <v>1953</v>
      </c>
      <c r="P748">
        <v>10</v>
      </c>
      <c r="Q748" s="11">
        <v>1953.7499999845099</v>
      </c>
      <c r="R748">
        <v>1.06608761710636</v>
      </c>
      <c r="S748">
        <v>6.1499999999995197E-2</v>
      </c>
      <c r="T748">
        <v>6.5564388452036604E-2</v>
      </c>
    </row>
    <row r="749" spans="1:20" x14ac:dyDescent="0.3">
      <c r="A749">
        <v>401.33300000000003</v>
      </c>
      <c r="B749">
        <v>45.963100000000018</v>
      </c>
      <c r="E749" s="2">
        <f t="shared" si="12"/>
        <v>0.61986796380555709</v>
      </c>
      <c r="F749" s="2"/>
      <c r="G749" s="2"/>
      <c r="H749" s="20">
        <v>27872</v>
      </c>
      <c r="O749">
        <v>1953</v>
      </c>
      <c r="P749">
        <v>9</v>
      </c>
      <c r="Q749" s="11">
        <v>1953.6666666511501</v>
      </c>
      <c r="R749">
        <v>1.0174923448053801</v>
      </c>
      <c r="S749">
        <v>3.0750000000004701E-2</v>
      </c>
      <c r="T749">
        <v>3.1287889602770298E-2</v>
      </c>
    </row>
    <row r="750" spans="1:20" x14ac:dyDescent="0.3">
      <c r="A750">
        <v>336.44400000000002</v>
      </c>
      <c r="B750">
        <v>46.024600000000021</v>
      </c>
      <c r="E750" s="2">
        <f t="shared" si="12"/>
        <v>0.56972329395353283</v>
      </c>
      <c r="F750" s="2"/>
      <c r="G750" s="2"/>
      <c r="H750" s="20">
        <v>27845</v>
      </c>
      <c r="O750">
        <v>1953</v>
      </c>
      <c r="P750">
        <v>8</v>
      </c>
      <c r="Q750" s="11">
        <v>1953.58333331779</v>
      </c>
      <c r="R750">
        <v>0.97755427096118797</v>
      </c>
      <c r="S750">
        <v>3.0750000000004701E-2</v>
      </c>
    </row>
    <row r="751" spans="1:20" x14ac:dyDescent="0.3">
      <c r="A751">
        <v>319.66699999999997</v>
      </c>
      <c r="B751">
        <v>46.086100000000023</v>
      </c>
      <c r="E751" s="5">
        <f t="shared" si="12"/>
        <v>0.55743209529572546</v>
      </c>
      <c r="F751" s="5" t="s">
        <v>10</v>
      </c>
      <c r="G751" s="21">
        <v>41</v>
      </c>
      <c r="H751" s="20">
        <v>27818</v>
      </c>
      <c r="O751">
        <v>1953</v>
      </c>
      <c r="P751">
        <v>7</v>
      </c>
      <c r="Q751" s="11">
        <v>1953.4999999844299</v>
      </c>
      <c r="R751">
        <v>0.93761619711699395</v>
      </c>
      <c r="S751">
        <v>6.1499999999995197E-2</v>
      </c>
      <c r="T751">
        <v>5.7663396122690697E-2</v>
      </c>
    </row>
    <row r="752" spans="1:20" x14ac:dyDescent="0.3">
      <c r="A752">
        <v>353.33300000000003</v>
      </c>
      <c r="B752">
        <v>46.147600000000025</v>
      </c>
      <c r="E752" s="2">
        <f t="shared" si="12"/>
        <v>0.58237029653643035</v>
      </c>
      <c r="F752" s="2"/>
      <c r="G752" s="2"/>
      <c r="H752" s="20">
        <v>27803</v>
      </c>
      <c r="O752">
        <v>1953</v>
      </c>
      <c r="P752">
        <v>6</v>
      </c>
      <c r="Q752" s="11">
        <v>1953.41666665107</v>
      </c>
      <c r="R752">
        <v>0.85754494679651805</v>
      </c>
      <c r="S752">
        <v>3.0749999999997599E-2</v>
      </c>
      <c r="T752">
        <v>2.63695071139909E-2</v>
      </c>
    </row>
    <row r="753" spans="1:20" x14ac:dyDescent="0.3">
      <c r="A753" s="6">
        <v>417.66699999999997</v>
      </c>
      <c r="B753" s="6">
        <v>46.209100000000021</v>
      </c>
      <c r="C753" s="6"/>
      <c r="D753" s="6"/>
      <c r="E753" s="7">
        <f t="shared" si="12"/>
        <v>0.63317110505144325</v>
      </c>
      <c r="F753" s="7"/>
      <c r="G753" s="7"/>
      <c r="H753" s="20">
        <v>27788</v>
      </c>
      <c r="O753">
        <v>1953</v>
      </c>
      <c r="P753">
        <v>5</v>
      </c>
      <c r="Q753" s="11">
        <v>1953.33333331771</v>
      </c>
      <c r="R753">
        <v>0.827785280029813</v>
      </c>
      <c r="S753">
        <v>3.0749999999997599E-2</v>
      </c>
    </row>
    <row r="754" spans="1:20" x14ac:dyDescent="0.3">
      <c r="A754">
        <v>502.11099999999999</v>
      </c>
      <c r="B754">
        <v>46.270600000000023</v>
      </c>
      <c r="E754" s="2">
        <f t="shared" si="12"/>
        <v>0.70663756302810332</v>
      </c>
      <c r="F754" s="2"/>
      <c r="G754" s="2"/>
      <c r="H754" s="20">
        <v>27773</v>
      </c>
      <c r="O754">
        <v>1953</v>
      </c>
      <c r="P754">
        <v>4</v>
      </c>
      <c r="Q754" s="11">
        <v>1953.2499999843501</v>
      </c>
      <c r="R754">
        <v>0.79802561326310795</v>
      </c>
      <c r="S754">
        <v>3.0750000000004701E-2</v>
      </c>
      <c r="T754">
        <v>2.4539287607844299E-2</v>
      </c>
    </row>
    <row r="755" spans="1:20" x14ac:dyDescent="0.3">
      <c r="A755">
        <v>600.77800000000002</v>
      </c>
      <c r="B755">
        <v>46.332100000000025</v>
      </c>
      <c r="E755" s="2">
        <f t="shared" si="12"/>
        <v>0.80334558903120046</v>
      </c>
      <c r="F755" s="2"/>
      <c r="G755" s="2"/>
      <c r="H755" s="20">
        <v>27758</v>
      </c>
      <c r="O755">
        <v>1953</v>
      </c>
      <c r="P755">
        <v>3</v>
      </c>
      <c r="Q755" s="11">
        <v>1953.16666665099</v>
      </c>
      <c r="R755">
        <v>0.79324686458859395</v>
      </c>
      <c r="S755">
        <v>3.0750000000004701E-2</v>
      </c>
    </row>
    <row r="756" spans="1:20" x14ac:dyDescent="0.3">
      <c r="A756">
        <v>706.33299999999997</v>
      </c>
      <c r="B756">
        <v>46.393600000000028</v>
      </c>
      <c r="E756" s="2">
        <f t="shared" si="12"/>
        <v>0.92150342489544779</v>
      </c>
      <c r="F756" s="2"/>
      <c r="G756" s="2"/>
      <c r="H756" s="20">
        <v>27743</v>
      </c>
      <c r="O756">
        <v>1953</v>
      </c>
      <c r="P756">
        <v>2</v>
      </c>
      <c r="Q756" s="11">
        <v>1953.0833333176299</v>
      </c>
      <c r="R756">
        <v>0.78846811591407995</v>
      </c>
      <c r="S756">
        <v>0.184499999999999</v>
      </c>
      <c r="T756">
        <v>0.14547236738614699</v>
      </c>
    </row>
    <row r="757" spans="1:20" x14ac:dyDescent="0.3">
      <c r="A757">
        <v>792.44399999999996</v>
      </c>
      <c r="B757">
        <v>46.45510000000003</v>
      </c>
      <c r="E757" s="2">
        <f t="shared" si="12"/>
        <v>1.0306560227347177</v>
      </c>
      <c r="F757" s="2"/>
      <c r="G757" s="2"/>
      <c r="H757" s="20">
        <v>27728</v>
      </c>
      <c r="O757">
        <v>1953</v>
      </c>
      <c r="P757">
        <v>1</v>
      </c>
      <c r="Q757" s="11">
        <v>1952.9999999842701</v>
      </c>
      <c r="R757">
        <v>0.84880115358835095</v>
      </c>
      <c r="S757">
        <v>0.123000000000004</v>
      </c>
      <c r="T757">
        <v>0.10440254189137101</v>
      </c>
    </row>
    <row r="758" spans="1:20" x14ac:dyDescent="0.3">
      <c r="A758">
        <v>842.77800000000002</v>
      </c>
      <c r="B758">
        <v>46.516600000000025</v>
      </c>
      <c r="E758" s="2">
        <f t="shared" si="12"/>
        <v>1.1003515446285217</v>
      </c>
      <c r="F758" s="2"/>
      <c r="G758" s="2"/>
      <c r="H758" s="20">
        <v>27713</v>
      </c>
      <c r="Q758" s="11"/>
    </row>
    <row r="759" spans="1:20" x14ac:dyDescent="0.3">
      <c r="A759">
        <v>855.66700000000003</v>
      </c>
      <c r="B759">
        <v>46.578100000000028</v>
      </c>
      <c r="E759" s="2">
        <f t="shared" si="12"/>
        <v>1.1189440351110744</v>
      </c>
      <c r="F759" s="2" t="s">
        <v>11</v>
      </c>
      <c r="G759" s="21">
        <v>42</v>
      </c>
      <c r="H759" s="20">
        <v>27698</v>
      </c>
      <c r="Q759" s="11"/>
    </row>
    <row r="760" spans="1:20" x14ac:dyDescent="0.3">
      <c r="A760">
        <v>847.11099999999999</v>
      </c>
      <c r="B760">
        <v>46.63960000000003</v>
      </c>
      <c r="E760" s="2">
        <f t="shared" si="12"/>
        <v>1.1065672045045121</v>
      </c>
      <c r="F760" s="2"/>
      <c r="G760" s="2"/>
      <c r="H760" s="20">
        <v>27670</v>
      </c>
      <c r="Q760" s="11"/>
    </row>
    <row r="761" spans="1:20" x14ac:dyDescent="0.3">
      <c r="A761">
        <v>836.55600000000004</v>
      </c>
      <c r="B761">
        <v>46.701100000000032</v>
      </c>
      <c r="E761" s="2">
        <f t="shared" si="12"/>
        <v>1.0914871397669748</v>
      </c>
      <c r="F761" s="2"/>
      <c r="G761" s="2"/>
      <c r="H761" s="20">
        <v>27643</v>
      </c>
      <c r="Q761" s="11"/>
    </row>
    <row r="762" spans="1:20" x14ac:dyDescent="0.3">
      <c r="A762">
        <v>831.44399999999996</v>
      </c>
      <c r="B762">
        <v>46.762600000000035</v>
      </c>
      <c r="E762" s="2">
        <f t="shared" si="12"/>
        <v>1.0842576017469623</v>
      </c>
      <c r="F762" s="2"/>
      <c r="G762" s="2"/>
      <c r="H762" s="20">
        <v>27616</v>
      </c>
      <c r="Q762" s="11"/>
    </row>
    <row r="763" spans="1:20" x14ac:dyDescent="0.3">
      <c r="A763">
        <v>822.44399999999996</v>
      </c>
      <c r="B763">
        <v>46.82410000000003</v>
      </c>
      <c r="E763" s="2">
        <f t="shared" si="12"/>
        <v>1.0716457112358255</v>
      </c>
      <c r="F763" s="2"/>
      <c r="G763" s="2"/>
      <c r="H763" s="20">
        <v>27589</v>
      </c>
      <c r="Q763" s="11"/>
    </row>
    <row r="764" spans="1:20" x14ac:dyDescent="0.3">
      <c r="A764">
        <v>800.55600000000004</v>
      </c>
      <c r="B764">
        <v>46.885600000000032</v>
      </c>
      <c r="E764" s="2">
        <f t="shared" si="12"/>
        <v>1.0415824203374384</v>
      </c>
      <c r="F764" s="2"/>
      <c r="G764" s="2"/>
      <c r="H764" s="20">
        <v>27561</v>
      </c>
      <c r="Q764" s="11"/>
    </row>
    <row r="765" spans="1:20" x14ac:dyDescent="0.3">
      <c r="A765">
        <v>774</v>
      </c>
      <c r="B765">
        <v>46.947100000000034</v>
      </c>
      <c r="E765" s="2">
        <f t="shared" si="12"/>
        <v>1.0062376886295892</v>
      </c>
      <c r="F765" s="2"/>
      <c r="G765" s="2"/>
      <c r="H765" s="20">
        <v>27534</v>
      </c>
      <c r="Q765" s="11"/>
    </row>
    <row r="766" spans="1:20" x14ac:dyDescent="0.3">
      <c r="A766">
        <v>750.88900000000001</v>
      </c>
      <c r="B766">
        <v>47.008600000000037</v>
      </c>
      <c r="E766" s="2">
        <f t="shared" si="12"/>
        <v>0.97645561267696157</v>
      </c>
      <c r="F766" s="2"/>
      <c r="G766" s="2"/>
      <c r="H766" s="20">
        <v>27507</v>
      </c>
      <c r="Q766" s="11"/>
    </row>
    <row r="767" spans="1:20" x14ac:dyDescent="0.3">
      <c r="A767">
        <v>738.55600000000004</v>
      </c>
      <c r="B767">
        <v>47.070100000000039</v>
      </c>
      <c r="E767" s="2">
        <f t="shared" si="12"/>
        <v>0.96092503030315957</v>
      </c>
      <c r="F767" s="2"/>
      <c r="G767" s="2"/>
      <c r="H767" s="20">
        <v>27480</v>
      </c>
      <c r="Q767" s="11"/>
    </row>
    <row r="768" spans="1:20" x14ac:dyDescent="0.3">
      <c r="A768">
        <v>735.77800000000002</v>
      </c>
      <c r="B768">
        <v>47.131600000000034</v>
      </c>
      <c r="E768" s="5">
        <f t="shared" si="12"/>
        <v>0.95746100440516535</v>
      </c>
      <c r="F768" s="5" t="s">
        <v>10</v>
      </c>
      <c r="G768" s="21">
        <v>42</v>
      </c>
      <c r="H768" s="20">
        <v>27453</v>
      </c>
      <c r="Q768" s="11"/>
    </row>
    <row r="769" spans="1:17" x14ac:dyDescent="0.3">
      <c r="A769">
        <v>744.77800000000002</v>
      </c>
      <c r="B769">
        <v>47.193100000000037</v>
      </c>
      <c r="E769" s="2">
        <f t="shared" si="12"/>
        <v>0.96872908790480938</v>
      </c>
      <c r="F769" s="2"/>
      <c r="G769" s="2"/>
      <c r="H769" s="20">
        <v>27443</v>
      </c>
      <c r="Q769" s="11"/>
    </row>
    <row r="770" spans="1:17" x14ac:dyDescent="0.3">
      <c r="A770">
        <v>762</v>
      </c>
      <c r="B770">
        <v>47.254600000000039</v>
      </c>
      <c r="E770" s="2">
        <f t="shared" si="12"/>
        <v>0.99066218548144591</v>
      </c>
      <c r="F770" s="2"/>
      <c r="G770" s="2"/>
      <c r="H770" s="20">
        <v>27433</v>
      </c>
      <c r="Q770" s="11"/>
    </row>
    <row r="771" spans="1:17" x14ac:dyDescent="0.3">
      <c r="A771" s="6">
        <v>799.11099999999999</v>
      </c>
      <c r="B771" s="6">
        <v>47.316100000000041</v>
      </c>
      <c r="C771" s="6"/>
      <c r="D771" s="6"/>
      <c r="E771" s="7">
        <f t="shared" si="12"/>
        <v>1.0396276443590005</v>
      </c>
      <c r="F771" s="7"/>
      <c r="G771" s="7"/>
      <c r="H771" s="20">
        <v>27423</v>
      </c>
      <c r="Q771" s="11"/>
    </row>
    <row r="772" spans="1:17" x14ac:dyDescent="0.3">
      <c r="A772">
        <v>845.88900000000001</v>
      </c>
      <c r="B772">
        <v>47.377600000000044</v>
      </c>
      <c r="E772" s="2">
        <f t="shared" si="12"/>
        <v>1.1048107073984863</v>
      </c>
      <c r="F772" s="2"/>
      <c r="G772" s="2"/>
      <c r="H772" s="20">
        <v>27413</v>
      </c>
      <c r="Q772" s="11"/>
    </row>
    <row r="773" spans="1:17" x14ac:dyDescent="0.3">
      <c r="A773">
        <v>892.33299999999997</v>
      </c>
      <c r="B773">
        <v>47.439100000000039</v>
      </c>
      <c r="E773" s="2">
        <f t="shared" si="12"/>
        <v>1.1735709736243465</v>
      </c>
      <c r="F773" s="2"/>
      <c r="G773" s="2"/>
      <c r="H773" s="20">
        <v>27403</v>
      </c>
      <c r="Q773" s="11"/>
    </row>
    <row r="774" spans="1:17" x14ac:dyDescent="0.3">
      <c r="A774">
        <v>935.33299999999997</v>
      </c>
      <c r="B774">
        <v>47.500600000000041</v>
      </c>
      <c r="E774" s="2">
        <f t="shared" si="12"/>
        <v>1.2410418330169111</v>
      </c>
      <c r="F774" s="2"/>
      <c r="G774" s="2"/>
      <c r="H774" s="20">
        <v>27393</v>
      </c>
      <c r="Q774" s="11"/>
    </row>
    <row r="775" spans="1:17" x14ac:dyDescent="0.3">
      <c r="A775">
        <v>977</v>
      </c>
      <c r="B775">
        <v>47.562100000000044</v>
      </c>
      <c r="E775" s="2">
        <f t="shared" si="12"/>
        <v>1.3101194480496072</v>
      </c>
      <c r="F775" s="2"/>
      <c r="G775" s="2"/>
      <c r="H775" s="20">
        <v>27383</v>
      </c>
      <c r="Q775" s="11"/>
    </row>
    <row r="776" spans="1:17" x14ac:dyDescent="0.3">
      <c r="A776">
        <v>1018.111</v>
      </c>
      <c r="B776">
        <v>47.623600000000046</v>
      </c>
      <c r="E776" s="2">
        <f t="shared" si="12"/>
        <v>1.3820426898488798</v>
      </c>
      <c r="F776" s="2"/>
      <c r="G776" s="2"/>
      <c r="H776" s="20">
        <v>27373</v>
      </c>
      <c r="Q776" s="11"/>
    </row>
    <row r="777" spans="1:17" x14ac:dyDescent="0.3">
      <c r="A777">
        <v>1057.778</v>
      </c>
      <c r="B777">
        <v>47.685100000000048</v>
      </c>
      <c r="E777" s="2">
        <f t="shared" ref="E777:E840" si="13">(0.0905*EXP(0.0013*A777))/C$2</f>
        <v>1.4551801607413342</v>
      </c>
      <c r="F777" s="2"/>
      <c r="G777" s="2"/>
      <c r="H777" s="20">
        <v>27363</v>
      </c>
      <c r="Q777" s="11"/>
    </row>
    <row r="778" spans="1:17" x14ac:dyDescent="0.3">
      <c r="A778">
        <v>1091.778</v>
      </c>
      <c r="B778">
        <v>47.746600000000043</v>
      </c>
      <c r="E778" s="2">
        <f t="shared" si="13"/>
        <v>1.520941749091435</v>
      </c>
      <c r="F778" s="2"/>
      <c r="G778" s="2"/>
      <c r="H778" s="20">
        <v>27353</v>
      </c>
      <c r="Q778" s="11"/>
    </row>
    <row r="779" spans="1:17" x14ac:dyDescent="0.3">
      <c r="A779">
        <v>1115.556</v>
      </c>
      <c r="B779">
        <v>47.808100000000046</v>
      </c>
      <c r="E779" s="2">
        <f t="shared" si="13"/>
        <v>1.5686903743192029</v>
      </c>
      <c r="F779" s="2"/>
      <c r="G779" s="2"/>
      <c r="H779" s="20">
        <v>27343</v>
      </c>
      <c r="Q779" s="11"/>
    </row>
    <row r="780" spans="1:17" x14ac:dyDescent="0.3">
      <c r="A780">
        <v>1126.222</v>
      </c>
      <c r="B780">
        <v>47.869600000000048</v>
      </c>
      <c r="E780" s="2">
        <f t="shared" si="13"/>
        <v>1.5905930192419238</v>
      </c>
      <c r="F780" s="2" t="s">
        <v>11</v>
      </c>
      <c r="G780" s="21">
        <v>43</v>
      </c>
      <c r="H780" s="20">
        <v>27333</v>
      </c>
      <c r="Q780" s="11"/>
    </row>
    <row r="781" spans="1:17" x14ac:dyDescent="0.3">
      <c r="A781">
        <v>1117.556</v>
      </c>
      <c r="B781">
        <v>47.93110000000005</v>
      </c>
      <c r="E781" s="2">
        <f t="shared" si="13"/>
        <v>1.5727742760641037</v>
      </c>
      <c r="F781" s="2"/>
      <c r="G781" s="2"/>
      <c r="H781" s="20">
        <v>27314</v>
      </c>
      <c r="Q781" s="11"/>
    </row>
    <row r="782" spans="1:17" x14ac:dyDescent="0.3">
      <c r="A782">
        <v>1090.3330000000001</v>
      </c>
      <c r="B782">
        <v>47.992600000000053</v>
      </c>
      <c r="E782" s="2">
        <f t="shared" si="13"/>
        <v>1.5180873418571383</v>
      </c>
      <c r="F782" s="2"/>
      <c r="G782" s="2"/>
      <c r="H782" s="20">
        <v>27295</v>
      </c>
    </row>
    <row r="783" spans="1:17" x14ac:dyDescent="0.3">
      <c r="A783">
        <v>1051.444</v>
      </c>
      <c r="B783">
        <v>48.054100000000048</v>
      </c>
      <c r="E783" s="2">
        <f t="shared" si="13"/>
        <v>1.4432471132353253</v>
      </c>
      <c r="F783" s="2"/>
      <c r="G783" s="2"/>
      <c r="H783" s="20">
        <v>27276</v>
      </c>
    </row>
    <row r="784" spans="1:17" x14ac:dyDescent="0.3">
      <c r="A784">
        <v>1006</v>
      </c>
      <c r="B784">
        <v>48.11560000000005</v>
      </c>
      <c r="E784" s="2">
        <f t="shared" si="13"/>
        <v>1.3604537921264843</v>
      </c>
      <c r="F784" s="2"/>
      <c r="G784" s="2"/>
      <c r="H784" s="20">
        <v>27257</v>
      </c>
    </row>
    <row r="785" spans="1:8" x14ac:dyDescent="0.3">
      <c r="A785">
        <v>964.11099999999999</v>
      </c>
      <c r="B785">
        <v>48.177100000000053</v>
      </c>
      <c r="E785" s="2">
        <f t="shared" si="13"/>
        <v>1.2883503670191594</v>
      </c>
      <c r="F785" s="2"/>
      <c r="G785" s="2"/>
      <c r="H785" s="20">
        <v>27238</v>
      </c>
    </row>
    <row r="786" spans="1:8" x14ac:dyDescent="0.3">
      <c r="A786">
        <v>938.22199999999998</v>
      </c>
      <c r="B786">
        <v>48.238600000000055</v>
      </c>
      <c r="E786" s="2">
        <f t="shared" si="13"/>
        <v>1.2457115774196954</v>
      </c>
      <c r="F786" s="2"/>
      <c r="G786" s="2"/>
      <c r="H786" s="20">
        <v>27219</v>
      </c>
    </row>
    <row r="787" spans="1:8" x14ac:dyDescent="0.3">
      <c r="A787">
        <v>936.22199999999998</v>
      </c>
      <c r="B787">
        <v>48.300100000000057</v>
      </c>
      <c r="E787" s="2">
        <f t="shared" si="13"/>
        <v>1.2424769341768018</v>
      </c>
      <c r="F787" s="2"/>
      <c r="G787" s="2"/>
      <c r="H787" s="20">
        <v>27201</v>
      </c>
    </row>
    <row r="788" spans="1:8" x14ac:dyDescent="0.3">
      <c r="A788">
        <v>948.66700000000003</v>
      </c>
      <c r="B788">
        <v>48.361600000000053</v>
      </c>
      <c r="E788" s="2">
        <f t="shared" si="13"/>
        <v>1.2627418330739715</v>
      </c>
      <c r="F788" s="2"/>
      <c r="G788" s="2"/>
      <c r="H788" s="20">
        <v>27182</v>
      </c>
    </row>
    <row r="789" spans="1:8" x14ac:dyDescent="0.3">
      <c r="A789">
        <v>956.44399999999996</v>
      </c>
      <c r="B789">
        <v>48.423100000000055</v>
      </c>
      <c r="E789" s="2">
        <f t="shared" si="13"/>
        <v>1.2755730323404233</v>
      </c>
      <c r="F789" s="2"/>
      <c r="G789" s="2"/>
      <c r="H789" s="20">
        <v>27163</v>
      </c>
    </row>
    <row r="790" spans="1:8" x14ac:dyDescent="0.3">
      <c r="A790">
        <v>949.33299999999997</v>
      </c>
      <c r="B790">
        <v>48.484600000000057</v>
      </c>
      <c r="E790" s="2">
        <f t="shared" si="13"/>
        <v>1.2638355883713912</v>
      </c>
      <c r="F790" s="2"/>
      <c r="G790" s="2"/>
      <c r="H790" s="20">
        <v>27144</v>
      </c>
    </row>
    <row r="791" spans="1:8" x14ac:dyDescent="0.3">
      <c r="A791">
        <v>931.66700000000003</v>
      </c>
      <c r="B791">
        <v>48.54610000000006</v>
      </c>
      <c r="E791" s="2">
        <f t="shared" si="13"/>
        <v>1.2351413472846369</v>
      </c>
      <c r="F791" s="2"/>
      <c r="G791" s="2"/>
      <c r="H791" s="20">
        <v>27125</v>
      </c>
    </row>
    <row r="792" spans="1:8" x14ac:dyDescent="0.3">
      <c r="A792">
        <v>916.11099999999999</v>
      </c>
      <c r="B792">
        <v>48.607600000000062</v>
      </c>
      <c r="E792" s="2">
        <f t="shared" si="13"/>
        <v>1.2104141996264277</v>
      </c>
      <c r="F792" s="2"/>
      <c r="G792" s="2"/>
      <c r="H792" s="20">
        <v>27106</v>
      </c>
    </row>
    <row r="793" spans="1:8" x14ac:dyDescent="0.3">
      <c r="A793">
        <v>914.44399999999996</v>
      </c>
      <c r="B793">
        <v>48.669100000000057</v>
      </c>
      <c r="E793" s="5">
        <f t="shared" si="13"/>
        <v>1.2077939512100495</v>
      </c>
      <c r="F793" s="5" t="s">
        <v>10</v>
      </c>
      <c r="G793" s="21">
        <v>43</v>
      </c>
      <c r="H793" s="20">
        <v>27088</v>
      </c>
    </row>
    <row r="794" spans="1:8" x14ac:dyDescent="0.3">
      <c r="A794">
        <v>928.88900000000001</v>
      </c>
      <c r="B794">
        <v>48.730600000000059</v>
      </c>
      <c r="E794" s="2">
        <f t="shared" si="13"/>
        <v>1.2306888026222007</v>
      </c>
      <c r="F794" s="2"/>
      <c r="G794" s="2"/>
      <c r="H794" s="20">
        <v>27070</v>
      </c>
    </row>
    <row r="795" spans="1:8" x14ac:dyDescent="0.3">
      <c r="A795" s="6">
        <v>958.33299999999997</v>
      </c>
      <c r="B795" s="6">
        <v>48.792100000000062</v>
      </c>
      <c r="C795" s="6"/>
      <c r="D795" s="6"/>
      <c r="E795" s="7">
        <f t="shared" si="13"/>
        <v>1.2787093063338661</v>
      </c>
      <c r="F795" s="7"/>
      <c r="G795" s="7"/>
      <c r="H795" s="20">
        <v>27053</v>
      </c>
    </row>
    <row r="796" spans="1:8" x14ac:dyDescent="0.3">
      <c r="A796">
        <v>1001.333</v>
      </c>
      <c r="B796">
        <v>48.853600000000064</v>
      </c>
      <c r="E796" s="2">
        <f t="shared" si="13"/>
        <v>1.3522247713126654</v>
      </c>
      <c r="F796" s="2"/>
      <c r="G796" s="2"/>
      <c r="H796" s="20">
        <v>27036</v>
      </c>
    </row>
    <row r="797" spans="1:8" x14ac:dyDescent="0.3">
      <c r="A797">
        <v>1051.1110000000001</v>
      </c>
      <c r="B797">
        <v>48.915100000000066</v>
      </c>
      <c r="E797" s="2">
        <f t="shared" si="13"/>
        <v>1.4426224667744876</v>
      </c>
      <c r="F797" s="2"/>
      <c r="G797" s="2"/>
      <c r="H797" s="20">
        <v>27019</v>
      </c>
    </row>
    <row r="798" spans="1:8" x14ac:dyDescent="0.3">
      <c r="A798">
        <v>1097.556</v>
      </c>
      <c r="B798">
        <v>48.976600000000062</v>
      </c>
      <c r="E798" s="2">
        <f t="shared" si="13"/>
        <v>1.5324091652032541</v>
      </c>
      <c r="F798" s="2"/>
      <c r="G798" s="2"/>
      <c r="H798" s="20">
        <v>27002</v>
      </c>
    </row>
    <row r="799" spans="1:8" x14ac:dyDescent="0.3">
      <c r="A799">
        <v>1134</v>
      </c>
      <c r="B799">
        <v>49.038100000000064</v>
      </c>
      <c r="E799" s="2">
        <f t="shared" si="13"/>
        <v>1.6067577276895515</v>
      </c>
      <c r="F799" s="2"/>
      <c r="G799" s="2"/>
      <c r="H799" s="20">
        <v>26985</v>
      </c>
    </row>
    <row r="800" spans="1:8" x14ac:dyDescent="0.3">
      <c r="A800">
        <v>1153.556</v>
      </c>
      <c r="B800">
        <v>49.099600000000066</v>
      </c>
      <c r="E800" s="2">
        <f t="shared" si="13"/>
        <v>1.6481296751572867</v>
      </c>
      <c r="F800" s="2" t="s">
        <v>11</v>
      </c>
      <c r="G800" s="21">
        <v>44</v>
      </c>
      <c r="H800" s="20">
        <v>26968</v>
      </c>
    </row>
    <row r="801" spans="1:8" x14ac:dyDescent="0.3">
      <c r="A801">
        <v>1153.556</v>
      </c>
      <c r="B801">
        <v>49.161100000000069</v>
      </c>
      <c r="E801" s="2">
        <f t="shared" si="13"/>
        <v>1.6481296751572867</v>
      </c>
      <c r="F801" s="2"/>
      <c r="G801" s="2"/>
      <c r="H801" s="20">
        <v>26943</v>
      </c>
    </row>
    <row r="802" spans="1:8" x14ac:dyDescent="0.3">
      <c r="A802">
        <v>1141.3330000000001</v>
      </c>
      <c r="B802">
        <v>49.222600000000071</v>
      </c>
      <c r="E802" s="2">
        <f t="shared" si="13"/>
        <v>1.6221480289826327</v>
      </c>
      <c r="F802" s="2"/>
      <c r="G802" s="2"/>
      <c r="H802" s="20">
        <v>26919</v>
      </c>
    </row>
    <row r="803" spans="1:8" x14ac:dyDescent="0.3">
      <c r="A803">
        <v>1123.222</v>
      </c>
      <c r="B803">
        <v>49.284100000000066</v>
      </c>
      <c r="E803" s="2">
        <f t="shared" si="13"/>
        <v>1.584401787216714</v>
      </c>
      <c r="F803" s="2"/>
      <c r="G803" s="2"/>
      <c r="H803" s="20">
        <v>26894</v>
      </c>
    </row>
    <row r="804" spans="1:8" x14ac:dyDescent="0.3">
      <c r="A804">
        <v>1098.6669999999999</v>
      </c>
      <c r="B804">
        <v>49.345600000000069</v>
      </c>
      <c r="E804" s="2">
        <f t="shared" si="13"/>
        <v>1.534624022834979</v>
      </c>
      <c r="F804" s="2"/>
      <c r="G804" s="2"/>
      <c r="H804" s="20">
        <v>26870</v>
      </c>
    </row>
    <row r="805" spans="1:8" x14ac:dyDescent="0.3">
      <c r="A805">
        <v>1066.1110000000001</v>
      </c>
      <c r="B805">
        <v>49.407100000000071</v>
      </c>
      <c r="E805" s="2">
        <f t="shared" si="13"/>
        <v>1.4710296750091716</v>
      </c>
      <c r="F805" s="2"/>
      <c r="G805" s="2"/>
      <c r="H805" s="20">
        <v>26845</v>
      </c>
    </row>
    <row r="806" spans="1:8" x14ac:dyDescent="0.3">
      <c r="A806">
        <v>1019.111</v>
      </c>
      <c r="B806">
        <v>49.468600000000073</v>
      </c>
      <c r="E806" s="2">
        <f t="shared" si="13"/>
        <v>1.3838405136779786</v>
      </c>
      <c r="F806" s="2"/>
      <c r="G806" s="2"/>
      <c r="H806" s="20">
        <v>26821</v>
      </c>
    </row>
    <row r="807" spans="1:8" x14ac:dyDescent="0.3">
      <c r="A807">
        <v>959.77800000000002</v>
      </c>
      <c r="B807">
        <v>49.530100000000076</v>
      </c>
      <c r="E807" s="2">
        <f t="shared" si="13"/>
        <v>1.2811136193097565</v>
      </c>
      <c r="F807" s="2"/>
      <c r="G807" s="2"/>
      <c r="H807" s="20">
        <v>26796</v>
      </c>
    </row>
    <row r="808" spans="1:8" x14ac:dyDescent="0.3">
      <c r="A808">
        <v>900.77800000000002</v>
      </c>
      <c r="B808">
        <v>49.591600000000071</v>
      </c>
      <c r="E808" s="2">
        <f t="shared" si="13"/>
        <v>1.1865260058494214</v>
      </c>
      <c r="F808" s="2"/>
      <c r="G808" s="2"/>
      <c r="H808" s="20">
        <v>26772</v>
      </c>
    </row>
    <row r="809" spans="1:8" x14ac:dyDescent="0.3">
      <c r="A809">
        <v>859.77800000000002</v>
      </c>
      <c r="B809">
        <v>49.653100000000073</v>
      </c>
      <c r="E809" s="2">
        <f t="shared" si="13"/>
        <v>1.1249400156060005</v>
      </c>
      <c r="F809" s="2"/>
      <c r="G809" s="2"/>
      <c r="H809" s="20">
        <v>26747</v>
      </c>
    </row>
    <row r="810" spans="1:8" x14ac:dyDescent="0.3">
      <c r="A810">
        <v>841.66700000000003</v>
      </c>
      <c r="B810">
        <v>49.714600000000075</v>
      </c>
      <c r="E810" s="5">
        <f t="shared" si="13"/>
        <v>1.0987634540083198</v>
      </c>
      <c r="F810" s="5" t="s">
        <v>10</v>
      </c>
      <c r="G810" s="21">
        <v>44</v>
      </c>
      <c r="H810" s="20">
        <v>26723</v>
      </c>
    </row>
    <row r="811" spans="1:8" x14ac:dyDescent="0.3">
      <c r="A811">
        <v>849.22199999999998</v>
      </c>
      <c r="B811">
        <v>49.776100000000078</v>
      </c>
      <c r="E811" s="2">
        <f t="shared" si="13"/>
        <v>1.1096081275779506</v>
      </c>
      <c r="F811" s="2"/>
      <c r="G811" s="2"/>
      <c r="H811" s="20">
        <v>26705</v>
      </c>
    </row>
    <row r="812" spans="1:8" x14ac:dyDescent="0.3">
      <c r="A812">
        <v>865.66700000000003</v>
      </c>
      <c r="B812">
        <v>49.83760000000008</v>
      </c>
      <c r="E812" s="2">
        <f t="shared" si="13"/>
        <v>1.1335852693935526</v>
      </c>
      <c r="F812" s="2"/>
      <c r="G812" s="2"/>
      <c r="H812" s="20">
        <v>26688</v>
      </c>
    </row>
    <row r="813" spans="1:8" x14ac:dyDescent="0.3">
      <c r="A813">
        <v>880.44399999999996</v>
      </c>
      <c r="B813">
        <v>49.899100000000075</v>
      </c>
      <c r="E813" s="2">
        <f t="shared" si="13"/>
        <v>1.1555720638967033</v>
      </c>
      <c r="F813" s="2"/>
      <c r="G813" s="2"/>
      <c r="H813" s="20">
        <v>26671</v>
      </c>
    </row>
    <row r="814" spans="1:8" x14ac:dyDescent="0.3">
      <c r="A814">
        <v>893.66700000000003</v>
      </c>
      <c r="B814">
        <v>49.960600000000078</v>
      </c>
      <c r="E814" s="2">
        <f t="shared" si="13"/>
        <v>1.1756079461551801</v>
      </c>
      <c r="F814" s="2"/>
      <c r="G814" s="2"/>
      <c r="H814" s="20">
        <v>26654</v>
      </c>
    </row>
    <row r="815" spans="1:8" x14ac:dyDescent="0.3">
      <c r="A815">
        <v>909.33299999999997</v>
      </c>
      <c r="B815">
        <v>50.02210000000008</v>
      </c>
      <c r="E815" s="2">
        <f t="shared" si="13"/>
        <v>1.1997956069843292</v>
      </c>
      <c r="F815" s="2"/>
      <c r="G815" s="2"/>
      <c r="H815" s="20">
        <v>26637</v>
      </c>
    </row>
    <row r="816" spans="1:8" x14ac:dyDescent="0.3">
      <c r="A816">
        <v>922.11099999999999</v>
      </c>
      <c r="B816">
        <v>50.083600000000082</v>
      </c>
      <c r="E816" s="2">
        <f t="shared" si="13"/>
        <v>1.2198923471045193</v>
      </c>
      <c r="F816" s="2"/>
      <c r="G816" s="2"/>
      <c r="H816" s="20">
        <v>26620</v>
      </c>
    </row>
    <row r="817" spans="1:8" x14ac:dyDescent="0.3">
      <c r="A817">
        <v>922.33299999999997</v>
      </c>
      <c r="B817">
        <v>50.145100000000085</v>
      </c>
      <c r="E817" s="2">
        <f t="shared" si="13"/>
        <v>1.2202444588431738</v>
      </c>
      <c r="F817" s="2" t="s">
        <v>11</v>
      </c>
      <c r="G817" s="21">
        <v>45</v>
      </c>
      <c r="H817" s="20">
        <v>26603</v>
      </c>
    </row>
    <row r="818" spans="1:8" x14ac:dyDescent="0.3">
      <c r="A818">
        <v>896.88900000000001</v>
      </c>
      <c r="B818">
        <v>50.20660000000008</v>
      </c>
      <c r="E818" s="2">
        <f t="shared" si="13"/>
        <v>1.1805424246624256</v>
      </c>
      <c r="F818" s="2"/>
      <c r="G818" s="2"/>
      <c r="H818" s="20">
        <v>26567</v>
      </c>
    </row>
    <row r="819" spans="1:8" x14ac:dyDescent="0.3">
      <c r="A819">
        <v>840.66700000000003</v>
      </c>
      <c r="B819">
        <v>50.268100000000082</v>
      </c>
      <c r="E819" s="2">
        <f t="shared" si="13"/>
        <v>1.0973359895710277</v>
      </c>
      <c r="F819" s="2"/>
      <c r="G819" s="2"/>
      <c r="H819" s="20">
        <v>26532</v>
      </c>
    </row>
    <row r="820" spans="1:8" x14ac:dyDescent="0.3">
      <c r="A820">
        <v>752.88900000000001</v>
      </c>
      <c r="B820">
        <v>50.329600000000084</v>
      </c>
      <c r="E820" s="2">
        <f t="shared" si="13"/>
        <v>0.97899770055211666</v>
      </c>
      <c r="F820" s="2"/>
      <c r="G820" s="2"/>
      <c r="H820" s="20">
        <v>26497</v>
      </c>
    </row>
    <row r="821" spans="1:8" x14ac:dyDescent="0.3">
      <c r="A821">
        <v>645.33299999999997</v>
      </c>
      <c r="B821">
        <v>50.391100000000087</v>
      </c>
      <c r="E821" s="2">
        <f t="shared" si="13"/>
        <v>0.85125054164367975</v>
      </c>
      <c r="F821" s="2"/>
      <c r="G821" s="2"/>
      <c r="H821" s="20">
        <v>26462</v>
      </c>
    </row>
    <row r="822" spans="1:8" x14ac:dyDescent="0.3">
      <c r="A822">
        <v>542.22199999999998</v>
      </c>
      <c r="B822">
        <v>50.452600000000089</v>
      </c>
      <c r="E822" s="2">
        <f t="shared" si="13"/>
        <v>0.7444622857999974</v>
      </c>
      <c r="F822" s="2"/>
      <c r="G822" s="2"/>
      <c r="H822" s="20">
        <v>26427</v>
      </c>
    </row>
    <row r="823" spans="1:8" x14ac:dyDescent="0.3">
      <c r="A823">
        <v>464</v>
      </c>
      <c r="B823">
        <v>50.514100000000084</v>
      </c>
      <c r="E823" s="2">
        <f t="shared" si="13"/>
        <v>0.67248082210652793</v>
      </c>
      <c r="F823" s="2"/>
      <c r="G823" s="2"/>
      <c r="H823" s="20">
        <v>26392</v>
      </c>
    </row>
    <row r="824" spans="1:8" x14ac:dyDescent="0.3">
      <c r="A824">
        <v>424</v>
      </c>
      <c r="B824">
        <v>50.575600000000087</v>
      </c>
      <c r="E824" s="5">
        <f t="shared" si="13"/>
        <v>0.63840545682396488</v>
      </c>
      <c r="F824" s="5" t="s">
        <v>10</v>
      </c>
      <c r="G824" s="21">
        <v>45</v>
      </c>
      <c r="H824" s="20">
        <v>26357</v>
      </c>
    </row>
    <row r="825" spans="1:8" x14ac:dyDescent="0.3">
      <c r="A825">
        <v>428</v>
      </c>
      <c r="B825">
        <v>50.637100000000089</v>
      </c>
      <c r="E825" s="2">
        <f t="shared" si="13"/>
        <v>0.6417338114215142</v>
      </c>
      <c r="F825" s="2"/>
      <c r="G825" s="2"/>
      <c r="H825" s="20">
        <v>26347</v>
      </c>
    </row>
    <row r="826" spans="1:8" x14ac:dyDescent="0.3">
      <c r="A826">
        <v>466.66699999999997</v>
      </c>
      <c r="B826">
        <v>50.698600000000091</v>
      </c>
      <c r="E826" s="2">
        <f t="shared" si="13"/>
        <v>0.67481642691291621</v>
      </c>
      <c r="F826" s="2"/>
      <c r="G826" s="2"/>
      <c r="H826" s="20">
        <v>26337</v>
      </c>
    </row>
    <row r="827" spans="1:8" x14ac:dyDescent="0.3">
      <c r="A827" s="6">
        <v>530.88900000000001</v>
      </c>
      <c r="B827" s="6">
        <v>50.760100000000094</v>
      </c>
      <c r="C827" s="6"/>
      <c r="D827" s="6"/>
      <c r="E827" s="7">
        <f t="shared" si="13"/>
        <v>0.73357459793571345</v>
      </c>
      <c r="F827" s="7"/>
      <c r="G827" s="7"/>
      <c r="H827" s="20">
        <v>26327</v>
      </c>
    </row>
    <row r="828" spans="1:8" x14ac:dyDescent="0.3">
      <c r="A828">
        <v>599.66700000000003</v>
      </c>
      <c r="B828">
        <v>50.821600000000089</v>
      </c>
      <c r="E828" s="2">
        <f t="shared" si="13"/>
        <v>0.8021861544841693</v>
      </c>
      <c r="F828" s="2"/>
      <c r="G828" s="2"/>
      <c r="H828" s="20">
        <v>26317</v>
      </c>
    </row>
    <row r="829" spans="1:8" x14ac:dyDescent="0.3">
      <c r="A829">
        <v>653.88900000000001</v>
      </c>
      <c r="B829">
        <v>50.883100000000091</v>
      </c>
      <c r="E829" s="2">
        <f t="shared" si="13"/>
        <v>0.86077168388861525</v>
      </c>
      <c r="F829" s="2"/>
      <c r="G829" s="2"/>
      <c r="H829" s="20">
        <v>26307</v>
      </c>
    </row>
    <row r="830" spans="1:8" x14ac:dyDescent="0.3">
      <c r="A830">
        <v>684.88900000000001</v>
      </c>
      <c r="B830">
        <v>50.944600000000094</v>
      </c>
      <c r="E830" s="2">
        <f t="shared" si="13"/>
        <v>0.8961692531633606</v>
      </c>
      <c r="F830" s="2"/>
      <c r="G830" s="2"/>
      <c r="H830" s="20">
        <v>26297</v>
      </c>
    </row>
    <row r="831" spans="1:8" x14ac:dyDescent="0.3">
      <c r="A831">
        <v>703.33299999999997</v>
      </c>
      <c r="B831">
        <v>51.006100000000096</v>
      </c>
      <c r="E831" s="2">
        <f t="shared" si="13"/>
        <v>0.91791656047033388</v>
      </c>
      <c r="F831" s="2"/>
      <c r="G831" s="2"/>
      <c r="H831" s="20">
        <v>26287</v>
      </c>
    </row>
    <row r="832" spans="1:8" x14ac:dyDescent="0.3">
      <c r="A832">
        <v>724.77800000000002</v>
      </c>
      <c r="B832">
        <v>51.067600000000098</v>
      </c>
      <c r="E832" s="2">
        <f t="shared" si="13"/>
        <v>0.94386674267033444</v>
      </c>
      <c r="F832" s="2"/>
      <c r="G832" s="2"/>
      <c r="H832" s="20">
        <v>26277</v>
      </c>
    </row>
    <row r="833" spans="1:8" x14ac:dyDescent="0.3">
      <c r="A833">
        <v>765</v>
      </c>
      <c r="B833">
        <v>51.129100000000093</v>
      </c>
      <c r="E833" s="2">
        <f t="shared" si="13"/>
        <v>0.99453331179448257</v>
      </c>
      <c r="F833" s="2"/>
      <c r="G833" s="2"/>
      <c r="H833" s="20">
        <v>26267</v>
      </c>
    </row>
    <row r="834" spans="1:8" x14ac:dyDescent="0.3">
      <c r="A834">
        <v>819.33299999999997</v>
      </c>
      <c r="B834">
        <v>51.190600000000096</v>
      </c>
      <c r="E834" s="2">
        <f t="shared" si="13"/>
        <v>1.0673204067957669</v>
      </c>
      <c r="F834" s="2"/>
      <c r="G834" s="2"/>
      <c r="H834" s="20">
        <v>26257</v>
      </c>
    </row>
    <row r="835" spans="1:8" x14ac:dyDescent="0.3">
      <c r="A835">
        <v>872.11099999999999</v>
      </c>
      <c r="B835">
        <v>51.252100000000098</v>
      </c>
      <c r="E835" s="2">
        <f t="shared" si="13"/>
        <v>1.143121427294739</v>
      </c>
      <c r="F835" s="2"/>
      <c r="G835" s="2"/>
      <c r="H835" s="20">
        <v>26247</v>
      </c>
    </row>
    <row r="836" spans="1:8" x14ac:dyDescent="0.3">
      <c r="A836">
        <v>900.22199999999998</v>
      </c>
      <c r="B836">
        <v>51.3136000000001</v>
      </c>
      <c r="E836" s="2">
        <f t="shared" si="13"/>
        <v>1.1856686947219592</v>
      </c>
      <c r="F836" s="2" t="s">
        <v>11</v>
      </c>
      <c r="G836" s="21">
        <v>46</v>
      </c>
      <c r="H836" s="20">
        <v>26237</v>
      </c>
    </row>
    <row r="837" spans="1:8" x14ac:dyDescent="0.3">
      <c r="A837">
        <v>895.66700000000003</v>
      </c>
      <c r="B837">
        <v>51.375100000000103</v>
      </c>
      <c r="E837" s="2">
        <f t="shared" si="13"/>
        <v>1.1786685038160285</v>
      </c>
      <c r="F837" s="2"/>
      <c r="G837" s="2"/>
      <c r="H837" s="20">
        <v>26209</v>
      </c>
    </row>
    <row r="838" spans="1:8" x14ac:dyDescent="0.3">
      <c r="A838">
        <v>869.88900000000001</v>
      </c>
      <c r="B838">
        <v>51.436600000000098</v>
      </c>
      <c r="E838" s="2">
        <f t="shared" si="13"/>
        <v>1.1398241712594415</v>
      </c>
      <c r="F838" s="2"/>
      <c r="G838" s="2"/>
      <c r="H838" s="20">
        <v>26182</v>
      </c>
    </row>
    <row r="839" spans="1:8" x14ac:dyDescent="0.3">
      <c r="A839">
        <v>832.11099999999999</v>
      </c>
      <c r="B839">
        <v>51.4981000000001</v>
      </c>
      <c r="E839" s="2">
        <f t="shared" si="13"/>
        <v>1.085198169237541</v>
      </c>
      <c r="F839" s="2"/>
      <c r="G839" s="2"/>
      <c r="H839" s="20">
        <v>26155</v>
      </c>
    </row>
    <row r="840" spans="1:8" x14ac:dyDescent="0.3">
      <c r="A840">
        <v>783.55600000000004</v>
      </c>
      <c r="B840">
        <v>51.559600000000103</v>
      </c>
      <c r="E840" s="2">
        <f t="shared" si="13"/>
        <v>1.018815945007354</v>
      </c>
      <c r="F840" s="2"/>
      <c r="G840" s="2"/>
      <c r="H840" s="20">
        <v>26128</v>
      </c>
    </row>
    <row r="841" spans="1:8" x14ac:dyDescent="0.3">
      <c r="A841">
        <v>725.88900000000001</v>
      </c>
      <c r="B841">
        <v>51.621100000000105</v>
      </c>
      <c r="E841" s="2">
        <f t="shared" ref="E841:E904" si="14">(0.0905*EXP(0.0013*A841))/C$2</f>
        <v>0.94523095433508131</v>
      </c>
      <c r="F841" s="2"/>
      <c r="G841" s="2"/>
      <c r="H841" s="20">
        <v>26100</v>
      </c>
    </row>
    <row r="842" spans="1:8" x14ac:dyDescent="0.3">
      <c r="A842">
        <v>664</v>
      </c>
      <c r="B842">
        <v>51.682600000000107</v>
      </c>
      <c r="E842" s="2">
        <f t="shared" si="14"/>
        <v>0.87216061089568875</v>
      </c>
      <c r="F842" s="2"/>
      <c r="G842" s="2"/>
      <c r="H842" s="20">
        <v>26073</v>
      </c>
    </row>
    <row r="843" spans="1:8" x14ac:dyDescent="0.3">
      <c r="A843">
        <v>610.11099999999999</v>
      </c>
      <c r="B843">
        <v>51.744100000000103</v>
      </c>
      <c r="E843" s="2">
        <f t="shared" si="14"/>
        <v>0.81315186974397047</v>
      </c>
      <c r="F843" s="2"/>
      <c r="G843" s="2"/>
      <c r="H843" s="20">
        <v>26046</v>
      </c>
    </row>
    <row r="844" spans="1:8" x14ac:dyDescent="0.3">
      <c r="A844">
        <v>573.55600000000004</v>
      </c>
      <c r="B844">
        <v>51.805600000000105</v>
      </c>
      <c r="E844" s="2">
        <f t="shared" si="14"/>
        <v>0.77541346766645403</v>
      </c>
      <c r="F844" s="2"/>
      <c r="G844" s="2"/>
      <c r="H844" s="20">
        <v>26019</v>
      </c>
    </row>
    <row r="845" spans="1:8" x14ac:dyDescent="0.3">
      <c r="A845">
        <v>557.44399999999996</v>
      </c>
      <c r="B845">
        <v>51.867100000000107</v>
      </c>
      <c r="E845" s="5">
        <f t="shared" si="14"/>
        <v>0.75934087994186683</v>
      </c>
      <c r="F845" s="5" t="s">
        <v>10</v>
      </c>
      <c r="G845" s="21">
        <v>46</v>
      </c>
      <c r="H845" s="20">
        <v>25992</v>
      </c>
    </row>
    <row r="846" spans="1:8" x14ac:dyDescent="0.3">
      <c r="A846">
        <v>564.66700000000003</v>
      </c>
      <c r="B846">
        <v>51.92860000000011</v>
      </c>
      <c r="E846" s="2">
        <f t="shared" si="14"/>
        <v>0.76650459552143801</v>
      </c>
      <c r="F846" s="2"/>
      <c r="G846" s="2"/>
      <c r="H846" s="20">
        <v>25974</v>
      </c>
    </row>
    <row r="847" spans="1:8" x14ac:dyDescent="0.3">
      <c r="A847" s="6">
        <v>594.77800000000002</v>
      </c>
      <c r="B847" s="6">
        <v>51.990100000000112</v>
      </c>
      <c r="C847" s="6"/>
      <c r="D847" s="6"/>
      <c r="E847" s="7">
        <f t="shared" si="14"/>
        <v>0.79710386779507247</v>
      </c>
      <c r="F847" s="7"/>
      <c r="G847" s="7"/>
      <c r="H847" s="20">
        <v>25957</v>
      </c>
    </row>
    <row r="848" spans="1:8" x14ac:dyDescent="0.3">
      <c r="A848">
        <v>642.11099999999999</v>
      </c>
      <c r="B848">
        <v>52.051600000000107</v>
      </c>
      <c r="E848" s="2">
        <f t="shared" si="14"/>
        <v>0.84769245053719278</v>
      </c>
      <c r="F848" s="2"/>
      <c r="G848" s="2"/>
      <c r="H848" s="20">
        <v>25940</v>
      </c>
    </row>
    <row r="849" spans="1:8" x14ac:dyDescent="0.3">
      <c r="A849">
        <v>704.77800000000002</v>
      </c>
      <c r="B849">
        <v>52.113100000000109</v>
      </c>
      <c r="E849" s="2">
        <f t="shared" si="14"/>
        <v>0.91964248729841869</v>
      </c>
      <c r="F849" s="2"/>
      <c r="G849" s="2"/>
      <c r="H849" s="20">
        <v>25923</v>
      </c>
    </row>
    <row r="850" spans="1:8" x14ac:dyDescent="0.3">
      <c r="A850">
        <v>780.22199999999998</v>
      </c>
      <c r="B850">
        <v>52.174600000000112</v>
      </c>
      <c r="E850" s="2">
        <f t="shared" si="14"/>
        <v>1.0144097485045818</v>
      </c>
      <c r="F850" s="2"/>
      <c r="G850" s="2"/>
      <c r="H850" s="20">
        <v>25906</v>
      </c>
    </row>
    <row r="851" spans="1:8" x14ac:dyDescent="0.3">
      <c r="A851">
        <v>851.66700000000003</v>
      </c>
      <c r="B851">
        <v>52.236100000000114</v>
      </c>
      <c r="E851" s="2">
        <f t="shared" si="14"/>
        <v>1.1131406280638245</v>
      </c>
      <c r="F851" s="2"/>
      <c r="G851" s="2"/>
      <c r="H851" s="20">
        <v>25889</v>
      </c>
    </row>
    <row r="852" spans="1:8" x14ac:dyDescent="0.3">
      <c r="A852" s="8">
        <v>896.55600000000004</v>
      </c>
      <c r="B852" s="8">
        <v>52.297600000000116</v>
      </c>
      <c r="E852" s="2">
        <f t="shared" si="14"/>
        <v>1.1800314784490766</v>
      </c>
      <c r="F852" s="2" t="s">
        <v>11</v>
      </c>
      <c r="G852" s="21">
        <v>47</v>
      </c>
      <c r="H852" s="20">
        <v>25872</v>
      </c>
    </row>
    <row r="853" spans="1:8" x14ac:dyDescent="0.3">
      <c r="A853" s="4">
        <v>814.44399999999996</v>
      </c>
      <c r="B853">
        <v>52.359100000000112</v>
      </c>
      <c r="E853" s="2">
        <f t="shared" si="14"/>
        <v>1.0605583500510358</v>
      </c>
      <c r="F853" s="2"/>
      <c r="G853" s="2"/>
      <c r="H853" s="20">
        <v>25841</v>
      </c>
    </row>
    <row r="854" spans="1:8" x14ac:dyDescent="0.3">
      <c r="A854">
        <v>803.22199999999998</v>
      </c>
      <c r="B854">
        <v>52.420600000000114</v>
      </c>
      <c r="E854" s="2">
        <f t="shared" si="14"/>
        <v>1.0451985995470712</v>
      </c>
      <c r="F854" s="2"/>
      <c r="G854" s="2"/>
      <c r="H854" s="20">
        <v>25810</v>
      </c>
    </row>
    <row r="855" spans="1:8" x14ac:dyDescent="0.3">
      <c r="A855">
        <v>779.11099999999999</v>
      </c>
      <c r="B855">
        <v>52.482100000000116</v>
      </c>
      <c r="E855" s="2">
        <f t="shared" si="14"/>
        <v>1.01294569402626</v>
      </c>
      <c r="F855" s="2"/>
      <c r="G855" s="2"/>
      <c r="H855" s="20">
        <v>25780</v>
      </c>
    </row>
    <row r="856" spans="1:8" x14ac:dyDescent="0.3">
      <c r="A856">
        <v>751.66700000000003</v>
      </c>
      <c r="B856">
        <v>52.543600000000119</v>
      </c>
      <c r="E856" s="2">
        <f t="shared" si="14"/>
        <v>0.97744369947488818</v>
      </c>
      <c r="F856" s="2"/>
      <c r="G856" s="2"/>
      <c r="H856" s="20">
        <v>25749</v>
      </c>
    </row>
    <row r="857" spans="1:8" x14ac:dyDescent="0.3">
      <c r="A857">
        <v>725.88900000000001</v>
      </c>
      <c r="B857">
        <v>52.605100000000121</v>
      </c>
      <c r="E857" s="2">
        <f t="shared" si="14"/>
        <v>0.94523095433508131</v>
      </c>
      <c r="F857" s="2"/>
      <c r="G857" s="2"/>
      <c r="H857" s="20">
        <v>25718</v>
      </c>
    </row>
    <row r="858" spans="1:8" x14ac:dyDescent="0.3">
      <c r="A858">
        <v>703.22199999999998</v>
      </c>
      <c r="B858">
        <v>52.666600000000116</v>
      </c>
      <c r="E858" s="2">
        <f t="shared" si="14"/>
        <v>0.9177841146668525</v>
      </c>
      <c r="F858" s="2"/>
      <c r="G858" s="2"/>
      <c r="H858" s="20">
        <v>25688</v>
      </c>
    </row>
    <row r="859" spans="1:8" x14ac:dyDescent="0.3">
      <c r="A859">
        <v>690</v>
      </c>
      <c r="B859">
        <v>52.728100000000119</v>
      </c>
      <c r="E859" s="2">
        <f t="shared" si="14"/>
        <v>0.90214349588402143</v>
      </c>
      <c r="F859" s="2"/>
      <c r="G859" s="2"/>
      <c r="H859" s="20">
        <v>25657</v>
      </c>
    </row>
    <row r="860" spans="1:8" x14ac:dyDescent="0.3">
      <c r="A860">
        <v>689.88900000000001</v>
      </c>
      <c r="B860">
        <v>52.789600000000121</v>
      </c>
      <c r="E860" s="5">
        <f t="shared" si="14"/>
        <v>0.90201332596955042</v>
      </c>
      <c r="F860" s="5" t="s">
        <v>10</v>
      </c>
      <c r="G860" s="21">
        <v>47</v>
      </c>
      <c r="H860" s="20">
        <v>25627</v>
      </c>
    </row>
    <row r="861" spans="1:8" x14ac:dyDescent="0.3">
      <c r="A861">
        <v>693.88900000000001</v>
      </c>
      <c r="B861">
        <v>52.851100000000123</v>
      </c>
      <c r="E861" s="2">
        <f t="shared" si="14"/>
        <v>0.90671601165064941</v>
      </c>
      <c r="F861" s="2"/>
      <c r="G861" s="2"/>
      <c r="H861" s="20">
        <v>25613</v>
      </c>
    </row>
    <row r="862" spans="1:8" x14ac:dyDescent="0.3">
      <c r="A862">
        <v>693.33299999999997</v>
      </c>
      <c r="B862">
        <v>52.912600000000126</v>
      </c>
      <c r="E862" s="2">
        <f t="shared" si="14"/>
        <v>0.90606087411265701</v>
      </c>
      <c r="F862" s="2"/>
      <c r="G862" s="2"/>
      <c r="H862" s="20">
        <v>25600</v>
      </c>
    </row>
    <row r="863" spans="1:8" x14ac:dyDescent="0.3">
      <c r="A863" s="6">
        <v>693.33299999999997</v>
      </c>
      <c r="B863" s="6">
        <v>52.974100000000121</v>
      </c>
      <c r="C863" s="6"/>
      <c r="D863" s="6"/>
      <c r="E863" s="7">
        <f t="shared" si="14"/>
        <v>0.90606087411265701</v>
      </c>
      <c r="F863" s="7"/>
      <c r="G863" s="7"/>
      <c r="H863" s="20">
        <v>25587</v>
      </c>
    </row>
    <row r="864" spans="1:8" x14ac:dyDescent="0.3">
      <c r="A864">
        <v>696.88900000000001</v>
      </c>
      <c r="B864">
        <v>53.035600000000123</v>
      </c>
      <c r="E864" s="2">
        <f t="shared" si="14"/>
        <v>0.91025910864435045</v>
      </c>
      <c r="F864" s="2"/>
      <c r="G864" s="2"/>
      <c r="H864" s="20">
        <v>25573</v>
      </c>
    </row>
    <row r="865" spans="1:8" x14ac:dyDescent="0.3">
      <c r="A865">
        <v>715.22199999999998</v>
      </c>
      <c r="B865">
        <v>53.097100000000125</v>
      </c>
      <c r="E865" s="2">
        <f t="shared" si="14"/>
        <v>0.93221380581365099</v>
      </c>
      <c r="F865" s="2"/>
      <c r="G865" s="2"/>
      <c r="H865" s="20">
        <v>25560</v>
      </c>
    </row>
    <row r="866" spans="1:8" x14ac:dyDescent="0.3">
      <c r="A866">
        <v>752.77800000000002</v>
      </c>
      <c r="B866">
        <v>53.158600000000128</v>
      </c>
      <c r="E866" s="2">
        <f t="shared" si="14"/>
        <v>0.97885644137602157</v>
      </c>
      <c r="F866" s="2"/>
      <c r="G866" s="2"/>
      <c r="H866" s="20">
        <v>25547</v>
      </c>
    </row>
    <row r="867" spans="1:8" x14ac:dyDescent="0.3">
      <c r="A867">
        <v>798.11099999999999</v>
      </c>
      <c r="B867">
        <v>53.22010000000013</v>
      </c>
      <c r="E867" s="2">
        <f t="shared" si="14"/>
        <v>1.0382770065261402</v>
      </c>
      <c r="F867" s="2"/>
      <c r="G867" s="2"/>
      <c r="H867" s="20">
        <v>25533</v>
      </c>
    </row>
    <row r="868" spans="1:8" x14ac:dyDescent="0.3">
      <c r="A868">
        <v>834.55600000000004</v>
      </c>
      <c r="B868">
        <v>53.281600000000125</v>
      </c>
      <c r="E868" s="2">
        <f t="shared" si="14"/>
        <v>1.0886529592348606</v>
      </c>
      <c r="F868" s="2"/>
      <c r="G868" s="2"/>
      <c r="H868" s="20">
        <v>25520</v>
      </c>
    </row>
    <row r="869" spans="1:8" x14ac:dyDescent="0.3">
      <c r="A869">
        <v>849.55600000000004</v>
      </c>
      <c r="B869">
        <v>53.343100000000128</v>
      </c>
      <c r="E869" s="2">
        <f t="shared" si="14"/>
        <v>1.1100900240390956</v>
      </c>
      <c r="F869" s="2" t="s">
        <v>11</v>
      </c>
      <c r="G869" s="21">
        <v>48</v>
      </c>
      <c r="H869" s="20">
        <v>25507</v>
      </c>
    </row>
    <row r="870" spans="1:8" x14ac:dyDescent="0.3">
      <c r="A870">
        <v>839.22199999999998</v>
      </c>
      <c r="B870">
        <v>53.40460000000013</v>
      </c>
      <c r="E870" s="2">
        <f t="shared" si="14"/>
        <v>1.0952765788217622</v>
      </c>
      <c r="F870" s="2"/>
      <c r="G870" s="2"/>
      <c r="H870" s="20">
        <v>25482</v>
      </c>
    </row>
    <row r="871" spans="1:8" x14ac:dyDescent="0.3">
      <c r="A871">
        <v>815.44399999999996</v>
      </c>
      <c r="B871">
        <v>53.466100000000132</v>
      </c>
      <c r="E871" s="2">
        <f t="shared" si="14"/>
        <v>1.0619379724663751</v>
      </c>
      <c r="F871" s="2"/>
      <c r="G871" s="2"/>
      <c r="H871" s="20">
        <v>25458</v>
      </c>
    </row>
    <row r="872" spans="1:8" x14ac:dyDescent="0.3">
      <c r="A872">
        <v>789.66700000000003</v>
      </c>
      <c r="B872">
        <v>53.527600000000135</v>
      </c>
      <c r="E872" s="2">
        <f t="shared" si="14"/>
        <v>1.0269419595305562</v>
      </c>
      <c r="F872" s="2"/>
      <c r="G872" s="2"/>
      <c r="H872" s="20">
        <v>25433</v>
      </c>
    </row>
    <row r="873" spans="1:8" x14ac:dyDescent="0.3">
      <c r="A873">
        <v>767</v>
      </c>
      <c r="B873">
        <v>53.58910000000013</v>
      </c>
      <c r="E873" s="2">
        <f t="shared" si="14"/>
        <v>0.99712246284295625</v>
      </c>
      <c r="F873" s="2"/>
      <c r="G873" s="2"/>
      <c r="H873" s="20">
        <v>25409</v>
      </c>
    </row>
    <row r="874" spans="1:8" x14ac:dyDescent="0.3">
      <c r="A874">
        <v>747.44399999999996</v>
      </c>
      <c r="B874">
        <v>53.650600000000132</v>
      </c>
      <c r="E874" s="2">
        <f t="shared" si="14"/>
        <v>0.97209233398024997</v>
      </c>
      <c r="F874" s="2"/>
      <c r="G874" s="2"/>
      <c r="H874" s="20">
        <v>25384</v>
      </c>
    </row>
    <row r="875" spans="1:8" x14ac:dyDescent="0.3">
      <c r="A875">
        <v>731.66700000000003</v>
      </c>
      <c r="B875">
        <v>53.712100000000135</v>
      </c>
      <c r="E875" s="2">
        <f t="shared" si="14"/>
        <v>0.95235769451537267</v>
      </c>
      <c r="F875" s="2"/>
      <c r="G875" s="2"/>
      <c r="H875" s="20">
        <v>25360</v>
      </c>
    </row>
    <row r="876" spans="1:8" x14ac:dyDescent="0.3">
      <c r="A876">
        <v>716.55600000000004</v>
      </c>
      <c r="B876">
        <v>53.773600000000137</v>
      </c>
      <c r="E876" s="2">
        <f t="shared" si="14"/>
        <v>0.93383185359941168</v>
      </c>
      <c r="F876" s="2"/>
      <c r="G876" s="2"/>
      <c r="H876" s="20">
        <v>25335</v>
      </c>
    </row>
    <row r="877" spans="1:8" x14ac:dyDescent="0.3">
      <c r="A877">
        <v>697.55600000000004</v>
      </c>
      <c r="B877">
        <v>53.835100000000139</v>
      </c>
      <c r="E877" s="2">
        <f t="shared" si="14"/>
        <v>0.91104873661118679</v>
      </c>
      <c r="F877" s="2"/>
      <c r="G877" s="2"/>
      <c r="H877" s="20">
        <v>25311</v>
      </c>
    </row>
    <row r="878" spans="1:8" x14ac:dyDescent="0.3">
      <c r="A878">
        <v>675.44399999999996</v>
      </c>
      <c r="B878">
        <v>53.896600000000134</v>
      </c>
      <c r="E878" s="2">
        <f t="shared" si="14"/>
        <v>0.88523291728633857</v>
      </c>
      <c r="F878" s="2"/>
      <c r="G878" s="2"/>
      <c r="H878" s="20">
        <v>25286</v>
      </c>
    </row>
    <row r="879" spans="1:8" x14ac:dyDescent="0.3">
      <c r="A879">
        <v>661</v>
      </c>
      <c r="B879">
        <v>53.958100000000137</v>
      </c>
      <c r="E879" s="5">
        <f t="shared" si="14"/>
        <v>0.86876580868042597</v>
      </c>
      <c r="F879" s="5" t="s">
        <v>10</v>
      </c>
      <c r="G879" s="21">
        <v>48</v>
      </c>
      <c r="H879" s="20">
        <v>25262</v>
      </c>
    </row>
    <row r="880" spans="1:8" x14ac:dyDescent="0.3">
      <c r="A880">
        <v>664.33299999999997</v>
      </c>
      <c r="B880">
        <v>54.019600000000139</v>
      </c>
      <c r="E880" s="2">
        <f t="shared" si="14"/>
        <v>0.8725382509584394</v>
      </c>
      <c r="F880" s="2"/>
      <c r="G880" s="2"/>
      <c r="H880" s="20">
        <v>25242</v>
      </c>
    </row>
    <row r="881" spans="1:8" x14ac:dyDescent="0.3">
      <c r="A881" s="6">
        <v>683.88900000000001</v>
      </c>
      <c r="B881" s="6">
        <v>54.081100000000141</v>
      </c>
      <c r="C881" s="6"/>
      <c r="D881" s="6"/>
      <c r="E881" s="7">
        <f t="shared" si="14"/>
        <v>0.8950049900692264</v>
      </c>
      <c r="F881" s="7"/>
      <c r="G881" s="7"/>
      <c r="H881" s="20">
        <v>25222</v>
      </c>
    </row>
    <row r="882" spans="1:8" x14ac:dyDescent="0.3">
      <c r="A882">
        <v>713.77800000000002</v>
      </c>
      <c r="B882">
        <v>54.142600000000144</v>
      </c>
      <c r="E882" s="2">
        <f t="shared" si="14"/>
        <v>0.93046549553480817</v>
      </c>
      <c r="F882" s="2"/>
      <c r="G882" s="2"/>
      <c r="H882" s="20">
        <v>25202</v>
      </c>
    </row>
    <row r="883" spans="1:8" x14ac:dyDescent="0.3">
      <c r="A883">
        <v>751.22199999999998</v>
      </c>
      <c r="B883">
        <v>54.204100000000139</v>
      </c>
      <c r="E883" s="2">
        <f t="shared" si="14"/>
        <v>0.97687841181996105</v>
      </c>
      <c r="F883" s="2"/>
      <c r="G883" s="2"/>
      <c r="H883" s="20">
        <v>25182</v>
      </c>
    </row>
    <row r="884" spans="1:8" x14ac:dyDescent="0.3">
      <c r="A884">
        <v>787.66700000000003</v>
      </c>
      <c r="B884">
        <v>54.265600000000141</v>
      </c>
      <c r="E884" s="2">
        <f t="shared" si="14"/>
        <v>1.0242753784932987</v>
      </c>
      <c r="F884" s="2"/>
      <c r="G884" s="2"/>
      <c r="H884" s="20">
        <v>25162</v>
      </c>
    </row>
    <row r="885" spans="1:8" x14ac:dyDescent="0.3">
      <c r="A885">
        <v>799.11099999999999</v>
      </c>
      <c r="B885">
        <v>54.327100000000144</v>
      </c>
      <c r="E885" s="2">
        <f t="shared" si="14"/>
        <v>1.0396276443590005</v>
      </c>
      <c r="F885" s="2" t="s">
        <v>11</v>
      </c>
      <c r="G885" s="21">
        <v>49</v>
      </c>
      <c r="H885" s="20">
        <v>25142</v>
      </c>
    </row>
    <row r="886" spans="1:8" x14ac:dyDescent="0.3">
      <c r="A886">
        <v>762.44399999999996</v>
      </c>
      <c r="B886">
        <v>54.388600000000146</v>
      </c>
      <c r="E886" s="2">
        <f t="shared" si="14"/>
        <v>0.99123416075108861</v>
      </c>
      <c r="F886" s="2"/>
      <c r="G886" s="2"/>
      <c r="H886" s="20">
        <v>25092</v>
      </c>
    </row>
    <row r="887" spans="1:8" x14ac:dyDescent="0.3">
      <c r="A887">
        <v>685.22199999999998</v>
      </c>
      <c r="B887">
        <v>54.450100000000148</v>
      </c>
      <c r="E887" s="2">
        <f t="shared" si="14"/>
        <v>0.89655728881731234</v>
      </c>
      <c r="F887" s="2"/>
      <c r="G887" s="2"/>
      <c r="H887" s="20">
        <v>25043</v>
      </c>
    </row>
    <row r="888" spans="1:8" x14ac:dyDescent="0.3">
      <c r="A888">
        <v>605.22199999999998</v>
      </c>
      <c r="B888">
        <v>54.511600000000143</v>
      </c>
      <c r="E888" s="2">
        <f t="shared" si="14"/>
        <v>0.80800010926953125</v>
      </c>
      <c r="F888" s="2"/>
      <c r="G888" s="2"/>
      <c r="H888" s="20">
        <v>24994</v>
      </c>
    </row>
    <row r="889" spans="1:8" x14ac:dyDescent="0.3">
      <c r="A889">
        <v>556.77800000000002</v>
      </c>
      <c r="B889">
        <v>54.573100000000146</v>
      </c>
      <c r="E889" s="2">
        <f t="shared" si="14"/>
        <v>0.75868372713051602</v>
      </c>
      <c r="F889" s="2"/>
      <c r="G889" s="2"/>
      <c r="H889" s="20">
        <v>24945</v>
      </c>
    </row>
    <row r="890" spans="1:8" x14ac:dyDescent="0.3">
      <c r="A890">
        <v>554.66700000000003</v>
      </c>
      <c r="B890">
        <v>54.634600000000148</v>
      </c>
      <c r="E890" s="5">
        <f t="shared" si="14"/>
        <v>0.75660452565935399</v>
      </c>
      <c r="F890" s="5" t="s">
        <v>10</v>
      </c>
      <c r="G890" s="21">
        <v>49</v>
      </c>
      <c r="H890" s="20">
        <v>24896</v>
      </c>
    </row>
    <row r="891" spans="1:8" x14ac:dyDescent="0.3">
      <c r="A891">
        <v>585.11099999999999</v>
      </c>
      <c r="B891">
        <v>54.69610000000015</v>
      </c>
      <c r="E891" s="2">
        <f t="shared" si="14"/>
        <v>0.78714926503446547</v>
      </c>
      <c r="F891" s="2"/>
      <c r="G891" s="2"/>
      <c r="H891" s="20">
        <v>24876</v>
      </c>
    </row>
    <row r="892" spans="1:8" x14ac:dyDescent="0.3">
      <c r="A892" s="6">
        <v>629.55600000000004</v>
      </c>
      <c r="B892" s="6">
        <v>54.757600000000153</v>
      </c>
      <c r="C892" s="6"/>
      <c r="D892" s="6"/>
      <c r="E892" s="7">
        <f t="shared" si="14"/>
        <v>0.83396913539615281</v>
      </c>
      <c r="F892" s="7"/>
      <c r="G892" s="7"/>
      <c r="H892" s="20">
        <v>24856</v>
      </c>
    </row>
    <row r="893" spans="1:8" x14ac:dyDescent="0.3">
      <c r="A893">
        <v>672.88900000000001</v>
      </c>
      <c r="B893">
        <v>54.819100000000148</v>
      </c>
      <c r="E893" s="2">
        <f t="shared" si="14"/>
        <v>0.88229749385475698</v>
      </c>
      <c r="F893" s="2"/>
      <c r="G893" s="2"/>
      <c r="H893" s="20">
        <v>24836</v>
      </c>
    </row>
    <row r="894" spans="1:8" x14ac:dyDescent="0.3">
      <c r="A894">
        <v>703.22199999999998</v>
      </c>
      <c r="B894">
        <v>54.88060000000015</v>
      </c>
      <c r="E894" s="2">
        <f t="shared" si="14"/>
        <v>0.9177841146668525</v>
      </c>
      <c r="F894" s="2"/>
      <c r="G894" s="2"/>
      <c r="H894" s="20">
        <v>24816</v>
      </c>
    </row>
    <row r="895" spans="1:8" x14ac:dyDescent="0.3">
      <c r="A895" s="8">
        <v>715.22199999999998</v>
      </c>
      <c r="B895" s="8">
        <v>54.942100000000153</v>
      </c>
      <c r="E895" s="2">
        <f t="shared" si="14"/>
        <v>0.93221380581365099</v>
      </c>
      <c r="F895" s="2"/>
      <c r="G895" s="2"/>
      <c r="H895" s="20">
        <v>24796</v>
      </c>
    </row>
    <row r="896" spans="1:8" x14ac:dyDescent="0.3">
      <c r="A896" s="4">
        <v>759</v>
      </c>
      <c r="B896">
        <v>55.003600000000155</v>
      </c>
      <c r="E896" s="2">
        <f t="shared" si="14"/>
        <v>0.98680612715934901</v>
      </c>
      <c r="F896" s="2" t="s">
        <v>11</v>
      </c>
      <c r="G896" s="21">
        <v>50</v>
      </c>
      <c r="H896" s="20">
        <v>24776</v>
      </c>
    </row>
    <row r="897" spans="1:8" x14ac:dyDescent="0.3">
      <c r="A897">
        <v>754.66700000000003</v>
      </c>
      <c r="B897">
        <v>55.065100000000157</v>
      </c>
      <c r="E897" s="2">
        <f t="shared" si="14"/>
        <v>0.98126317303510113</v>
      </c>
      <c r="F897" s="2"/>
      <c r="G897" s="2"/>
      <c r="H897" s="20">
        <v>24735</v>
      </c>
    </row>
    <row r="898" spans="1:8" x14ac:dyDescent="0.3">
      <c r="A898">
        <v>709.22199999999998</v>
      </c>
      <c r="B898">
        <v>55.126600000000153</v>
      </c>
      <c r="E898" s="2">
        <f t="shared" si="14"/>
        <v>0.92497082248517393</v>
      </c>
      <c r="F898" s="2"/>
      <c r="G898" s="2"/>
      <c r="H898" s="20">
        <v>24694</v>
      </c>
    </row>
    <row r="899" spans="1:8" x14ac:dyDescent="0.3">
      <c r="A899">
        <v>645.33299999999997</v>
      </c>
      <c r="B899">
        <v>55.188100000000155</v>
      </c>
      <c r="E899" s="2">
        <f t="shared" si="14"/>
        <v>0.85125054164367975</v>
      </c>
      <c r="F899" s="2"/>
      <c r="G899" s="2"/>
      <c r="H899" s="20">
        <v>24653</v>
      </c>
    </row>
    <row r="900" spans="1:8" x14ac:dyDescent="0.3">
      <c r="A900">
        <v>585.88900000000001</v>
      </c>
      <c r="B900">
        <v>55.249600000000157</v>
      </c>
      <c r="E900" s="2">
        <f t="shared" si="14"/>
        <v>0.78794579053616842</v>
      </c>
      <c r="F900" s="2"/>
      <c r="G900" s="2"/>
      <c r="H900" s="20">
        <v>24612</v>
      </c>
    </row>
    <row r="901" spans="1:8" x14ac:dyDescent="0.3">
      <c r="A901">
        <v>548.33299999999997</v>
      </c>
      <c r="B901">
        <v>55.31110000000016</v>
      </c>
      <c r="E901" s="2">
        <f t="shared" si="14"/>
        <v>0.75040007208615866</v>
      </c>
      <c r="F901" s="2"/>
      <c r="G901" s="2"/>
      <c r="H901" s="20">
        <v>24571</v>
      </c>
    </row>
    <row r="902" spans="1:8" x14ac:dyDescent="0.3">
      <c r="A902">
        <v>539.11099999999999</v>
      </c>
      <c r="B902">
        <v>55.372600000000162</v>
      </c>
      <c r="E902" s="5">
        <f t="shared" si="14"/>
        <v>0.74145753712563045</v>
      </c>
      <c r="F902" s="5" t="s">
        <v>10</v>
      </c>
      <c r="G902" s="21">
        <v>50</v>
      </c>
      <c r="H902" s="20">
        <v>24531</v>
      </c>
    </row>
    <row r="903" spans="1:8" x14ac:dyDescent="0.3">
      <c r="A903">
        <v>552.55600000000004</v>
      </c>
      <c r="B903">
        <v>55.434100000000157</v>
      </c>
      <c r="E903" s="2">
        <f t="shared" si="14"/>
        <v>0.75453102231852365</v>
      </c>
      <c r="F903" s="2"/>
      <c r="G903" s="2"/>
      <c r="H903" s="20">
        <v>24516</v>
      </c>
    </row>
    <row r="904" spans="1:8" x14ac:dyDescent="0.3">
      <c r="A904" s="6">
        <v>578.88900000000001</v>
      </c>
      <c r="B904" s="6">
        <v>55.495600000000159</v>
      </c>
      <c r="C904" s="6"/>
      <c r="D904" s="6"/>
      <c r="E904" s="7">
        <f t="shared" si="14"/>
        <v>0.78080801000029343</v>
      </c>
      <c r="F904" s="7"/>
      <c r="G904" s="7"/>
      <c r="H904" s="20">
        <v>24501</v>
      </c>
    </row>
    <row r="905" spans="1:8" x14ac:dyDescent="0.3">
      <c r="A905">
        <v>612.88900000000001</v>
      </c>
      <c r="B905">
        <v>55.557100000000162</v>
      </c>
      <c r="E905" s="2">
        <f t="shared" ref="E905:E968" si="15">(0.0905*EXP(0.0013*A905))/C$2</f>
        <v>0.81609379544416705</v>
      </c>
      <c r="F905" s="2"/>
      <c r="G905" s="2"/>
      <c r="H905" s="20">
        <v>24486</v>
      </c>
    </row>
    <row r="906" spans="1:8" x14ac:dyDescent="0.3">
      <c r="A906">
        <v>650.22199999999998</v>
      </c>
      <c r="B906">
        <v>55.618600000000164</v>
      </c>
      <c r="E906" s="2">
        <f t="shared" si="15"/>
        <v>0.8566780642937073</v>
      </c>
      <c r="F906" s="2"/>
      <c r="G906" s="2"/>
      <c r="H906" s="20">
        <v>24471</v>
      </c>
    </row>
    <row r="907" spans="1:8" x14ac:dyDescent="0.3">
      <c r="A907">
        <v>680.66700000000003</v>
      </c>
      <c r="B907">
        <v>55.680100000000166</v>
      </c>
      <c r="E907" s="2">
        <f t="shared" si="15"/>
        <v>0.8912640123668476</v>
      </c>
      <c r="F907" s="2"/>
      <c r="G907" s="2"/>
      <c r="H907" s="20">
        <v>24456</v>
      </c>
    </row>
    <row r="908" spans="1:8" x14ac:dyDescent="0.3">
      <c r="A908">
        <v>700.22199999999998</v>
      </c>
      <c r="B908">
        <v>55.741600000000162</v>
      </c>
      <c r="E908" s="2">
        <f t="shared" si="15"/>
        <v>0.91421172730301126</v>
      </c>
      <c r="F908" s="2"/>
      <c r="G908" s="2"/>
      <c r="H908" s="20">
        <v>24441</v>
      </c>
    </row>
    <row r="909" spans="1:8" x14ac:dyDescent="0.3">
      <c r="A909">
        <v>719.77800000000002</v>
      </c>
      <c r="B909">
        <v>55.803100000000164</v>
      </c>
      <c r="E909" s="2">
        <f t="shared" si="15"/>
        <v>0.93775150489646009</v>
      </c>
      <c r="F909" s="2"/>
      <c r="G909" s="2"/>
      <c r="H909" s="20">
        <v>24426</v>
      </c>
    </row>
    <row r="910" spans="1:8" x14ac:dyDescent="0.3">
      <c r="A910">
        <v>722.55600000000004</v>
      </c>
      <c r="B910">
        <v>55.864600000000166</v>
      </c>
      <c r="E910" s="2">
        <f t="shared" si="15"/>
        <v>0.94114422322535196</v>
      </c>
      <c r="F910" s="2" t="s">
        <v>11</v>
      </c>
      <c r="G910" s="21">
        <v>51</v>
      </c>
      <c r="H910" s="20">
        <v>24411</v>
      </c>
    </row>
    <row r="911" spans="1:8" x14ac:dyDescent="0.3">
      <c r="A911">
        <v>702.22199999999998</v>
      </c>
      <c r="B911">
        <v>55.926100000000169</v>
      </c>
      <c r="E911" s="2">
        <f t="shared" si="15"/>
        <v>0.91659177050940976</v>
      </c>
      <c r="F911" s="2"/>
      <c r="G911" s="2"/>
      <c r="H911" s="20">
        <v>24370</v>
      </c>
    </row>
    <row r="912" spans="1:8" x14ac:dyDescent="0.3">
      <c r="A912">
        <v>650.88900000000001</v>
      </c>
      <c r="B912">
        <v>55.987600000000171</v>
      </c>
      <c r="E912" s="2">
        <f t="shared" si="15"/>
        <v>0.85742121198837717</v>
      </c>
      <c r="F912" s="2"/>
      <c r="G912" s="2"/>
      <c r="H912" s="20">
        <v>24329</v>
      </c>
    </row>
    <row r="913" spans="1:8" x14ac:dyDescent="0.3">
      <c r="A913">
        <v>578.22199999999998</v>
      </c>
      <c r="B913">
        <v>56.049100000000166</v>
      </c>
      <c r="E913" s="2">
        <f t="shared" si="15"/>
        <v>0.78013126482009665</v>
      </c>
      <c r="F913" s="2"/>
      <c r="G913" s="2"/>
      <c r="H913" s="20">
        <v>24288</v>
      </c>
    </row>
    <row r="914" spans="1:8" x14ac:dyDescent="0.3">
      <c r="A914">
        <v>511.44400000000002</v>
      </c>
      <c r="B914">
        <v>56.110600000000169</v>
      </c>
      <c r="E914" s="2">
        <f t="shared" si="15"/>
        <v>0.71526334799519087</v>
      </c>
      <c r="F914" s="2"/>
      <c r="G914" s="2"/>
      <c r="H914" s="20">
        <v>24247</v>
      </c>
    </row>
    <row r="915" spans="1:8" x14ac:dyDescent="0.3">
      <c r="A915">
        <v>470.77800000000002</v>
      </c>
      <c r="B915">
        <v>56.172100000000171</v>
      </c>
      <c r="E915" s="2">
        <f t="shared" si="15"/>
        <v>0.67843250243274678</v>
      </c>
      <c r="F915" s="2"/>
      <c r="G915" s="2"/>
      <c r="H915" s="20">
        <v>24206</v>
      </c>
    </row>
    <row r="916" spans="1:8" x14ac:dyDescent="0.3">
      <c r="A916">
        <v>465.55599999999998</v>
      </c>
      <c r="B916">
        <v>56.233600000000173</v>
      </c>
      <c r="E916" s="5">
        <f t="shared" si="15"/>
        <v>0.67384249304317223</v>
      </c>
      <c r="F916" s="5" t="s">
        <v>10</v>
      </c>
      <c r="G916" s="21">
        <v>51</v>
      </c>
      <c r="H916" s="20">
        <v>24166</v>
      </c>
    </row>
    <row r="917" spans="1:8" x14ac:dyDescent="0.3">
      <c r="A917">
        <v>486.55599999999998</v>
      </c>
      <c r="B917">
        <v>56.295100000000176</v>
      </c>
      <c r="E917" s="2">
        <f t="shared" si="15"/>
        <v>0.69249179786678094</v>
      </c>
      <c r="F917" s="2"/>
      <c r="G917" s="2"/>
      <c r="H917" s="20">
        <v>24155</v>
      </c>
    </row>
    <row r="918" spans="1:8" x14ac:dyDescent="0.3">
      <c r="A918">
        <v>524.44399999999996</v>
      </c>
      <c r="B918">
        <v>56.356600000000171</v>
      </c>
      <c r="E918" s="2">
        <f t="shared" si="15"/>
        <v>0.72745401960464762</v>
      </c>
      <c r="F918" s="2"/>
      <c r="G918" s="2"/>
      <c r="H918" s="20">
        <v>24144</v>
      </c>
    </row>
    <row r="919" spans="1:8" x14ac:dyDescent="0.3">
      <c r="A919" s="6">
        <v>564.44399999999996</v>
      </c>
      <c r="B919" s="6">
        <v>56.418100000000173</v>
      </c>
      <c r="C919" s="6"/>
      <c r="D919" s="6"/>
      <c r="E919" s="7">
        <f t="shared" si="15"/>
        <v>0.76628241804537733</v>
      </c>
      <c r="F919" s="7"/>
      <c r="G919" s="7"/>
      <c r="H919" s="20">
        <v>24133</v>
      </c>
    </row>
    <row r="920" spans="1:8" x14ac:dyDescent="0.3">
      <c r="A920">
        <v>605.22199999999998</v>
      </c>
      <c r="B920">
        <v>56.479600000000175</v>
      </c>
      <c r="E920" s="2">
        <f t="shared" si="15"/>
        <v>0.80800010926953125</v>
      </c>
      <c r="F920" s="2"/>
      <c r="G920" s="2"/>
      <c r="H920" s="20">
        <v>24122</v>
      </c>
    </row>
    <row r="921" spans="1:8" x14ac:dyDescent="0.3">
      <c r="A921">
        <v>629.88900000000001</v>
      </c>
      <c r="B921">
        <v>56.541100000000178</v>
      </c>
      <c r="E921" s="2">
        <f t="shared" si="15"/>
        <v>0.83433023879005597</v>
      </c>
      <c r="F921" s="2"/>
      <c r="G921" s="2"/>
      <c r="H921" s="20">
        <v>24111</v>
      </c>
    </row>
    <row r="922" spans="1:8" x14ac:dyDescent="0.3">
      <c r="A922">
        <v>635.33299999999997</v>
      </c>
      <c r="B922">
        <v>56.60260000000018</v>
      </c>
      <c r="E922" s="2">
        <f t="shared" si="15"/>
        <v>0.84025590458390309</v>
      </c>
      <c r="F922" s="2"/>
      <c r="G922" s="2"/>
      <c r="H922" s="20">
        <v>24100</v>
      </c>
    </row>
    <row r="923" spans="1:8" x14ac:dyDescent="0.3">
      <c r="A923">
        <v>630.77800000000002</v>
      </c>
      <c r="B923">
        <v>56.664100000000175</v>
      </c>
      <c r="E923" s="2">
        <f t="shared" si="15"/>
        <v>0.83529503164519203</v>
      </c>
      <c r="F923" s="2"/>
      <c r="G923" s="2"/>
      <c r="H923" s="20">
        <v>24089</v>
      </c>
    </row>
    <row r="924" spans="1:8" x14ac:dyDescent="0.3">
      <c r="A924">
        <v>631.77800000000002</v>
      </c>
      <c r="B924">
        <v>56.725600000000178</v>
      </c>
      <c r="E924" s="2">
        <f t="shared" si="15"/>
        <v>0.83638162131658922</v>
      </c>
      <c r="F924" s="2"/>
      <c r="G924" s="2"/>
      <c r="H924" s="20">
        <v>24078</v>
      </c>
    </row>
    <row r="925" spans="1:8" x14ac:dyDescent="0.3">
      <c r="A925">
        <v>649.11099999999999</v>
      </c>
      <c r="B925">
        <v>56.78710000000018</v>
      </c>
      <c r="E925" s="2">
        <f t="shared" si="15"/>
        <v>0.85544165725172228</v>
      </c>
      <c r="F925" s="2"/>
      <c r="G925" s="2"/>
      <c r="H925" s="20">
        <v>24067</v>
      </c>
    </row>
    <row r="926" spans="1:8" x14ac:dyDescent="0.3">
      <c r="A926">
        <v>675.77800000000002</v>
      </c>
      <c r="B926">
        <v>56.848600000000182</v>
      </c>
      <c r="E926" s="2">
        <f t="shared" si="15"/>
        <v>0.88561736887742493</v>
      </c>
      <c r="F926" s="2"/>
      <c r="G926" s="2"/>
      <c r="H926" s="20">
        <v>24056</v>
      </c>
    </row>
    <row r="927" spans="1:8" x14ac:dyDescent="0.3">
      <c r="A927" s="8">
        <v>691.77800000000002</v>
      </c>
      <c r="B927" s="8">
        <v>56.910100000000185</v>
      </c>
      <c r="E927" s="2">
        <f t="shared" si="15"/>
        <v>0.90423112210058554</v>
      </c>
      <c r="F927" s="2" t="s">
        <v>11</v>
      </c>
      <c r="G927" s="21">
        <v>52</v>
      </c>
      <c r="H927" s="20">
        <v>24046</v>
      </c>
    </row>
    <row r="928" spans="1:8" x14ac:dyDescent="0.3">
      <c r="A928" s="4">
        <v>515.44399999999996</v>
      </c>
      <c r="B928">
        <v>56.97160000000018</v>
      </c>
      <c r="E928" s="2">
        <f t="shared" si="15"/>
        <v>0.71899240454900215</v>
      </c>
      <c r="F928" s="2"/>
      <c r="G928" s="2"/>
      <c r="H928" s="20">
        <v>24005</v>
      </c>
    </row>
    <row r="929" spans="1:8" x14ac:dyDescent="0.3">
      <c r="A929">
        <v>509.66699999999997</v>
      </c>
      <c r="B929">
        <v>57.033100000000182</v>
      </c>
      <c r="E929" s="2">
        <f t="shared" si="15"/>
        <v>0.7136129251898139</v>
      </c>
      <c r="F929" s="2"/>
      <c r="G929" s="2"/>
      <c r="H929" s="20">
        <v>23964</v>
      </c>
    </row>
    <row r="930" spans="1:8" x14ac:dyDescent="0.3">
      <c r="A930">
        <v>457.88900000000001</v>
      </c>
      <c r="B930">
        <v>57.094600000000185</v>
      </c>
      <c r="E930" s="2">
        <f t="shared" si="15"/>
        <v>0.66715959740020603</v>
      </c>
      <c r="F930" s="2"/>
      <c r="G930" s="2"/>
      <c r="H930" s="20">
        <v>23923</v>
      </c>
    </row>
    <row r="931" spans="1:8" x14ac:dyDescent="0.3">
      <c r="A931">
        <v>387.22199999999998</v>
      </c>
      <c r="B931">
        <v>57.156100000000187</v>
      </c>
      <c r="E931" s="2">
        <f t="shared" si="15"/>
        <v>0.6086005820000665</v>
      </c>
      <c r="F931" s="2"/>
      <c r="G931" s="2"/>
      <c r="H931" s="20">
        <v>23882</v>
      </c>
    </row>
    <row r="932" spans="1:8" x14ac:dyDescent="0.3">
      <c r="A932">
        <v>344</v>
      </c>
      <c r="B932">
        <v>57.217600000000189</v>
      </c>
      <c r="E932" s="2">
        <f t="shared" si="15"/>
        <v>0.57534714770149786</v>
      </c>
      <c r="F932" s="2"/>
      <c r="G932" s="2"/>
      <c r="H932" s="20">
        <v>23841</v>
      </c>
    </row>
    <row r="933" spans="1:8" x14ac:dyDescent="0.3">
      <c r="A933">
        <v>340</v>
      </c>
      <c r="B933">
        <v>57.279100000000184</v>
      </c>
      <c r="E933" s="5">
        <f t="shared" si="15"/>
        <v>0.57236310776132815</v>
      </c>
      <c r="F933" s="5" t="s">
        <v>10</v>
      </c>
      <c r="G933" s="21">
        <v>52</v>
      </c>
      <c r="H933" s="20">
        <v>23801</v>
      </c>
    </row>
    <row r="934" spans="1:8" x14ac:dyDescent="0.3">
      <c r="A934">
        <v>374.33300000000003</v>
      </c>
      <c r="B934">
        <v>57.340600000000187</v>
      </c>
      <c r="E934" s="2">
        <f t="shared" si="15"/>
        <v>0.59848801142151309</v>
      </c>
      <c r="F934" s="2"/>
      <c r="G934" s="2"/>
      <c r="H934" s="20">
        <v>23777</v>
      </c>
    </row>
    <row r="935" spans="1:8" x14ac:dyDescent="0.3">
      <c r="A935">
        <v>427.44400000000002</v>
      </c>
      <c r="B935">
        <v>57.402100000000189</v>
      </c>
      <c r="E935" s="2">
        <f t="shared" si="15"/>
        <v>0.64127013381589237</v>
      </c>
      <c r="F935" s="2"/>
      <c r="G935" s="2"/>
      <c r="H935" s="20">
        <v>23753</v>
      </c>
    </row>
    <row r="936" spans="1:8" x14ac:dyDescent="0.3">
      <c r="A936">
        <v>484.88900000000001</v>
      </c>
      <c r="B936">
        <v>57.463600000000191</v>
      </c>
      <c r="E936" s="2">
        <f t="shared" si="15"/>
        <v>0.69099272380000676</v>
      </c>
      <c r="F936" s="2"/>
      <c r="G936" s="2"/>
      <c r="H936" s="20">
        <v>23729</v>
      </c>
    </row>
    <row r="937" spans="1:8" x14ac:dyDescent="0.3">
      <c r="A937">
        <v>530.11099999999999</v>
      </c>
      <c r="B937">
        <v>57.525100000000194</v>
      </c>
      <c r="E937" s="2">
        <f t="shared" si="15"/>
        <v>0.73283303565861857</v>
      </c>
      <c r="F937" s="2"/>
      <c r="G937" s="2"/>
      <c r="H937" s="20">
        <v>23705</v>
      </c>
    </row>
    <row r="938" spans="1:8" x14ac:dyDescent="0.3">
      <c r="A938">
        <v>554.11099999999999</v>
      </c>
      <c r="B938">
        <v>57.586600000000189</v>
      </c>
      <c r="E938" s="2">
        <f t="shared" si="15"/>
        <v>0.75605784950077148</v>
      </c>
      <c r="F938" s="2" t="s">
        <v>11</v>
      </c>
      <c r="G938" s="21">
        <v>53</v>
      </c>
      <c r="H938" s="20">
        <v>23681</v>
      </c>
    </row>
    <row r="939" spans="1:8" x14ac:dyDescent="0.3">
      <c r="A939">
        <v>544.33299999999997</v>
      </c>
      <c r="B939">
        <v>57.648100000000191</v>
      </c>
      <c r="E939" s="2">
        <f t="shared" si="15"/>
        <v>0.74650811955774687</v>
      </c>
      <c r="F939" s="2"/>
      <c r="G939" s="2"/>
      <c r="H939" s="20">
        <v>23631</v>
      </c>
    </row>
    <row r="940" spans="1:8" x14ac:dyDescent="0.3">
      <c r="A940">
        <v>513.33299999999997</v>
      </c>
      <c r="B940">
        <v>57.709600000000194</v>
      </c>
      <c r="E940" s="2">
        <f t="shared" si="15"/>
        <v>0.71702197864973238</v>
      </c>
      <c r="F940" s="2"/>
      <c r="G940" s="2"/>
      <c r="H940" s="20">
        <v>23582</v>
      </c>
    </row>
    <row r="941" spans="1:8" x14ac:dyDescent="0.3">
      <c r="A941">
        <v>472.66699999999997</v>
      </c>
      <c r="B941">
        <v>57.771100000000196</v>
      </c>
      <c r="E941" s="2">
        <f t="shared" si="15"/>
        <v>0.6801005764353637</v>
      </c>
      <c r="F941" s="2"/>
      <c r="G941" s="2"/>
      <c r="H941" s="20">
        <v>23533</v>
      </c>
    </row>
    <row r="942" spans="1:8" x14ac:dyDescent="0.3">
      <c r="A942">
        <v>437.88900000000001</v>
      </c>
      <c r="B942">
        <v>57.832600000000198</v>
      </c>
      <c r="E942" s="2">
        <f t="shared" si="15"/>
        <v>0.6500370061162668</v>
      </c>
      <c r="F942" s="2"/>
      <c r="G942" s="2"/>
      <c r="H942" s="20">
        <v>23484</v>
      </c>
    </row>
    <row r="943" spans="1:8" x14ac:dyDescent="0.3">
      <c r="A943">
        <v>425.22199999999998</v>
      </c>
      <c r="B943">
        <v>57.894100000000194</v>
      </c>
      <c r="E943" s="5">
        <f t="shared" si="15"/>
        <v>0.63942043371536639</v>
      </c>
      <c r="F943" s="5" t="s">
        <v>10</v>
      </c>
      <c r="G943" s="21">
        <v>53</v>
      </c>
      <c r="H943" s="20">
        <v>23435</v>
      </c>
    </row>
    <row r="944" spans="1:8" x14ac:dyDescent="0.3">
      <c r="A944">
        <v>439.33300000000003</v>
      </c>
      <c r="B944">
        <v>57.955600000000196</v>
      </c>
      <c r="E944" s="2">
        <f t="shared" si="15"/>
        <v>0.65125840162730408</v>
      </c>
      <c r="F944" s="2"/>
      <c r="G944" s="2"/>
      <c r="H944" s="20">
        <v>23423</v>
      </c>
    </row>
    <row r="945" spans="1:8" x14ac:dyDescent="0.3">
      <c r="A945">
        <v>479.44400000000002</v>
      </c>
      <c r="B945">
        <v>58.017100000000198</v>
      </c>
      <c r="E945" s="2">
        <f t="shared" si="15"/>
        <v>0.68611880218237609</v>
      </c>
      <c r="F945" s="2"/>
      <c r="G945" s="2"/>
      <c r="H945" s="20">
        <v>23411</v>
      </c>
    </row>
    <row r="946" spans="1:8" x14ac:dyDescent="0.3">
      <c r="A946" s="6">
        <v>536.33299999999997</v>
      </c>
      <c r="B946" s="6">
        <v>58.078600000000201</v>
      </c>
      <c r="C946" s="6"/>
      <c r="D946" s="6"/>
      <c r="E946" s="7">
        <f t="shared" si="15"/>
        <v>0.73878466668322351</v>
      </c>
      <c r="F946" s="7"/>
      <c r="G946" s="7"/>
      <c r="H946" s="20">
        <v>23399</v>
      </c>
    </row>
    <row r="947" spans="1:8" x14ac:dyDescent="0.3">
      <c r="A947">
        <v>586.55600000000004</v>
      </c>
      <c r="B947">
        <v>58.140100000000203</v>
      </c>
      <c r="E947" s="2">
        <f t="shared" si="15"/>
        <v>0.78862931463018704</v>
      </c>
      <c r="F947" s="2"/>
      <c r="G947" s="2"/>
      <c r="H947" s="20">
        <v>23387</v>
      </c>
    </row>
    <row r="948" spans="1:8" x14ac:dyDescent="0.3">
      <c r="A948">
        <v>615.77800000000002</v>
      </c>
      <c r="B948">
        <v>58.201600000000198</v>
      </c>
      <c r="E948" s="2">
        <f t="shared" si="15"/>
        <v>0.8191645617407054</v>
      </c>
      <c r="F948" s="2"/>
      <c r="G948" s="2"/>
      <c r="H948" s="20">
        <v>23375</v>
      </c>
    </row>
    <row r="949" spans="1:8" x14ac:dyDescent="0.3">
      <c r="A949">
        <v>624.44399999999996</v>
      </c>
      <c r="B949">
        <v>58.2631000000002</v>
      </c>
      <c r="E949" s="2">
        <f t="shared" si="15"/>
        <v>0.82844528508935844</v>
      </c>
      <c r="F949" s="2"/>
      <c r="G949" s="2"/>
      <c r="H949" s="20">
        <v>23363</v>
      </c>
    </row>
    <row r="950" spans="1:8" x14ac:dyDescent="0.3">
      <c r="A950">
        <v>626.22199999999998</v>
      </c>
      <c r="B950">
        <v>58.324600000000203</v>
      </c>
      <c r="E950" s="2">
        <f t="shared" si="15"/>
        <v>0.83036236824079968</v>
      </c>
      <c r="F950" s="2"/>
      <c r="G950" s="2"/>
      <c r="H950" s="20">
        <v>23351</v>
      </c>
    </row>
    <row r="951" spans="1:8" x14ac:dyDescent="0.3">
      <c r="A951">
        <v>633.11099999999999</v>
      </c>
      <c r="B951">
        <v>58.386100000000205</v>
      </c>
      <c r="E951" s="2">
        <f t="shared" si="15"/>
        <v>0.83783224355679753</v>
      </c>
      <c r="F951" s="2"/>
      <c r="G951" s="2"/>
      <c r="H951" s="20">
        <v>23339</v>
      </c>
    </row>
    <row r="952" spans="1:8" x14ac:dyDescent="0.3">
      <c r="A952" s="8">
        <v>644</v>
      </c>
      <c r="B952" s="8">
        <v>58.447600000000207</v>
      </c>
      <c r="E952" s="2">
        <f t="shared" si="15"/>
        <v>0.84977668697027242</v>
      </c>
      <c r="F952" s="2"/>
      <c r="G952" s="2"/>
      <c r="H952" s="20">
        <v>23327</v>
      </c>
    </row>
    <row r="953" spans="1:8" x14ac:dyDescent="0.3">
      <c r="A953" s="4">
        <v>747.33299999999997</v>
      </c>
      <c r="B953">
        <v>58.509100000000203</v>
      </c>
      <c r="E953" s="2">
        <f t="shared" si="15"/>
        <v>0.97195207117666116</v>
      </c>
      <c r="F953" s="2" t="s">
        <v>11</v>
      </c>
      <c r="G953" s="21">
        <v>54</v>
      </c>
      <c r="H953" s="20">
        <v>23315</v>
      </c>
    </row>
    <row r="954" spans="1:8" x14ac:dyDescent="0.3">
      <c r="A954">
        <v>739.11099999999999</v>
      </c>
      <c r="B954">
        <v>58.570600000000205</v>
      </c>
      <c r="E954" s="2">
        <f t="shared" si="15"/>
        <v>0.96161858788333376</v>
      </c>
      <c r="F954" s="2"/>
      <c r="G954" s="2"/>
      <c r="H954" s="20">
        <v>23253</v>
      </c>
    </row>
    <row r="955" spans="1:8" x14ac:dyDescent="0.3">
      <c r="A955">
        <v>708.22199999999998</v>
      </c>
      <c r="B955">
        <v>58.632100000000207</v>
      </c>
      <c r="E955" s="2">
        <f t="shared" si="15"/>
        <v>0.92376914167770463</v>
      </c>
      <c r="F955" s="2"/>
      <c r="G955" s="2"/>
      <c r="H955" s="20">
        <v>23192</v>
      </c>
    </row>
    <row r="956" spans="1:8" x14ac:dyDescent="0.3">
      <c r="A956">
        <v>674.33299999999997</v>
      </c>
      <c r="B956">
        <v>58.69360000000021</v>
      </c>
      <c r="E956" s="2">
        <f t="shared" si="15"/>
        <v>0.88395529823859043</v>
      </c>
      <c r="F956" s="2"/>
      <c r="G956" s="2"/>
      <c r="H956" s="20">
        <v>23131</v>
      </c>
    </row>
    <row r="957" spans="1:8" x14ac:dyDescent="0.3">
      <c r="A957">
        <v>657.11099999999999</v>
      </c>
      <c r="B957">
        <v>58.755100000000212</v>
      </c>
      <c r="E957" s="5">
        <f t="shared" si="15"/>
        <v>0.86438467356573123</v>
      </c>
      <c r="F957" s="5" t="s">
        <v>10</v>
      </c>
      <c r="G957" s="21">
        <v>54</v>
      </c>
      <c r="H957" s="20">
        <v>23070</v>
      </c>
    </row>
    <row r="958" spans="1:8" x14ac:dyDescent="0.3">
      <c r="A958">
        <v>666.55600000000004</v>
      </c>
      <c r="B958">
        <v>58.816600000000207</v>
      </c>
      <c r="E958" s="2">
        <f t="shared" si="15"/>
        <v>0.8750634462734197</v>
      </c>
      <c r="F958" s="2"/>
      <c r="G958" s="2"/>
      <c r="H958" s="20">
        <v>23059</v>
      </c>
    </row>
    <row r="959" spans="1:8" x14ac:dyDescent="0.3">
      <c r="A959">
        <v>698.88900000000001</v>
      </c>
      <c r="B959">
        <v>58.878100000000209</v>
      </c>
      <c r="E959" s="2">
        <f t="shared" si="15"/>
        <v>0.91262886167079937</v>
      </c>
      <c r="F959" s="2"/>
      <c r="G959" s="2"/>
      <c r="H959" s="20">
        <v>23048</v>
      </c>
    </row>
    <row r="960" spans="1:8" x14ac:dyDescent="0.3">
      <c r="A960" s="6">
        <v>747.33299999999997</v>
      </c>
      <c r="B960" s="6">
        <v>58.939600000000212</v>
      </c>
      <c r="C960" s="6"/>
      <c r="D960" s="6"/>
      <c r="E960" s="7">
        <f t="shared" si="15"/>
        <v>0.97195207117666116</v>
      </c>
      <c r="F960" s="7"/>
      <c r="G960" s="7"/>
      <c r="H960" s="20">
        <v>23037</v>
      </c>
    </row>
    <row r="961" spans="1:8" x14ac:dyDescent="0.3">
      <c r="A961">
        <v>802.77800000000002</v>
      </c>
      <c r="B961">
        <v>59.001100000000214</v>
      </c>
      <c r="E961" s="2">
        <f t="shared" si="15"/>
        <v>1.044595484991018</v>
      </c>
      <c r="F961" s="2"/>
      <c r="G961" s="2"/>
      <c r="H961" s="20">
        <v>23026</v>
      </c>
    </row>
    <row r="962" spans="1:8" x14ac:dyDescent="0.3">
      <c r="A962">
        <v>850.11099999999999</v>
      </c>
      <c r="B962">
        <v>59.062600000000216</v>
      </c>
      <c r="E962" s="2">
        <f t="shared" si="15"/>
        <v>1.1108912429964215</v>
      </c>
      <c r="F962" s="2"/>
      <c r="G962" s="2"/>
      <c r="H962" s="20">
        <v>23015</v>
      </c>
    </row>
    <row r="963" spans="1:8" x14ac:dyDescent="0.3">
      <c r="A963">
        <v>881.77800000000002</v>
      </c>
      <c r="B963">
        <v>59.124100000000212</v>
      </c>
      <c r="E963" s="2">
        <f t="shared" si="15"/>
        <v>1.1575777956372271</v>
      </c>
      <c r="F963" s="2"/>
      <c r="G963" s="2"/>
      <c r="H963" s="20">
        <v>23004</v>
      </c>
    </row>
    <row r="964" spans="1:8" x14ac:dyDescent="0.3">
      <c r="A964">
        <v>906.33299999999997</v>
      </c>
      <c r="B964">
        <v>59.185600000000214</v>
      </c>
      <c r="E964" s="2">
        <f t="shared" si="15"/>
        <v>1.1951255167124584</v>
      </c>
      <c r="F964" s="2"/>
      <c r="G964" s="2"/>
      <c r="H964" s="20">
        <v>22993</v>
      </c>
    </row>
    <row r="965" spans="1:8" x14ac:dyDescent="0.3">
      <c r="A965">
        <v>937.11099999999999</v>
      </c>
      <c r="B965">
        <v>59.247100000000216</v>
      </c>
      <c r="E965" s="2">
        <f t="shared" si="15"/>
        <v>1.2439136948418639</v>
      </c>
      <c r="F965" s="2"/>
      <c r="G965" s="2"/>
      <c r="H965" s="20">
        <v>22982</v>
      </c>
    </row>
    <row r="966" spans="1:8" x14ac:dyDescent="0.3">
      <c r="A966">
        <v>977.55600000000004</v>
      </c>
      <c r="B966">
        <v>59.308600000000219</v>
      </c>
      <c r="E966" s="2">
        <f t="shared" si="15"/>
        <v>1.3110667446984243</v>
      </c>
      <c r="F966" s="2"/>
      <c r="G966" s="2"/>
      <c r="H966" s="20">
        <v>22971</v>
      </c>
    </row>
    <row r="967" spans="1:8" x14ac:dyDescent="0.3">
      <c r="A967">
        <v>1014.778</v>
      </c>
      <c r="B967">
        <v>59.370100000000221</v>
      </c>
      <c r="E967" s="2">
        <f t="shared" si="15"/>
        <v>1.3760673916112625</v>
      </c>
      <c r="F967" s="2"/>
      <c r="G967" s="2"/>
      <c r="H967" s="20">
        <v>22960</v>
      </c>
    </row>
    <row r="968" spans="1:8" x14ac:dyDescent="0.3">
      <c r="A968" s="8">
        <v>1031</v>
      </c>
      <c r="B968" s="8">
        <v>59.431600000000216</v>
      </c>
      <c r="E968" s="2">
        <f t="shared" si="15"/>
        <v>1.4053948773229032</v>
      </c>
      <c r="F968" s="2" t="s">
        <v>11</v>
      </c>
      <c r="G968" s="21">
        <v>55</v>
      </c>
      <c r="H968" s="20">
        <v>22950</v>
      </c>
    </row>
    <row r="969" spans="1:8" x14ac:dyDescent="0.3">
      <c r="A969" s="4">
        <v>868.36400000000003</v>
      </c>
      <c r="B969">
        <v>59.493100000000219</v>
      </c>
      <c r="E969" s="2">
        <f t="shared" ref="E969:E1032" si="16">(0.0905*EXP(0.0013*A969))/C$2</f>
        <v>1.1375667082894652</v>
      </c>
      <c r="F969" s="2"/>
      <c r="G969" s="2"/>
      <c r="H969" s="20">
        <v>22915</v>
      </c>
    </row>
    <row r="970" spans="1:8" x14ac:dyDescent="0.3">
      <c r="A970">
        <v>855.81799999999998</v>
      </c>
      <c r="B970">
        <v>59.554600000000221</v>
      </c>
      <c r="E970" s="2">
        <f t="shared" si="16"/>
        <v>1.1191637053850987</v>
      </c>
      <c r="F970" s="2"/>
      <c r="G970" s="2"/>
      <c r="H970" s="20">
        <v>22880</v>
      </c>
    </row>
    <row r="971" spans="1:8" x14ac:dyDescent="0.3">
      <c r="A971">
        <v>821.90899999999999</v>
      </c>
      <c r="B971">
        <v>59.616100000000223</v>
      </c>
      <c r="E971" s="2">
        <f t="shared" si="16"/>
        <v>1.0709006407719488</v>
      </c>
      <c r="F971" s="2"/>
      <c r="G971" s="2"/>
      <c r="H971" s="20">
        <v>22845</v>
      </c>
    </row>
    <row r="972" spans="1:8" x14ac:dyDescent="0.3">
      <c r="A972">
        <v>774</v>
      </c>
      <c r="B972">
        <v>59.677600000000226</v>
      </c>
      <c r="E972" s="2">
        <f t="shared" si="16"/>
        <v>1.0062376886295892</v>
      </c>
      <c r="F972" s="2"/>
      <c r="G972" s="2"/>
      <c r="H972" s="20">
        <v>22810</v>
      </c>
    </row>
    <row r="973" spans="1:8" x14ac:dyDescent="0.3">
      <c r="A973">
        <v>720.27300000000002</v>
      </c>
      <c r="B973">
        <v>59.739100000000221</v>
      </c>
      <c r="E973" s="2">
        <f t="shared" si="16"/>
        <v>0.93835514218933003</v>
      </c>
      <c r="F973" s="2"/>
      <c r="G973" s="2"/>
      <c r="H973" s="20">
        <v>22775</v>
      </c>
    </row>
    <row r="974" spans="1:8" x14ac:dyDescent="0.3">
      <c r="A974">
        <v>671.63599999999997</v>
      </c>
      <c r="B974">
        <v>59.800600000000223</v>
      </c>
      <c r="E974" s="2">
        <f t="shared" si="16"/>
        <v>0.88086148933840958</v>
      </c>
      <c r="F974" s="2"/>
      <c r="G974" s="2"/>
      <c r="H974" s="20">
        <v>22740</v>
      </c>
    </row>
    <row r="975" spans="1:8" x14ac:dyDescent="0.3">
      <c r="A975">
        <v>642.81799999999998</v>
      </c>
      <c r="B975">
        <v>59.862100000000225</v>
      </c>
      <c r="E975" s="5">
        <f t="shared" si="16"/>
        <v>0.84847192282009798</v>
      </c>
      <c r="F975" s="5" t="s">
        <v>10</v>
      </c>
      <c r="G975" s="21">
        <v>55</v>
      </c>
      <c r="H975" s="20">
        <v>22705</v>
      </c>
    </row>
    <row r="976" spans="1:8" x14ac:dyDescent="0.3">
      <c r="A976">
        <v>648</v>
      </c>
      <c r="B976">
        <v>59.923600000000228</v>
      </c>
      <c r="E976" s="2">
        <f t="shared" si="16"/>
        <v>0.85420703466347447</v>
      </c>
      <c r="F976" s="2"/>
      <c r="G976" s="2"/>
      <c r="H976" s="20">
        <v>22687</v>
      </c>
    </row>
    <row r="977" spans="1:8" x14ac:dyDescent="0.3">
      <c r="A977" s="6">
        <v>686.63599999999997</v>
      </c>
      <c r="B977" s="6">
        <v>59.98510000000023</v>
      </c>
      <c r="C977" s="6"/>
      <c r="D977" s="6"/>
      <c r="E977" s="7">
        <f t="shared" si="16"/>
        <v>0.89820685607839823</v>
      </c>
      <c r="F977" s="7"/>
      <c r="G977" s="7"/>
      <c r="H977" s="20">
        <v>22670</v>
      </c>
    </row>
    <row r="978" spans="1:8" x14ac:dyDescent="0.3">
      <c r="A978">
        <v>744.09100000000001</v>
      </c>
      <c r="B978">
        <v>60.046600000000225</v>
      </c>
      <c r="E978" s="2">
        <f t="shared" si="16"/>
        <v>0.9678643021839467</v>
      </c>
      <c r="F978" s="2"/>
      <c r="G978" s="2"/>
      <c r="H978" s="20">
        <v>22653</v>
      </c>
    </row>
    <row r="979" spans="1:8" x14ac:dyDescent="0.3">
      <c r="A979">
        <v>808.36400000000003</v>
      </c>
      <c r="B979">
        <v>60.108100000000228</v>
      </c>
      <c r="E979" s="2">
        <f t="shared" si="16"/>
        <v>1.052208737987987</v>
      </c>
      <c r="F979" s="2"/>
      <c r="G979" s="2"/>
      <c r="H979" s="20">
        <v>22636</v>
      </c>
    </row>
    <row r="980" spans="1:8" x14ac:dyDescent="0.3">
      <c r="A980">
        <v>868.45500000000004</v>
      </c>
      <c r="B980">
        <v>60.16960000000023</v>
      </c>
      <c r="E980" s="2">
        <f t="shared" si="16"/>
        <v>1.1377012903914303</v>
      </c>
      <c r="F980" s="2"/>
      <c r="G980" s="2"/>
      <c r="H980" s="20">
        <v>22619</v>
      </c>
    </row>
    <row r="981" spans="1:8" x14ac:dyDescent="0.3">
      <c r="A981">
        <v>913.18200000000002</v>
      </c>
      <c r="B981">
        <v>60.231100000000232</v>
      </c>
      <c r="E981" s="2">
        <f t="shared" si="16"/>
        <v>1.2058140689951575</v>
      </c>
      <c r="F981" s="2"/>
      <c r="G981" s="2"/>
      <c r="H981" s="20">
        <v>22602</v>
      </c>
    </row>
    <row r="982" spans="1:8" x14ac:dyDescent="0.3">
      <c r="A982">
        <v>935.72699999999998</v>
      </c>
      <c r="B982">
        <v>60.292600000000235</v>
      </c>
      <c r="E982" s="2">
        <f t="shared" si="16"/>
        <v>1.2416776574645225</v>
      </c>
      <c r="F982" s="2" t="s">
        <v>11</v>
      </c>
      <c r="G982" s="21">
        <v>56</v>
      </c>
      <c r="H982" s="20">
        <v>22585</v>
      </c>
    </row>
    <row r="983" spans="1:8" x14ac:dyDescent="0.3">
      <c r="A983">
        <v>932.63599999999997</v>
      </c>
      <c r="B983">
        <v>60.35410000000023</v>
      </c>
      <c r="E983" s="2">
        <f t="shared" si="16"/>
        <v>1.2366982352398113</v>
      </c>
      <c r="F983" s="2"/>
      <c r="G983" s="2"/>
      <c r="H983" s="20">
        <v>22562</v>
      </c>
    </row>
    <row r="984" spans="1:8" x14ac:dyDescent="0.3">
      <c r="A984">
        <v>901.90899999999999</v>
      </c>
      <c r="B984">
        <v>60.415600000000232</v>
      </c>
      <c r="E984" s="2">
        <f t="shared" si="16"/>
        <v>1.1882718381699429</v>
      </c>
      <c r="F984" s="2"/>
      <c r="G984" s="2"/>
      <c r="H984" s="20">
        <v>22540</v>
      </c>
    </row>
    <row r="985" spans="1:8" x14ac:dyDescent="0.3">
      <c r="A985">
        <v>846.18200000000002</v>
      </c>
      <c r="B985">
        <v>60.477100000000235</v>
      </c>
      <c r="E985" s="2">
        <f t="shared" si="16"/>
        <v>1.1052316099527371</v>
      </c>
      <c r="F985" s="2"/>
      <c r="G985" s="2"/>
      <c r="H985" s="20">
        <v>22518</v>
      </c>
    </row>
    <row r="986" spans="1:8" x14ac:dyDescent="0.3">
      <c r="A986">
        <v>773.81799999999998</v>
      </c>
      <c r="B986">
        <v>60.538600000000237</v>
      </c>
      <c r="E986" s="2">
        <f t="shared" si="16"/>
        <v>1.0059996409546099</v>
      </c>
      <c r="F986" s="2"/>
      <c r="G986" s="2"/>
      <c r="H986" s="20">
        <v>22495</v>
      </c>
    </row>
    <row r="987" spans="1:8" x14ac:dyDescent="0.3">
      <c r="A987">
        <v>692.90899999999999</v>
      </c>
      <c r="B987">
        <v>60.600100000000239</v>
      </c>
      <c r="E987" s="2">
        <f t="shared" si="16"/>
        <v>0.90556159097392031</v>
      </c>
      <c r="F987" s="2"/>
      <c r="G987" s="2"/>
      <c r="H987" s="20">
        <v>22473</v>
      </c>
    </row>
    <row r="988" spans="1:8" x14ac:dyDescent="0.3">
      <c r="A988">
        <v>612.27300000000002</v>
      </c>
      <c r="B988">
        <v>60.661600000000234</v>
      </c>
      <c r="E988" s="2">
        <f t="shared" si="16"/>
        <v>0.81544052913551601</v>
      </c>
      <c r="F988" s="2"/>
      <c r="G988" s="2"/>
      <c r="H988" s="20">
        <v>22451</v>
      </c>
    </row>
    <row r="989" spans="1:8" x14ac:dyDescent="0.3">
      <c r="A989">
        <v>543.09100000000001</v>
      </c>
      <c r="B989">
        <v>60.723100000000237</v>
      </c>
      <c r="E989" s="2">
        <f t="shared" si="16"/>
        <v>0.74530378007281128</v>
      </c>
      <c r="F989" s="2"/>
      <c r="G989" s="2"/>
      <c r="H989" s="20">
        <v>22429</v>
      </c>
    </row>
    <row r="990" spans="1:8" x14ac:dyDescent="0.3">
      <c r="A990">
        <v>493.18200000000002</v>
      </c>
      <c r="B990">
        <v>60.784600000000239</v>
      </c>
      <c r="E990" s="2">
        <f t="shared" si="16"/>
        <v>0.69848254823647526</v>
      </c>
      <c r="F990" s="2"/>
      <c r="G990" s="2"/>
      <c r="H990" s="20">
        <v>22406</v>
      </c>
    </row>
    <row r="991" spans="1:8" x14ac:dyDescent="0.3">
      <c r="A991">
        <v>463.54500000000002</v>
      </c>
      <c r="B991">
        <v>60.846100000000241</v>
      </c>
      <c r="E991" s="2">
        <f t="shared" si="16"/>
        <v>0.67208316731824957</v>
      </c>
      <c r="F991" s="2"/>
      <c r="G991" s="2"/>
      <c r="H991" s="20">
        <v>22384</v>
      </c>
    </row>
    <row r="992" spans="1:8" x14ac:dyDescent="0.3">
      <c r="A992">
        <v>448.18200000000002</v>
      </c>
      <c r="B992">
        <v>60.907600000000244</v>
      </c>
      <c r="E992" s="2">
        <f t="shared" si="16"/>
        <v>0.65879354079555397</v>
      </c>
      <c r="F992" s="2"/>
      <c r="G992" s="2"/>
      <c r="H992" s="20">
        <v>22362</v>
      </c>
    </row>
    <row r="993" spans="1:8" x14ac:dyDescent="0.3">
      <c r="A993">
        <v>443.81799999999998</v>
      </c>
      <c r="B993">
        <v>60.969100000000239</v>
      </c>
      <c r="E993" s="5">
        <f t="shared" si="16"/>
        <v>0.65506665496014804</v>
      </c>
      <c r="F993" s="5" t="s">
        <v>10</v>
      </c>
      <c r="G993" s="21">
        <v>56</v>
      </c>
      <c r="H993" s="20">
        <v>22340</v>
      </c>
    </row>
    <row r="994" spans="1:8" x14ac:dyDescent="0.3">
      <c r="A994">
        <v>445.18200000000002</v>
      </c>
      <c r="B994">
        <v>61.030600000000241</v>
      </c>
      <c r="E994" s="2">
        <f t="shared" si="16"/>
        <v>0.65622924960451223</v>
      </c>
      <c r="F994" s="2"/>
      <c r="G994" s="2"/>
      <c r="H994" s="20">
        <v>22325</v>
      </c>
    </row>
    <row r="995" spans="1:8" x14ac:dyDescent="0.3">
      <c r="A995" s="6">
        <v>451.09100000000001</v>
      </c>
      <c r="B995" s="6">
        <v>61.092100000000244</v>
      </c>
      <c r="C995" s="6"/>
      <c r="D995" s="6"/>
      <c r="E995" s="7">
        <f t="shared" si="16"/>
        <v>0.66128961705983369</v>
      </c>
      <c r="F995" s="7"/>
      <c r="G995" s="7"/>
      <c r="H995" s="20">
        <v>22310</v>
      </c>
    </row>
    <row r="996" spans="1:8" x14ac:dyDescent="0.3">
      <c r="A996">
        <v>459.36399999999998</v>
      </c>
      <c r="B996">
        <v>61.153600000000246</v>
      </c>
      <c r="E996" s="2">
        <f t="shared" si="16"/>
        <v>0.6684401032208287</v>
      </c>
      <c r="F996" s="2"/>
      <c r="G996" s="2"/>
      <c r="H996" s="20">
        <v>22295</v>
      </c>
    </row>
    <row r="997" spans="1:8" x14ac:dyDescent="0.3">
      <c r="A997">
        <v>473.54500000000002</v>
      </c>
      <c r="B997">
        <v>61.215100000000248</v>
      </c>
      <c r="E997" s="2">
        <f t="shared" si="16"/>
        <v>0.68087728641736922</v>
      </c>
      <c r="F997" s="2"/>
      <c r="G997" s="2"/>
      <c r="H997" s="20">
        <v>22280</v>
      </c>
    </row>
    <row r="998" spans="1:8" x14ac:dyDescent="0.3">
      <c r="A998">
        <v>499.09100000000001</v>
      </c>
      <c r="B998">
        <v>61.276600000000244</v>
      </c>
      <c r="E998" s="2">
        <f t="shared" si="16"/>
        <v>0.70386874270637445</v>
      </c>
      <c r="F998" s="2"/>
      <c r="G998" s="2"/>
      <c r="H998" s="20">
        <v>22265</v>
      </c>
    </row>
    <row r="999" spans="1:8" x14ac:dyDescent="0.3">
      <c r="A999">
        <v>535.18200000000002</v>
      </c>
      <c r="B999">
        <v>61.338100000000246</v>
      </c>
      <c r="E999" s="2">
        <f t="shared" si="16"/>
        <v>0.73768004981167323</v>
      </c>
      <c r="F999" s="2"/>
      <c r="G999" s="2"/>
      <c r="H999" s="20">
        <v>22250</v>
      </c>
    </row>
    <row r="1000" spans="1:8" x14ac:dyDescent="0.3">
      <c r="A1000">
        <v>565.72699999999998</v>
      </c>
      <c r="B1000">
        <v>61.399600000000248</v>
      </c>
      <c r="E1000" s="2">
        <f t="shared" si="16"/>
        <v>0.76756156694011834</v>
      </c>
      <c r="F1000" s="2"/>
      <c r="G1000" s="2"/>
      <c r="H1000" s="20">
        <v>22235</v>
      </c>
    </row>
    <row r="1001" spans="1:8" x14ac:dyDescent="0.3">
      <c r="A1001">
        <v>568</v>
      </c>
      <c r="B1001">
        <v>61.461100000000251</v>
      </c>
      <c r="E1001" s="2">
        <f t="shared" si="16"/>
        <v>0.76983298887387508</v>
      </c>
      <c r="F1001" s="2" t="s">
        <v>11</v>
      </c>
      <c r="G1001" s="21">
        <v>57</v>
      </c>
      <c r="H1001" s="20">
        <v>22220</v>
      </c>
    </row>
    <row r="1002" spans="1:8" x14ac:dyDescent="0.3">
      <c r="A1002">
        <v>537.45500000000004</v>
      </c>
      <c r="B1002">
        <v>61.522600000000253</v>
      </c>
      <c r="E1002" s="2">
        <f t="shared" si="16"/>
        <v>0.7398630442676315</v>
      </c>
      <c r="F1002" s="2"/>
      <c r="G1002" s="2"/>
      <c r="H1002" s="20">
        <v>22201</v>
      </c>
    </row>
    <row r="1003" spans="1:8" x14ac:dyDescent="0.3">
      <c r="A1003">
        <v>488.36399999999998</v>
      </c>
      <c r="B1003">
        <v>61.584100000000248</v>
      </c>
      <c r="E1003" s="2">
        <f t="shared" si="16"/>
        <v>0.69412134488195287</v>
      </c>
      <c r="F1003" s="2"/>
      <c r="G1003" s="2"/>
      <c r="H1003" s="20">
        <v>22182</v>
      </c>
    </row>
    <row r="1004" spans="1:8" x14ac:dyDescent="0.3">
      <c r="A1004">
        <v>438.27300000000002</v>
      </c>
      <c r="B1004">
        <v>61.64560000000025</v>
      </c>
      <c r="E1004" s="2">
        <f t="shared" si="16"/>
        <v>0.65036158559801815</v>
      </c>
      <c r="F1004" s="2"/>
      <c r="G1004" s="2"/>
      <c r="H1004" s="20">
        <v>22163</v>
      </c>
    </row>
    <row r="1005" spans="1:8" x14ac:dyDescent="0.3">
      <c r="A1005">
        <v>399</v>
      </c>
      <c r="B1005">
        <v>61.707100000000253</v>
      </c>
      <c r="E1005" s="2">
        <f t="shared" si="16"/>
        <v>0.61799081430040859</v>
      </c>
      <c r="F1005" s="2"/>
      <c r="G1005" s="2"/>
      <c r="H1005" s="20">
        <v>22144</v>
      </c>
    </row>
    <row r="1006" spans="1:8" x14ac:dyDescent="0.3">
      <c r="A1006">
        <v>372.63600000000002</v>
      </c>
      <c r="B1006">
        <v>61.768600000000255</v>
      </c>
      <c r="E1006" s="2">
        <f t="shared" si="16"/>
        <v>0.59716914233296203</v>
      </c>
      <c r="F1006" s="2"/>
      <c r="G1006" s="2"/>
      <c r="H1006" s="20">
        <v>22125</v>
      </c>
    </row>
    <row r="1007" spans="1:8" x14ac:dyDescent="0.3">
      <c r="A1007">
        <v>357.63600000000002</v>
      </c>
      <c r="B1007">
        <v>61.830100000000257</v>
      </c>
      <c r="E1007" s="2">
        <f t="shared" si="16"/>
        <v>0.58563714643527587</v>
      </c>
      <c r="F1007" s="2"/>
      <c r="G1007" s="2"/>
      <c r="H1007" s="20">
        <v>22106</v>
      </c>
    </row>
    <row r="1008" spans="1:8" x14ac:dyDescent="0.3">
      <c r="A1008">
        <v>351.18200000000002</v>
      </c>
      <c r="B1008">
        <v>61.891600000000253</v>
      </c>
      <c r="E1008" s="2">
        <f t="shared" si="16"/>
        <v>0.58074408921763754</v>
      </c>
      <c r="F1008" s="2"/>
      <c r="G1008" s="2"/>
      <c r="H1008" s="20">
        <v>22087</v>
      </c>
    </row>
    <row r="1009" spans="1:8" x14ac:dyDescent="0.3">
      <c r="A1009">
        <v>350.72699999999998</v>
      </c>
      <c r="B1009">
        <v>61.953100000000255</v>
      </c>
      <c r="E1009" s="2">
        <f t="shared" si="16"/>
        <v>0.58040068066195805</v>
      </c>
      <c r="F1009" s="2"/>
      <c r="G1009" s="2"/>
      <c r="H1009" s="20">
        <v>22068</v>
      </c>
    </row>
    <row r="1010" spans="1:8" x14ac:dyDescent="0.3">
      <c r="A1010">
        <v>352.54500000000002</v>
      </c>
      <c r="B1010">
        <v>62.014600000000257</v>
      </c>
      <c r="E1010" s="2">
        <f t="shared" si="16"/>
        <v>0.58177402186868721</v>
      </c>
      <c r="F1010" s="2"/>
      <c r="G1010" s="2"/>
      <c r="H1010" s="20">
        <v>22049</v>
      </c>
    </row>
    <row r="1011" spans="1:8" x14ac:dyDescent="0.3">
      <c r="A1011">
        <v>353.90899999999999</v>
      </c>
      <c r="B1011">
        <v>62.07610000000026</v>
      </c>
      <c r="E1011" s="2">
        <f t="shared" si="16"/>
        <v>0.58280653872316801</v>
      </c>
      <c r="F1011" s="2"/>
      <c r="G1011" s="2"/>
      <c r="H1011" s="20">
        <v>22030</v>
      </c>
    </row>
    <row r="1012" spans="1:8" x14ac:dyDescent="0.3">
      <c r="A1012">
        <v>352.90899999999999</v>
      </c>
      <c r="B1012">
        <v>62.137600000000262</v>
      </c>
      <c r="E1012" s="2">
        <f t="shared" si="16"/>
        <v>0.58204938248101812</v>
      </c>
      <c r="F1012" s="2"/>
      <c r="G1012" s="2"/>
      <c r="H1012" s="20">
        <v>22011</v>
      </c>
    </row>
    <row r="1013" spans="1:8" x14ac:dyDescent="0.3">
      <c r="A1013">
        <v>349.72699999999998</v>
      </c>
      <c r="B1013">
        <v>62.199100000000257</v>
      </c>
      <c r="E1013" s="2">
        <f t="shared" si="16"/>
        <v>0.57964665000321836</v>
      </c>
      <c r="F1013" s="2"/>
      <c r="G1013" s="2"/>
      <c r="H1013" s="20">
        <v>21992</v>
      </c>
    </row>
    <row r="1014" spans="1:8" x14ac:dyDescent="0.3">
      <c r="A1014">
        <v>349.45499999999998</v>
      </c>
      <c r="B1014">
        <v>62.26060000000026</v>
      </c>
      <c r="E1014" s="5">
        <f t="shared" si="16"/>
        <v>0.57944172318097453</v>
      </c>
      <c r="F1014" s="5" t="s">
        <v>10</v>
      </c>
      <c r="G1014" s="21">
        <v>57</v>
      </c>
      <c r="H1014" s="20">
        <v>21974</v>
      </c>
    </row>
    <row r="1015" spans="1:8" x14ac:dyDescent="0.3">
      <c r="A1015">
        <v>359.09100000000001</v>
      </c>
      <c r="B1015">
        <v>62.322100000000262</v>
      </c>
      <c r="E1015" s="2">
        <f t="shared" si="16"/>
        <v>0.586745927396772</v>
      </c>
      <c r="F1015" s="2"/>
      <c r="G1015" s="2"/>
      <c r="H1015" s="20">
        <v>21964</v>
      </c>
    </row>
    <row r="1016" spans="1:8" x14ac:dyDescent="0.3">
      <c r="A1016">
        <v>382.27300000000002</v>
      </c>
      <c r="B1016">
        <v>62.383600000000264</v>
      </c>
      <c r="E1016" s="2">
        <f t="shared" si="16"/>
        <v>0.60469759721510574</v>
      </c>
      <c r="F1016" s="2"/>
      <c r="G1016" s="2"/>
      <c r="H1016" s="20">
        <v>21954</v>
      </c>
    </row>
    <row r="1017" spans="1:8" x14ac:dyDescent="0.3">
      <c r="A1017" s="6">
        <v>416.81799999999998</v>
      </c>
      <c r="B1017" s="6">
        <v>62.445100000000267</v>
      </c>
      <c r="C1017" s="6"/>
      <c r="D1017" s="6"/>
      <c r="E1017" s="7">
        <f t="shared" si="16"/>
        <v>0.63247265961081567</v>
      </c>
      <c r="F1017" s="7"/>
      <c r="G1017" s="7"/>
      <c r="H1017" s="20">
        <v>21944</v>
      </c>
    </row>
    <row r="1018" spans="1:8" x14ac:dyDescent="0.3">
      <c r="A1018">
        <v>457.45499999999998</v>
      </c>
      <c r="B1018">
        <v>62.506600000000262</v>
      </c>
      <c r="E1018" s="2">
        <f t="shared" si="16"/>
        <v>0.66678329212105414</v>
      </c>
      <c r="F1018" s="2"/>
      <c r="G1018" s="2"/>
      <c r="H1018" s="20">
        <v>21934</v>
      </c>
    </row>
    <row r="1019" spans="1:8" x14ac:dyDescent="0.3">
      <c r="A1019">
        <v>500</v>
      </c>
      <c r="B1019">
        <v>62.568100000000264</v>
      </c>
      <c r="E1019" s="2">
        <f t="shared" si="16"/>
        <v>0.70470099603966496</v>
      </c>
      <c r="F1019" s="2"/>
      <c r="G1019" s="2"/>
      <c r="H1019" s="20">
        <v>21924</v>
      </c>
    </row>
    <row r="1020" spans="1:8" x14ac:dyDescent="0.3">
      <c r="A1020">
        <v>542.45500000000004</v>
      </c>
      <c r="B1020">
        <v>62.629600000000266</v>
      </c>
      <c r="E1020" s="2">
        <f t="shared" si="16"/>
        <v>0.74468781758143032</v>
      </c>
      <c r="F1020" s="2"/>
      <c r="G1020" s="2"/>
      <c r="H1020" s="20">
        <v>21914</v>
      </c>
    </row>
    <row r="1021" spans="1:8" x14ac:dyDescent="0.3">
      <c r="A1021">
        <v>583.27300000000002</v>
      </c>
      <c r="B1021">
        <v>62.691100000000269</v>
      </c>
      <c r="E1021" s="2">
        <f t="shared" si="16"/>
        <v>0.78527069580102093</v>
      </c>
      <c r="F1021" s="2"/>
      <c r="G1021" s="2"/>
      <c r="H1021" s="20">
        <v>21904</v>
      </c>
    </row>
    <row r="1022" spans="1:8" x14ac:dyDescent="0.3">
      <c r="A1022">
        <v>621</v>
      </c>
      <c r="B1022">
        <v>62.752600000000271</v>
      </c>
      <c r="E1022" s="2">
        <f t="shared" si="16"/>
        <v>0.82474446070643537</v>
      </c>
      <c r="F1022" s="2"/>
      <c r="G1022" s="2"/>
      <c r="H1022" s="20">
        <v>21894</v>
      </c>
    </row>
    <row r="1023" spans="1:8" x14ac:dyDescent="0.3">
      <c r="A1023">
        <v>654.63599999999997</v>
      </c>
      <c r="B1023">
        <v>62.814100000000266</v>
      </c>
      <c r="E1023" s="2">
        <f t="shared" si="16"/>
        <v>0.86160798527125415</v>
      </c>
      <c r="F1023" s="2"/>
      <c r="G1023" s="2"/>
      <c r="H1023" s="20">
        <v>21884</v>
      </c>
    </row>
    <row r="1024" spans="1:8" x14ac:dyDescent="0.3">
      <c r="A1024">
        <v>681.18200000000002</v>
      </c>
      <c r="B1024">
        <v>62.875600000000269</v>
      </c>
      <c r="E1024" s="2">
        <f t="shared" si="16"/>
        <v>0.89186091341345675</v>
      </c>
      <c r="F1024" s="2"/>
      <c r="G1024" s="2"/>
      <c r="H1024" s="20">
        <v>21874</v>
      </c>
    </row>
    <row r="1025" spans="1:8" x14ac:dyDescent="0.3">
      <c r="A1025">
        <v>699.72699999999998</v>
      </c>
      <c r="B1025">
        <v>62.937100000000271</v>
      </c>
      <c r="E1025" s="2">
        <f t="shared" si="16"/>
        <v>0.91362362129989239</v>
      </c>
      <c r="F1025" s="2"/>
      <c r="G1025" s="2"/>
      <c r="H1025" s="20">
        <v>21864</v>
      </c>
    </row>
    <row r="1026" spans="1:8" x14ac:dyDescent="0.3">
      <c r="A1026">
        <v>709.18200000000002</v>
      </c>
      <c r="B1026">
        <v>62.998600000000273</v>
      </c>
      <c r="E1026" s="2">
        <f t="shared" si="16"/>
        <v>0.92492272525294339</v>
      </c>
      <c r="F1026" s="2" t="s">
        <v>11</v>
      </c>
      <c r="G1026" s="21">
        <v>58</v>
      </c>
      <c r="H1026" s="20">
        <v>21854</v>
      </c>
    </row>
    <row r="1027" spans="1:8" x14ac:dyDescent="0.3">
      <c r="A1027">
        <v>707.63599999999997</v>
      </c>
      <c r="B1027">
        <v>63.060100000000276</v>
      </c>
      <c r="E1027" s="2">
        <f t="shared" si="16"/>
        <v>0.92306568232726161</v>
      </c>
      <c r="F1027" s="2"/>
      <c r="G1027" s="2"/>
      <c r="H1027" s="20">
        <v>21826</v>
      </c>
    </row>
    <row r="1028" spans="1:8" x14ac:dyDescent="0.3">
      <c r="A1028">
        <v>699.18200000000002</v>
      </c>
      <c r="B1028">
        <v>63.121600000000271</v>
      </c>
      <c r="E1028" s="2">
        <f t="shared" si="16"/>
        <v>0.91297654821690888</v>
      </c>
      <c r="F1028" s="2"/>
      <c r="G1028" s="2"/>
      <c r="H1028" s="20">
        <v>21799</v>
      </c>
    </row>
    <row r="1029" spans="1:8" x14ac:dyDescent="0.3">
      <c r="A1029">
        <v>693.09100000000001</v>
      </c>
      <c r="B1029">
        <v>63.183100000000273</v>
      </c>
      <c r="E1029" s="2">
        <f t="shared" si="16"/>
        <v>0.90577587219481359</v>
      </c>
      <c r="F1029" s="2"/>
      <c r="G1029" s="2"/>
      <c r="H1029" s="20">
        <v>21772</v>
      </c>
    </row>
    <row r="1030" spans="1:8" x14ac:dyDescent="0.3">
      <c r="A1030">
        <v>692.09100000000001</v>
      </c>
      <c r="B1030">
        <v>63.244600000000275</v>
      </c>
      <c r="E1030" s="2">
        <f t="shared" si="16"/>
        <v>0.90459912861001524</v>
      </c>
      <c r="F1030" s="2"/>
      <c r="G1030" s="2"/>
      <c r="H1030" s="20">
        <v>21745</v>
      </c>
    </row>
    <row r="1031" spans="1:8" x14ac:dyDescent="0.3">
      <c r="A1031">
        <v>690.18200000000002</v>
      </c>
      <c r="B1031">
        <v>63.306100000000278</v>
      </c>
      <c r="E1031" s="2">
        <f t="shared" si="16"/>
        <v>0.90235696828793699</v>
      </c>
      <c r="F1031" s="2"/>
      <c r="G1031" s="2"/>
      <c r="H1031" s="20">
        <v>21717</v>
      </c>
    </row>
    <row r="1032" spans="1:8" x14ac:dyDescent="0.3">
      <c r="A1032">
        <v>675.63599999999997</v>
      </c>
      <c r="B1032">
        <v>63.36760000000028</v>
      </c>
      <c r="E1032" s="2">
        <f t="shared" si="16"/>
        <v>0.88545389899986393</v>
      </c>
      <c r="F1032" s="2"/>
      <c r="G1032" s="2"/>
      <c r="H1032" s="20">
        <v>21690</v>
      </c>
    </row>
    <row r="1033" spans="1:8" x14ac:dyDescent="0.3">
      <c r="A1033">
        <v>644.45500000000004</v>
      </c>
      <c r="B1033">
        <v>63.429100000000275</v>
      </c>
      <c r="E1033" s="2">
        <f t="shared" ref="E1033:E1096" si="17">(0.0905*EXP(0.0013*A1033))/C$2</f>
        <v>0.85027947856657049</v>
      </c>
      <c r="F1033" s="2"/>
      <c r="G1033" s="2"/>
      <c r="H1033" s="20">
        <v>21663</v>
      </c>
    </row>
    <row r="1034" spans="1:8" x14ac:dyDescent="0.3">
      <c r="A1034">
        <v>615.72699999999998</v>
      </c>
      <c r="B1034">
        <v>63.490600000000278</v>
      </c>
      <c r="E1034" s="2">
        <f t="shared" si="17"/>
        <v>0.8191102529306189</v>
      </c>
      <c r="F1034" s="2"/>
      <c r="G1034" s="2"/>
      <c r="H1034" s="20">
        <v>21636</v>
      </c>
    </row>
    <row r="1035" spans="1:8" x14ac:dyDescent="0.3">
      <c r="A1035">
        <v>614.81799999999998</v>
      </c>
      <c r="B1035">
        <v>63.55210000000028</v>
      </c>
      <c r="E1035" s="5">
        <f t="shared" si="17"/>
        <v>0.81814288202839935</v>
      </c>
      <c r="F1035" s="5" t="s">
        <v>10</v>
      </c>
      <c r="G1035" s="21">
        <v>58</v>
      </c>
      <c r="H1035" s="20">
        <v>21609</v>
      </c>
    </row>
    <row r="1036" spans="1:8" x14ac:dyDescent="0.3">
      <c r="A1036" s="6">
        <v>646.09100000000001</v>
      </c>
      <c r="B1036" s="6">
        <v>63.613600000000282</v>
      </c>
      <c r="C1036" s="6"/>
      <c r="D1036" s="6"/>
      <c r="E1036" s="7">
        <f t="shared" si="17"/>
        <v>0.85208977735093949</v>
      </c>
      <c r="F1036" s="7"/>
      <c r="G1036" s="7"/>
      <c r="H1036" s="20">
        <v>21569</v>
      </c>
    </row>
    <row r="1037" spans="1:8" x14ac:dyDescent="0.3">
      <c r="A1037">
        <v>686.27300000000002</v>
      </c>
      <c r="B1037">
        <v>63.675100000000285</v>
      </c>
      <c r="E1037" s="2">
        <f t="shared" si="17"/>
        <v>0.89778309225795216</v>
      </c>
      <c r="F1037" s="2"/>
      <c r="G1037" s="2"/>
      <c r="H1037" s="20">
        <v>21529</v>
      </c>
    </row>
    <row r="1038" spans="1:8" x14ac:dyDescent="0.3">
      <c r="A1038">
        <v>702.36400000000003</v>
      </c>
      <c r="B1038">
        <v>63.73660000000028</v>
      </c>
      <c r="E1038" s="2">
        <f t="shared" si="17"/>
        <v>0.91676098896862923</v>
      </c>
      <c r="F1038" s="2" t="s">
        <v>11</v>
      </c>
      <c r="G1038" s="21">
        <v>59</v>
      </c>
      <c r="H1038" s="20">
        <v>21489</v>
      </c>
    </row>
    <row r="1039" spans="1:8" x14ac:dyDescent="0.3">
      <c r="A1039">
        <v>681.90899999999999</v>
      </c>
      <c r="B1039">
        <v>63.798100000000282</v>
      </c>
      <c r="E1039" s="2">
        <f t="shared" si="17"/>
        <v>0.8927042095995662</v>
      </c>
      <c r="F1039" s="2"/>
      <c r="G1039" s="2"/>
      <c r="H1039" s="20">
        <v>21470</v>
      </c>
    </row>
    <row r="1040" spans="1:8" x14ac:dyDescent="0.3">
      <c r="A1040">
        <v>635.90899999999999</v>
      </c>
      <c r="B1040">
        <v>63.859600000000285</v>
      </c>
      <c r="E1040" s="2">
        <f t="shared" si="17"/>
        <v>0.84088532383041159</v>
      </c>
      <c r="F1040" s="2"/>
      <c r="G1040" s="2"/>
      <c r="H1040" s="20">
        <v>21451</v>
      </c>
    </row>
    <row r="1041" spans="1:8" x14ac:dyDescent="0.3">
      <c r="A1041">
        <v>579.54499999999996</v>
      </c>
      <c r="B1041">
        <v>63.921100000000287</v>
      </c>
      <c r="E1041" s="2">
        <f t="shared" si="17"/>
        <v>0.78147416708022766</v>
      </c>
      <c r="F1041" s="2"/>
      <c r="G1041" s="2"/>
      <c r="H1041" s="20">
        <v>21432</v>
      </c>
    </row>
    <row r="1042" spans="1:8" x14ac:dyDescent="0.3">
      <c r="A1042">
        <v>521.36400000000003</v>
      </c>
      <c r="B1042">
        <v>63.982600000000289</v>
      </c>
      <c r="E1042" s="2">
        <f t="shared" si="17"/>
        <v>0.72454711721236431</v>
      </c>
      <c r="F1042" s="2"/>
      <c r="G1042" s="2"/>
      <c r="H1042" s="20">
        <v>21413</v>
      </c>
    </row>
    <row r="1043" spans="1:8" x14ac:dyDescent="0.3">
      <c r="A1043">
        <v>467.36399999999998</v>
      </c>
      <c r="B1043">
        <v>64.044100000000284</v>
      </c>
      <c r="E1043" s="2">
        <f t="shared" si="17"/>
        <v>0.67542815517897969</v>
      </c>
      <c r="F1043" s="2"/>
      <c r="G1043" s="2"/>
      <c r="H1043" s="20">
        <v>21394</v>
      </c>
    </row>
    <row r="1044" spans="1:8" x14ac:dyDescent="0.3">
      <c r="A1044">
        <v>425.90899999999999</v>
      </c>
      <c r="B1044">
        <v>64.105600000000294</v>
      </c>
      <c r="E1044" s="2">
        <f t="shared" si="17"/>
        <v>0.63999175519034712</v>
      </c>
      <c r="F1044" s="2"/>
      <c r="G1044" s="2"/>
      <c r="H1044" s="20">
        <v>21375</v>
      </c>
    </row>
    <row r="1045" spans="1:8" x14ac:dyDescent="0.3">
      <c r="A1045">
        <v>399</v>
      </c>
      <c r="B1045">
        <v>64.167100000000289</v>
      </c>
      <c r="E1045" s="2">
        <f t="shared" si="17"/>
        <v>0.61799081430040859</v>
      </c>
      <c r="F1045" s="2"/>
      <c r="G1045" s="2"/>
      <c r="H1045" s="20">
        <v>21357</v>
      </c>
    </row>
    <row r="1046" spans="1:8" x14ac:dyDescent="0.3">
      <c r="A1046">
        <v>386.81799999999998</v>
      </c>
      <c r="B1046">
        <v>64.228600000000284</v>
      </c>
      <c r="E1046" s="2">
        <f t="shared" si="17"/>
        <v>0.60828102889639057</v>
      </c>
      <c r="F1046" s="2"/>
      <c r="G1046" s="2"/>
      <c r="H1046" s="20">
        <v>21338</v>
      </c>
    </row>
    <row r="1047" spans="1:8" x14ac:dyDescent="0.3">
      <c r="A1047">
        <v>390.27300000000002</v>
      </c>
      <c r="B1047">
        <v>64.290100000000294</v>
      </c>
      <c r="E1047" s="2">
        <f t="shared" si="17"/>
        <v>0.61101926793466188</v>
      </c>
      <c r="F1047" s="2"/>
      <c r="G1047" s="2"/>
      <c r="H1047" s="20">
        <v>21319</v>
      </c>
    </row>
    <row r="1048" spans="1:8" x14ac:dyDescent="0.3">
      <c r="A1048" s="8">
        <v>397.09100000000001</v>
      </c>
      <c r="B1048" s="8">
        <v>64.351600000000289</v>
      </c>
      <c r="E1048" s="2">
        <f t="shared" si="17"/>
        <v>0.6164590479749622</v>
      </c>
      <c r="F1048" s="2"/>
      <c r="G1048" s="2"/>
      <c r="H1048" s="20">
        <v>21300</v>
      </c>
    </row>
    <row r="1049" spans="1:8" x14ac:dyDescent="0.3">
      <c r="A1049" s="4">
        <v>388.33300000000003</v>
      </c>
      <c r="B1049">
        <v>64.413100000000298</v>
      </c>
      <c r="E1049" s="2">
        <f t="shared" si="17"/>
        <v>0.60948021889752446</v>
      </c>
      <c r="F1049" s="2"/>
      <c r="G1049" s="2"/>
      <c r="H1049" s="20">
        <v>21281</v>
      </c>
    </row>
    <row r="1050" spans="1:8" x14ac:dyDescent="0.3">
      <c r="A1050">
        <v>365.77800000000002</v>
      </c>
      <c r="B1050">
        <v>64.474600000000294</v>
      </c>
      <c r="E1050" s="2">
        <f t="shared" si="17"/>
        <v>0.59186880299187983</v>
      </c>
      <c r="F1050" s="2"/>
      <c r="G1050" s="2"/>
      <c r="H1050" s="20">
        <v>21262</v>
      </c>
    </row>
    <row r="1051" spans="1:8" x14ac:dyDescent="0.3">
      <c r="A1051">
        <v>341.77800000000002</v>
      </c>
      <c r="B1051">
        <v>64.536100000000289</v>
      </c>
      <c r="E1051" s="5">
        <f t="shared" si="17"/>
        <v>0.57368759797226276</v>
      </c>
      <c r="F1051" s="5" t="s">
        <v>10</v>
      </c>
      <c r="G1051" s="21">
        <v>59</v>
      </c>
      <c r="H1051" s="20">
        <v>21244</v>
      </c>
    </row>
    <row r="1052" spans="1:8" x14ac:dyDescent="0.3">
      <c r="A1052">
        <v>344.66699999999997</v>
      </c>
      <c r="B1052">
        <v>64.597600000000298</v>
      </c>
      <c r="E1052" s="2">
        <f t="shared" si="17"/>
        <v>0.57584624756674518</v>
      </c>
      <c r="F1052" s="2"/>
      <c r="G1052" s="2"/>
      <c r="H1052" s="20">
        <v>21226</v>
      </c>
    </row>
    <row r="1053" spans="1:8" x14ac:dyDescent="0.3">
      <c r="A1053" s="6">
        <v>397.66699999999997</v>
      </c>
      <c r="B1053" s="6">
        <v>64.659100000000294</v>
      </c>
      <c r="C1053" s="6"/>
      <c r="D1053" s="6"/>
      <c r="E1053" s="7">
        <f t="shared" si="17"/>
        <v>0.61692082537796877</v>
      </c>
      <c r="F1053" s="7"/>
      <c r="G1053" s="7"/>
      <c r="H1053" s="20">
        <v>21209</v>
      </c>
    </row>
    <row r="1054" spans="1:8" x14ac:dyDescent="0.3">
      <c r="A1054">
        <v>485.88900000000001</v>
      </c>
      <c r="B1054">
        <v>64.720600000000303</v>
      </c>
      <c r="E1054" s="2">
        <f t="shared" si="17"/>
        <v>0.69189159848289916</v>
      </c>
      <c r="F1054" s="2"/>
      <c r="G1054" s="2"/>
      <c r="H1054" s="20">
        <v>21192</v>
      </c>
    </row>
    <row r="1055" spans="1:8" x14ac:dyDescent="0.3">
      <c r="A1055">
        <v>574.88900000000001</v>
      </c>
      <c r="B1055">
        <v>64.782100000000298</v>
      </c>
      <c r="E1055" s="2">
        <f t="shared" si="17"/>
        <v>0.77675834659837428</v>
      </c>
      <c r="F1055" s="2"/>
      <c r="G1055" s="2"/>
      <c r="H1055" s="20">
        <v>21175</v>
      </c>
    </row>
    <row r="1056" spans="1:8" x14ac:dyDescent="0.3">
      <c r="A1056">
        <v>643.22199999999998</v>
      </c>
      <c r="B1056">
        <v>64.843600000000293</v>
      </c>
      <c r="E1056" s="2">
        <f t="shared" si="17"/>
        <v>0.84891765731359525</v>
      </c>
      <c r="F1056" s="2"/>
      <c r="G1056" s="2"/>
      <c r="H1056" s="20">
        <v>21158</v>
      </c>
    </row>
    <row r="1057" spans="1:8" x14ac:dyDescent="0.3">
      <c r="A1057">
        <v>681.44399999999996</v>
      </c>
      <c r="B1057">
        <v>64.905100000000303</v>
      </c>
      <c r="E1057" s="2">
        <f t="shared" si="17"/>
        <v>0.89216473297810017</v>
      </c>
      <c r="F1057" s="2"/>
      <c r="G1057" s="2"/>
      <c r="H1057" s="20">
        <v>21141</v>
      </c>
    </row>
    <row r="1058" spans="1:8" x14ac:dyDescent="0.3">
      <c r="A1058">
        <v>685.44399999999996</v>
      </c>
      <c r="B1058">
        <v>64.966600000000298</v>
      </c>
      <c r="E1058" s="2">
        <f t="shared" si="17"/>
        <v>0.89681607259156737</v>
      </c>
      <c r="F1058" s="2" t="s">
        <v>11</v>
      </c>
      <c r="G1058" s="21">
        <v>60</v>
      </c>
      <c r="H1058" s="20">
        <v>21124</v>
      </c>
    </row>
    <row r="1059" spans="1:8" x14ac:dyDescent="0.3">
      <c r="A1059">
        <v>658</v>
      </c>
      <c r="B1059">
        <v>65.028100000000308</v>
      </c>
      <c r="E1059" s="2">
        <f t="shared" si="17"/>
        <v>0.86538422040986196</v>
      </c>
      <c r="F1059" s="2"/>
      <c r="G1059" s="2"/>
      <c r="H1059" s="20">
        <v>21093</v>
      </c>
    </row>
    <row r="1060" spans="1:8" x14ac:dyDescent="0.3">
      <c r="A1060">
        <v>608</v>
      </c>
      <c r="B1060">
        <v>65.089600000000303</v>
      </c>
      <c r="E1060" s="2">
        <f t="shared" si="17"/>
        <v>0.81092339626630117</v>
      </c>
      <c r="F1060" s="2"/>
      <c r="G1060" s="2"/>
      <c r="H1060" s="20">
        <v>21062</v>
      </c>
    </row>
    <row r="1061" spans="1:8" x14ac:dyDescent="0.3">
      <c r="A1061">
        <v>542.88900000000001</v>
      </c>
      <c r="B1061">
        <v>65.151100000000298</v>
      </c>
      <c r="E1061" s="2">
        <f t="shared" si="17"/>
        <v>0.74510808899552705</v>
      </c>
      <c r="F1061" s="2"/>
      <c r="G1061" s="2"/>
      <c r="H1061" s="20">
        <v>21032</v>
      </c>
    </row>
    <row r="1062" spans="1:8" x14ac:dyDescent="0.3">
      <c r="A1062">
        <v>468.66699999999997</v>
      </c>
      <c r="B1062">
        <v>65.212600000000307</v>
      </c>
      <c r="E1062" s="2">
        <f t="shared" si="17"/>
        <v>0.67657323248046053</v>
      </c>
      <c r="F1062" s="2"/>
      <c r="G1062" s="2"/>
      <c r="H1062" s="20">
        <v>21001</v>
      </c>
    </row>
    <row r="1063" spans="1:8" x14ac:dyDescent="0.3">
      <c r="A1063">
        <v>398.11099999999999</v>
      </c>
      <c r="B1063">
        <v>65.274100000000303</v>
      </c>
      <c r="E1063" s="2">
        <f t="shared" si="17"/>
        <v>0.61727701486477393</v>
      </c>
      <c r="F1063" s="2"/>
      <c r="G1063" s="2"/>
      <c r="H1063" s="20">
        <v>20970</v>
      </c>
    </row>
    <row r="1064" spans="1:8" x14ac:dyDescent="0.3">
      <c r="A1064">
        <v>341.11099999999999</v>
      </c>
      <c r="B1064">
        <v>65.335600000000312</v>
      </c>
      <c r="E1064" s="2">
        <f t="shared" si="17"/>
        <v>0.57319036906080956</v>
      </c>
      <c r="F1064" s="2"/>
      <c r="G1064" s="2"/>
      <c r="H1064" s="20">
        <v>20940</v>
      </c>
    </row>
    <row r="1065" spans="1:8" x14ac:dyDescent="0.3">
      <c r="A1065">
        <v>304.44400000000002</v>
      </c>
      <c r="B1065">
        <v>65.397100000000307</v>
      </c>
      <c r="E1065" s="2">
        <f t="shared" si="17"/>
        <v>0.54650900974926486</v>
      </c>
      <c r="F1065" s="2"/>
      <c r="G1065" s="2"/>
      <c r="H1065" s="20">
        <v>20909</v>
      </c>
    </row>
    <row r="1066" spans="1:8" x14ac:dyDescent="0.3">
      <c r="A1066">
        <v>291.88900000000001</v>
      </c>
      <c r="B1066">
        <v>65.458600000000303</v>
      </c>
      <c r="E1066" s="5">
        <f t="shared" si="17"/>
        <v>0.53766156116876351</v>
      </c>
      <c r="F1066" s="5" t="s">
        <v>10</v>
      </c>
      <c r="G1066" s="21">
        <v>60</v>
      </c>
      <c r="H1066" s="20">
        <v>20879</v>
      </c>
    </row>
    <row r="1067" spans="1:8" x14ac:dyDescent="0.3">
      <c r="A1067">
        <v>305.66699999999997</v>
      </c>
      <c r="B1067">
        <v>65.520100000000312</v>
      </c>
      <c r="E1067" s="2">
        <f t="shared" si="17"/>
        <v>0.54737859551789492</v>
      </c>
      <c r="F1067" s="2"/>
      <c r="G1067" s="2"/>
      <c r="H1067" s="20">
        <v>20861</v>
      </c>
    </row>
    <row r="1068" spans="1:8" x14ac:dyDescent="0.3">
      <c r="A1068" s="6">
        <v>342</v>
      </c>
      <c r="B1068" s="6">
        <v>65.581600000000307</v>
      </c>
      <c r="C1068" s="6"/>
      <c r="D1068" s="6"/>
      <c r="E1068" s="7">
        <f t="shared" si="17"/>
        <v>0.57385318810654451</v>
      </c>
      <c r="F1068" s="7"/>
      <c r="G1068" s="7"/>
      <c r="H1068" s="20">
        <v>20844</v>
      </c>
    </row>
    <row r="1069" spans="1:8" x14ac:dyDescent="0.3">
      <c r="A1069">
        <v>397.22199999999998</v>
      </c>
      <c r="B1069">
        <v>65.643100000000317</v>
      </c>
      <c r="E1069" s="2">
        <f t="shared" si="17"/>
        <v>0.61656403989064013</v>
      </c>
      <c r="F1069" s="2"/>
      <c r="G1069" s="2"/>
      <c r="H1069" s="20">
        <v>20827</v>
      </c>
    </row>
    <row r="1070" spans="1:8" x14ac:dyDescent="0.3">
      <c r="A1070">
        <v>462.77800000000002</v>
      </c>
      <c r="B1070">
        <v>65.704600000000312</v>
      </c>
      <c r="E1070" s="2">
        <f t="shared" si="17"/>
        <v>0.6714133671764706</v>
      </c>
      <c r="F1070" s="2"/>
      <c r="G1070" s="2"/>
      <c r="H1070" s="20">
        <v>20810</v>
      </c>
    </row>
    <row r="1071" spans="1:8" x14ac:dyDescent="0.3">
      <c r="A1071">
        <v>523.66700000000003</v>
      </c>
      <c r="B1071">
        <v>65.766100000000307</v>
      </c>
      <c r="E1071" s="2">
        <f t="shared" si="17"/>
        <v>0.72671958928592251</v>
      </c>
      <c r="F1071" s="2"/>
      <c r="G1071" s="2"/>
      <c r="H1071" s="20">
        <v>20793</v>
      </c>
    </row>
    <row r="1072" spans="1:8" x14ac:dyDescent="0.3">
      <c r="A1072">
        <v>567.66700000000003</v>
      </c>
      <c r="B1072">
        <v>65.827600000000317</v>
      </c>
      <c r="E1072" s="2">
        <f t="shared" si="17"/>
        <v>0.7694998002968626</v>
      </c>
      <c r="F1072" s="2"/>
      <c r="G1072" s="2"/>
      <c r="H1072" s="20">
        <v>20776</v>
      </c>
    </row>
    <row r="1073" spans="1:8" x14ac:dyDescent="0.3">
      <c r="A1073">
        <v>588.77800000000002</v>
      </c>
      <c r="B1073">
        <v>65.889100000000312</v>
      </c>
      <c r="E1073" s="2">
        <f t="shared" si="17"/>
        <v>0.79091064260413546</v>
      </c>
      <c r="F1073" s="2" t="s">
        <v>11</v>
      </c>
      <c r="G1073" s="21">
        <v>61</v>
      </c>
      <c r="H1073" s="20">
        <v>20759</v>
      </c>
    </row>
    <row r="1074" spans="1:8" x14ac:dyDescent="0.3">
      <c r="A1074">
        <v>579</v>
      </c>
      <c r="B1074">
        <v>65.950600000000321</v>
      </c>
      <c r="E1074" s="2">
        <f t="shared" si="17"/>
        <v>0.78092068872571085</v>
      </c>
      <c r="F1074" s="2"/>
      <c r="G1074" s="2"/>
      <c r="H1074" s="20">
        <v>20728</v>
      </c>
    </row>
    <row r="1075" spans="1:8" x14ac:dyDescent="0.3">
      <c r="A1075">
        <v>531.77800000000002</v>
      </c>
      <c r="B1075">
        <v>66.012100000000316</v>
      </c>
      <c r="E1075" s="2">
        <f t="shared" si="17"/>
        <v>0.73442288018402813</v>
      </c>
      <c r="F1075" s="2"/>
      <c r="G1075" s="2"/>
      <c r="H1075" s="20">
        <v>20697</v>
      </c>
    </row>
    <row r="1076" spans="1:8" x14ac:dyDescent="0.3">
      <c r="A1076">
        <v>456.55599999999998</v>
      </c>
      <c r="B1076">
        <v>66.073600000000312</v>
      </c>
      <c r="E1076" s="2">
        <f t="shared" si="17"/>
        <v>0.6660044776764189</v>
      </c>
      <c r="F1076" s="2"/>
      <c r="G1076" s="2"/>
      <c r="H1076" s="20">
        <v>20666</v>
      </c>
    </row>
    <row r="1077" spans="1:8" x14ac:dyDescent="0.3">
      <c r="A1077">
        <v>375.77800000000002</v>
      </c>
      <c r="B1077">
        <v>66.135100000000321</v>
      </c>
      <c r="E1077" s="2">
        <f t="shared" si="17"/>
        <v>0.59961332777343757</v>
      </c>
      <c r="F1077" s="2"/>
      <c r="G1077" s="2"/>
      <c r="H1077" s="20">
        <v>20636</v>
      </c>
    </row>
    <row r="1078" spans="1:8" x14ac:dyDescent="0.3">
      <c r="A1078">
        <v>311.11099999999999</v>
      </c>
      <c r="B1078">
        <v>66.196600000000316</v>
      </c>
      <c r="E1078" s="2">
        <f t="shared" si="17"/>
        <v>0.55126624392010126</v>
      </c>
      <c r="F1078" s="2"/>
      <c r="G1078" s="2"/>
      <c r="H1078" s="20">
        <v>20605</v>
      </c>
    </row>
    <row r="1079" spans="1:8" x14ac:dyDescent="0.3">
      <c r="A1079">
        <v>271.77800000000002</v>
      </c>
      <c r="B1079">
        <v>66.258100000000326</v>
      </c>
      <c r="E1079" s="2">
        <f t="shared" si="17"/>
        <v>0.52378693747193361</v>
      </c>
      <c r="F1079" s="2"/>
      <c r="G1079" s="2"/>
      <c r="H1079" s="20">
        <v>20574</v>
      </c>
    </row>
    <row r="1080" spans="1:8" x14ac:dyDescent="0.3">
      <c r="A1080">
        <v>255.44399999999999</v>
      </c>
      <c r="B1080">
        <v>66.319600000000321</v>
      </c>
      <c r="E1080" s="2">
        <f t="shared" si="17"/>
        <v>0.51278199495900378</v>
      </c>
      <c r="F1080" s="2"/>
      <c r="G1080" s="2"/>
      <c r="H1080" s="20">
        <v>20543</v>
      </c>
    </row>
    <row r="1081" spans="1:8" x14ac:dyDescent="0.3">
      <c r="A1081">
        <v>252.44399999999999</v>
      </c>
      <c r="B1081">
        <v>66.381100000000316</v>
      </c>
      <c r="E1081" s="5">
        <f t="shared" si="17"/>
        <v>0.51078603982105519</v>
      </c>
      <c r="F1081" s="5" t="s">
        <v>10</v>
      </c>
      <c r="G1081" s="21">
        <v>61</v>
      </c>
      <c r="H1081" s="20">
        <v>20513</v>
      </c>
    </row>
    <row r="1082" spans="1:8" x14ac:dyDescent="0.3">
      <c r="A1082">
        <v>257.66699999999997</v>
      </c>
      <c r="B1082">
        <v>66.442600000000326</v>
      </c>
      <c r="E1082" s="2">
        <f t="shared" si="17"/>
        <v>0.51426602696545665</v>
      </c>
      <c r="F1082" s="2"/>
      <c r="G1082" s="2"/>
      <c r="H1082" s="20">
        <v>20503</v>
      </c>
    </row>
    <row r="1083" spans="1:8" x14ac:dyDescent="0.3">
      <c r="A1083">
        <v>273.55599999999998</v>
      </c>
      <c r="B1083">
        <v>66.504100000000321</v>
      </c>
      <c r="E1083" s="2">
        <f t="shared" si="17"/>
        <v>0.52499901886203304</v>
      </c>
      <c r="F1083" s="2"/>
      <c r="G1083" s="2"/>
      <c r="H1083" s="20">
        <v>20493</v>
      </c>
    </row>
    <row r="1084" spans="1:8" x14ac:dyDescent="0.3">
      <c r="A1084" s="6">
        <v>298.88900000000001</v>
      </c>
      <c r="B1084" s="6">
        <v>66.56560000000033</v>
      </c>
      <c r="C1084" s="6"/>
      <c r="D1084" s="6"/>
      <c r="E1084" s="7">
        <f t="shared" si="17"/>
        <v>0.54257661093393839</v>
      </c>
      <c r="F1084" s="7"/>
      <c r="G1084" s="7"/>
      <c r="H1084" s="20">
        <v>20483</v>
      </c>
    </row>
    <row r="1085" spans="1:8" x14ac:dyDescent="0.3">
      <c r="A1085">
        <v>330.88900000000001</v>
      </c>
      <c r="B1085">
        <v>66.627100000000326</v>
      </c>
      <c r="E1085" s="2">
        <f t="shared" si="17"/>
        <v>0.56562385704354545</v>
      </c>
      <c r="F1085" s="2"/>
      <c r="G1085" s="2"/>
      <c r="H1085" s="20">
        <v>20473</v>
      </c>
    </row>
    <row r="1086" spans="1:8" x14ac:dyDescent="0.3">
      <c r="A1086">
        <v>359.77800000000002</v>
      </c>
      <c r="B1086">
        <v>66.688600000000321</v>
      </c>
      <c r="E1086" s="2">
        <f t="shared" si="17"/>
        <v>0.58727018425658406</v>
      </c>
      <c r="F1086" s="2"/>
      <c r="G1086" s="2"/>
      <c r="H1086" s="20">
        <v>20463</v>
      </c>
    </row>
    <row r="1087" spans="1:8" x14ac:dyDescent="0.3">
      <c r="A1087">
        <v>378.77800000000002</v>
      </c>
      <c r="B1087">
        <v>66.75010000000033</v>
      </c>
      <c r="E1087" s="2">
        <f t="shared" si="17"/>
        <v>0.60195638574497312</v>
      </c>
      <c r="F1087" s="2"/>
      <c r="G1087" s="2"/>
      <c r="H1087" s="20">
        <v>20453</v>
      </c>
    </row>
    <row r="1088" spans="1:8" x14ac:dyDescent="0.3">
      <c r="A1088">
        <v>393.11099999999999</v>
      </c>
      <c r="B1088">
        <v>66.811600000000325</v>
      </c>
      <c r="E1088" s="2">
        <f t="shared" si="17"/>
        <v>0.61327772603766051</v>
      </c>
      <c r="F1088" s="2"/>
      <c r="G1088" s="2"/>
      <c r="H1088" s="20">
        <v>20443</v>
      </c>
    </row>
    <row r="1089" spans="1:8" x14ac:dyDescent="0.3">
      <c r="A1089">
        <v>413.33300000000003</v>
      </c>
      <c r="B1089">
        <v>66.873100000000335</v>
      </c>
      <c r="E1089" s="2">
        <f t="shared" si="17"/>
        <v>0.62961372332195031</v>
      </c>
      <c r="F1089" s="2"/>
      <c r="G1089" s="2"/>
      <c r="H1089" s="20">
        <v>20433</v>
      </c>
    </row>
    <row r="1090" spans="1:8" x14ac:dyDescent="0.3">
      <c r="A1090">
        <v>441.22199999999998</v>
      </c>
      <c r="B1090">
        <v>66.93460000000033</v>
      </c>
      <c r="E1090" s="2">
        <f t="shared" si="17"/>
        <v>0.65285966218726366</v>
      </c>
      <c r="F1090" s="2"/>
      <c r="G1090" s="2"/>
      <c r="H1090" s="20">
        <v>20423</v>
      </c>
    </row>
    <row r="1091" spans="1:8" x14ac:dyDescent="0.3">
      <c r="A1091">
        <v>470.44400000000002</v>
      </c>
      <c r="B1091">
        <v>66.996100000000325</v>
      </c>
      <c r="E1091" s="2">
        <f t="shared" si="17"/>
        <v>0.67813799098325322</v>
      </c>
      <c r="F1091" s="2"/>
      <c r="G1091" s="2"/>
      <c r="H1091" s="20">
        <v>20413</v>
      </c>
    </row>
    <row r="1092" spans="1:8" x14ac:dyDescent="0.3">
      <c r="A1092">
        <v>491.44400000000002</v>
      </c>
      <c r="B1092">
        <v>67.057600000000335</v>
      </c>
      <c r="E1092" s="2">
        <f t="shared" si="17"/>
        <v>0.69690617826274848</v>
      </c>
      <c r="F1092" s="2"/>
      <c r="G1092" s="2"/>
      <c r="H1092" s="20">
        <v>20403</v>
      </c>
    </row>
    <row r="1093" spans="1:8" x14ac:dyDescent="0.3">
      <c r="A1093">
        <v>493.44400000000002</v>
      </c>
      <c r="B1093">
        <v>67.11910000000033</v>
      </c>
      <c r="E1093" s="2">
        <f t="shared" si="17"/>
        <v>0.69872049191191221</v>
      </c>
      <c r="F1093" s="2" t="s">
        <v>11</v>
      </c>
      <c r="G1093" s="21">
        <v>62</v>
      </c>
      <c r="H1093" s="20">
        <v>20393</v>
      </c>
    </row>
    <row r="1094" spans="1:8" x14ac:dyDescent="0.3">
      <c r="A1094">
        <v>479.77800000000002</v>
      </c>
      <c r="B1094">
        <v>67.180600000000339</v>
      </c>
      <c r="E1094" s="2">
        <f t="shared" si="17"/>
        <v>0.68641677965251102</v>
      </c>
      <c r="F1094" s="2"/>
      <c r="G1094" s="2"/>
      <c r="H1094" s="20">
        <v>20362</v>
      </c>
    </row>
    <row r="1095" spans="1:8" x14ac:dyDescent="0.3">
      <c r="A1095">
        <v>458.77800000000002</v>
      </c>
      <c r="B1095">
        <v>67.242100000000335</v>
      </c>
      <c r="E1095" s="2">
        <f t="shared" si="17"/>
        <v>0.66793107946196206</v>
      </c>
      <c r="F1095" s="2"/>
      <c r="G1095" s="2"/>
      <c r="H1095" s="20">
        <v>20331</v>
      </c>
    </row>
    <row r="1096" spans="1:8" x14ac:dyDescent="0.3">
      <c r="A1096">
        <v>435.77800000000002</v>
      </c>
      <c r="B1096">
        <v>67.30360000000033</v>
      </c>
      <c r="E1096" s="2">
        <f t="shared" si="17"/>
        <v>0.64825555509643473</v>
      </c>
      <c r="F1096" s="2"/>
      <c r="G1096" s="2"/>
      <c r="H1096" s="20">
        <v>20301</v>
      </c>
    </row>
    <row r="1097" spans="1:8" x14ac:dyDescent="0.3">
      <c r="A1097">
        <v>407.77800000000002</v>
      </c>
      <c r="B1097">
        <v>67.365100000000339</v>
      </c>
      <c r="E1097" s="2">
        <f t="shared" ref="E1097:E1151" si="18">(0.0905*EXP(0.0013*A1097))/C$2</f>
        <v>0.62508334556872625</v>
      </c>
      <c r="F1097" s="2"/>
      <c r="G1097" s="2"/>
      <c r="H1097" s="20">
        <v>20270</v>
      </c>
    </row>
    <row r="1098" spans="1:8" x14ac:dyDescent="0.3">
      <c r="A1098">
        <v>372.44400000000002</v>
      </c>
      <c r="B1098">
        <v>67.426600000000334</v>
      </c>
      <c r="E1098" s="2">
        <f t="shared" si="18"/>
        <v>0.59702010751535461</v>
      </c>
      <c r="F1098" s="2"/>
      <c r="G1098" s="2"/>
      <c r="H1098" s="20">
        <v>20239</v>
      </c>
    </row>
    <row r="1099" spans="1:8" x14ac:dyDescent="0.3">
      <c r="A1099">
        <v>336.11099999999999</v>
      </c>
      <c r="B1099">
        <v>67.488100000000344</v>
      </c>
      <c r="E1099" s="2">
        <f t="shared" si="18"/>
        <v>0.56947671411563705</v>
      </c>
      <c r="F1099" s="2"/>
      <c r="G1099" s="2"/>
      <c r="H1099" s="20">
        <v>20209</v>
      </c>
    </row>
    <row r="1100" spans="1:8" x14ac:dyDescent="0.3">
      <c r="A1100">
        <v>308.22199999999998</v>
      </c>
      <c r="B1100">
        <v>67.549600000000339</v>
      </c>
      <c r="E1100" s="2">
        <f t="shared" si="18"/>
        <v>0.54919973630818519</v>
      </c>
      <c r="F1100" s="2"/>
      <c r="G1100" s="2"/>
      <c r="H1100" s="20">
        <v>20178</v>
      </c>
    </row>
    <row r="1101" spans="1:8" x14ac:dyDescent="0.3">
      <c r="A1101">
        <v>296.55599999999998</v>
      </c>
      <c r="B1101">
        <v>67.611100000000334</v>
      </c>
      <c r="E1101" s="5">
        <f t="shared" si="18"/>
        <v>0.54093352325044708</v>
      </c>
      <c r="F1101" s="5" t="s">
        <v>10</v>
      </c>
      <c r="G1101" s="21">
        <v>62</v>
      </c>
      <c r="H1101" s="20">
        <v>20148</v>
      </c>
    </row>
    <row r="1102" spans="1:8" x14ac:dyDescent="0.3">
      <c r="A1102">
        <v>301.66699999999997</v>
      </c>
      <c r="B1102">
        <v>67.672600000000344</v>
      </c>
      <c r="E1102" s="2">
        <f t="shared" si="18"/>
        <v>0.54453961456883704</v>
      </c>
      <c r="F1102" s="2"/>
      <c r="G1102" s="2"/>
      <c r="H1102" s="20">
        <v>20137</v>
      </c>
    </row>
    <row r="1103" spans="1:8" x14ac:dyDescent="0.3">
      <c r="A1103">
        <v>318.77800000000002</v>
      </c>
      <c r="B1103">
        <v>67.734100000000339</v>
      </c>
      <c r="E1103" s="2">
        <f t="shared" si="18"/>
        <v>0.55678824314482056</v>
      </c>
      <c r="F1103" s="2"/>
      <c r="G1103" s="2"/>
      <c r="H1103" s="20">
        <v>20126</v>
      </c>
    </row>
    <row r="1104" spans="1:8" x14ac:dyDescent="0.3">
      <c r="A1104" s="6">
        <v>342.44400000000002</v>
      </c>
      <c r="B1104" s="6">
        <v>67.795600000000348</v>
      </c>
      <c r="C1104" s="6"/>
      <c r="D1104" s="6"/>
      <c r="E1104" s="7">
        <f t="shared" si="18"/>
        <v>0.57418451177753249</v>
      </c>
      <c r="F1104" s="7"/>
      <c r="G1104" s="7"/>
      <c r="H1104" s="20">
        <v>20115</v>
      </c>
    </row>
    <row r="1105" spans="1:8" x14ac:dyDescent="0.3">
      <c r="A1105">
        <v>369</v>
      </c>
      <c r="B1105">
        <v>67.857100000000344</v>
      </c>
      <c r="E1105" s="2">
        <f t="shared" si="18"/>
        <v>0.59435310389935858</v>
      </c>
      <c r="F1105" s="2"/>
      <c r="G1105" s="2"/>
      <c r="H1105" s="20">
        <v>20104</v>
      </c>
    </row>
    <row r="1106" spans="1:8" x14ac:dyDescent="0.3">
      <c r="A1106">
        <v>396.66699999999997</v>
      </c>
      <c r="B1106">
        <v>67.918600000000339</v>
      </c>
      <c r="E1106" s="2">
        <f t="shared" si="18"/>
        <v>0.61611934937725255</v>
      </c>
      <c r="F1106" s="2"/>
      <c r="G1106" s="2"/>
      <c r="H1106" s="20">
        <v>20093</v>
      </c>
    </row>
    <row r="1107" spans="1:8" x14ac:dyDescent="0.3">
      <c r="A1107">
        <v>430.77800000000002</v>
      </c>
      <c r="B1107">
        <v>67.980100000000348</v>
      </c>
      <c r="E1107" s="2">
        <f t="shared" si="18"/>
        <v>0.64405555876386544</v>
      </c>
      <c r="F1107" s="2"/>
      <c r="G1107" s="2"/>
      <c r="H1107" s="20">
        <v>20082</v>
      </c>
    </row>
    <row r="1108" spans="1:8" x14ac:dyDescent="0.3">
      <c r="A1108">
        <v>473.44400000000002</v>
      </c>
      <c r="B1108">
        <v>68.041600000000344</v>
      </c>
      <c r="E1108" s="2">
        <f t="shared" si="18"/>
        <v>0.68078789309846255</v>
      </c>
      <c r="F1108" s="2"/>
      <c r="G1108" s="2"/>
      <c r="H1108" s="20">
        <v>20071</v>
      </c>
    </row>
    <row r="1109" spans="1:8" x14ac:dyDescent="0.3">
      <c r="A1109">
        <v>528.66700000000003</v>
      </c>
      <c r="B1109">
        <v>68.103100000000353</v>
      </c>
      <c r="E1109" s="2">
        <f t="shared" si="18"/>
        <v>0.73145865188428782</v>
      </c>
      <c r="F1109" s="2"/>
      <c r="G1109" s="2"/>
      <c r="H1109" s="20">
        <v>20060</v>
      </c>
    </row>
    <row r="1110" spans="1:8" x14ac:dyDescent="0.3">
      <c r="A1110">
        <v>591.66700000000003</v>
      </c>
      <c r="B1110">
        <v>68.164600000000348</v>
      </c>
      <c r="E1110" s="2">
        <f t="shared" si="18"/>
        <v>0.79388665070325404</v>
      </c>
      <c r="F1110" s="2"/>
      <c r="G1110" s="2"/>
      <c r="H1110" s="20">
        <v>20049</v>
      </c>
    </row>
    <row r="1111" spans="1:8" x14ac:dyDescent="0.3">
      <c r="A1111">
        <v>641.11099999999999</v>
      </c>
      <c r="B1111">
        <v>68.226100000000343</v>
      </c>
      <c r="E1111" s="2">
        <f t="shared" si="18"/>
        <v>0.84659116634131926</v>
      </c>
      <c r="F1111" s="2"/>
      <c r="G1111" s="2"/>
      <c r="H1111" s="20">
        <v>20038</v>
      </c>
    </row>
    <row r="1112" spans="1:8" x14ac:dyDescent="0.3">
      <c r="A1112">
        <v>658.11099999999999</v>
      </c>
      <c r="B1112">
        <v>68.287600000000353</v>
      </c>
      <c r="E1112" s="2">
        <f t="shared" si="18"/>
        <v>0.86550910436302753</v>
      </c>
      <c r="F1112" s="2" t="s">
        <v>11</v>
      </c>
      <c r="G1112" s="21">
        <v>63</v>
      </c>
      <c r="H1112" s="20">
        <v>20028</v>
      </c>
    </row>
    <row r="1113" spans="1:8" x14ac:dyDescent="0.3">
      <c r="A1113">
        <v>638.66700000000003</v>
      </c>
      <c r="B1113">
        <v>68.349100000000348</v>
      </c>
      <c r="E1113" s="2">
        <f t="shared" si="18"/>
        <v>0.84390564536534685</v>
      </c>
      <c r="F1113" s="2"/>
      <c r="G1113" s="2"/>
      <c r="H1113" s="20">
        <v>20009</v>
      </c>
    </row>
    <row r="1114" spans="1:8" x14ac:dyDescent="0.3">
      <c r="A1114">
        <v>602.77800000000002</v>
      </c>
      <c r="B1114">
        <v>68.410600000000358</v>
      </c>
      <c r="E1114" s="2">
        <f t="shared" si="18"/>
        <v>0.80543700522556982</v>
      </c>
      <c r="F1114" s="2"/>
      <c r="G1114" s="2"/>
      <c r="H1114" s="20">
        <v>19990</v>
      </c>
    </row>
    <row r="1115" spans="1:8" x14ac:dyDescent="0.3">
      <c r="A1115">
        <v>577.88900000000001</v>
      </c>
      <c r="B1115">
        <v>68.472100000000353</v>
      </c>
      <c r="E1115" s="2">
        <f t="shared" si="18"/>
        <v>0.77979361908424838</v>
      </c>
      <c r="F1115" s="2"/>
      <c r="G1115" s="2"/>
      <c r="H1115" s="20">
        <v>19971</v>
      </c>
    </row>
    <row r="1116" spans="1:8" x14ac:dyDescent="0.3">
      <c r="A1116">
        <v>571.55600000000004</v>
      </c>
      <c r="B1116">
        <v>68.533600000000348</v>
      </c>
      <c r="E1116" s="2">
        <f t="shared" si="18"/>
        <v>0.77340001127807312</v>
      </c>
      <c r="F1116" s="2"/>
      <c r="G1116" s="2"/>
      <c r="H1116" s="20">
        <v>19952</v>
      </c>
    </row>
    <row r="1117" spans="1:8" x14ac:dyDescent="0.3">
      <c r="A1117">
        <v>571.44399999999996</v>
      </c>
      <c r="B1117">
        <v>68.595100000000357</v>
      </c>
      <c r="E1117" s="2">
        <f t="shared" si="18"/>
        <v>0.7732874124338257</v>
      </c>
      <c r="F1117" s="2"/>
      <c r="G1117" s="2"/>
      <c r="H1117" s="20">
        <v>19933</v>
      </c>
    </row>
    <row r="1118" spans="1:8" x14ac:dyDescent="0.3">
      <c r="A1118">
        <v>565.22199999999998</v>
      </c>
      <c r="B1118">
        <v>68.656600000000353</v>
      </c>
      <c r="E1118" s="2">
        <f t="shared" si="18"/>
        <v>0.76705782814177514</v>
      </c>
      <c r="F1118" s="2"/>
      <c r="G1118" s="2"/>
      <c r="H1118" s="20">
        <v>19914</v>
      </c>
    </row>
    <row r="1119" spans="1:8" x14ac:dyDescent="0.3">
      <c r="A1119">
        <v>550.55600000000004</v>
      </c>
      <c r="B1119">
        <v>68.718100000000362</v>
      </c>
      <c r="E1119" s="2">
        <f t="shared" si="18"/>
        <v>0.75257178976651407</v>
      </c>
      <c r="F1119" s="2"/>
      <c r="G1119" s="2"/>
      <c r="H1119" s="20">
        <v>19896</v>
      </c>
    </row>
    <row r="1120" spans="1:8" x14ac:dyDescent="0.3">
      <c r="A1120">
        <v>533.11099999999999</v>
      </c>
      <c r="B1120">
        <v>68.779600000000357</v>
      </c>
      <c r="E1120" s="2">
        <f t="shared" si="18"/>
        <v>0.73569666494514674</v>
      </c>
      <c r="F1120" s="2"/>
      <c r="G1120" s="2"/>
      <c r="H1120" s="20">
        <v>19877</v>
      </c>
    </row>
    <row r="1121" spans="1:8" x14ac:dyDescent="0.3">
      <c r="A1121">
        <v>520.22199999999998</v>
      </c>
      <c r="B1121">
        <v>68.841100000000353</v>
      </c>
      <c r="E1121" s="2">
        <f t="shared" si="18"/>
        <v>0.72347225263154924</v>
      </c>
      <c r="F1121" s="2"/>
      <c r="G1121" s="2"/>
      <c r="H1121" s="20">
        <v>19858</v>
      </c>
    </row>
    <row r="1122" spans="1:8" x14ac:dyDescent="0.3">
      <c r="A1122">
        <v>507.11099999999999</v>
      </c>
      <c r="B1122">
        <v>68.902600000000362</v>
      </c>
      <c r="E1122" s="2">
        <f t="shared" si="18"/>
        <v>0.71124566730232153</v>
      </c>
      <c r="F1122" s="2"/>
      <c r="G1122" s="2"/>
      <c r="H1122" s="20">
        <v>19839</v>
      </c>
    </row>
    <row r="1123" spans="1:8" x14ac:dyDescent="0.3">
      <c r="A1123">
        <v>490.11099999999999</v>
      </c>
      <c r="B1123">
        <v>68.964100000000357</v>
      </c>
      <c r="E1123" s="2">
        <f t="shared" si="18"/>
        <v>0.69569955532683136</v>
      </c>
      <c r="F1123" s="2"/>
      <c r="G1123" s="2"/>
      <c r="H1123" s="20">
        <v>19820</v>
      </c>
    </row>
    <row r="1124" spans="1:8" x14ac:dyDescent="0.3">
      <c r="A1124">
        <v>470.88900000000001</v>
      </c>
      <c r="B1124">
        <v>69.025600000000367</v>
      </c>
      <c r="E1124" s="2">
        <f t="shared" si="18"/>
        <v>0.67853040730651459</v>
      </c>
      <c r="F1124" s="2"/>
      <c r="G1124" s="2"/>
      <c r="H1124" s="20">
        <v>19801</v>
      </c>
    </row>
    <row r="1125" spans="1:8" x14ac:dyDescent="0.3">
      <c r="A1125">
        <v>459.44400000000002</v>
      </c>
      <c r="B1125">
        <v>69.087100000000362</v>
      </c>
      <c r="E1125" s="5">
        <f t="shared" si="18"/>
        <v>0.66850962460661312</v>
      </c>
      <c r="F1125" s="5" t="s">
        <v>10</v>
      </c>
      <c r="G1125" s="21">
        <v>63</v>
      </c>
      <c r="H1125" s="20">
        <v>19783</v>
      </c>
    </row>
    <row r="1126" spans="1:8" x14ac:dyDescent="0.3">
      <c r="A1126">
        <v>469.44400000000002</v>
      </c>
      <c r="B1126">
        <v>69.148600000000357</v>
      </c>
      <c r="E1126" s="2">
        <f t="shared" si="18"/>
        <v>0.67725698437334647</v>
      </c>
      <c r="F1126" s="2"/>
      <c r="G1126" s="2"/>
      <c r="H1126" s="20">
        <v>19765</v>
      </c>
    </row>
    <row r="1127" spans="1:8" x14ac:dyDescent="0.3">
      <c r="A1127" s="6">
        <v>509.77800000000002</v>
      </c>
      <c r="B1127" s="6">
        <v>69.210100000000367</v>
      </c>
      <c r="C1127" s="6"/>
      <c r="D1127" s="6"/>
      <c r="E1127" s="7">
        <f t="shared" si="18"/>
        <v>0.71371590696487508</v>
      </c>
      <c r="F1127" s="7"/>
      <c r="G1127" s="7"/>
      <c r="H1127" s="20">
        <v>19748</v>
      </c>
    </row>
    <row r="1128" spans="1:8" x14ac:dyDescent="0.3">
      <c r="A1128">
        <v>576.33299999999997</v>
      </c>
      <c r="B1128">
        <v>69.271600000000362</v>
      </c>
      <c r="E1128" s="2">
        <f t="shared" si="18"/>
        <v>0.77821784682492934</v>
      </c>
      <c r="F1128" s="2"/>
      <c r="G1128" s="2"/>
      <c r="H1128" s="20">
        <v>19731</v>
      </c>
    </row>
    <row r="1129" spans="1:8" x14ac:dyDescent="0.3">
      <c r="A1129">
        <v>659.55600000000004</v>
      </c>
      <c r="B1129">
        <v>69.333100000000371</v>
      </c>
      <c r="E1129" s="2">
        <f t="shared" si="18"/>
        <v>0.86713649126016157</v>
      </c>
      <c r="F1129" s="2"/>
      <c r="G1129" s="2"/>
      <c r="H1129" s="20">
        <v>19714</v>
      </c>
    </row>
    <row r="1130" spans="1:8" x14ac:dyDescent="0.3">
      <c r="A1130">
        <v>743.33299999999997</v>
      </c>
      <c r="B1130">
        <v>69.394600000000366</v>
      </c>
      <c r="E1130" s="2">
        <f t="shared" si="18"/>
        <v>0.96691103845075177</v>
      </c>
      <c r="F1130" s="2"/>
      <c r="G1130" s="2"/>
      <c r="H1130" s="20">
        <v>19697</v>
      </c>
    </row>
    <row r="1131" spans="1:8" x14ac:dyDescent="0.3">
      <c r="A1131">
        <v>805.88900000000001</v>
      </c>
      <c r="B1131">
        <v>69.456100000000362</v>
      </c>
      <c r="E1131" s="2">
        <f t="shared" si="18"/>
        <v>1.0488286969304965</v>
      </c>
      <c r="F1131" s="2"/>
      <c r="G1131" s="2"/>
      <c r="H1131" s="20">
        <v>19680</v>
      </c>
    </row>
    <row r="1132" spans="1:8" x14ac:dyDescent="0.3">
      <c r="A1132">
        <v>818.44399999999996</v>
      </c>
      <c r="B1132">
        <v>69.517600000000371</v>
      </c>
      <c r="E1132" s="2">
        <f t="shared" si="18"/>
        <v>1.0660876171063689</v>
      </c>
      <c r="F1132" s="2" t="s">
        <v>11</v>
      </c>
      <c r="G1132" s="21">
        <v>64</v>
      </c>
      <c r="H1132" s="20">
        <v>19663</v>
      </c>
    </row>
    <row r="1133" spans="1:8" x14ac:dyDescent="0.3">
      <c r="A1133">
        <v>782.55600000000004</v>
      </c>
      <c r="B1133">
        <v>69.579100000000366</v>
      </c>
      <c r="E1133" s="2">
        <f t="shared" si="18"/>
        <v>1.0174923448053828</v>
      </c>
      <c r="F1133" s="2"/>
      <c r="G1133" s="2"/>
      <c r="H1133" s="20">
        <v>19614</v>
      </c>
    </row>
    <row r="1134" spans="1:8" x14ac:dyDescent="0.3">
      <c r="A1134">
        <v>719.66700000000003</v>
      </c>
      <c r="B1134">
        <v>69.640600000000376</v>
      </c>
      <c r="E1134" s="2">
        <f t="shared" si="18"/>
        <v>0.93761619711699484</v>
      </c>
      <c r="F1134" s="2"/>
      <c r="G1134" s="2"/>
      <c r="H1134" s="20">
        <v>19565</v>
      </c>
    </row>
    <row r="1135" spans="1:8" x14ac:dyDescent="0.3">
      <c r="A1135">
        <v>651</v>
      </c>
      <c r="B1135">
        <v>69.702100000000371</v>
      </c>
      <c r="E1135" s="2">
        <f t="shared" si="18"/>
        <v>0.85754494679651883</v>
      </c>
      <c r="F1135" s="2"/>
      <c r="G1135" s="2"/>
      <c r="H1135" s="20">
        <v>19516</v>
      </c>
    </row>
    <row r="1136" spans="1:8" x14ac:dyDescent="0.3">
      <c r="A1136">
        <v>595.66700000000003</v>
      </c>
      <c r="B1136">
        <v>69.763600000000366</v>
      </c>
      <c r="E1136" s="2">
        <f t="shared" si="18"/>
        <v>0.79802561326310839</v>
      </c>
      <c r="F1136" s="2"/>
      <c r="G1136" s="2"/>
      <c r="H1136" s="20">
        <v>19467</v>
      </c>
    </row>
    <row r="1137" spans="1:8" x14ac:dyDescent="0.3">
      <c r="A1137">
        <v>568.77800000000002</v>
      </c>
      <c r="B1137">
        <v>69.825100000000376</v>
      </c>
      <c r="E1137" s="5">
        <f t="shared" si="18"/>
        <v>0.77061199183421381</v>
      </c>
      <c r="F1137" s="5" t="s">
        <v>10</v>
      </c>
      <c r="G1137" s="21">
        <v>64</v>
      </c>
      <c r="H1137" s="20">
        <v>19418</v>
      </c>
    </row>
    <row r="1138" spans="1:8" x14ac:dyDescent="0.3">
      <c r="A1138">
        <v>578.66700000000003</v>
      </c>
      <c r="B1138">
        <v>69.886600000000371</v>
      </c>
      <c r="E1138" s="2">
        <f t="shared" si="18"/>
        <v>0.78058270132221319</v>
      </c>
      <c r="F1138" s="2"/>
      <c r="G1138" s="2"/>
      <c r="H1138" s="20">
        <v>19406</v>
      </c>
    </row>
    <row r="1139" spans="1:8" x14ac:dyDescent="0.3">
      <c r="A1139">
        <v>611.11099999999999</v>
      </c>
      <c r="B1139">
        <v>69.94810000000038</v>
      </c>
      <c r="E1139" s="2">
        <f t="shared" si="18"/>
        <v>0.81420965458581362</v>
      </c>
      <c r="F1139" s="2"/>
      <c r="G1139" s="2"/>
      <c r="H1139" s="20">
        <v>19394</v>
      </c>
    </row>
    <row r="1140" spans="1:8" x14ac:dyDescent="0.3">
      <c r="A1140" s="6">
        <v>640.22199999999998</v>
      </c>
      <c r="B1140" s="6">
        <v>70.009600000000376</v>
      </c>
      <c r="C1140" s="6"/>
      <c r="D1140" s="6"/>
      <c r="E1140" s="7">
        <f t="shared" si="18"/>
        <v>0.84561332608420825</v>
      </c>
      <c r="F1140" s="7"/>
      <c r="G1140" s="7"/>
      <c r="H1140" s="20">
        <v>19382</v>
      </c>
    </row>
    <row r="1141" spans="1:8" x14ac:dyDescent="0.3">
      <c r="A1141">
        <v>646</v>
      </c>
      <c r="B1141">
        <v>70.071100000000371</v>
      </c>
      <c r="E1141" s="2">
        <f t="shared" si="18"/>
        <v>0.8519889810924951</v>
      </c>
      <c r="F1141" s="2"/>
      <c r="G1141" s="2"/>
      <c r="H1141" s="20">
        <v>19370</v>
      </c>
    </row>
    <row r="1142" spans="1:8" x14ac:dyDescent="0.3">
      <c r="A1142">
        <v>642.33299999999997</v>
      </c>
      <c r="B1142">
        <v>70.13260000000038</v>
      </c>
      <c r="E1142" s="2">
        <f t="shared" si="18"/>
        <v>0.84793712988394931</v>
      </c>
      <c r="F1142" s="2"/>
      <c r="G1142" s="2"/>
      <c r="H1142" s="20">
        <v>19358</v>
      </c>
    </row>
    <row r="1143" spans="1:8" x14ac:dyDescent="0.3">
      <c r="A1143">
        <v>655.33299999999997</v>
      </c>
      <c r="B1143">
        <v>70.194100000000375</v>
      </c>
      <c r="E1143" s="2">
        <f t="shared" si="18"/>
        <v>0.86238904207105305</v>
      </c>
      <c r="F1143" s="2"/>
      <c r="G1143" s="2"/>
      <c r="H1143" s="20">
        <v>19346</v>
      </c>
    </row>
    <row r="1144" spans="1:8" x14ac:dyDescent="0.3">
      <c r="A1144">
        <v>697.88900000000001</v>
      </c>
      <c r="B1144">
        <v>70.255600000000385</v>
      </c>
      <c r="E1144" s="2">
        <f t="shared" si="18"/>
        <v>0.91144321498794978</v>
      </c>
      <c r="F1144" s="2"/>
      <c r="G1144" s="2"/>
      <c r="H1144" s="20">
        <v>19334</v>
      </c>
    </row>
    <row r="1145" spans="1:8" x14ac:dyDescent="0.3">
      <c r="A1145">
        <v>751.55600000000004</v>
      </c>
      <c r="B1145">
        <v>70.31710000000038</v>
      </c>
      <c r="E1145" s="2">
        <f t="shared" si="18"/>
        <v>0.97730266452497017</v>
      </c>
      <c r="F1145" s="2"/>
      <c r="G1145" s="2"/>
      <c r="H1145" s="20">
        <v>19322</v>
      </c>
    </row>
    <row r="1146" spans="1:8" x14ac:dyDescent="0.3">
      <c r="A1146">
        <v>789.77800000000002</v>
      </c>
      <c r="B1146">
        <v>70.378600000000375</v>
      </c>
      <c r="E1146" s="2">
        <f t="shared" si="18"/>
        <v>1.0270901579475751</v>
      </c>
      <c r="F1146" s="2"/>
      <c r="G1146" s="2"/>
      <c r="H1146" s="20">
        <v>19310</v>
      </c>
    </row>
    <row r="1147" spans="1:8" x14ac:dyDescent="0.3">
      <c r="A1147">
        <v>802.33299999999997</v>
      </c>
      <c r="B1147">
        <v>70.440100000000385</v>
      </c>
      <c r="E1147" s="2">
        <f t="shared" si="18"/>
        <v>1.0439913612625871</v>
      </c>
      <c r="F1147" s="2" t="s">
        <v>11</v>
      </c>
      <c r="G1147" s="21">
        <v>65</v>
      </c>
      <c r="H1147" s="20">
        <v>19298</v>
      </c>
    </row>
    <row r="1148" spans="1:8" x14ac:dyDescent="0.3">
      <c r="A1148">
        <v>796</v>
      </c>
      <c r="B1148">
        <v>70.50160000000038</v>
      </c>
      <c r="E1148" s="2">
        <f t="shared" si="18"/>
        <v>1.0354315690899007</v>
      </c>
      <c r="F1148" s="2"/>
      <c r="G1148" s="2"/>
      <c r="H1148" s="20">
        <v>19298</v>
      </c>
    </row>
    <row r="1149" spans="1:8" x14ac:dyDescent="0.3">
      <c r="A1149">
        <v>779.77800000000002</v>
      </c>
      <c r="B1149">
        <v>70.563100000000389</v>
      </c>
      <c r="E1149" s="2">
        <f t="shared" si="18"/>
        <v>1.0138244001455328</v>
      </c>
      <c r="F1149" s="2"/>
      <c r="G1149" s="2"/>
      <c r="H1149" s="20">
        <v>19298</v>
      </c>
    </row>
    <row r="1150" spans="1:8" x14ac:dyDescent="0.3">
      <c r="A1150">
        <v>760.44399999999996</v>
      </c>
      <c r="B1150">
        <v>70.624600000000385</v>
      </c>
      <c r="E1150" s="2">
        <f t="shared" si="18"/>
        <v>0.98866029940283029</v>
      </c>
      <c r="F1150" s="2"/>
      <c r="G1150" s="2"/>
      <c r="H1150" s="20">
        <v>19298</v>
      </c>
    </row>
    <row r="1151" spans="1:8" x14ac:dyDescent="0.3">
      <c r="A1151">
        <v>741.44399999999996</v>
      </c>
      <c r="B1151">
        <v>70.68610000000038</v>
      </c>
      <c r="E1151" s="2">
        <f t="shared" si="18"/>
        <v>0.96453950808896827</v>
      </c>
      <c r="F1151" s="2"/>
      <c r="G1151" s="2"/>
      <c r="H1151" s="20">
        <v>19298</v>
      </c>
    </row>
  </sheetData>
  <autoFilter ref="A1:H1151" xr:uid="{A4A6DA82-53B7-491A-8768-474F9CCC83F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4DA6-499C-45EF-8673-EE0A25107A65}">
  <dimension ref="A1:T1251"/>
  <sheetViews>
    <sheetView workbookViewId="0">
      <selection activeCell="V44" sqref="V44"/>
    </sheetView>
  </sheetViews>
  <sheetFormatPr baseColWidth="10" defaultRowHeight="14.4" x14ac:dyDescent="0.3"/>
  <cols>
    <col min="1" max="1" width="10.109375" customWidth="1"/>
    <col min="2" max="2" width="15.44140625" customWidth="1"/>
    <col min="3" max="3" width="11.6640625" customWidth="1"/>
    <col min="4" max="4" width="15.21875" customWidth="1"/>
    <col min="5" max="5" width="11.44140625"/>
    <col min="6" max="6" width="9.6640625" customWidth="1"/>
    <col min="7" max="7" width="8.5546875" customWidth="1"/>
    <col min="9" max="9" width="8.33203125" customWidth="1"/>
    <col min="10" max="10" width="9.6640625" customWidth="1"/>
    <col min="11" max="11" width="10.109375" customWidth="1"/>
    <col min="12" max="12" width="9.6640625" customWidth="1"/>
    <col min="15" max="15" width="7.77734375" customWidth="1"/>
    <col min="16" max="17" width="7.88671875" customWidth="1"/>
    <col min="18" max="18" width="8.88671875" customWidth="1"/>
    <col min="19" max="19" width="10.6640625" customWidth="1"/>
  </cols>
  <sheetData>
    <row r="1" spans="1:2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9</v>
      </c>
      <c r="G1" t="s">
        <v>22</v>
      </c>
      <c r="H1" t="s">
        <v>8</v>
      </c>
      <c r="J1" t="s">
        <v>23</v>
      </c>
      <c r="K1" t="s">
        <v>24</v>
      </c>
      <c r="L1" t="s">
        <v>25</v>
      </c>
      <c r="M1" t="s">
        <v>26</v>
      </c>
      <c r="O1" t="s">
        <v>23</v>
      </c>
      <c r="P1" t="s">
        <v>35</v>
      </c>
      <c r="Q1" t="s">
        <v>37</v>
      </c>
      <c r="R1" t="s">
        <v>24</v>
      </c>
      <c r="S1" t="s">
        <v>25</v>
      </c>
      <c r="T1" t="s">
        <v>26</v>
      </c>
    </row>
    <row r="2" spans="1:20" x14ac:dyDescent="0.3">
      <c r="A2">
        <v>-998</v>
      </c>
      <c r="B2">
        <v>0</v>
      </c>
      <c r="C2">
        <v>0.246</v>
      </c>
      <c r="E2" s="2">
        <f t="shared" ref="E2:E25" si="0">(0.0905*EXP(0.0013*A2))/C$2</f>
        <v>0.10052169690051078</v>
      </c>
      <c r="J2">
        <v>2015</v>
      </c>
      <c r="K2">
        <v>1.22197353078663</v>
      </c>
      <c r="L2">
        <v>0.67679999999999896</v>
      </c>
      <c r="M2">
        <v>0.82703168563639196</v>
      </c>
      <c r="O2">
        <v>2015</v>
      </c>
      <c r="P2">
        <v>12</v>
      </c>
      <c r="Q2" s="11">
        <v>2015.9166666666665</v>
      </c>
      <c r="R2">
        <v>0.92136572293742003</v>
      </c>
      <c r="S2">
        <v>0.123099999999999</v>
      </c>
      <c r="T2">
        <v>0.113420120493596</v>
      </c>
    </row>
    <row r="3" spans="1:20" x14ac:dyDescent="0.3">
      <c r="A3">
        <v>-986</v>
      </c>
      <c r="B3">
        <v>6.1499999999999999E-2</v>
      </c>
      <c r="D3" s="3"/>
      <c r="E3" s="2">
        <f t="shared" si="0"/>
        <v>0.10210213070476437</v>
      </c>
      <c r="J3">
        <v>2014</v>
      </c>
      <c r="K3">
        <v>0.86446534890404603</v>
      </c>
      <c r="L3">
        <v>1.2922</v>
      </c>
      <c r="M3">
        <v>1.1170621238538001</v>
      </c>
      <c r="O3">
        <v>2015</v>
      </c>
      <c r="P3">
        <v>11</v>
      </c>
      <c r="Q3" s="11">
        <v>2015.8333333333333</v>
      </c>
      <c r="R3">
        <v>1.1876149327410801</v>
      </c>
      <c r="S3">
        <v>0.123</v>
      </c>
      <c r="T3">
        <v>0.14607663672715299</v>
      </c>
    </row>
    <row r="4" spans="1:20" ht="16.2" x14ac:dyDescent="0.3">
      <c r="A4">
        <v>-973</v>
      </c>
      <c r="B4">
        <v>0.12310000000000001</v>
      </c>
      <c r="D4" t="s">
        <v>5</v>
      </c>
      <c r="E4" s="2">
        <f t="shared" si="0"/>
        <v>0.10384231989457306</v>
      </c>
      <c r="J4">
        <v>2013</v>
      </c>
      <c r="K4">
        <v>0.74334440392772805</v>
      </c>
      <c r="L4">
        <v>0.43069999999999897</v>
      </c>
      <c r="M4">
        <v>0.320158434771672</v>
      </c>
      <c r="O4">
        <v>2015</v>
      </c>
      <c r="P4">
        <v>10</v>
      </c>
      <c r="Q4" s="11">
        <v>2015.75</v>
      </c>
      <c r="R4">
        <v>1.4376294111332399</v>
      </c>
      <c r="S4">
        <v>6.1599999999999801E-2</v>
      </c>
      <c r="T4">
        <v>8.8557971725807497E-2</v>
      </c>
    </row>
    <row r="5" spans="1:20" x14ac:dyDescent="0.3">
      <c r="A5">
        <v>-959.77800000000002</v>
      </c>
      <c r="B5">
        <v>0.18460000000000001</v>
      </c>
      <c r="E5" s="2">
        <f t="shared" si="0"/>
        <v>0.10564265226564921</v>
      </c>
      <c r="J5">
        <v>2012</v>
      </c>
      <c r="K5">
        <v>0.93441807599989501</v>
      </c>
      <c r="L5">
        <v>0.79990000000000006</v>
      </c>
      <c r="M5">
        <v>0.74744101899231596</v>
      </c>
      <c r="O5">
        <v>2015</v>
      </c>
      <c r="P5">
        <v>9</v>
      </c>
      <c r="Q5" s="11">
        <v>2015.6666666666665</v>
      </c>
      <c r="R5">
        <v>1.4135376230959</v>
      </c>
      <c r="S5">
        <v>3.075E-2</v>
      </c>
      <c r="T5">
        <v>4.3466281910199203E-2</v>
      </c>
    </row>
    <row r="6" spans="1:20" ht="16.2" x14ac:dyDescent="0.3">
      <c r="A6">
        <v>-946.66700000000003</v>
      </c>
      <c r="B6">
        <v>0.24609999999999999</v>
      </c>
      <c r="D6" t="s">
        <v>6</v>
      </c>
      <c r="E6" s="2">
        <f t="shared" si="0"/>
        <v>0.10745868990455813</v>
      </c>
      <c r="J6">
        <v>2011</v>
      </c>
      <c r="K6">
        <v>1.3073052587774501</v>
      </c>
      <c r="L6">
        <v>0.98450000000000004</v>
      </c>
      <c r="M6">
        <v>1.2870420272664</v>
      </c>
      <c r="O6">
        <v>2015</v>
      </c>
      <c r="P6">
        <v>8</v>
      </c>
      <c r="Q6" s="11">
        <v>2015.5833333333333</v>
      </c>
      <c r="R6">
        <v>1.38493577282525</v>
      </c>
      <c r="S6">
        <v>3.075E-2</v>
      </c>
    </row>
    <row r="7" spans="1:20" x14ac:dyDescent="0.3">
      <c r="A7">
        <v>-642.44399999999996</v>
      </c>
      <c r="B7">
        <v>0.30769999999999997</v>
      </c>
      <c r="E7" s="2">
        <f t="shared" si="0"/>
        <v>0.15958814355531598</v>
      </c>
      <c r="J7">
        <v>2010</v>
      </c>
      <c r="K7">
        <v>0.73758533098328505</v>
      </c>
      <c r="L7">
        <v>0.73839999999999995</v>
      </c>
      <c r="M7">
        <v>0.54463300839805795</v>
      </c>
      <c r="O7">
        <v>2015</v>
      </c>
      <c r="P7">
        <v>7</v>
      </c>
      <c r="Q7" s="11">
        <v>2015.5</v>
      </c>
      <c r="R7">
        <v>1.3563339225546001</v>
      </c>
      <c r="S7">
        <v>6.1500000000000103E-2</v>
      </c>
      <c r="T7">
        <v>8.3414536237108095E-2</v>
      </c>
    </row>
    <row r="8" spans="1:20" ht="16.2" x14ac:dyDescent="0.3">
      <c r="A8">
        <v>-308.33300000000003</v>
      </c>
      <c r="B8">
        <v>0.36920000000000003</v>
      </c>
      <c r="D8" s="4" t="s">
        <v>7</v>
      </c>
      <c r="E8" s="2">
        <f t="shared" si="0"/>
        <v>0.24639617149026943</v>
      </c>
      <c r="J8">
        <v>2009</v>
      </c>
      <c r="K8">
        <v>0.721773882221457</v>
      </c>
      <c r="L8">
        <v>0.86139999999999795</v>
      </c>
      <c r="M8">
        <v>0.62173602214556201</v>
      </c>
      <c r="O8">
        <v>2015</v>
      </c>
      <c r="P8">
        <v>6</v>
      </c>
      <c r="Q8" s="11">
        <v>2015.4166666666665</v>
      </c>
      <c r="R8">
        <v>1.3016312880426799</v>
      </c>
      <c r="S8">
        <v>3.0749999999999798E-2</v>
      </c>
      <c r="T8">
        <v>4.0025162107312197E-2</v>
      </c>
    </row>
    <row r="9" spans="1:20" x14ac:dyDescent="0.3">
      <c r="A9">
        <v>26.111000000000001</v>
      </c>
      <c r="B9">
        <v>0.43070000000000003</v>
      </c>
      <c r="E9" s="2">
        <f t="shared" si="0"/>
        <v>0.38058817832650432</v>
      </c>
      <c r="J9">
        <v>2008</v>
      </c>
      <c r="K9">
        <v>0.67579700977315005</v>
      </c>
      <c r="L9">
        <v>0.49230000000000101</v>
      </c>
      <c r="M9">
        <v>0.33269486791132202</v>
      </c>
      <c r="O9">
        <v>2015</v>
      </c>
      <c r="P9">
        <v>5</v>
      </c>
      <c r="Q9" s="11">
        <v>2015.3333333333333</v>
      </c>
      <c r="R9">
        <v>1.27547321502378</v>
      </c>
      <c r="S9">
        <v>3.0749999999999798E-2</v>
      </c>
    </row>
    <row r="10" spans="1:20" x14ac:dyDescent="0.3">
      <c r="A10">
        <v>360.66699999999997</v>
      </c>
      <c r="B10">
        <v>0.49219999999999997</v>
      </c>
      <c r="E10" s="2">
        <f t="shared" si="0"/>
        <v>0.58794928475116393</v>
      </c>
      <c r="J10">
        <v>2007</v>
      </c>
      <c r="K10">
        <v>0.69853793992649704</v>
      </c>
      <c r="L10">
        <v>1.3536999999999999</v>
      </c>
      <c r="M10">
        <v>0.94561080927849905</v>
      </c>
      <c r="O10">
        <v>2015</v>
      </c>
      <c r="P10">
        <v>4</v>
      </c>
      <c r="Q10" s="11">
        <v>2015.25</v>
      </c>
      <c r="R10">
        <v>1.24931514200487</v>
      </c>
      <c r="S10">
        <v>3.0800000000000102E-2</v>
      </c>
      <c r="T10">
        <v>3.8478906373750399E-2</v>
      </c>
    </row>
    <row r="11" spans="1:20" x14ac:dyDescent="0.3">
      <c r="A11">
        <v>412.55599999999998</v>
      </c>
      <c r="B11">
        <v>0.55380000000000007</v>
      </c>
      <c r="E11" s="2">
        <f t="shared" si="0"/>
        <v>0.62897807158997643</v>
      </c>
      <c r="J11">
        <v>2006</v>
      </c>
      <c r="K11">
        <v>0.95251664264714697</v>
      </c>
      <c r="L11">
        <v>0.79989999999999895</v>
      </c>
      <c r="M11">
        <v>0.76191806245345195</v>
      </c>
      <c r="O11">
        <v>2015</v>
      </c>
      <c r="P11">
        <v>3</v>
      </c>
      <c r="Q11" s="11">
        <v>2015.1666666666665</v>
      </c>
      <c r="R11">
        <v>1.2426739826664399</v>
      </c>
      <c r="S11">
        <v>3.0800000000000102E-2</v>
      </c>
    </row>
    <row r="12" spans="1:20" x14ac:dyDescent="0.3">
      <c r="A12">
        <v>433.22199999999998</v>
      </c>
      <c r="B12">
        <v>0.61529999999999996</v>
      </c>
      <c r="E12" s="2">
        <f t="shared" si="0"/>
        <v>0.6461051062722285</v>
      </c>
      <c r="J12">
        <v>2005</v>
      </c>
      <c r="K12">
        <v>0.55090300858191399</v>
      </c>
      <c r="L12">
        <v>1.4766999999999899</v>
      </c>
      <c r="M12">
        <v>0.813518472772912</v>
      </c>
      <c r="O12">
        <v>2015</v>
      </c>
      <c r="P12">
        <v>2</v>
      </c>
      <c r="Q12" s="11">
        <v>2015.0833333333333</v>
      </c>
      <c r="R12">
        <v>1.23603282332801</v>
      </c>
      <c r="S12">
        <v>6.1499999999999597E-2</v>
      </c>
      <c r="T12">
        <v>7.6016018634672305E-2</v>
      </c>
    </row>
    <row r="13" spans="1:20" x14ac:dyDescent="0.3">
      <c r="A13">
        <v>454.22199999999998</v>
      </c>
      <c r="B13">
        <v>0.67679999999999996</v>
      </c>
      <c r="E13" s="2">
        <f t="shared" si="0"/>
        <v>0.66398674953361425</v>
      </c>
      <c r="J13">
        <v>2004</v>
      </c>
      <c r="K13">
        <v>0.55635059361792205</v>
      </c>
      <c r="L13">
        <v>0.79990000000000006</v>
      </c>
      <c r="M13">
        <v>0.44502483983497598</v>
      </c>
      <c r="O13">
        <v>2015</v>
      </c>
      <c r="P13">
        <v>1</v>
      </c>
      <c r="Q13" s="11">
        <v>2015</v>
      </c>
      <c r="R13">
        <v>1.22926731713661</v>
      </c>
      <c r="S13">
        <v>6.1500000000000103E-2</v>
      </c>
      <c r="T13">
        <v>7.5599940003901897E-2</v>
      </c>
    </row>
    <row r="14" spans="1:20" x14ac:dyDescent="0.3">
      <c r="A14">
        <v>474.77800000000002</v>
      </c>
      <c r="B14">
        <v>0.73840000000000006</v>
      </c>
      <c r="E14" s="2">
        <f t="shared" si="0"/>
        <v>0.68196953977235952</v>
      </c>
      <c r="J14">
        <v>2003</v>
      </c>
      <c r="K14">
        <v>0.62595563042776303</v>
      </c>
      <c r="L14">
        <v>0.67689999999999895</v>
      </c>
      <c r="M14">
        <v>0.42370936623655198</v>
      </c>
      <c r="O14">
        <v>2014</v>
      </c>
      <c r="P14">
        <v>12</v>
      </c>
      <c r="Q14" s="11">
        <v>2014.9166666666665</v>
      </c>
      <c r="R14">
        <v>1.2220081312445199</v>
      </c>
      <c r="S14">
        <v>6.16000000000003E-2</v>
      </c>
      <c r="T14">
        <v>7.5275700884662802E-2</v>
      </c>
    </row>
    <row r="15" spans="1:20" x14ac:dyDescent="0.3">
      <c r="A15">
        <v>473.22199999999998</v>
      </c>
      <c r="B15">
        <v>0.79989999999999994</v>
      </c>
      <c r="E15" s="2">
        <f t="shared" si="0"/>
        <v>0.68059144606118527</v>
      </c>
      <c r="J15">
        <v>2002</v>
      </c>
      <c r="K15">
        <v>0.789687263214087</v>
      </c>
      <c r="L15">
        <v>0.92290000000000205</v>
      </c>
      <c r="M15">
        <v>0.72880237522028302</v>
      </c>
      <c r="O15">
        <v>2014</v>
      </c>
      <c r="P15">
        <v>11</v>
      </c>
      <c r="Q15" s="11">
        <v>2014.8333333333333</v>
      </c>
      <c r="R15">
        <v>1.21584719637664</v>
      </c>
      <c r="S15">
        <v>6.1499999999999597E-2</v>
      </c>
      <c r="T15">
        <v>7.4774602577163299E-2</v>
      </c>
    </row>
    <row r="16" spans="1:20" x14ac:dyDescent="0.3">
      <c r="A16">
        <v>469.22199999999998</v>
      </c>
      <c r="B16">
        <v>0.86140000000000005</v>
      </c>
      <c r="E16" s="2">
        <f t="shared" si="0"/>
        <v>0.67706155620929687</v>
      </c>
      <c r="J16">
        <v>2001</v>
      </c>
      <c r="K16">
        <v>0.57784010607490499</v>
      </c>
      <c r="L16">
        <v>0.92299999999999804</v>
      </c>
      <c r="M16">
        <v>0.53334641790713599</v>
      </c>
      <c r="O16">
        <v>2014</v>
      </c>
      <c r="P16">
        <v>10</v>
      </c>
      <c r="Q16" s="11">
        <v>2014.75</v>
      </c>
      <c r="R16">
        <v>1.20145400002497</v>
      </c>
      <c r="S16">
        <v>0.1231</v>
      </c>
      <c r="T16">
        <v>0.147898987403075</v>
      </c>
    </row>
    <row r="17" spans="1:20" x14ac:dyDescent="0.3">
      <c r="A17">
        <v>465</v>
      </c>
      <c r="B17">
        <v>0.92300000000000004</v>
      </c>
      <c r="E17" s="2">
        <f t="shared" si="0"/>
        <v>0.67335561566788105</v>
      </c>
      <c r="J17">
        <v>2000</v>
      </c>
      <c r="K17">
        <v>0.66791998332324098</v>
      </c>
      <c r="L17">
        <v>0.98450000000000004</v>
      </c>
      <c r="M17">
        <v>0.65756722358173103</v>
      </c>
      <c r="O17">
        <v>2014</v>
      </c>
      <c r="P17">
        <v>9</v>
      </c>
      <c r="Q17" s="11">
        <v>2014.6666666666665</v>
      </c>
      <c r="R17">
        <v>1.1821727439040199</v>
      </c>
      <c r="S17">
        <v>0.122999999999999</v>
      </c>
      <c r="T17">
        <v>0.14540724750019399</v>
      </c>
    </row>
    <row r="18" spans="1:20" x14ac:dyDescent="0.3">
      <c r="A18">
        <v>460.66699999999997</v>
      </c>
      <c r="B18">
        <v>0.98450000000000004</v>
      </c>
      <c r="E18" s="2">
        <f t="shared" si="0"/>
        <v>0.66957333343003567</v>
      </c>
      <c r="J18">
        <v>1999</v>
      </c>
      <c r="K18">
        <v>0.79194921386821104</v>
      </c>
      <c r="L18">
        <v>0.86139999999999906</v>
      </c>
      <c r="M18">
        <v>0.682185052826077</v>
      </c>
      <c r="O18">
        <v>2014</v>
      </c>
      <c r="P18">
        <v>8</v>
      </c>
      <c r="Q18" s="11">
        <v>2014.5833333333333</v>
      </c>
      <c r="R18">
        <v>1.1017886075823899</v>
      </c>
      <c r="S18">
        <v>0.1231</v>
      </c>
      <c r="T18">
        <v>0.13563017759339299</v>
      </c>
    </row>
    <row r="19" spans="1:20" x14ac:dyDescent="0.3">
      <c r="A19">
        <v>571.22199999999998</v>
      </c>
      <c r="B19">
        <v>1.046</v>
      </c>
      <c r="E19" s="2">
        <f t="shared" si="0"/>
        <v>0.77306427388703847</v>
      </c>
      <c r="J19">
        <v>1998</v>
      </c>
      <c r="K19">
        <v>1.10868271844489</v>
      </c>
      <c r="L19">
        <v>0.73839999999999795</v>
      </c>
      <c r="M19">
        <v>0.81865131929971102</v>
      </c>
      <c r="O19">
        <v>2014</v>
      </c>
      <c r="P19">
        <v>7</v>
      </c>
      <c r="Q19" s="11">
        <v>2014.5</v>
      </c>
      <c r="R19">
        <v>1.0001570442799199</v>
      </c>
      <c r="S19">
        <v>0.123099999999999</v>
      </c>
      <c r="T19">
        <v>0.123119332150858</v>
      </c>
    </row>
    <row r="20" spans="1:20" x14ac:dyDescent="0.3">
      <c r="A20">
        <v>695.88900000000001</v>
      </c>
      <c r="B20">
        <v>1.1076000000000001</v>
      </c>
      <c r="E20" s="2">
        <f t="shared" si="0"/>
        <v>0.90907654063886123</v>
      </c>
      <c r="J20">
        <v>1997</v>
      </c>
      <c r="K20">
        <v>1.1062872219690401</v>
      </c>
      <c r="L20">
        <v>0.55380000000000196</v>
      </c>
      <c r="M20">
        <v>0.61266186352645802</v>
      </c>
      <c r="O20">
        <v>2014</v>
      </c>
      <c r="P20">
        <v>6</v>
      </c>
      <c r="Q20" s="11">
        <v>2014.4166666666665</v>
      </c>
      <c r="R20">
        <v>0.82582689502500695</v>
      </c>
      <c r="S20">
        <v>0.122999999999999</v>
      </c>
      <c r="T20">
        <v>0.10157670808807499</v>
      </c>
    </row>
    <row r="21" spans="1:20" x14ac:dyDescent="0.3">
      <c r="A21">
        <v>820.66700000000003</v>
      </c>
      <c r="B21">
        <v>1.1691</v>
      </c>
      <c r="E21" s="2">
        <f t="shared" si="0"/>
        <v>1.0691729597295929</v>
      </c>
      <c r="J21">
        <v>1996</v>
      </c>
      <c r="K21">
        <v>0.983671711469147</v>
      </c>
      <c r="L21">
        <v>0.92299999999999804</v>
      </c>
      <c r="M21">
        <v>0.90792898968602098</v>
      </c>
      <c r="O21">
        <v>2014</v>
      </c>
      <c r="P21">
        <v>5</v>
      </c>
      <c r="Q21" s="11">
        <v>2014.3333333333333</v>
      </c>
      <c r="R21">
        <v>0.64910072188134105</v>
      </c>
      <c r="S21">
        <v>0.123099999999999</v>
      </c>
      <c r="T21">
        <v>7.9904298863593098E-2</v>
      </c>
    </row>
    <row r="22" spans="1:20" x14ac:dyDescent="0.3">
      <c r="A22">
        <v>945.44399999999996</v>
      </c>
      <c r="B22">
        <v>1.2305999999999999</v>
      </c>
      <c r="E22" s="2">
        <f t="shared" si="0"/>
        <v>1.2574621394855225</v>
      </c>
      <c r="F22" t="s">
        <v>11</v>
      </c>
      <c r="G22">
        <v>1</v>
      </c>
      <c r="H22" s="20">
        <v>42674</v>
      </c>
      <c r="J22">
        <v>1995</v>
      </c>
      <c r="K22">
        <v>0.95665435158776502</v>
      </c>
      <c r="L22">
        <v>1.1074999999999999</v>
      </c>
      <c r="M22">
        <v>1.05949469438345</v>
      </c>
      <c r="O22">
        <v>2014</v>
      </c>
      <c r="P22">
        <v>4</v>
      </c>
      <c r="Q22" s="11">
        <v>2014.25</v>
      </c>
      <c r="R22">
        <v>0.56720743042855204</v>
      </c>
      <c r="S22">
        <v>0.122999999999999</v>
      </c>
      <c r="T22">
        <v>6.9766513942711703E-2</v>
      </c>
    </row>
    <row r="23" spans="1:20" x14ac:dyDescent="0.3">
      <c r="A23">
        <v>898.66700000000003</v>
      </c>
      <c r="B23">
        <v>1.2922</v>
      </c>
      <c r="E23" s="2">
        <f t="shared" si="0"/>
        <v>1.1832742864191592</v>
      </c>
      <c r="H23" s="20">
        <v>42643</v>
      </c>
      <c r="J23">
        <v>1994</v>
      </c>
      <c r="K23">
        <v>0.79267224047560203</v>
      </c>
      <c r="L23">
        <v>0.86149999999999505</v>
      </c>
      <c r="M23">
        <v>0.68288713516972799</v>
      </c>
      <c r="O23">
        <v>2014</v>
      </c>
      <c r="P23">
        <v>3</v>
      </c>
      <c r="Q23" s="11">
        <v>2014.1666666666665</v>
      </c>
      <c r="R23">
        <v>0.53433228059842997</v>
      </c>
      <c r="S23">
        <v>6.1599999999999801E-2</v>
      </c>
      <c r="T23">
        <v>3.2914868484863198E-2</v>
      </c>
    </row>
    <row r="24" spans="1:20" x14ac:dyDescent="0.3">
      <c r="A24">
        <v>829.11099999999999</v>
      </c>
      <c r="B24">
        <v>1.3537000000000001</v>
      </c>
      <c r="E24" s="2">
        <f t="shared" si="0"/>
        <v>1.0809741385912326</v>
      </c>
      <c r="H24" s="20">
        <v>42612</v>
      </c>
      <c r="J24">
        <v>1993</v>
      </c>
      <c r="K24">
        <v>0.61590152248965402</v>
      </c>
      <c r="L24">
        <v>0.98450000000000004</v>
      </c>
      <c r="M24">
        <v>0.60635504889106495</v>
      </c>
      <c r="O24">
        <v>2014</v>
      </c>
      <c r="P24">
        <v>2</v>
      </c>
      <c r="Q24" s="11">
        <v>2014.0833333333333</v>
      </c>
      <c r="R24">
        <v>0.51789899364727898</v>
      </c>
      <c r="S24">
        <v>0.123</v>
      </c>
      <c r="T24">
        <v>6.3701576218615594E-2</v>
      </c>
    </row>
    <row r="25" spans="1:20" x14ac:dyDescent="0.3">
      <c r="A25">
        <v>759.44399999999996</v>
      </c>
      <c r="B25">
        <v>1.4152</v>
      </c>
      <c r="E25" s="2">
        <f t="shared" si="0"/>
        <v>0.98737587606966282</v>
      </c>
      <c r="H25" s="20">
        <v>42581</v>
      </c>
      <c r="J25">
        <v>1992</v>
      </c>
      <c r="K25">
        <v>0.66087750981729498</v>
      </c>
      <c r="L25">
        <v>1.5998000000000001</v>
      </c>
      <c r="M25">
        <v>1.05727184020571</v>
      </c>
      <c r="O25">
        <v>2014</v>
      </c>
      <c r="P25">
        <v>1</v>
      </c>
      <c r="Q25" s="11">
        <v>2014</v>
      </c>
      <c r="R25">
        <v>0.54518592260918797</v>
      </c>
      <c r="S25">
        <v>0.123099999999999</v>
      </c>
      <c r="T25">
        <v>6.7112387073191102E-2</v>
      </c>
    </row>
    <row r="26" spans="1:20" x14ac:dyDescent="0.3">
      <c r="A26">
        <v>689.77800000000002</v>
      </c>
      <c r="B26">
        <v>1.4766999999999999</v>
      </c>
      <c r="E26" s="2">
        <f t="shared" ref="E26:E89" si="1">(0.0905*EXP(0.0013*A26))/C$2</f>
        <v>0.90188317483724312</v>
      </c>
      <c r="H26" s="20">
        <v>42551</v>
      </c>
      <c r="J26">
        <v>1991</v>
      </c>
      <c r="K26">
        <v>0.81678640252953905</v>
      </c>
      <c r="L26">
        <v>0.49220000000000003</v>
      </c>
      <c r="M26">
        <v>0.40202226732503898</v>
      </c>
      <c r="O26">
        <v>2013</v>
      </c>
      <c r="P26">
        <v>12</v>
      </c>
      <c r="Q26" s="11">
        <v>2013.9166666666599</v>
      </c>
      <c r="R26">
        <v>0.59223684819955302</v>
      </c>
      <c r="S26">
        <v>0.123099999999999</v>
      </c>
      <c r="T26">
        <v>7.2904356013364799E-2</v>
      </c>
    </row>
    <row r="27" spans="1:20" x14ac:dyDescent="0.3">
      <c r="A27">
        <v>633.77800000000002</v>
      </c>
      <c r="B27">
        <v>1.5383</v>
      </c>
      <c r="E27" s="2">
        <f t="shared" si="1"/>
        <v>0.83855904295352635</v>
      </c>
      <c r="H27" s="20">
        <v>42520</v>
      </c>
      <c r="J27">
        <v>1990</v>
      </c>
      <c r="K27">
        <v>0.77926919655217097</v>
      </c>
      <c r="L27">
        <v>0.61529999999999696</v>
      </c>
      <c r="M27">
        <v>0.479484336638549</v>
      </c>
      <c r="O27">
        <v>2013</v>
      </c>
      <c r="P27">
        <v>11</v>
      </c>
      <c r="Q27" s="11">
        <v>2013.8333333333301</v>
      </c>
      <c r="R27">
        <v>0.67306418310698701</v>
      </c>
      <c r="S27">
        <v>6.1500000000000499E-2</v>
      </c>
      <c r="T27">
        <v>4.1393447261080102E-2</v>
      </c>
    </row>
    <row r="28" spans="1:20" x14ac:dyDescent="0.3">
      <c r="A28">
        <v>579.77800000000002</v>
      </c>
      <c r="B28">
        <v>1.5997999999999999</v>
      </c>
      <c r="E28" s="2">
        <f t="shared" si="1"/>
        <v>0.78171091145856231</v>
      </c>
      <c r="H28" s="20">
        <v>42489</v>
      </c>
      <c r="J28">
        <v>1989</v>
      </c>
      <c r="K28">
        <v>0.74153385616268097</v>
      </c>
      <c r="L28">
        <v>1.1075999999999999</v>
      </c>
      <c r="M28">
        <v>0.82132289908578604</v>
      </c>
      <c r="O28">
        <v>2013</v>
      </c>
      <c r="P28">
        <v>10</v>
      </c>
      <c r="Q28" s="11">
        <v>2013.75</v>
      </c>
      <c r="R28">
        <v>0.73622861871950296</v>
      </c>
      <c r="S28">
        <v>7.6874999999999496E-3</v>
      </c>
      <c r="T28">
        <v>2.2639030025624601E-2</v>
      </c>
    </row>
    <row r="29" spans="1:20" x14ac:dyDescent="0.3">
      <c r="A29">
        <v>525.88900000000001</v>
      </c>
      <c r="B29">
        <v>1.6613</v>
      </c>
      <c r="E29" s="2">
        <f t="shared" si="1"/>
        <v>0.72882182629068282</v>
      </c>
      <c r="H29" s="20">
        <v>42458</v>
      </c>
      <c r="J29">
        <v>1988</v>
      </c>
      <c r="K29">
        <v>0.75387228278074003</v>
      </c>
      <c r="L29">
        <v>0.98450000000000004</v>
      </c>
      <c r="M29">
        <v>0.74218726239763899</v>
      </c>
      <c r="O29">
        <v>2013</v>
      </c>
      <c r="P29">
        <v>9</v>
      </c>
      <c r="Q29" s="11">
        <v>2013.6666666666599</v>
      </c>
      <c r="R29">
        <v>0.75350166130235596</v>
      </c>
      <c r="S29">
        <v>7.6874999999999496E-3</v>
      </c>
    </row>
    <row r="30" spans="1:20" x14ac:dyDescent="0.3">
      <c r="A30">
        <v>471.77800000000002</v>
      </c>
      <c r="B30">
        <v>1.7228999999999999</v>
      </c>
      <c r="E30" s="5">
        <f t="shared" si="1"/>
        <v>0.67931503820987393</v>
      </c>
      <c r="F30" t="s">
        <v>10</v>
      </c>
      <c r="G30">
        <v>1</v>
      </c>
      <c r="H30" s="20">
        <v>42428</v>
      </c>
      <c r="J30">
        <v>1987</v>
      </c>
      <c r="K30">
        <v>0.52984531228088205</v>
      </c>
      <c r="L30">
        <v>1.1075999999999899</v>
      </c>
      <c r="M30">
        <v>0.58685666788230395</v>
      </c>
      <c r="O30">
        <v>2013</v>
      </c>
      <c r="P30">
        <v>8</v>
      </c>
      <c r="Q30" s="11">
        <v>2013.5833333333301</v>
      </c>
      <c r="R30">
        <v>0.77077470388520897</v>
      </c>
      <c r="S30">
        <v>7.6874999999999496E-3</v>
      </c>
    </row>
    <row r="31" spans="1:20" x14ac:dyDescent="0.3">
      <c r="A31">
        <v>508.44400000000002</v>
      </c>
      <c r="B31">
        <v>1.7844000000000002</v>
      </c>
      <c r="E31" s="2">
        <f t="shared" si="1"/>
        <v>0.71247925345120955</v>
      </c>
      <c r="H31" s="20">
        <v>42413</v>
      </c>
      <c r="J31">
        <v>1986</v>
      </c>
      <c r="K31">
        <v>0.82357139865303497</v>
      </c>
      <c r="L31">
        <v>1.4766999999999999</v>
      </c>
      <c r="M31">
        <v>1.21616788439093</v>
      </c>
      <c r="O31">
        <v>2013</v>
      </c>
      <c r="P31">
        <v>7</v>
      </c>
      <c r="Q31" s="11">
        <v>2013.5</v>
      </c>
      <c r="R31">
        <v>0.78804774646806097</v>
      </c>
      <c r="S31">
        <v>7.6874999999999496E-3</v>
      </c>
    </row>
    <row r="32" spans="1:20" x14ac:dyDescent="0.3">
      <c r="A32">
        <v>558.55600000000004</v>
      </c>
      <c r="B32">
        <v>1.8458999999999999</v>
      </c>
      <c r="E32" s="2">
        <f t="shared" si="1"/>
        <v>0.76043937692022723</v>
      </c>
      <c r="H32" s="20">
        <v>42398</v>
      </c>
      <c r="J32">
        <v>1985</v>
      </c>
      <c r="K32">
        <v>0.87659392789901602</v>
      </c>
      <c r="L32">
        <v>0.98450000000000004</v>
      </c>
      <c r="M32">
        <v>0.86300672201658202</v>
      </c>
      <c r="O32">
        <v>2013</v>
      </c>
      <c r="P32">
        <v>6</v>
      </c>
      <c r="Q32" s="11">
        <v>2013.4166666666599</v>
      </c>
      <c r="R32">
        <v>0.80532078905091398</v>
      </c>
      <c r="S32">
        <v>7.7000000000000254E-3</v>
      </c>
      <c r="T32">
        <v>2.48038803027682E-2</v>
      </c>
    </row>
    <row r="33" spans="1:20" x14ac:dyDescent="0.3">
      <c r="A33">
        <v>608.55600000000004</v>
      </c>
      <c r="B33">
        <v>1.9075</v>
      </c>
      <c r="E33" s="2">
        <f t="shared" si="1"/>
        <v>0.81150974357751315</v>
      </c>
      <c r="H33" s="20">
        <v>42383</v>
      </c>
      <c r="J33">
        <v>1984</v>
      </c>
      <c r="K33">
        <v>0.73665795958619495</v>
      </c>
      <c r="L33">
        <v>0.98449999999999704</v>
      </c>
      <c r="M33">
        <v>0.72523976121260703</v>
      </c>
      <c r="O33">
        <v>2013</v>
      </c>
      <c r="P33">
        <v>5</v>
      </c>
      <c r="Q33" s="11">
        <v>2013.3333333333301</v>
      </c>
      <c r="R33">
        <v>0.82127608649197403</v>
      </c>
      <c r="S33">
        <v>7.7000000000000254E-3</v>
      </c>
    </row>
    <row r="34" spans="1:20" x14ac:dyDescent="0.3">
      <c r="A34">
        <v>658.66700000000003</v>
      </c>
      <c r="B34">
        <v>1.9690000000000001</v>
      </c>
      <c r="E34" s="2">
        <f t="shared" si="1"/>
        <v>0.8661349204863622</v>
      </c>
      <c r="H34" s="20">
        <v>42368</v>
      </c>
      <c r="J34">
        <v>1983</v>
      </c>
      <c r="K34">
        <v>0.638794120543971</v>
      </c>
      <c r="L34">
        <v>1.2305999999999999</v>
      </c>
      <c r="M34">
        <v>0.78610004474141404</v>
      </c>
      <c r="O34">
        <v>2013</v>
      </c>
      <c r="P34">
        <v>4</v>
      </c>
      <c r="Q34" s="11">
        <v>2013.25</v>
      </c>
      <c r="R34">
        <v>0.83723138393303398</v>
      </c>
      <c r="S34">
        <v>7.7000000000000254E-3</v>
      </c>
    </row>
    <row r="35" spans="1:20" x14ac:dyDescent="0.3">
      <c r="A35">
        <v>751</v>
      </c>
      <c r="B35">
        <v>2.0305</v>
      </c>
      <c r="E35" s="2">
        <f t="shared" si="1"/>
        <v>0.97659652538847841</v>
      </c>
      <c r="H35" s="20">
        <v>42353</v>
      </c>
      <c r="J35">
        <v>1982</v>
      </c>
      <c r="K35">
        <v>0.66197747697921205</v>
      </c>
      <c r="L35">
        <v>0.98449999999999704</v>
      </c>
      <c r="M35">
        <v>0.65171682608603299</v>
      </c>
      <c r="O35">
        <v>2013</v>
      </c>
      <c r="P35">
        <v>3</v>
      </c>
      <c r="Q35" s="11">
        <v>2013.1666666666599</v>
      </c>
      <c r="R35">
        <v>0.85318668137409404</v>
      </c>
      <c r="S35">
        <v>7.7000000000000254E-3</v>
      </c>
    </row>
    <row r="36" spans="1:20" x14ac:dyDescent="0.3">
      <c r="A36">
        <v>850.33299999999997</v>
      </c>
      <c r="B36">
        <v>2.0920999999999998</v>
      </c>
      <c r="E36" s="2">
        <f t="shared" si="1"/>
        <v>1.111211892476645</v>
      </c>
      <c r="H36" s="20">
        <v>42338</v>
      </c>
      <c r="J36">
        <v>1981</v>
      </c>
      <c r="K36">
        <v>0.81809461126917804</v>
      </c>
      <c r="L36">
        <v>0.98450000000000404</v>
      </c>
      <c r="M36">
        <v>0.80541414479450901</v>
      </c>
      <c r="O36">
        <v>2013</v>
      </c>
      <c r="P36">
        <v>2</v>
      </c>
      <c r="Q36" s="11">
        <v>2013.0833333333301</v>
      </c>
      <c r="R36">
        <v>0.86914197881515398</v>
      </c>
      <c r="S36">
        <v>6.1499999999999597E-2</v>
      </c>
      <c r="T36">
        <v>5.3452231697131702E-2</v>
      </c>
    </row>
    <row r="37" spans="1:20" x14ac:dyDescent="0.3">
      <c r="A37">
        <v>949.44399999999996</v>
      </c>
      <c r="B37">
        <v>2.1536</v>
      </c>
      <c r="E37" s="2">
        <f t="shared" si="1"/>
        <v>1.2640179730055281</v>
      </c>
      <c r="H37" s="20">
        <v>42323</v>
      </c>
      <c r="J37">
        <v>1980</v>
      </c>
      <c r="K37">
        <v>0.60342127566144599</v>
      </c>
      <c r="L37">
        <v>0.98449999999999704</v>
      </c>
      <c r="M37">
        <v>0.594068245888692</v>
      </c>
      <c r="O37">
        <v>2013</v>
      </c>
      <c r="P37">
        <v>1</v>
      </c>
      <c r="Q37" s="11">
        <v>2013</v>
      </c>
      <c r="R37">
        <v>0.93518156140243003</v>
      </c>
      <c r="S37">
        <v>6.1499999999999597E-2</v>
      </c>
      <c r="T37">
        <v>5.7513666026249098E-2</v>
      </c>
    </row>
    <row r="38" spans="1:20" x14ac:dyDescent="0.3">
      <c r="A38">
        <v>1048.444</v>
      </c>
      <c r="B38">
        <v>2.2151000000000001</v>
      </c>
      <c r="E38" s="2">
        <f t="shared" si="1"/>
        <v>1.4376294111332422</v>
      </c>
      <c r="F38" t="s">
        <v>11</v>
      </c>
      <c r="G38">
        <v>2</v>
      </c>
      <c r="H38" s="20">
        <v>42308</v>
      </c>
      <c r="J38">
        <v>1979</v>
      </c>
      <c r="K38">
        <v>0.82015151533474495</v>
      </c>
      <c r="L38">
        <v>0.86149999999999904</v>
      </c>
      <c r="M38">
        <v>0.70656053046088296</v>
      </c>
      <c r="O38">
        <v>2012</v>
      </c>
      <c r="P38">
        <v>12</v>
      </c>
      <c r="Q38" s="11">
        <v>2012.9166666666599</v>
      </c>
      <c r="R38">
        <v>1.0060924990068001</v>
      </c>
      <c r="S38">
        <v>3.0750000000000201E-2</v>
      </c>
      <c r="T38">
        <v>3.0937344344459401E-2</v>
      </c>
    </row>
    <row r="39" spans="1:20" x14ac:dyDescent="0.3">
      <c r="A39">
        <v>1035.444</v>
      </c>
      <c r="B39">
        <v>2.2766999999999999</v>
      </c>
      <c r="E39" s="2">
        <f t="shared" si="1"/>
        <v>1.4135376230959082</v>
      </c>
      <c r="H39" s="20">
        <v>42259</v>
      </c>
      <c r="J39">
        <v>1978</v>
      </c>
      <c r="K39">
        <v>0.62185207734209302</v>
      </c>
      <c r="L39">
        <v>0.79950000000000898</v>
      </c>
      <c r="M39">
        <v>0.49717073583500898</v>
      </c>
      <c r="O39">
        <v>2012</v>
      </c>
      <c r="P39">
        <v>11</v>
      </c>
      <c r="Q39" s="11">
        <v>2012.8333333333301</v>
      </c>
      <c r="R39">
        <v>1.04447074083613</v>
      </c>
      <c r="S39">
        <v>3.0750000000000201E-2</v>
      </c>
    </row>
    <row r="40" spans="1:20" x14ac:dyDescent="0.3">
      <c r="A40">
        <v>1003.667</v>
      </c>
      <c r="B40">
        <v>2.3382000000000001</v>
      </c>
      <c r="E40" s="2">
        <f t="shared" si="1"/>
        <v>1.3563339225546016</v>
      </c>
      <c r="H40" s="20">
        <v>42210</v>
      </c>
      <c r="J40">
        <v>1977</v>
      </c>
      <c r="K40">
        <v>0.639152059096323</v>
      </c>
      <c r="L40">
        <v>0.98400000000001597</v>
      </c>
      <c r="M40">
        <v>0.62892562615079295</v>
      </c>
      <c r="O40">
        <v>2012</v>
      </c>
      <c r="P40">
        <v>10</v>
      </c>
      <c r="Q40" s="11">
        <v>2012.75</v>
      </c>
      <c r="R40">
        <v>1.0828489826654699</v>
      </c>
      <c r="S40">
        <v>3.0799999999999699E-2</v>
      </c>
      <c r="T40">
        <v>3.3351748666096297E-2</v>
      </c>
    </row>
    <row r="41" spans="1:20" x14ac:dyDescent="0.3">
      <c r="A41">
        <v>972</v>
      </c>
      <c r="B41">
        <v>2.3997000000000002</v>
      </c>
      <c r="E41" s="2">
        <f t="shared" si="1"/>
        <v>1.301631288042683</v>
      </c>
      <c r="H41" s="20">
        <v>42161</v>
      </c>
      <c r="J41">
        <v>1976</v>
      </c>
      <c r="K41">
        <v>0.60225883763710197</v>
      </c>
      <c r="L41">
        <v>0.61500000000000898</v>
      </c>
      <c r="M41">
        <v>0.37038918514682301</v>
      </c>
      <c r="O41">
        <v>2012</v>
      </c>
      <c r="P41">
        <v>9</v>
      </c>
      <c r="Q41" s="11">
        <v>2012.6666666666599</v>
      </c>
      <c r="R41">
        <v>1.0446885567003901</v>
      </c>
      <c r="S41">
        <v>3.0799999999999699E-2</v>
      </c>
    </row>
    <row r="42" spans="1:20" x14ac:dyDescent="0.3">
      <c r="A42">
        <v>940.44399999999996</v>
      </c>
      <c r="B42">
        <v>2.4611999999999998</v>
      </c>
      <c r="E42" s="2">
        <f t="shared" si="1"/>
        <v>1.2493151420048791</v>
      </c>
      <c r="H42" s="20">
        <v>42112</v>
      </c>
      <c r="J42">
        <v>1975</v>
      </c>
      <c r="K42">
        <v>0.72542916369129795</v>
      </c>
      <c r="L42">
        <v>1.10700000000001</v>
      </c>
      <c r="M42">
        <v>0.80305008420627699</v>
      </c>
      <c r="O42">
        <v>2012</v>
      </c>
      <c r="P42">
        <v>8</v>
      </c>
      <c r="Q42" s="11">
        <v>2012.5833333333301</v>
      </c>
      <c r="R42">
        <v>1.0065281307353</v>
      </c>
      <c r="S42">
        <v>3.0750000000000201E-2</v>
      </c>
      <c r="T42">
        <v>3.09507400201109E-2</v>
      </c>
    </row>
    <row r="43" spans="1:20" x14ac:dyDescent="0.3">
      <c r="A43" s="6">
        <v>932.22199999999998</v>
      </c>
      <c r="B43" s="6">
        <v>2.5228000000000002</v>
      </c>
      <c r="C43" s="6"/>
      <c r="D43" s="6"/>
      <c r="E43" s="7">
        <f t="shared" si="1"/>
        <v>1.2360328233280129</v>
      </c>
      <c r="F43" t="s">
        <v>10</v>
      </c>
      <c r="G43">
        <v>2</v>
      </c>
      <c r="H43" s="20">
        <v>42063</v>
      </c>
      <c r="J43">
        <v>1974</v>
      </c>
      <c r="K43">
        <v>0.62083858220753396</v>
      </c>
      <c r="L43">
        <v>0.86100000000001797</v>
      </c>
      <c r="M43">
        <v>0.534542019280698</v>
      </c>
      <c r="O43">
        <v>2012</v>
      </c>
      <c r="P43">
        <v>7</v>
      </c>
      <c r="Q43" s="11">
        <v>2012.5</v>
      </c>
      <c r="R43">
        <v>0.95479225806073398</v>
      </c>
      <c r="S43">
        <v>3.0750000000000201E-2</v>
      </c>
    </row>
    <row r="44" spans="1:20" x14ac:dyDescent="0.3">
      <c r="A44">
        <v>928</v>
      </c>
      <c r="B44">
        <v>2.5842999999999998</v>
      </c>
      <c r="E44" s="2">
        <f t="shared" si="1"/>
        <v>1.2292673171366144</v>
      </c>
      <c r="H44" s="20">
        <v>42033</v>
      </c>
      <c r="J44">
        <v>1973</v>
      </c>
      <c r="K44">
        <v>0.65025615365553002</v>
      </c>
      <c r="L44">
        <v>1.0455000000000101</v>
      </c>
      <c r="M44">
        <v>0.67984280864686397</v>
      </c>
      <c r="O44">
        <v>2012</v>
      </c>
      <c r="P44">
        <v>6</v>
      </c>
      <c r="Q44" s="11">
        <v>2012.4166666666599</v>
      </c>
      <c r="R44">
        <v>0.90305638538616095</v>
      </c>
      <c r="S44">
        <v>3.0750000000000201E-2</v>
      </c>
      <c r="T44">
        <v>2.77689838506247E-2</v>
      </c>
    </row>
    <row r="45" spans="1:20" x14ac:dyDescent="0.3">
      <c r="A45">
        <v>923.44399999999996</v>
      </c>
      <c r="B45">
        <v>2.6457999999999999</v>
      </c>
      <c r="E45" s="2">
        <f t="shared" si="1"/>
        <v>1.2220081312445201</v>
      </c>
      <c r="H45" s="20">
        <v>42003</v>
      </c>
      <c r="J45">
        <v>1972</v>
      </c>
      <c r="K45">
        <v>0.75278683645890399</v>
      </c>
      <c r="L45">
        <v>0.92250000000001298</v>
      </c>
      <c r="M45">
        <v>0.69444585663334901</v>
      </c>
      <c r="O45">
        <v>2012</v>
      </c>
      <c r="P45">
        <v>5</v>
      </c>
      <c r="Q45" s="11">
        <v>2012.3333333333301</v>
      </c>
      <c r="R45">
        <v>0.85669692899997896</v>
      </c>
      <c r="S45">
        <v>3.0750000000000201E-2</v>
      </c>
    </row>
    <row r="46" spans="1:20" x14ac:dyDescent="0.3">
      <c r="A46">
        <v>919.55600000000004</v>
      </c>
      <c r="B46">
        <v>2.7074000000000003</v>
      </c>
      <c r="E46" s="2">
        <f t="shared" si="1"/>
        <v>1.2158471963766462</v>
      </c>
      <c r="H46" s="20">
        <v>41973</v>
      </c>
      <c r="J46">
        <v>1971</v>
      </c>
      <c r="K46">
        <v>0.88580908169144901</v>
      </c>
      <c r="L46">
        <v>0.98400000000001597</v>
      </c>
      <c r="M46">
        <v>0.87163613638439996</v>
      </c>
      <c r="O46">
        <v>2012</v>
      </c>
      <c r="P46">
        <v>4</v>
      </c>
      <c r="Q46" s="11">
        <v>2012.24999999999</v>
      </c>
      <c r="R46">
        <v>0.81033747261379596</v>
      </c>
      <c r="S46">
        <v>3.0799999999999699E-2</v>
      </c>
      <c r="T46">
        <v>2.49583941565047E-2</v>
      </c>
    </row>
    <row r="47" spans="1:20" x14ac:dyDescent="0.3">
      <c r="A47">
        <v>913.55600000000004</v>
      </c>
      <c r="B47">
        <v>2.7688999999999999</v>
      </c>
      <c r="E47" s="2">
        <f t="shared" si="1"/>
        <v>1.2064004783400628</v>
      </c>
      <c r="F47" t="s">
        <v>11</v>
      </c>
      <c r="G47">
        <v>3</v>
      </c>
      <c r="H47" s="20">
        <v>41943</v>
      </c>
      <c r="J47">
        <v>1970</v>
      </c>
      <c r="K47">
        <v>1.05494895715541</v>
      </c>
      <c r="L47">
        <v>1.23000000000001</v>
      </c>
      <c r="M47">
        <v>1.29758721730117</v>
      </c>
      <c r="O47">
        <v>2012</v>
      </c>
      <c r="P47">
        <v>3</v>
      </c>
      <c r="Q47" s="11">
        <v>2012.1666666666599</v>
      </c>
      <c r="R47">
        <v>0.79880760681950502</v>
      </c>
      <c r="S47">
        <v>3.0799999999999699E-2</v>
      </c>
    </row>
    <row r="48" spans="1:20" x14ac:dyDescent="0.3">
      <c r="A48">
        <v>907.22199999999998</v>
      </c>
      <c r="B48">
        <v>2.8304</v>
      </c>
      <c r="E48" s="2">
        <f t="shared" si="1"/>
        <v>1.1965075217098891</v>
      </c>
      <c r="H48" s="20">
        <v>41926</v>
      </c>
      <c r="J48">
        <v>1969</v>
      </c>
      <c r="K48">
        <v>0.84585922182755202</v>
      </c>
      <c r="L48">
        <v>0.92250000000001298</v>
      </c>
      <c r="M48">
        <v>0.780305132135928</v>
      </c>
      <c r="O48">
        <v>2012</v>
      </c>
      <c r="P48">
        <v>2</v>
      </c>
      <c r="Q48" s="11">
        <v>2012.0833333333301</v>
      </c>
      <c r="R48">
        <v>0.78727774102521497</v>
      </c>
      <c r="S48">
        <v>0.24610000000000001</v>
      </c>
      <c r="T48">
        <v>0.19374905206630499</v>
      </c>
    </row>
    <row r="49" spans="1:20" x14ac:dyDescent="0.3">
      <c r="A49">
        <v>901</v>
      </c>
      <c r="B49">
        <v>2.8920000000000003</v>
      </c>
      <c r="E49" s="2">
        <f t="shared" si="1"/>
        <v>1.1868684866723151</v>
      </c>
      <c r="H49" s="20">
        <v>41910</v>
      </c>
      <c r="J49">
        <v>1968</v>
      </c>
      <c r="K49">
        <v>0.66431436455431203</v>
      </c>
      <c r="L49">
        <v>1.2915000000000201</v>
      </c>
      <c r="M49">
        <v>0.85796200182190796</v>
      </c>
      <c r="O49">
        <v>2012</v>
      </c>
      <c r="P49">
        <v>1</v>
      </c>
      <c r="Q49" s="11">
        <v>2012</v>
      </c>
      <c r="R49">
        <v>1.04736513837256</v>
      </c>
      <c r="S49">
        <v>0.24609999999999899</v>
      </c>
      <c r="T49">
        <v>0.257756560553486</v>
      </c>
    </row>
    <row r="50" spans="1:20" x14ac:dyDescent="0.3">
      <c r="A50">
        <v>894.88900000000001</v>
      </c>
      <c r="B50">
        <v>2.9535</v>
      </c>
      <c r="E50" s="2">
        <f t="shared" si="1"/>
        <v>1.1774770011357429</v>
      </c>
      <c r="H50" s="20">
        <v>41894</v>
      </c>
      <c r="J50">
        <v>1967</v>
      </c>
      <c r="K50">
        <v>0.76578347229155197</v>
      </c>
      <c r="L50">
        <v>1.10700000000001</v>
      </c>
      <c r="M50">
        <v>0.84772230382675795</v>
      </c>
      <c r="O50">
        <v>2011</v>
      </c>
      <c r="P50">
        <v>12</v>
      </c>
      <c r="Q50" s="11">
        <v>2011.9166666666599</v>
      </c>
      <c r="R50">
        <v>1.3188913713785999</v>
      </c>
      <c r="S50">
        <v>0.24610000000000001</v>
      </c>
      <c r="T50">
        <v>0.324579166496274</v>
      </c>
    </row>
    <row r="51" spans="1:20" x14ac:dyDescent="0.3">
      <c r="A51">
        <v>862.22199999999998</v>
      </c>
      <c r="B51">
        <v>3.0149999999999997</v>
      </c>
      <c r="E51" s="2">
        <f t="shared" si="1"/>
        <v>1.128519858951299</v>
      </c>
      <c r="H51" s="20">
        <v>41877</v>
      </c>
      <c r="J51">
        <v>1966</v>
      </c>
      <c r="K51">
        <v>0.71177536188039103</v>
      </c>
      <c r="L51">
        <v>0.86100000000001098</v>
      </c>
      <c r="M51">
        <v>0.61283858657902501</v>
      </c>
      <c r="O51">
        <v>2011</v>
      </c>
      <c r="P51">
        <v>11</v>
      </c>
      <c r="Q51" s="11">
        <v>2011.8333333333301</v>
      </c>
      <c r="R51">
        <v>1.4091874517376499</v>
      </c>
      <c r="S51">
        <v>0.246199999999999</v>
      </c>
      <c r="T51">
        <v>0.34694195061781102</v>
      </c>
    </row>
    <row r="52" spans="1:20" x14ac:dyDescent="0.3">
      <c r="A52">
        <v>824.88900000000001</v>
      </c>
      <c r="B52">
        <v>3.0766</v>
      </c>
      <c r="E52" s="2">
        <f t="shared" si="1"/>
        <v>1.0750573562134884</v>
      </c>
      <c r="H52" s="20">
        <v>41861</v>
      </c>
      <c r="J52">
        <v>1965</v>
      </c>
      <c r="K52">
        <v>0.98905864612758398</v>
      </c>
      <c r="L52">
        <v>1.7835000000000301</v>
      </c>
      <c r="M52">
        <v>1.76398609536857</v>
      </c>
      <c r="O52">
        <v>2011</v>
      </c>
      <c r="P52">
        <v>10</v>
      </c>
      <c r="Q52" s="11">
        <v>2011.74999999999</v>
      </c>
      <c r="R52">
        <v>1.4678452583214101</v>
      </c>
      <c r="S52">
        <v>6.1499999999999597E-2</v>
      </c>
      <c r="T52">
        <v>9.0272483386766494E-2</v>
      </c>
    </row>
    <row r="53" spans="1:20" x14ac:dyDescent="0.3">
      <c r="A53">
        <v>787.77800000000002</v>
      </c>
      <c r="B53">
        <v>3.1381000000000001</v>
      </c>
      <c r="E53" s="2">
        <f t="shared" si="1"/>
        <v>1.0244231920949103</v>
      </c>
      <c r="H53" s="20">
        <v>41845</v>
      </c>
      <c r="J53">
        <v>1964</v>
      </c>
      <c r="K53">
        <v>0.85455852039636704</v>
      </c>
      <c r="L53">
        <v>1.47600000000002</v>
      </c>
      <c r="M53">
        <v>1.26132837610505</v>
      </c>
      <c r="O53">
        <v>2011</v>
      </c>
      <c r="P53">
        <v>9</v>
      </c>
      <c r="Q53" s="11">
        <v>2011.6666666666599</v>
      </c>
      <c r="R53">
        <v>1.4297604528835901</v>
      </c>
      <c r="S53">
        <v>3.0750000000000201E-2</v>
      </c>
      <c r="T53">
        <v>4.3965133926170998E-2</v>
      </c>
    </row>
    <row r="54" spans="1:20" x14ac:dyDescent="0.3">
      <c r="A54">
        <v>750.44399999999996</v>
      </c>
      <c r="B54">
        <v>3.1995999999999998</v>
      </c>
      <c r="E54" s="2">
        <f t="shared" si="1"/>
        <v>0.97589089646494143</v>
      </c>
      <c r="H54" s="20">
        <v>41828</v>
      </c>
      <c r="J54">
        <v>1963</v>
      </c>
      <c r="K54">
        <v>0.77490366436987101</v>
      </c>
      <c r="L54">
        <v>0.92250000000001298</v>
      </c>
      <c r="M54">
        <v>0.71484863038121704</v>
      </c>
      <c r="O54">
        <v>2011</v>
      </c>
      <c r="P54">
        <v>8</v>
      </c>
      <c r="Q54" s="11">
        <v>2011.5833333333301</v>
      </c>
      <c r="R54">
        <v>1.40221839675402</v>
      </c>
      <c r="S54">
        <v>3.0750000000000201E-2</v>
      </c>
    </row>
    <row r="55" spans="1:20" x14ac:dyDescent="0.3">
      <c r="A55">
        <v>667</v>
      </c>
      <c r="B55">
        <v>3.2612000000000001</v>
      </c>
      <c r="E55" s="2">
        <f t="shared" si="1"/>
        <v>0.87556867869065713</v>
      </c>
      <c r="H55" s="20">
        <v>41812</v>
      </c>
      <c r="J55">
        <v>1962</v>
      </c>
      <c r="K55">
        <v>0.79633474502504698</v>
      </c>
      <c r="L55">
        <v>1.5375000000000201</v>
      </c>
      <c r="M55">
        <v>1.22436467047602</v>
      </c>
      <c r="O55">
        <v>2011</v>
      </c>
      <c r="P55">
        <v>7</v>
      </c>
      <c r="Q55" s="11">
        <v>2011.49999999999</v>
      </c>
      <c r="R55">
        <v>1.37467634062445</v>
      </c>
      <c r="S55">
        <v>6.1599999999999398E-2</v>
      </c>
      <c r="T55">
        <v>8.4680062582465299E-2</v>
      </c>
    </row>
    <row r="56" spans="1:20" x14ac:dyDescent="0.3">
      <c r="A56">
        <v>574.22199999999998</v>
      </c>
      <c r="B56">
        <v>3.3226999999999998</v>
      </c>
      <c r="E56" s="2">
        <f t="shared" si="1"/>
        <v>0.77608511135935843</v>
      </c>
      <c r="H56" s="20">
        <v>41796</v>
      </c>
      <c r="J56">
        <v>1961</v>
      </c>
      <c r="K56">
        <v>0.76481492066460899</v>
      </c>
      <c r="L56">
        <v>1.47600000000002</v>
      </c>
      <c r="M56">
        <v>1.12886682290097</v>
      </c>
      <c r="O56">
        <v>2011</v>
      </c>
      <c r="P56">
        <v>6</v>
      </c>
      <c r="Q56" s="11">
        <v>2011.4166666666599</v>
      </c>
      <c r="R56">
        <v>1.3228592794990199</v>
      </c>
      <c r="S56">
        <v>3.0750000000000201E-2</v>
      </c>
      <c r="T56">
        <v>4.0677922844595198E-2</v>
      </c>
    </row>
    <row r="57" spans="1:20" x14ac:dyDescent="0.3">
      <c r="A57">
        <v>481.66699999999997</v>
      </c>
      <c r="B57">
        <v>3.3841999999999999</v>
      </c>
      <c r="E57" s="2">
        <f t="shared" si="1"/>
        <v>0.6881044847388571</v>
      </c>
      <c r="H57" s="20">
        <v>41779</v>
      </c>
      <c r="J57">
        <v>1960</v>
      </c>
      <c r="K57">
        <v>0.79232012912434302</v>
      </c>
      <c r="L57">
        <v>0.98400000000001597</v>
      </c>
      <c r="M57">
        <v>0.77964300705836598</v>
      </c>
      <c r="O57">
        <v>2011</v>
      </c>
      <c r="P57">
        <v>5</v>
      </c>
      <c r="Q57" s="11">
        <v>2011.3333333333301</v>
      </c>
      <c r="R57">
        <v>1.29774450577268</v>
      </c>
      <c r="S57">
        <v>3.0750000000000201E-2</v>
      </c>
    </row>
    <row r="58" spans="1:20" x14ac:dyDescent="0.3">
      <c r="A58">
        <v>389.11099999999999</v>
      </c>
      <c r="B58">
        <v>3.4457</v>
      </c>
      <c r="E58" s="2">
        <f t="shared" si="1"/>
        <v>0.61009695902382555</v>
      </c>
      <c r="H58" s="20">
        <v>41763</v>
      </c>
      <c r="J58">
        <v>1959</v>
      </c>
      <c r="K58">
        <v>0.89262912230410796</v>
      </c>
      <c r="L58">
        <v>1.10700000000001</v>
      </c>
      <c r="M58">
        <v>0.98814043839065901</v>
      </c>
      <c r="O58">
        <v>2011</v>
      </c>
      <c r="P58">
        <v>4</v>
      </c>
      <c r="Q58" s="11">
        <v>2011.24999999999</v>
      </c>
      <c r="R58">
        <v>1.27262973204634</v>
      </c>
      <c r="S58">
        <v>3.0750000000000201E-2</v>
      </c>
      <c r="T58">
        <v>3.91333642604254E-2</v>
      </c>
    </row>
    <row r="59" spans="1:20" x14ac:dyDescent="0.3">
      <c r="A59">
        <v>348.11099999999999</v>
      </c>
      <c r="B59">
        <v>3.5072999999999999</v>
      </c>
      <c r="E59" s="2">
        <f t="shared" si="1"/>
        <v>0.57843020652050936</v>
      </c>
      <c r="H59" s="20">
        <v>41747</v>
      </c>
      <c r="J59">
        <v>1958</v>
      </c>
      <c r="K59">
        <v>0.89821734317679003</v>
      </c>
      <c r="L59">
        <v>1.35300000000002</v>
      </c>
      <c r="M59">
        <v>1.2152880653182101</v>
      </c>
      <c r="O59">
        <v>2011</v>
      </c>
      <c r="P59">
        <v>3</v>
      </c>
      <c r="Q59" s="11">
        <v>2011.1666666666599</v>
      </c>
      <c r="R59">
        <v>1.1868204137453899</v>
      </c>
      <c r="S59">
        <v>3.0750000000000201E-2</v>
      </c>
    </row>
    <row r="60" spans="1:20" x14ac:dyDescent="0.3">
      <c r="A60">
        <v>317.66699999999997</v>
      </c>
      <c r="B60">
        <v>3.5688000000000004</v>
      </c>
      <c r="E60" s="2">
        <f t="shared" si="1"/>
        <v>0.55598465433659505</v>
      </c>
      <c r="H60" s="20">
        <v>41730</v>
      </c>
      <c r="J60">
        <v>1957</v>
      </c>
      <c r="K60">
        <v>0.92540467624573797</v>
      </c>
      <c r="L60">
        <v>1.23000000000001</v>
      </c>
      <c r="M60">
        <v>1.13824775178227</v>
      </c>
      <c r="O60">
        <v>2011</v>
      </c>
      <c r="P60">
        <v>2</v>
      </c>
      <c r="Q60" s="11">
        <v>2011.0833333333301</v>
      </c>
      <c r="R60">
        <v>1.1010110954444501</v>
      </c>
      <c r="S60">
        <v>0.123099999999999</v>
      </c>
      <c r="T60">
        <v>0.135534465849211</v>
      </c>
    </row>
    <row r="61" spans="1:20" x14ac:dyDescent="0.3">
      <c r="A61">
        <v>287.11099999999999</v>
      </c>
      <c r="B61">
        <v>3.6302999999999996</v>
      </c>
      <c r="E61" s="2">
        <f t="shared" si="1"/>
        <v>0.53433228059843063</v>
      </c>
      <c r="H61" s="20">
        <v>41714</v>
      </c>
      <c r="J61">
        <v>1956</v>
      </c>
      <c r="K61">
        <v>0.79663190324175903</v>
      </c>
      <c r="L61">
        <v>1.2915000000000201</v>
      </c>
      <c r="M61">
        <v>1.0288501030367401</v>
      </c>
      <c r="O61">
        <v>2011</v>
      </c>
      <c r="P61">
        <v>1</v>
      </c>
      <c r="Q61" s="11">
        <v>2011</v>
      </c>
      <c r="R61">
        <v>0.93477559371043295</v>
      </c>
      <c r="S61">
        <v>6.1500000000000499E-2</v>
      </c>
      <c r="T61">
        <v>5.7488699013192097E-2</v>
      </c>
    </row>
    <row r="62" spans="1:20" x14ac:dyDescent="0.3">
      <c r="A62">
        <v>256.66699999999997</v>
      </c>
      <c r="B62">
        <v>3.6918999999999995</v>
      </c>
      <c r="E62" s="5">
        <f t="shared" si="1"/>
        <v>0.51359791549694833</v>
      </c>
      <c r="F62" t="s">
        <v>10</v>
      </c>
      <c r="G62">
        <v>3</v>
      </c>
      <c r="H62" s="20">
        <v>41698</v>
      </c>
      <c r="J62">
        <v>1955</v>
      </c>
      <c r="K62">
        <v>0.79217059338488904</v>
      </c>
      <c r="L62">
        <v>1.1685000000000101</v>
      </c>
      <c r="M62">
        <v>0.92565133837025604</v>
      </c>
      <c r="O62">
        <v>2010</v>
      </c>
      <c r="P62">
        <v>12</v>
      </c>
      <c r="Q62" s="11">
        <v>2010.9166666666599</v>
      </c>
      <c r="R62">
        <v>0.83916428161660905</v>
      </c>
      <c r="S62">
        <v>6.1599999999999398E-2</v>
      </c>
      <c r="T62">
        <v>5.1692519747582599E-2</v>
      </c>
    </row>
    <row r="63" spans="1:20" x14ac:dyDescent="0.3">
      <c r="A63">
        <v>269.44400000000002</v>
      </c>
      <c r="B63">
        <v>3.7534000000000001</v>
      </c>
      <c r="E63" s="2">
        <f t="shared" si="1"/>
        <v>0.52220007179760997</v>
      </c>
      <c r="H63" s="20">
        <v>41680</v>
      </c>
      <c r="J63">
        <v>1954</v>
      </c>
      <c r="K63">
        <v>0.85674346557325798</v>
      </c>
      <c r="L63">
        <v>1.10700000000002</v>
      </c>
      <c r="M63">
        <v>0.94841501638961401</v>
      </c>
      <c r="O63">
        <v>2010</v>
      </c>
      <c r="P63">
        <v>11</v>
      </c>
      <c r="Q63" s="11">
        <v>2010.8333333333301</v>
      </c>
      <c r="R63">
        <v>0.81092339626630106</v>
      </c>
      <c r="S63">
        <v>6.1500000000000499E-2</v>
      </c>
      <c r="T63">
        <v>4.9871788870377902E-2</v>
      </c>
    </row>
    <row r="64" spans="1:20" x14ac:dyDescent="0.3">
      <c r="A64" s="6">
        <v>291.44400000000002</v>
      </c>
      <c r="B64" s="6">
        <v>3.8149000000000002</v>
      </c>
      <c r="C64" s="6"/>
      <c r="D64" s="6"/>
      <c r="E64" s="7">
        <f t="shared" si="1"/>
        <v>0.53735061390579508</v>
      </c>
      <c r="H64" s="20">
        <v>41663</v>
      </c>
      <c r="J64">
        <v>1953</v>
      </c>
      <c r="K64">
        <v>0.90626672378788298</v>
      </c>
      <c r="L64">
        <v>1.23000000000001</v>
      </c>
      <c r="M64">
        <v>1.1147080702591099</v>
      </c>
      <c r="O64">
        <v>2010</v>
      </c>
      <c r="P64">
        <v>10</v>
      </c>
      <c r="Q64" s="11">
        <v>2010.74999999999</v>
      </c>
      <c r="R64">
        <v>0.80125960345607194</v>
      </c>
      <c r="S64">
        <v>6.1499999999999597E-2</v>
      </c>
      <c r="T64">
        <v>4.9277465612548102E-2</v>
      </c>
    </row>
    <row r="65" spans="1:20" x14ac:dyDescent="0.3">
      <c r="A65">
        <v>313.55599999999998</v>
      </c>
      <c r="B65">
        <v>3.8765000000000001</v>
      </c>
      <c r="E65" s="2">
        <f t="shared" si="1"/>
        <v>0.55302123131258196</v>
      </c>
      <c r="H65" s="20">
        <v>41646</v>
      </c>
      <c r="J65">
        <v>1952</v>
      </c>
      <c r="K65">
        <v>0.995222872592329</v>
      </c>
      <c r="L65">
        <v>1.353</v>
      </c>
      <c r="M65">
        <v>1.3465365466174299</v>
      </c>
      <c r="O65">
        <v>2010</v>
      </c>
      <c r="P65">
        <v>9</v>
      </c>
      <c r="Q65" s="11">
        <v>2010.6666666666599</v>
      </c>
      <c r="R65">
        <v>0.79182522642425701</v>
      </c>
      <c r="S65">
        <v>6.1499999999999597E-2</v>
      </c>
      <c r="T65">
        <v>4.8697251425091501E-2</v>
      </c>
    </row>
    <row r="66" spans="1:20" x14ac:dyDescent="0.3">
      <c r="A66">
        <v>335.55599999999998</v>
      </c>
      <c r="B66">
        <v>3.9380000000000002</v>
      </c>
      <c r="E66" s="2">
        <f t="shared" si="1"/>
        <v>0.56906598485480087</v>
      </c>
      <c r="H66" s="20">
        <v>41629</v>
      </c>
      <c r="J66">
        <v>1951</v>
      </c>
      <c r="K66">
        <v>0.80861289827988503</v>
      </c>
      <c r="L66">
        <v>1.23000000000001</v>
      </c>
      <c r="M66">
        <v>0.99459386488427304</v>
      </c>
      <c r="O66">
        <v>2010</v>
      </c>
      <c r="P66">
        <v>8</v>
      </c>
      <c r="Q66" s="11">
        <v>2010.5833333333301</v>
      </c>
      <c r="R66">
        <v>0.78227511939471694</v>
      </c>
      <c r="S66">
        <v>3.0800000000000601E-2</v>
      </c>
      <c r="T66">
        <v>2.4094073677357698E-2</v>
      </c>
    </row>
    <row r="67" spans="1:20" x14ac:dyDescent="0.3">
      <c r="A67">
        <v>395.77800000000002</v>
      </c>
      <c r="B67">
        <v>3.9994999999999998</v>
      </c>
      <c r="E67" s="2">
        <f t="shared" si="1"/>
        <v>0.61540771154430673</v>
      </c>
      <c r="H67" s="20">
        <v>41612</v>
      </c>
      <c r="J67">
        <v>1950</v>
      </c>
      <c r="K67">
        <v>0.84946141596783997</v>
      </c>
      <c r="L67">
        <v>1.10700000000002</v>
      </c>
      <c r="M67">
        <v>0.94035378747642295</v>
      </c>
      <c r="O67">
        <v>2010</v>
      </c>
      <c r="P67">
        <v>7</v>
      </c>
      <c r="Q67" s="11">
        <v>2010.49999999999</v>
      </c>
      <c r="R67">
        <v>0.76612109276840201</v>
      </c>
      <c r="S67">
        <v>3.0800000000000601E-2</v>
      </c>
    </row>
    <row r="68" spans="1:20" x14ac:dyDescent="0.3">
      <c r="A68">
        <v>464.66699999999997</v>
      </c>
      <c r="B68">
        <v>4.0610999999999997</v>
      </c>
      <c r="E68" s="2">
        <f t="shared" si="1"/>
        <v>0.67306418310698757</v>
      </c>
      <c r="H68" s="20">
        <v>41595</v>
      </c>
      <c r="J68">
        <v>1949</v>
      </c>
      <c r="K68">
        <v>1.1742841764715499</v>
      </c>
      <c r="L68">
        <v>0.98400000000000798</v>
      </c>
      <c r="M68">
        <v>1.1554956296480099</v>
      </c>
      <c r="O68">
        <v>2010</v>
      </c>
      <c r="P68">
        <v>6</v>
      </c>
      <c r="Q68" s="11">
        <v>2010.4166666666599</v>
      </c>
      <c r="R68">
        <v>0.74996706614208697</v>
      </c>
      <c r="S68">
        <v>6.1499999999998702E-2</v>
      </c>
      <c r="T68">
        <v>4.6122974567737403E-2</v>
      </c>
    </row>
    <row r="69" spans="1:20" x14ac:dyDescent="0.3">
      <c r="A69">
        <v>533.66700000000003</v>
      </c>
      <c r="B69">
        <v>4.1226000000000003</v>
      </c>
      <c r="E69" s="2">
        <f t="shared" si="1"/>
        <v>0.73622861871950374</v>
      </c>
      <c r="F69" t="s">
        <v>11</v>
      </c>
      <c r="G69">
        <v>4</v>
      </c>
      <c r="H69" s="20">
        <v>41578</v>
      </c>
      <c r="J69">
        <v>1948</v>
      </c>
      <c r="K69">
        <v>1.1647805326051699</v>
      </c>
      <c r="L69">
        <v>0.86100000000001797</v>
      </c>
      <c r="M69">
        <v>1.00287603857307</v>
      </c>
      <c r="O69">
        <v>2010</v>
      </c>
      <c r="P69">
        <v>5</v>
      </c>
      <c r="Q69" s="11">
        <v>2010.3333333333201</v>
      </c>
      <c r="R69">
        <v>0.71196538507015406</v>
      </c>
      <c r="S69">
        <v>6.1499999999999597E-2</v>
      </c>
      <c r="T69">
        <v>4.37858711818142E-2</v>
      </c>
    </row>
    <row r="70" spans="1:20" x14ac:dyDescent="0.3">
      <c r="A70">
        <v>602.66700000000003</v>
      </c>
      <c r="B70">
        <v>4.1840999999999999</v>
      </c>
      <c r="E70" s="2">
        <f t="shared" si="1"/>
        <v>0.80532078905091431</v>
      </c>
      <c r="H70" s="20">
        <v>41455</v>
      </c>
      <c r="J70">
        <v>1947</v>
      </c>
      <c r="K70">
        <v>1.07149896708743</v>
      </c>
      <c r="L70">
        <v>1.59900000000001</v>
      </c>
      <c r="M70">
        <v>1.7133268483728299</v>
      </c>
      <c r="O70">
        <v>2010</v>
      </c>
      <c r="P70">
        <v>4</v>
      </c>
      <c r="Q70" s="11">
        <v>2010.24999999999</v>
      </c>
      <c r="R70">
        <v>0.67588929224001104</v>
      </c>
      <c r="S70">
        <v>3.0800000000000102E-2</v>
      </c>
      <c r="T70">
        <v>2.0817390200992401E-2</v>
      </c>
    </row>
    <row r="71" spans="1:20" x14ac:dyDescent="0.3">
      <c r="A71">
        <v>661.33299999999997</v>
      </c>
      <c r="B71">
        <v>4.2457000000000003</v>
      </c>
      <c r="E71" s="2">
        <f t="shared" si="1"/>
        <v>0.86914197881515476</v>
      </c>
      <c r="F71" t="s">
        <v>10</v>
      </c>
      <c r="G71">
        <v>4</v>
      </c>
      <c r="H71" s="20">
        <v>41333</v>
      </c>
      <c r="J71">
        <v>1946</v>
      </c>
      <c r="K71">
        <v>1.06954131911677</v>
      </c>
      <c r="L71">
        <v>1.10700000000001</v>
      </c>
      <c r="M71">
        <v>1.1839822402622799</v>
      </c>
      <c r="O71">
        <v>2010</v>
      </c>
      <c r="P71">
        <v>3</v>
      </c>
      <c r="Q71" s="11">
        <v>2010.1666666666599</v>
      </c>
      <c r="R71">
        <v>0.66178175104048698</v>
      </c>
      <c r="S71">
        <v>3.0800000000000601E-2</v>
      </c>
    </row>
    <row r="72" spans="1:20" x14ac:dyDescent="0.3">
      <c r="A72">
        <v>717.66700000000003</v>
      </c>
      <c r="B72">
        <v>4.3071999999999999</v>
      </c>
      <c r="E72" s="2">
        <f t="shared" si="1"/>
        <v>0.93518156140243092</v>
      </c>
      <c r="H72" s="20">
        <v>41293</v>
      </c>
      <c r="J72">
        <v>1945</v>
      </c>
      <c r="K72">
        <v>1.4471799641985701</v>
      </c>
      <c r="L72">
        <v>1.23000000000001</v>
      </c>
      <c r="M72">
        <v>1.78003135596426</v>
      </c>
      <c r="O72">
        <v>2010</v>
      </c>
      <c r="P72">
        <v>2</v>
      </c>
      <c r="Q72" s="11">
        <v>2010.0833333333201</v>
      </c>
      <c r="R72">
        <v>0.64767420984096402</v>
      </c>
      <c r="S72">
        <v>0.123</v>
      </c>
      <c r="T72">
        <v>7.9663927810438698E-2</v>
      </c>
    </row>
    <row r="73" spans="1:20" x14ac:dyDescent="0.3">
      <c r="A73">
        <v>773.88900000000001</v>
      </c>
      <c r="B73">
        <v>4.3686999999999996</v>
      </c>
      <c r="E73" s="2">
        <f t="shared" si="1"/>
        <v>1.0060924990068032</v>
      </c>
      <c r="H73" s="20">
        <v>41253</v>
      </c>
      <c r="O73">
        <v>2010</v>
      </c>
      <c r="P73">
        <v>1</v>
      </c>
      <c r="Q73" s="11">
        <v>2010</v>
      </c>
      <c r="R73">
        <v>0.69620309075364695</v>
      </c>
      <c r="S73">
        <v>0.1231</v>
      </c>
      <c r="T73">
        <v>8.5702600471774498E-2</v>
      </c>
    </row>
    <row r="74" spans="1:20" x14ac:dyDescent="0.3">
      <c r="A74">
        <v>830.44399999999996</v>
      </c>
      <c r="B74">
        <v>4.4302000000000001</v>
      </c>
      <c r="E74" s="2">
        <f t="shared" si="1"/>
        <v>1.0828489826654746</v>
      </c>
      <c r="F74" t="s">
        <v>11</v>
      </c>
      <c r="G74">
        <v>5</v>
      </c>
      <c r="H74" s="20">
        <v>41213</v>
      </c>
      <c r="O74">
        <v>2009</v>
      </c>
      <c r="P74">
        <v>12</v>
      </c>
      <c r="Q74" s="11">
        <v>2009.9166666666599</v>
      </c>
      <c r="R74">
        <v>0.76085966547273098</v>
      </c>
      <c r="S74">
        <v>0.123099999999999</v>
      </c>
      <c r="T74">
        <v>9.3661824819692499E-2</v>
      </c>
    </row>
    <row r="75" spans="1:20" x14ac:dyDescent="0.3">
      <c r="A75">
        <v>774.22199999999998</v>
      </c>
      <c r="B75">
        <v>4.4917999999999996</v>
      </c>
      <c r="E75" s="2">
        <f t="shared" si="1"/>
        <v>1.0065281307353078</v>
      </c>
      <c r="H75" s="20">
        <v>41151</v>
      </c>
      <c r="O75">
        <v>2009</v>
      </c>
      <c r="P75">
        <v>11</v>
      </c>
      <c r="Q75" s="11">
        <v>2009.8333333333201</v>
      </c>
      <c r="R75">
        <v>0.84912557161549795</v>
      </c>
      <c r="S75">
        <v>0.123000000000001</v>
      </c>
      <c r="T75">
        <v>0.104442445308707</v>
      </c>
    </row>
    <row r="76" spans="1:20" x14ac:dyDescent="0.3">
      <c r="A76">
        <v>690.77800000000002</v>
      </c>
      <c r="B76">
        <v>4.5533000000000001</v>
      </c>
      <c r="E76" s="2">
        <f t="shared" si="1"/>
        <v>0.90305638538616129</v>
      </c>
      <c r="H76" s="20">
        <v>41090</v>
      </c>
      <c r="O76">
        <v>2009</v>
      </c>
      <c r="P76">
        <v>10</v>
      </c>
      <c r="Q76" s="11">
        <v>2009.74999999999</v>
      </c>
      <c r="R76">
        <v>0.92323609598091505</v>
      </c>
      <c r="S76">
        <v>6.1599999999999398E-2</v>
      </c>
      <c r="T76">
        <v>5.6871343512423803E-2</v>
      </c>
    </row>
    <row r="77" spans="1:20" x14ac:dyDescent="0.3">
      <c r="A77">
        <v>607.44399999999996</v>
      </c>
      <c r="B77">
        <v>4.6148000000000007</v>
      </c>
      <c r="E77" s="2">
        <f t="shared" si="1"/>
        <v>0.81033747261379685</v>
      </c>
      <c r="H77" s="20">
        <v>41028</v>
      </c>
      <c r="O77">
        <v>2009</v>
      </c>
      <c r="P77">
        <v>9</v>
      </c>
      <c r="Q77" s="11">
        <v>2009.6666666666599</v>
      </c>
      <c r="R77">
        <v>0.86214019250423102</v>
      </c>
      <c r="S77">
        <v>6.1499999999999597E-2</v>
      </c>
      <c r="T77">
        <v>5.3021621839009901E-2</v>
      </c>
    </row>
    <row r="78" spans="1:20" x14ac:dyDescent="0.3">
      <c r="A78">
        <v>523.88900000000001</v>
      </c>
      <c r="B78">
        <v>4.6764000000000001</v>
      </c>
      <c r="E78" s="5">
        <f t="shared" si="1"/>
        <v>0.72692935082652477</v>
      </c>
      <c r="F78" t="s">
        <v>10</v>
      </c>
      <c r="G78">
        <v>5</v>
      </c>
      <c r="H78" s="20">
        <v>40967</v>
      </c>
      <c r="O78">
        <v>2009</v>
      </c>
      <c r="P78">
        <v>8</v>
      </c>
      <c r="Q78" s="11">
        <v>2009.5833333333201</v>
      </c>
      <c r="R78">
        <v>0.77172579087037796</v>
      </c>
      <c r="S78">
        <v>6.1499999999999597E-2</v>
      </c>
      <c r="T78">
        <v>4.7461136138528003E-2</v>
      </c>
    </row>
    <row r="79" spans="1:20" x14ac:dyDescent="0.3">
      <c r="A79">
        <v>550</v>
      </c>
      <c r="B79">
        <v>4.7378999999999998</v>
      </c>
      <c r="E79" s="2">
        <f t="shared" si="1"/>
        <v>0.75202802741625763</v>
      </c>
      <c r="H79" s="20">
        <v>40959</v>
      </c>
      <c r="O79">
        <v>2009</v>
      </c>
      <c r="P79">
        <v>7</v>
      </c>
      <c r="Q79" s="11">
        <v>2009.49999999999</v>
      </c>
      <c r="R79">
        <v>0.69019460479101302</v>
      </c>
      <c r="S79">
        <v>6.1500000000000499E-2</v>
      </c>
      <c r="T79">
        <v>4.2446968194647702E-2</v>
      </c>
    </row>
    <row r="80" spans="1:20" x14ac:dyDescent="0.3">
      <c r="A80">
        <v>603.33299999999997</v>
      </c>
      <c r="B80">
        <v>4.7994000000000003</v>
      </c>
      <c r="E80" s="2">
        <f t="shared" si="1"/>
        <v>0.80601833771531739</v>
      </c>
      <c r="H80" s="20">
        <v>40952</v>
      </c>
      <c r="O80">
        <v>2009</v>
      </c>
      <c r="P80">
        <v>6</v>
      </c>
      <c r="Q80" s="11">
        <v>2009.4166666666599</v>
      </c>
      <c r="R80">
        <v>0.61745518672022504</v>
      </c>
      <c r="S80">
        <v>6.16000000000003E-2</v>
      </c>
      <c r="T80">
        <v>3.8035239501966099E-2</v>
      </c>
    </row>
    <row r="81" spans="1:20" x14ac:dyDescent="0.3">
      <c r="A81">
        <v>656.88900000000001</v>
      </c>
      <c r="B81">
        <v>4.8609999999999998</v>
      </c>
      <c r="E81" s="2">
        <f t="shared" si="1"/>
        <v>0.86413524814275988</v>
      </c>
      <c r="H81" s="20">
        <v>40944</v>
      </c>
      <c r="O81">
        <v>2009</v>
      </c>
      <c r="P81">
        <v>5</v>
      </c>
      <c r="Q81" s="11">
        <v>2009.3333333333201</v>
      </c>
      <c r="R81">
        <v>0.59935303218078095</v>
      </c>
      <c r="S81">
        <v>6.1499999999999597E-2</v>
      </c>
      <c r="T81">
        <v>3.6860211479117798E-2</v>
      </c>
    </row>
    <row r="82" spans="1:20" x14ac:dyDescent="0.3">
      <c r="A82" s="6">
        <v>710.11099999999999</v>
      </c>
      <c r="B82" s="6">
        <v>4.9225000000000003</v>
      </c>
      <c r="C82" s="6"/>
      <c r="D82" s="6"/>
      <c r="E82" s="7">
        <f t="shared" si="1"/>
        <v>0.9260404292179194</v>
      </c>
      <c r="H82" s="20">
        <v>40937</v>
      </c>
      <c r="O82">
        <v>2009</v>
      </c>
      <c r="P82">
        <v>4</v>
      </c>
      <c r="Q82" s="11">
        <v>2009.24999999999</v>
      </c>
      <c r="R82">
        <v>0.59909362840514802</v>
      </c>
      <c r="S82">
        <v>6.1500000000000499E-2</v>
      </c>
      <c r="T82">
        <v>3.68442581469169E-2</v>
      </c>
    </row>
    <row r="83" spans="1:20" x14ac:dyDescent="0.3">
      <c r="A83">
        <v>770.33299999999997</v>
      </c>
      <c r="B83">
        <v>4.984</v>
      </c>
      <c r="E83" s="2">
        <f t="shared" si="1"/>
        <v>1.0014522682952443</v>
      </c>
      <c r="H83" s="20">
        <v>40929</v>
      </c>
      <c r="O83">
        <v>2009</v>
      </c>
      <c r="P83">
        <v>3</v>
      </c>
      <c r="Q83" s="11">
        <v>2009.1666666666599</v>
      </c>
      <c r="R83">
        <v>0.59900718543157905</v>
      </c>
      <c r="S83">
        <v>6.16000000000003E-2</v>
      </c>
      <c r="T83">
        <v>3.6898842622585498E-2</v>
      </c>
    </row>
    <row r="84" spans="1:20" x14ac:dyDescent="0.3">
      <c r="A84">
        <v>832.33299999999997</v>
      </c>
      <c r="B84">
        <v>5.0456000000000003</v>
      </c>
      <c r="E84" s="2">
        <f t="shared" si="1"/>
        <v>1.0855114026265869</v>
      </c>
      <c r="H84" s="20">
        <v>40922</v>
      </c>
      <c r="O84">
        <v>2009</v>
      </c>
      <c r="P84">
        <v>2</v>
      </c>
      <c r="Q84" s="11">
        <v>2009.0833333333201</v>
      </c>
      <c r="R84">
        <v>0.598747931340603</v>
      </c>
      <c r="S84">
        <v>6.1499999999998702E-2</v>
      </c>
      <c r="T84">
        <v>3.6822997777446298E-2</v>
      </c>
    </row>
    <row r="85" spans="1:20" x14ac:dyDescent="0.3">
      <c r="A85">
        <v>894.22199999999998</v>
      </c>
      <c r="B85">
        <v>5.1071</v>
      </c>
      <c r="E85" s="2">
        <f t="shared" si="1"/>
        <v>1.1764564533504929</v>
      </c>
      <c r="H85" s="20">
        <v>40914</v>
      </c>
      <c r="O85">
        <v>2009</v>
      </c>
      <c r="P85">
        <v>1</v>
      </c>
      <c r="Q85" s="11">
        <v>2009</v>
      </c>
      <c r="R85">
        <v>0.62391022869906598</v>
      </c>
      <c r="S85">
        <v>6.1499999999999597E-2</v>
      </c>
      <c r="T85">
        <v>3.8370479064992302E-2</v>
      </c>
    </row>
    <row r="86" spans="1:20" x14ac:dyDescent="0.3">
      <c r="A86">
        <v>956.22199999999998</v>
      </c>
      <c r="B86">
        <v>5.1685999999999996</v>
      </c>
      <c r="E86" s="2">
        <f t="shared" si="1"/>
        <v>1.2752049550793936</v>
      </c>
      <c r="H86" s="20">
        <v>40907</v>
      </c>
      <c r="O86">
        <v>2008</v>
      </c>
      <c r="P86">
        <v>12</v>
      </c>
      <c r="Q86" s="11">
        <v>2008.9166666666599</v>
      </c>
      <c r="R86">
        <v>0.66035237479841802</v>
      </c>
      <c r="S86">
        <v>6.16000000000003E-2</v>
      </c>
      <c r="T86">
        <v>4.0677706287582702E-2</v>
      </c>
    </row>
    <row r="87" spans="1:20" x14ac:dyDescent="0.3">
      <c r="A87">
        <v>978.55600000000004</v>
      </c>
      <c r="B87">
        <v>5.2302</v>
      </c>
      <c r="E87" s="2">
        <f t="shared" si="1"/>
        <v>1.3127722397981565</v>
      </c>
      <c r="H87" s="20">
        <v>40899</v>
      </c>
      <c r="O87">
        <v>2008</v>
      </c>
      <c r="P87">
        <v>11</v>
      </c>
      <c r="Q87" s="11">
        <v>2008.8333333333201</v>
      </c>
      <c r="R87">
        <v>0.69902394222379505</v>
      </c>
      <c r="S87">
        <v>6.1500000000000499E-2</v>
      </c>
      <c r="T87">
        <v>4.2989972446763801E-2</v>
      </c>
    </row>
    <row r="88" spans="1:20" x14ac:dyDescent="0.3">
      <c r="A88">
        <v>990.66700000000003</v>
      </c>
      <c r="B88">
        <v>5.2917000000000005</v>
      </c>
      <c r="E88" s="2">
        <f t="shared" si="1"/>
        <v>1.3336044839962504</v>
      </c>
      <c r="H88" s="20">
        <v>40892</v>
      </c>
      <c r="O88">
        <v>2008</v>
      </c>
      <c r="P88">
        <v>10</v>
      </c>
      <c r="Q88" s="11">
        <v>2008.74999999999</v>
      </c>
      <c r="R88">
        <v>0.739638973688725</v>
      </c>
      <c r="S88">
        <v>3.0749999999999798E-2</v>
      </c>
      <c r="T88">
        <v>2.2743898440928102E-2</v>
      </c>
    </row>
    <row r="89" spans="1:20" x14ac:dyDescent="0.3">
      <c r="A89">
        <v>1002.333</v>
      </c>
      <c r="B89">
        <v>5.3531999999999993</v>
      </c>
      <c r="E89" s="2">
        <f t="shared" si="1"/>
        <v>1.353983806640604</v>
      </c>
      <c r="H89" s="20">
        <v>40884</v>
      </c>
      <c r="O89">
        <v>2008</v>
      </c>
      <c r="P89">
        <v>9</v>
      </c>
      <c r="Q89" s="11">
        <v>2008.6666666666599</v>
      </c>
      <c r="R89">
        <v>0.73166002527213503</v>
      </c>
      <c r="S89">
        <v>3.0749999999999798E-2</v>
      </c>
    </row>
    <row r="90" spans="1:20" x14ac:dyDescent="0.3">
      <c r="A90">
        <v>1014.111</v>
      </c>
      <c r="B90">
        <v>5.4146999999999998</v>
      </c>
      <c r="E90" s="2">
        <f t="shared" ref="E90:E153" si="2">(0.0905*EXP(0.0013*A90))/C$2</f>
        <v>1.3748747207331824</v>
      </c>
      <c r="H90" s="20">
        <v>40877</v>
      </c>
      <c r="O90">
        <v>2008</v>
      </c>
      <c r="P90">
        <v>8</v>
      </c>
      <c r="Q90" s="11">
        <v>2008.5833333333201</v>
      </c>
      <c r="R90">
        <v>0.72368107685554395</v>
      </c>
      <c r="S90">
        <v>3.0800000000000102E-2</v>
      </c>
      <c r="T90">
        <v>2.2289377167150799E-2</v>
      </c>
    </row>
    <row r="91" spans="1:20" x14ac:dyDescent="0.3">
      <c r="A91">
        <v>1026.556</v>
      </c>
      <c r="B91">
        <v>5.4763000000000002</v>
      </c>
      <c r="E91" s="2">
        <f t="shared" si="2"/>
        <v>1.3972990381957775</v>
      </c>
      <c r="H91" s="20">
        <v>40869</v>
      </c>
      <c r="O91">
        <v>2008</v>
      </c>
      <c r="P91">
        <v>7</v>
      </c>
      <c r="Q91" s="11">
        <v>2008.49999999999</v>
      </c>
      <c r="R91">
        <v>0.705197535329664</v>
      </c>
      <c r="S91">
        <v>3.0800000000000102E-2</v>
      </c>
    </row>
    <row r="92" spans="1:20" x14ac:dyDescent="0.3">
      <c r="A92">
        <v>1039.3330000000001</v>
      </c>
      <c r="B92">
        <v>5.5377999999999998</v>
      </c>
      <c r="E92" s="2">
        <f t="shared" si="2"/>
        <v>1.4207021408226526</v>
      </c>
      <c r="H92" s="20">
        <v>40862</v>
      </c>
      <c r="O92">
        <v>2008</v>
      </c>
      <c r="P92">
        <v>6</v>
      </c>
      <c r="Q92" s="11">
        <v>2008.4166666666499</v>
      </c>
      <c r="R92">
        <v>0.68671399380378395</v>
      </c>
      <c r="S92">
        <v>3.0749999999999299E-2</v>
      </c>
      <c r="T92">
        <v>2.11164553094659E-2</v>
      </c>
    </row>
    <row r="93" spans="1:20" x14ac:dyDescent="0.3">
      <c r="A93">
        <v>1051.778</v>
      </c>
      <c r="B93">
        <v>5.5993000000000004</v>
      </c>
      <c r="E93" s="2">
        <f t="shared" si="2"/>
        <v>1.4438739071990141</v>
      </c>
      <c r="H93" s="20">
        <v>40854</v>
      </c>
      <c r="O93">
        <v>2008</v>
      </c>
      <c r="P93">
        <v>5</v>
      </c>
      <c r="Q93" s="11">
        <v>2008.3333333333201</v>
      </c>
      <c r="R93">
        <v>0.669221647583223</v>
      </c>
      <c r="S93">
        <v>3.0749999999999299E-2</v>
      </c>
    </row>
    <row r="94" spans="1:20" x14ac:dyDescent="0.3">
      <c r="A94">
        <v>1064.444</v>
      </c>
      <c r="B94">
        <v>5.6608999999999998</v>
      </c>
      <c r="E94" s="2">
        <f t="shared" si="2"/>
        <v>1.467845258321415</v>
      </c>
      <c r="F94" t="s">
        <v>11</v>
      </c>
      <c r="G94">
        <v>6</v>
      </c>
      <c r="H94" s="20">
        <v>40847</v>
      </c>
      <c r="O94">
        <v>2008</v>
      </c>
      <c r="P94">
        <v>4</v>
      </c>
      <c r="Q94" s="11">
        <v>2008.24999999999</v>
      </c>
      <c r="R94">
        <v>0.65172930136266305</v>
      </c>
      <c r="S94">
        <v>3.0750000000000201E-2</v>
      </c>
      <c r="T94">
        <v>2.0040676016902001E-2</v>
      </c>
    </row>
    <row r="95" spans="1:20" x14ac:dyDescent="0.3">
      <c r="A95">
        <v>1044.222</v>
      </c>
      <c r="B95">
        <v>5.7223999999999995</v>
      </c>
      <c r="E95" s="2">
        <f t="shared" si="2"/>
        <v>1.4297604528835977</v>
      </c>
      <c r="H95" s="20">
        <v>40798</v>
      </c>
      <c r="O95">
        <v>2008</v>
      </c>
      <c r="P95">
        <v>3</v>
      </c>
      <c r="Q95" s="11">
        <v>2008.1666666666499</v>
      </c>
      <c r="R95">
        <v>0.63517273387995099</v>
      </c>
      <c r="S95">
        <v>3.0750000000000201E-2</v>
      </c>
    </row>
    <row r="96" spans="1:20" x14ac:dyDescent="0.3">
      <c r="A96">
        <v>1014</v>
      </c>
      <c r="B96">
        <v>5.7839</v>
      </c>
      <c r="E96" s="2">
        <f t="shared" si="2"/>
        <v>1.37467634062445</v>
      </c>
      <c r="H96" s="20">
        <v>40749</v>
      </c>
      <c r="O96">
        <v>2008</v>
      </c>
      <c r="P96">
        <v>2</v>
      </c>
      <c r="Q96" s="11">
        <v>2008.0833333333201</v>
      </c>
      <c r="R96">
        <v>0.61861616639723904</v>
      </c>
      <c r="S96">
        <v>6.1500000000000499E-2</v>
      </c>
      <c r="T96">
        <v>3.80448942334305E-2</v>
      </c>
    </row>
    <row r="97" spans="1:20" x14ac:dyDescent="0.3">
      <c r="A97">
        <v>984.44399999999996</v>
      </c>
      <c r="B97">
        <v>5.8454999999999995</v>
      </c>
      <c r="E97" s="2">
        <f t="shared" si="2"/>
        <v>1.3228592794990222</v>
      </c>
      <c r="H97" s="20">
        <v>40700</v>
      </c>
      <c r="O97">
        <v>2008</v>
      </c>
      <c r="P97">
        <v>1</v>
      </c>
      <c r="Q97" s="11">
        <v>2008</v>
      </c>
      <c r="R97">
        <v>0.626620249055031</v>
      </c>
      <c r="S97">
        <v>6.16000000000003E-2</v>
      </c>
      <c r="T97">
        <v>3.8599807341790103E-2</v>
      </c>
    </row>
    <row r="98" spans="1:20" x14ac:dyDescent="0.3">
      <c r="A98">
        <v>954.66700000000003</v>
      </c>
      <c r="B98">
        <v>5.907</v>
      </c>
      <c r="E98" s="2">
        <f t="shared" si="2"/>
        <v>1.272629732046344</v>
      </c>
      <c r="H98" s="20">
        <v>40651</v>
      </c>
      <c r="O98">
        <v>2007</v>
      </c>
      <c r="P98">
        <v>12</v>
      </c>
      <c r="Q98" s="11">
        <v>2007.9166666666499</v>
      </c>
      <c r="R98">
        <v>0.65116443182003303</v>
      </c>
      <c r="S98">
        <v>6.1499999999998702E-2</v>
      </c>
      <c r="T98">
        <v>4.0046612556931198E-2</v>
      </c>
    </row>
    <row r="99" spans="1:20" x14ac:dyDescent="0.3">
      <c r="A99" s="6">
        <v>883.77800000000002</v>
      </c>
      <c r="B99" s="6">
        <v>5.9685000000000006</v>
      </c>
      <c r="C99" s="6"/>
      <c r="D99" s="6"/>
      <c r="E99" s="7">
        <f t="shared" si="2"/>
        <v>1.1605914139119697</v>
      </c>
      <c r="F99" t="s">
        <v>10</v>
      </c>
      <c r="G99">
        <v>6</v>
      </c>
      <c r="H99" s="20">
        <v>40602</v>
      </c>
      <c r="O99">
        <v>2007</v>
      </c>
      <c r="P99">
        <v>11</v>
      </c>
      <c r="Q99" s="11">
        <v>2007.8333333333201</v>
      </c>
      <c r="R99">
        <v>0.67637712232790403</v>
      </c>
      <c r="S99">
        <v>6.1500000000000499E-2</v>
      </c>
      <c r="T99">
        <v>4.1597193023166501E-2</v>
      </c>
    </row>
    <row r="100" spans="1:20" x14ac:dyDescent="0.3">
      <c r="A100">
        <v>800.44399999999996</v>
      </c>
      <c r="B100">
        <v>6.0301</v>
      </c>
      <c r="E100" s="2">
        <f t="shared" si="2"/>
        <v>1.0414307769769418</v>
      </c>
      <c r="H100" s="20">
        <v>40578</v>
      </c>
      <c r="O100">
        <v>2007</v>
      </c>
      <c r="P100">
        <v>10</v>
      </c>
      <c r="Q100" s="11">
        <v>2007.74999999999</v>
      </c>
      <c r="R100">
        <v>0.69291175692582996</v>
      </c>
      <c r="S100">
        <v>0.123099999999999</v>
      </c>
      <c r="T100">
        <v>8.5297437277568999E-2</v>
      </c>
    </row>
    <row r="101" spans="1:20" x14ac:dyDescent="0.3">
      <c r="A101">
        <v>717.33299999999997</v>
      </c>
      <c r="B101">
        <v>6.0915999999999997</v>
      </c>
      <c r="E101" s="2">
        <f t="shared" si="2"/>
        <v>0.93477559371043373</v>
      </c>
      <c r="H101" s="20">
        <v>40554</v>
      </c>
      <c r="O101">
        <v>2007</v>
      </c>
      <c r="P101">
        <v>9</v>
      </c>
      <c r="Q101" s="11">
        <v>2007.6666666666499</v>
      </c>
      <c r="R101">
        <v>0.62858349632416399</v>
      </c>
      <c r="S101">
        <v>0.1231</v>
      </c>
      <c r="T101">
        <v>7.73786283975052E-2</v>
      </c>
    </row>
    <row r="102" spans="1:20" x14ac:dyDescent="0.3">
      <c r="A102">
        <v>634.33299999999997</v>
      </c>
      <c r="B102">
        <v>6.1531000000000002</v>
      </c>
      <c r="E102" s="2">
        <f t="shared" si="2"/>
        <v>0.8391642816166095</v>
      </c>
      <c r="H102" s="20">
        <v>40530</v>
      </c>
      <c r="O102">
        <v>2007</v>
      </c>
      <c r="P102">
        <v>8</v>
      </c>
      <c r="Q102" s="11">
        <v>2007.5833333333201</v>
      </c>
      <c r="R102">
        <v>0.56869155862276499</v>
      </c>
      <c r="S102">
        <v>0.122999999999999</v>
      </c>
      <c r="T102">
        <v>6.9949061710599794E-2</v>
      </c>
    </row>
    <row r="103" spans="1:20" x14ac:dyDescent="0.3">
      <c r="A103">
        <v>608</v>
      </c>
      <c r="B103">
        <v>6.2146999999999997</v>
      </c>
      <c r="E103" s="2">
        <f t="shared" si="2"/>
        <v>0.81092339626630117</v>
      </c>
      <c r="H103" s="20">
        <v>40506</v>
      </c>
      <c r="O103">
        <v>2007</v>
      </c>
      <c r="P103">
        <v>7</v>
      </c>
      <c r="Q103" s="11">
        <v>2007.49999999999</v>
      </c>
      <c r="R103">
        <v>0.53968461933718404</v>
      </c>
      <c r="S103">
        <v>0.1231</v>
      </c>
      <c r="T103">
        <v>6.6435176640407795E-2</v>
      </c>
    </row>
    <row r="104" spans="1:20" x14ac:dyDescent="0.3">
      <c r="A104">
        <v>598.77800000000002</v>
      </c>
      <c r="B104">
        <v>6.2762000000000002</v>
      </c>
      <c r="E104" s="2">
        <f t="shared" si="2"/>
        <v>0.80125960345607206</v>
      </c>
      <c r="F104" t="s">
        <v>11</v>
      </c>
      <c r="G104">
        <v>7</v>
      </c>
      <c r="H104" s="20">
        <v>40482</v>
      </c>
      <c r="O104">
        <v>2007</v>
      </c>
      <c r="P104">
        <v>6</v>
      </c>
      <c r="Q104" s="11">
        <v>2007.4166666666499</v>
      </c>
      <c r="R104">
        <v>0.54697966589792302</v>
      </c>
      <c r="S104">
        <v>0.123099999999999</v>
      </c>
      <c r="T104">
        <v>6.7333196872033901E-2</v>
      </c>
    </row>
    <row r="105" spans="1:20" x14ac:dyDescent="0.3">
      <c r="A105">
        <v>589.66700000000003</v>
      </c>
      <c r="B105">
        <v>6.3376999999999999</v>
      </c>
      <c r="E105" s="2">
        <f t="shared" si="2"/>
        <v>0.79182522642425712</v>
      </c>
      <c r="H105" s="20">
        <v>40441</v>
      </c>
      <c r="O105">
        <v>2007</v>
      </c>
      <c r="P105">
        <v>5</v>
      </c>
      <c r="Q105" s="11">
        <v>2007.3333333333201</v>
      </c>
      <c r="R105">
        <v>0.71725341295955503</v>
      </c>
      <c r="S105">
        <v>0.123000000000001</v>
      </c>
      <c r="T105">
        <v>8.8222169794026098E-2</v>
      </c>
    </row>
    <row r="106" spans="1:20" x14ac:dyDescent="0.3">
      <c r="A106">
        <v>580.33299999999997</v>
      </c>
      <c r="B106">
        <v>6.3991999999999996</v>
      </c>
      <c r="E106" s="2">
        <f t="shared" si="2"/>
        <v>0.78227511939471717</v>
      </c>
      <c r="H106" s="20">
        <v>40400</v>
      </c>
      <c r="O106">
        <v>2007</v>
      </c>
      <c r="P106">
        <v>4</v>
      </c>
      <c r="Q106" s="11">
        <v>2007.24999999999</v>
      </c>
      <c r="R106">
        <v>0.89617711453731597</v>
      </c>
      <c r="S106">
        <v>0.123099999999999</v>
      </c>
      <c r="T106">
        <v>0.110319402799542</v>
      </c>
    </row>
    <row r="107" spans="1:20" x14ac:dyDescent="0.3">
      <c r="A107">
        <v>547.88900000000001</v>
      </c>
      <c r="B107">
        <v>6.4608000000000008</v>
      </c>
      <c r="E107" s="2">
        <f t="shared" si="2"/>
        <v>0.74996706614208763</v>
      </c>
      <c r="H107" s="20">
        <v>40359</v>
      </c>
      <c r="O107">
        <v>2007</v>
      </c>
      <c r="P107">
        <v>3</v>
      </c>
      <c r="Q107" s="11">
        <v>2007.1666666666499</v>
      </c>
      <c r="R107">
        <v>0.83197364976191401</v>
      </c>
      <c r="S107">
        <v>0.123000000000001</v>
      </c>
      <c r="T107">
        <v>0.102332758920716</v>
      </c>
    </row>
    <row r="108" spans="1:20" x14ac:dyDescent="0.3">
      <c r="A108">
        <v>507.88900000000001</v>
      </c>
      <c r="B108">
        <v>6.5222999999999995</v>
      </c>
      <c r="E108" s="2">
        <f t="shared" si="2"/>
        <v>0.71196538507015461</v>
      </c>
      <c r="H108" s="20">
        <v>40318</v>
      </c>
      <c r="O108">
        <v>2007</v>
      </c>
      <c r="P108">
        <v>2</v>
      </c>
      <c r="Q108" s="11">
        <v>2007.0833333333201</v>
      </c>
      <c r="R108">
        <v>0.77274194600930102</v>
      </c>
      <c r="S108">
        <v>0.123099999999999</v>
      </c>
      <c r="T108">
        <v>9.5124533553744298E-2</v>
      </c>
    </row>
    <row r="109" spans="1:20" x14ac:dyDescent="0.3">
      <c r="A109">
        <v>467.88900000000001</v>
      </c>
      <c r="B109">
        <v>6.5837999999999992</v>
      </c>
      <c r="E109" s="2">
        <f t="shared" si="2"/>
        <v>0.67588929224001126</v>
      </c>
      <c r="H109" s="20">
        <v>40277</v>
      </c>
      <c r="O109">
        <v>2007</v>
      </c>
      <c r="P109">
        <v>1</v>
      </c>
      <c r="Q109" s="11">
        <v>2007</v>
      </c>
      <c r="R109">
        <v>0.82514934174154997</v>
      </c>
      <c r="S109">
        <v>0.1231</v>
      </c>
      <c r="T109">
        <v>0.101575883968385</v>
      </c>
    </row>
    <row r="110" spans="1:20" x14ac:dyDescent="0.3">
      <c r="A110">
        <v>428</v>
      </c>
      <c r="B110">
        <v>6.6453999999999995</v>
      </c>
      <c r="E110" s="5">
        <f t="shared" si="2"/>
        <v>0.6417338114215142</v>
      </c>
      <c r="F110" t="s">
        <v>10</v>
      </c>
      <c r="G110">
        <v>7</v>
      </c>
      <c r="H110" s="20">
        <v>40237</v>
      </c>
      <c r="O110">
        <v>2006</v>
      </c>
      <c r="P110">
        <v>12</v>
      </c>
      <c r="Q110" s="11">
        <v>2006.9166666666499</v>
      </c>
      <c r="R110">
        <v>0.91586915249471701</v>
      </c>
      <c r="S110">
        <v>0.122999999999999</v>
      </c>
      <c r="T110">
        <v>0.112651905756849</v>
      </c>
    </row>
    <row r="111" spans="1:20" x14ac:dyDescent="0.3">
      <c r="A111">
        <v>442.11099999999999</v>
      </c>
      <c r="B111">
        <v>6.7069000000000001</v>
      </c>
      <c r="E111" s="2">
        <f t="shared" si="2"/>
        <v>0.65361460826041373</v>
      </c>
      <c r="H111" s="20">
        <v>40222</v>
      </c>
      <c r="O111">
        <v>2006</v>
      </c>
      <c r="P111">
        <v>11</v>
      </c>
      <c r="Q111" s="11">
        <v>2006.8333333333201</v>
      </c>
      <c r="R111">
        <v>1.1275930929009801</v>
      </c>
      <c r="S111">
        <v>0.1231</v>
      </c>
      <c r="T111">
        <v>0.13880670973611201</v>
      </c>
    </row>
    <row r="112" spans="1:20" x14ac:dyDescent="0.3">
      <c r="A112" s="6">
        <v>474.44400000000002</v>
      </c>
      <c r="B112" s="6">
        <v>6.7683999999999997</v>
      </c>
      <c r="C112" s="6"/>
      <c r="D112" s="6"/>
      <c r="E112" s="7">
        <f t="shared" si="2"/>
        <v>0.68167349287462298</v>
      </c>
      <c r="H112" s="20">
        <v>40207</v>
      </c>
      <c r="O112">
        <v>2006</v>
      </c>
      <c r="P112">
        <v>10</v>
      </c>
      <c r="Q112" s="11">
        <v>2006.74999999998</v>
      </c>
      <c r="R112">
        <v>1.3261118170253601</v>
      </c>
      <c r="S112">
        <v>6.1499999999998702E-2</v>
      </c>
      <c r="T112">
        <v>8.1555876747058303E-2</v>
      </c>
    </row>
    <row r="113" spans="1:20" x14ac:dyDescent="0.3">
      <c r="A113">
        <v>506.55599999999998</v>
      </c>
      <c r="B113">
        <v>6.83</v>
      </c>
      <c r="E113" s="2">
        <f t="shared" si="2"/>
        <v>0.71073268863267103</v>
      </c>
      <c r="H113" s="20">
        <v>40192</v>
      </c>
      <c r="O113">
        <v>2006</v>
      </c>
      <c r="P113">
        <v>9</v>
      </c>
      <c r="Q113" s="11">
        <v>2006.6666666666499</v>
      </c>
      <c r="R113">
        <v>1.23996780401213</v>
      </c>
      <c r="S113">
        <v>6.16000000000003E-2</v>
      </c>
      <c r="T113">
        <v>7.63820167271477E-2</v>
      </c>
    </row>
    <row r="114" spans="1:20" x14ac:dyDescent="0.3">
      <c r="A114">
        <v>538.77800000000002</v>
      </c>
      <c r="B114">
        <v>6.8915000000000006</v>
      </c>
      <c r="E114" s="2">
        <f t="shared" si="2"/>
        <v>0.74113662962324922</v>
      </c>
      <c r="H114" s="20">
        <v>40177</v>
      </c>
      <c r="O114">
        <v>2006</v>
      </c>
      <c r="P114">
        <v>8</v>
      </c>
      <c r="Q114" s="11">
        <v>2006.5833333333201</v>
      </c>
      <c r="R114">
        <v>1.0662428507641499</v>
      </c>
      <c r="S114">
        <v>3.0750000000000201E-2</v>
      </c>
      <c r="T114">
        <v>3.2786967660998E-2</v>
      </c>
    </row>
    <row r="115" spans="1:20" x14ac:dyDescent="0.3">
      <c r="A115">
        <v>578.66700000000003</v>
      </c>
      <c r="B115">
        <v>6.9530000000000003</v>
      </c>
      <c r="E115" s="2">
        <f t="shared" si="2"/>
        <v>0.78058270132221319</v>
      </c>
      <c r="H115" s="20">
        <v>40162</v>
      </c>
      <c r="O115">
        <v>2006</v>
      </c>
      <c r="P115">
        <v>7</v>
      </c>
      <c r="Q115" s="11">
        <v>2006.49999999998</v>
      </c>
      <c r="R115">
        <v>0.99135118331174099</v>
      </c>
      <c r="S115">
        <v>3.0750000000000201E-2</v>
      </c>
    </row>
    <row r="116" spans="1:20" x14ac:dyDescent="0.3">
      <c r="A116">
        <v>621.66700000000003</v>
      </c>
      <c r="B116">
        <v>7.0145999999999997</v>
      </c>
      <c r="E116" s="2">
        <f t="shared" si="2"/>
        <v>0.82545990676512637</v>
      </c>
      <c r="H116" s="20">
        <v>40147</v>
      </c>
      <c r="O116">
        <v>2006</v>
      </c>
      <c r="P116">
        <v>6</v>
      </c>
      <c r="Q116" s="11">
        <v>2006.4166666666499</v>
      </c>
      <c r="R116">
        <v>0.91645951585932695</v>
      </c>
      <c r="S116">
        <v>6.1500000000000499E-2</v>
      </c>
      <c r="T116">
        <v>5.6362260225349098E-2</v>
      </c>
    </row>
    <row r="117" spans="1:20" x14ac:dyDescent="0.3">
      <c r="A117">
        <v>664.55600000000004</v>
      </c>
      <c r="B117">
        <v>7.0760999999999994</v>
      </c>
      <c r="E117" s="2">
        <f t="shared" si="2"/>
        <v>0.87279123646586976</v>
      </c>
      <c r="H117" s="20">
        <v>40132</v>
      </c>
      <c r="O117">
        <v>2006</v>
      </c>
      <c r="P117">
        <v>5</v>
      </c>
      <c r="Q117" s="11">
        <v>2006.3333333333201</v>
      </c>
      <c r="R117">
        <v>0.78805949931763397</v>
      </c>
      <c r="S117">
        <v>6.1499999999998702E-2</v>
      </c>
      <c r="T117">
        <v>4.8465659208033501E-2</v>
      </c>
    </row>
    <row r="118" spans="1:20" x14ac:dyDescent="0.3">
      <c r="A118">
        <v>707.77800000000002</v>
      </c>
      <c r="B118">
        <v>7.1376000000000008</v>
      </c>
      <c r="E118" s="2">
        <f t="shared" si="2"/>
        <v>0.92323609598091561</v>
      </c>
      <c r="F118" t="s">
        <v>11</v>
      </c>
      <c r="G118">
        <v>8</v>
      </c>
      <c r="H118" s="20">
        <v>40117</v>
      </c>
      <c r="O118">
        <v>2006</v>
      </c>
      <c r="P118">
        <v>4</v>
      </c>
      <c r="Q118" s="11">
        <v>2006.24999999998</v>
      </c>
      <c r="R118">
        <v>0.74672456363365902</v>
      </c>
      <c r="S118">
        <v>3.0800000000000102E-2</v>
      </c>
      <c r="T118">
        <v>2.29991165599168E-2</v>
      </c>
    </row>
    <row r="119" spans="1:20" x14ac:dyDescent="0.3">
      <c r="A119">
        <v>655.11099999999999</v>
      </c>
      <c r="B119">
        <v>7.1992000000000003</v>
      </c>
      <c r="E119" s="2">
        <f t="shared" si="2"/>
        <v>0.86214019250423113</v>
      </c>
      <c r="H119" s="20">
        <v>40086</v>
      </c>
      <c r="O119">
        <v>2006</v>
      </c>
      <c r="P119">
        <v>3</v>
      </c>
      <c r="Q119" s="11">
        <v>2006.1666666666499</v>
      </c>
      <c r="R119">
        <v>0.74321047615448199</v>
      </c>
      <c r="S119">
        <v>3.0800000000000102E-2</v>
      </c>
    </row>
    <row r="120" spans="1:20" x14ac:dyDescent="0.3">
      <c r="A120">
        <v>569.88900000000001</v>
      </c>
      <c r="B120">
        <v>7.2606999999999999</v>
      </c>
      <c r="E120" s="2">
        <f t="shared" si="2"/>
        <v>0.77172579087037829</v>
      </c>
      <c r="H120" s="20">
        <v>40055</v>
      </c>
      <c r="O120">
        <v>2006</v>
      </c>
      <c r="P120">
        <v>2</v>
      </c>
      <c r="Q120" s="11">
        <v>2006.0833333333201</v>
      </c>
      <c r="R120">
        <v>0.73969638867530396</v>
      </c>
      <c r="S120">
        <v>0.122999999999999</v>
      </c>
      <c r="T120">
        <v>9.0982655807061899E-2</v>
      </c>
    </row>
    <row r="121" spans="1:20" x14ac:dyDescent="0.3">
      <c r="A121">
        <v>484</v>
      </c>
      <c r="B121">
        <v>7.3221999999999996</v>
      </c>
      <c r="E121" s="2">
        <f t="shared" si="2"/>
        <v>0.69019460479101391</v>
      </c>
      <c r="H121" s="20">
        <v>40025</v>
      </c>
      <c r="O121">
        <v>2006</v>
      </c>
      <c r="P121">
        <v>1</v>
      </c>
      <c r="Q121" s="11">
        <v>2006</v>
      </c>
      <c r="R121">
        <v>0.73283303565861801</v>
      </c>
      <c r="S121">
        <v>6.16000000000003E-2</v>
      </c>
      <c r="T121">
        <v>4.5142514996571098E-2</v>
      </c>
    </row>
    <row r="122" spans="1:20" x14ac:dyDescent="0.3">
      <c r="A122">
        <v>398.33300000000003</v>
      </c>
      <c r="B122">
        <v>7.3837000000000002</v>
      </c>
      <c r="E122" s="2">
        <f t="shared" si="2"/>
        <v>0.61745518672022592</v>
      </c>
      <c r="H122" s="20">
        <v>39994</v>
      </c>
      <c r="O122">
        <v>2005</v>
      </c>
      <c r="P122">
        <v>12</v>
      </c>
      <c r="Q122" s="11">
        <v>2005.9166666666499</v>
      </c>
      <c r="R122">
        <v>0.72787497350416397</v>
      </c>
      <c r="S122">
        <v>6.1500000000000499E-2</v>
      </c>
      <c r="T122">
        <v>4.4764310870506502E-2</v>
      </c>
    </row>
    <row r="123" spans="1:20" x14ac:dyDescent="0.3">
      <c r="A123">
        <v>375.44400000000002</v>
      </c>
      <c r="B123">
        <v>7.4453000000000005</v>
      </c>
      <c r="E123" s="2">
        <f t="shared" si="2"/>
        <v>0.59935303218078095</v>
      </c>
      <c r="H123" s="20">
        <v>39963</v>
      </c>
      <c r="O123">
        <v>2005</v>
      </c>
      <c r="P123">
        <v>11</v>
      </c>
      <c r="Q123" s="11">
        <v>2005.8333333333201</v>
      </c>
      <c r="R123">
        <v>0.72315912927382497</v>
      </c>
      <c r="S123">
        <v>6.1500000000000499E-2</v>
      </c>
      <c r="T123">
        <v>4.44742864503406E-2</v>
      </c>
    </row>
    <row r="124" spans="1:20" x14ac:dyDescent="0.3">
      <c r="A124">
        <v>375.11099999999999</v>
      </c>
      <c r="B124">
        <v>7.5068000000000001</v>
      </c>
      <c r="E124" s="2">
        <f t="shared" si="2"/>
        <v>0.59909362840514813</v>
      </c>
      <c r="H124" s="20">
        <v>39933</v>
      </c>
      <c r="O124">
        <v>2005</v>
      </c>
      <c r="P124">
        <v>10</v>
      </c>
      <c r="Q124" s="11">
        <v>2005.74999999998</v>
      </c>
      <c r="R124">
        <v>0.70355212833811898</v>
      </c>
      <c r="S124">
        <v>0.18459999999999699</v>
      </c>
      <c r="T124">
        <v>0.12987572289121499</v>
      </c>
    </row>
    <row r="125" spans="1:20" x14ac:dyDescent="0.3">
      <c r="A125">
        <v>375</v>
      </c>
      <c r="B125">
        <v>7.5683000000000007</v>
      </c>
      <c r="E125" s="2">
        <f t="shared" si="2"/>
        <v>0.59900718543157971</v>
      </c>
      <c r="H125" s="20">
        <v>39902</v>
      </c>
      <c r="O125">
        <v>2005</v>
      </c>
      <c r="P125">
        <v>9</v>
      </c>
      <c r="Q125" s="11">
        <v>2005.6666666666499</v>
      </c>
      <c r="R125">
        <v>0.61328871674546004</v>
      </c>
      <c r="S125">
        <v>0.1231</v>
      </c>
      <c r="T125">
        <v>7.5495841031366695E-2</v>
      </c>
    </row>
    <row r="126" spans="1:20" x14ac:dyDescent="0.3">
      <c r="A126">
        <v>374.66699999999997</v>
      </c>
      <c r="B126">
        <v>7.629900000000001</v>
      </c>
      <c r="E126" s="5">
        <f t="shared" si="2"/>
        <v>0.59874793134060322</v>
      </c>
      <c r="F126" t="s">
        <v>10</v>
      </c>
      <c r="G126">
        <v>8</v>
      </c>
      <c r="H126" s="20">
        <v>39872</v>
      </c>
      <c r="O126">
        <v>2005</v>
      </c>
      <c r="P126">
        <v>8</v>
      </c>
      <c r="Q126" s="11">
        <v>2005.5833333333201</v>
      </c>
      <c r="R126">
        <v>0.54494960339250897</v>
      </c>
      <c r="S126">
        <v>0.1231</v>
      </c>
      <c r="T126">
        <v>6.7083296177618407E-2</v>
      </c>
    </row>
    <row r="127" spans="1:20" x14ac:dyDescent="0.3">
      <c r="A127" s="6">
        <v>406.33300000000003</v>
      </c>
      <c r="B127" s="6">
        <v>7.6913999999999998</v>
      </c>
      <c r="C127" s="6"/>
      <c r="D127" s="6"/>
      <c r="E127" s="7">
        <f t="shared" si="2"/>
        <v>0.62391022869906609</v>
      </c>
      <c r="H127" s="20">
        <v>39842</v>
      </c>
      <c r="O127">
        <v>2005</v>
      </c>
      <c r="P127">
        <v>7</v>
      </c>
      <c r="Q127" s="11">
        <v>2005.49999999998</v>
      </c>
      <c r="R127">
        <v>0.53144924901293</v>
      </c>
      <c r="S127">
        <v>0.122999999999999</v>
      </c>
      <c r="T127">
        <v>6.5368257628590096E-2</v>
      </c>
    </row>
    <row r="128" spans="1:20" x14ac:dyDescent="0.3">
      <c r="A128">
        <v>450</v>
      </c>
      <c r="B128">
        <v>7.7528999999999995</v>
      </c>
      <c r="E128" s="2">
        <f t="shared" si="2"/>
        <v>0.66035237479841846</v>
      </c>
      <c r="H128" s="20">
        <v>39812</v>
      </c>
      <c r="O128">
        <v>2005</v>
      </c>
      <c r="P128">
        <v>6</v>
      </c>
      <c r="Q128" s="11">
        <v>2005.4166666666499</v>
      </c>
      <c r="R128">
        <v>0.52001412687139104</v>
      </c>
      <c r="S128">
        <v>0.123099999999999</v>
      </c>
      <c r="T128">
        <v>6.4013739017867805E-2</v>
      </c>
    </row>
    <row r="129" spans="1:20" x14ac:dyDescent="0.3">
      <c r="A129">
        <v>493.77800000000002</v>
      </c>
      <c r="B129">
        <v>7.8144999999999998</v>
      </c>
      <c r="E129" s="2">
        <f t="shared" si="2"/>
        <v>0.69902394222379571</v>
      </c>
      <c r="H129" s="20">
        <v>39782</v>
      </c>
      <c r="O129">
        <v>2005</v>
      </c>
      <c r="P129">
        <v>5</v>
      </c>
      <c r="Q129" s="11">
        <v>2005.3333333333201</v>
      </c>
      <c r="R129">
        <v>0.49042424301530002</v>
      </c>
      <c r="S129">
        <v>0.123000000000001</v>
      </c>
      <c r="T129">
        <v>6.0322181890882398E-2</v>
      </c>
    </row>
    <row r="130" spans="1:20" x14ac:dyDescent="0.3">
      <c r="A130">
        <v>537.22199999999998</v>
      </c>
      <c r="B130">
        <v>7.8760000000000003</v>
      </c>
      <c r="E130" s="2">
        <f t="shared" si="2"/>
        <v>0.73963897368872522</v>
      </c>
      <c r="F130" t="s">
        <v>11</v>
      </c>
      <c r="G130">
        <v>9</v>
      </c>
      <c r="H130" s="20">
        <v>39752</v>
      </c>
      <c r="O130">
        <v>2005</v>
      </c>
      <c r="P130">
        <v>4</v>
      </c>
      <c r="Q130" s="11">
        <v>2005.24999999998</v>
      </c>
      <c r="R130">
        <v>0.46438674848722</v>
      </c>
      <c r="S130">
        <v>0.123099999999999</v>
      </c>
      <c r="T130">
        <v>5.7166008738776398E-2</v>
      </c>
    </row>
    <row r="131" spans="1:20" x14ac:dyDescent="0.3">
      <c r="A131">
        <v>520.44399999999996</v>
      </c>
      <c r="B131">
        <v>7.9375</v>
      </c>
      <c r="E131" s="2">
        <f t="shared" si="2"/>
        <v>0.72368107685554484</v>
      </c>
      <c r="H131" s="20">
        <v>39690</v>
      </c>
      <c r="O131">
        <v>2005</v>
      </c>
      <c r="P131">
        <v>3</v>
      </c>
      <c r="Q131" s="11">
        <v>2005.1666666666499</v>
      </c>
      <c r="R131">
        <v>0.456956941139952</v>
      </c>
      <c r="S131">
        <v>0.1231</v>
      </c>
      <c r="T131">
        <v>5.6251399454328499E-2</v>
      </c>
    </row>
    <row r="132" spans="1:20" x14ac:dyDescent="0.3">
      <c r="A132">
        <v>480.11099999999999</v>
      </c>
      <c r="B132">
        <v>7.9991000000000003</v>
      </c>
      <c r="E132" s="2">
        <f t="shared" si="2"/>
        <v>0.68671399380378417</v>
      </c>
      <c r="H132" s="20">
        <v>39629</v>
      </c>
      <c r="O132">
        <v>2005</v>
      </c>
      <c r="P132">
        <v>2</v>
      </c>
      <c r="Q132" s="11">
        <v>2005.0833333333201</v>
      </c>
      <c r="R132">
        <v>0.46580790589577098</v>
      </c>
      <c r="S132">
        <v>0.18460000000000101</v>
      </c>
      <c r="T132">
        <v>8.5988139428360005E-2</v>
      </c>
    </row>
    <row r="133" spans="1:20" x14ac:dyDescent="0.3">
      <c r="A133">
        <v>439.88900000000001</v>
      </c>
      <c r="B133">
        <v>8.0605999999999991</v>
      </c>
      <c r="E133" s="2">
        <f t="shared" si="2"/>
        <v>0.65172930136266316</v>
      </c>
      <c r="H133" s="20">
        <v>39567</v>
      </c>
      <c r="O133">
        <v>2005</v>
      </c>
      <c r="P133">
        <v>1</v>
      </c>
      <c r="Q133" s="11">
        <v>2005</v>
      </c>
      <c r="R133">
        <v>0.50980937157837403</v>
      </c>
      <c r="S133">
        <v>0.122999999999997</v>
      </c>
      <c r="T133">
        <v>6.2706552704138802E-2</v>
      </c>
    </row>
    <row r="134" spans="1:20" x14ac:dyDescent="0.3">
      <c r="A134">
        <v>399.77800000000002</v>
      </c>
      <c r="B134">
        <v>8.1220999999999997</v>
      </c>
      <c r="E134" s="5">
        <f t="shared" si="2"/>
        <v>0.61861616639723982</v>
      </c>
      <c r="F134" t="s">
        <v>10</v>
      </c>
      <c r="G134">
        <v>9</v>
      </c>
      <c r="H134" s="20">
        <v>39506</v>
      </c>
      <c r="O134">
        <v>2004</v>
      </c>
      <c r="P134">
        <v>12</v>
      </c>
      <c r="Q134" s="11">
        <v>2004.9166666666499</v>
      </c>
      <c r="R134">
        <v>0.54957219409917102</v>
      </c>
      <c r="S134">
        <v>0.1231</v>
      </c>
      <c r="T134">
        <v>6.7652337093608503E-2</v>
      </c>
    </row>
    <row r="135" spans="1:20" x14ac:dyDescent="0.3">
      <c r="A135" s="6">
        <v>409.66699999999997</v>
      </c>
      <c r="B135" s="6">
        <v>8.1836000000000002</v>
      </c>
      <c r="C135" s="6"/>
      <c r="D135" s="6"/>
      <c r="E135" s="7">
        <f t="shared" si="2"/>
        <v>0.62662024905503189</v>
      </c>
      <c r="H135" s="20">
        <v>39476</v>
      </c>
      <c r="O135">
        <v>2004</v>
      </c>
      <c r="P135">
        <v>11</v>
      </c>
      <c r="Q135" s="11">
        <v>2004.8333333333101</v>
      </c>
      <c r="R135">
        <v>0.59205539206506796</v>
      </c>
      <c r="S135">
        <v>0.122999999999999</v>
      </c>
      <c r="T135">
        <v>7.2822813224002997E-2</v>
      </c>
    </row>
    <row r="136" spans="1:20" x14ac:dyDescent="0.3">
      <c r="A136">
        <v>439.22199999999998</v>
      </c>
      <c r="B136">
        <v>8.2452000000000005</v>
      </c>
      <c r="E136" s="2">
        <f t="shared" si="2"/>
        <v>0.65116443182003392</v>
      </c>
      <c r="H136" s="20">
        <v>39446</v>
      </c>
      <c r="O136">
        <v>2004</v>
      </c>
      <c r="P136">
        <v>10</v>
      </c>
      <c r="Q136" s="11">
        <v>2004.74999999998</v>
      </c>
      <c r="R136">
        <v>0.60387196304845103</v>
      </c>
      <c r="S136">
        <v>6.16000000000003E-2</v>
      </c>
      <c r="T136">
        <v>3.7198512923784698E-2</v>
      </c>
    </row>
    <row r="137" spans="1:20" x14ac:dyDescent="0.3">
      <c r="A137">
        <v>468.44400000000002</v>
      </c>
      <c r="B137">
        <v>8.3066999999999993</v>
      </c>
      <c r="E137" s="2">
        <f t="shared" si="2"/>
        <v>0.67637712232790448</v>
      </c>
      <c r="H137" s="20">
        <v>39416</v>
      </c>
      <c r="O137">
        <v>2004</v>
      </c>
      <c r="P137">
        <v>9</v>
      </c>
      <c r="Q137" s="11">
        <v>2004.6666666666499</v>
      </c>
      <c r="R137">
        <v>0.59178340248540195</v>
      </c>
      <c r="S137">
        <v>6.1500000000000499E-2</v>
      </c>
      <c r="T137">
        <v>3.6394679252852599E-2</v>
      </c>
    </row>
    <row r="138" spans="1:20" x14ac:dyDescent="0.3">
      <c r="A138">
        <v>497.88900000000001</v>
      </c>
      <c r="B138">
        <v>8.3681999999999999</v>
      </c>
      <c r="E138" s="2">
        <f t="shared" si="2"/>
        <v>0.70276973628635941</v>
      </c>
      <c r="F138" t="s">
        <v>11</v>
      </c>
      <c r="G138">
        <v>10</v>
      </c>
      <c r="H138" s="20">
        <v>39386</v>
      </c>
      <c r="O138">
        <v>2004</v>
      </c>
      <c r="P138">
        <v>8</v>
      </c>
      <c r="Q138" s="11">
        <v>2004.5833333333101</v>
      </c>
      <c r="R138">
        <v>0.57976873644295901</v>
      </c>
      <c r="S138">
        <v>6.1500000000000499E-2</v>
      </c>
      <c r="T138">
        <v>3.5655777291242301E-2</v>
      </c>
    </row>
    <row r="139" spans="1:20" x14ac:dyDescent="0.3">
      <c r="A139">
        <v>476</v>
      </c>
      <c r="B139">
        <v>8.4298000000000002</v>
      </c>
      <c r="E139" s="2">
        <f t="shared" si="2"/>
        <v>0.68305377756530106</v>
      </c>
      <c r="H139" s="20">
        <v>39370</v>
      </c>
      <c r="O139">
        <v>2004</v>
      </c>
      <c r="P139">
        <v>7</v>
      </c>
      <c r="Q139" s="11">
        <v>2004.49999999998</v>
      </c>
      <c r="R139">
        <v>0.56807996584806297</v>
      </c>
      <c r="S139">
        <v>6.1599999999998503E-2</v>
      </c>
      <c r="T139">
        <v>3.4993725896239801E-2</v>
      </c>
    </row>
    <row r="140" spans="1:20" x14ac:dyDescent="0.3">
      <c r="A140">
        <v>433.11099999999999</v>
      </c>
      <c r="B140">
        <v>8.491299999999999</v>
      </c>
      <c r="E140" s="2">
        <f t="shared" si="2"/>
        <v>0.64601188003182841</v>
      </c>
      <c r="H140" s="20">
        <v>39355</v>
      </c>
      <c r="O140">
        <v>2004</v>
      </c>
      <c r="P140">
        <v>6</v>
      </c>
      <c r="Q140" s="11">
        <v>2004.4166666666499</v>
      </c>
      <c r="R140">
        <v>0.55086864877480901</v>
      </c>
      <c r="S140">
        <v>6.1500000000002303E-2</v>
      </c>
      <c r="T140">
        <v>3.3878421899651998E-2</v>
      </c>
    </row>
    <row r="141" spans="1:20" x14ac:dyDescent="0.3">
      <c r="A141">
        <v>390.44400000000002</v>
      </c>
      <c r="B141">
        <v>8.5528000000000013</v>
      </c>
      <c r="E141" s="2">
        <f t="shared" si="2"/>
        <v>0.61115511261650068</v>
      </c>
      <c r="H141" s="20">
        <v>39340</v>
      </c>
      <c r="O141">
        <v>2004</v>
      </c>
      <c r="P141">
        <v>5</v>
      </c>
      <c r="Q141" s="11">
        <v>2004.3333333333101</v>
      </c>
      <c r="R141">
        <v>0.53087038412682497</v>
      </c>
      <c r="S141">
        <v>6.1499999999998702E-2</v>
      </c>
      <c r="T141">
        <v>3.2648528623799099E-2</v>
      </c>
    </row>
    <row r="142" spans="1:20" x14ac:dyDescent="0.3">
      <c r="A142">
        <v>347.66699999999997</v>
      </c>
      <c r="B142">
        <v>8.6143999999999998</v>
      </c>
      <c r="E142" s="2">
        <f t="shared" si="2"/>
        <v>0.57809643294162727</v>
      </c>
      <c r="H142" s="20">
        <v>39324</v>
      </c>
      <c r="O142">
        <v>2004</v>
      </c>
      <c r="P142">
        <v>4</v>
      </c>
      <c r="Q142" s="11">
        <v>2004.24999999998</v>
      </c>
      <c r="R142">
        <v>0.51145049347411897</v>
      </c>
      <c r="S142">
        <v>3.0800000000000102E-2</v>
      </c>
      <c r="T142">
        <v>1.5752675199002902E-2</v>
      </c>
    </row>
    <row r="143" spans="1:20" x14ac:dyDescent="0.3">
      <c r="A143">
        <v>322.22199999999998</v>
      </c>
      <c r="B143">
        <v>8.6759000000000004</v>
      </c>
      <c r="E143" s="2">
        <f t="shared" si="2"/>
        <v>0.55928668430390438</v>
      </c>
      <c r="H143" s="20">
        <v>39309</v>
      </c>
      <c r="O143">
        <v>2004</v>
      </c>
      <c r="P143">
        <v>3</v>
      </c>
      <c r="Q143" s="11">
        <v>2004.1666666666499</v>
      </c>
      <c r="R143">
        <v>0.50209607015517199</v>
      </c>
      <c r="S143">
        <v>3.0800000000000102E-2</v>
      </c>
    </row>
    <row r="144" spans="1:20" x14ac:dyDescent="0.3">
      <c r="A144">
        <v>304</v>
      </c>
      <c r="B144">
        <v>8.7373999999999992</v>
      </c>
      <c r="E144" s="2">
        <f t="shared" si="2"/>
        <v>0.54619365576875167</v>
      </c>
      <c r="H144" s="20">
        <v>39294</v>
      </c>
      <c r="O144">
        <v>2004</v>
      </c>
      <c r="P144">
        <v>2</v>
      </c>
      <c r="Q144" s="11">
        <v>2004.0833333333101</v>
      </c>
      <c r="R144">
        <v>0.49274164683622401</v>
      </c>
      <c r="S144">
        <v>6.1499999999998702E-2</v>
      </c>
      <c r="T144">
        <v>3.03036112804272E-2</v>
      </c>
    </row>
    <row r="145" spans="1:20" x14ac:dyDescent="0.3">
      <c r="A145">
        <v>285.44400000000002</v>
      </c>
      <c r="B145">
        <v>8.7989999999999995</v>
      </c>
      <c r="E145" s="2">
        <f t="shared" si="2"/>
        <v>0.53317558290561629</v>
      </c>
      <c r="H145" s="20">
        <v>39278</v>
      </c>
      <c r="O145">
        <v>2004</v>
      </c>
      <c r="P145">
        <v>1</v>
      </c>
      <c r="Q145" s="11">
        <v>2004</v>
      </c>
      <c r="R145">
        <v>0.51986730366764899</v>
      </c>
      <c r="S145">
        <v>6.1500000000000499E-2</v>
      </c>
      <c r="T145">
        <v>3.19718391755607E-2</v>
      </c>
    </row>
    <row r="146" spans="1:20" x14ac:dyDescent="0.3">
      <c r="A146">
        <v>267.33300000000003</v>
      </c>
      <c r="B146">
        <v>8.8605</v>
      </c>
      <c r="E146" s="2">
        <f t="shared" si="2"/>
        <v>0.52076896273503781</v>
      </c>
      <c r="H146" s="20">
        <v>39263</v>
      </c>
      <c r="O146">
        <v>2003</v>
      </c>
      <c r="P146">
        <v>12</v>
      </c>
      <c r="Q146" s="11">
        <v>2003.9166666666499</v>
      </c>
      <c r="R146">
        <v>0.58069048901189002</v>
      </c>
      <c r="S146">
        <v>6.16000000000003E-2</v>
      </c>
      <c r="T146">
        <v>3.5770534123132601E-2</v>
      </c>
    </row>
    <row r="147" spans="1:20" x14ac:dyDescent="0.3">
      <c r="A147">
        <v>341.11099999999999</v>
      </c>
      <c r="B147">
        <v>8.9220000000000006</v>
      </c>
      <c r="E147" s="2">
        <f t="shared" si="2"/>
        <v>0.57319036906080956</v>
      </c>
      <c r="H147" s="20">
        <v>39248</v>
      </c>
      <c r="O147">
        <v>2003</v>
      </c>
      <c r="P147">
        <v>11</v>
      </c>
      <c r="Q147" s="11">
        <v>2003.8333333333101</v>
      </c>
      <c r="R147">
        <v>0.64862983620997405</v>
      </c>
      <c r="S147">
        <v>6.1500000000000499E-2</v>
      </c>
      <c r="T147">
        <v>3.9890734926913703E-2</v>
      </c>
    </row>
    <row r="148" spans="1:20" x14ac:dyDescent="0.3">
      <c r="A148">
        <v>454.88900000000001</v>
      </c>
      <c r="B148">
        <v>8.9835999999999991</v>
      </c>
      <c r="E148" s="2">
        <f t="shared" si="2"/>
        <v>0.66456274212963606</v>
      </c>
      <c r="H148" s="20">
        <v>39232</v>
      </c>
      <c r="O148">
        <v>2003</v>
      </c>
      <c r="P148">
        <v>10</v>
      </c>
      <c r="Q148" s="11">
        <v>2003.74999999998</v>
      </c>
      <c r="R148">
        <v>0.72430885285023505</v>
      </c>
      <c r="S148">
        <v>6.1499999999998702E-2</v>
      </c>
      <c r="T148">
        <v>4.4544994450288498E-2</v>
      </c>
    </row>
    <row r="149" spans="1:20" x14ac:dyDescent="0.3">
      <c r="A149">
        <v>568.11099999999999</v>
      </c>
      <c r="B149">
        <v>9.0450999999999997</v>
      </c>
      <c r="E149" s="2">
        <f t="shared" si="2"/>
        <v>0.7699440837894751</v>
      </c>
      <c r="H149" s="20">
        <v>39217</v>
      </c>
      <c r="O149">
        <v>2003</v>
      </c>
      <c r="P149">
        <v>9</v>
      </c>
      <c r="Q149" s="11">
        <v>2003.6666666666499</v>
      </c>
      <c r="R149">
        <v>0.72232385702316204</v>
      </c>
      <c r="S149">
        <v>3.0800000000001E-2</v>
      </c>
      <c r="T149">
        <v>2.2247574796314101E-2</v>
      </c>
    </row>
    <row r="150" spans="1:20" x14ac:dyDescent="0.3">
      <c r="A150">
        <v>681.66700000000003</v>
      </c>
      <c r="B150">
        <v>9.1066000000000003</v>
      </c>
      <c r="E150" s="2">
        <f t="shared" si="2"/>
        <v>0.8924234090274723</v>
      </c>
      <c r="H150" s="20">
        <v>39202</v>
      </c>
      <c r="O150">
        <v>2003</v>
      </c>
      <c r="P150">
        <v>8</v>
      </c>
      <c r="Q150" s="11">
        <v>2003.5833333333101</v>
      </c>
      <c r="R150">
        <v>0.69594859522659902</v>
      </c>
      <c r="S150">
        <v>3.0800000000000102E-2</v>
      </c>
    </row>
    <row r="151" spans="1:20" x14ac:dyDescent="0.3">
      <c r="A151">
        <v>688.11099999999999</v>
      </c>
      <c r="B151">
        <v>9.168099999999999</v>
      </c>
      <c r="E151" s="2">
        <f t="shared" si="2"/>
        <v>0.89993082004716018</v>
      </c>
      <c r="H151" s="20">
        <v>39186</v>
      </c>
      <c r="O151">
        <v>2003</v>
      </c>
      <c r="P151">
        <v>7</v>
      </c>
      <c r="Q151" s="11">
        <v>2003.49999999998</v>
      </c>
      <c r="R151">
        <v>0.669573333430035</v>
      </c>
      <c r="S151">
        <v>6.1499999999997002E-2</v>
      </c>
      <c r="T151">
        <v>4.11787600059451E-2</v>
      </c>
    </row>
    <row r="152" spans="1:20" x14ac:dyDescent="0.3">
      <c r="A152">
        <v>647.77800000000002</v>
      </c>
      <c r="B152">
        <v>9.2296999999999993</v>
      </c>
      <c r="E152" s="2">
        <f t="shared" si="2"/>
        <v>0.85396054608328353</v>
      </c>
      <c r="H152" s="20">
        <v>39171</v>
      </c>
      <c r="O152">
        <v>2003</v>
      </c>
      <c r="P152">
        <v>6</v>
      </c>
      <c r="Q152" s="11">
        <v>2003.4166666666499</v>
      </c>
      <c r="R152">
        <v>0.62049521541181696</v>
      </c>
      <c r="S152">
        <v>3.0750000000000201E-2</v>
      </c>
      <c r="T152">
        <v>1.9080227873913499E-2</v>
      </c>
    </row>
    <row r="153" spans="1:20" x14ac:dyDescent="0.3">
      <c r="A153">
        <v>607.11099999999999</v>
      </c>
      <c r="B153">
        <v>9.2911999999999999</v>
      </c>
      <c r="E153" s="2">
        <f t="shared" si="2"/>
        <v>0.8099867534405446</v>
      </c>
      <c r="H153" s="20">
        <v>39156</v>
      </c>
      <c r="O153">
        <v>2003</v>
      </c>
      <c r="P153">
        <v>5</v>
      </c>
      <c r="Q153" s="11">
        <v>2003.3333333333101</v>
      </c>
      <c r="R153">
        <v>0.59771332622544404</v>
      </c>
      <c r="S153">
        <v>3.0750000000000201E-2</v>
      </c>
    </row>
    <row r="154" spans="1:20" x14ac:dyDescent="0.3">
      <c r="A154">
        <v>566.55600000000004</v>
      </c>
      <c r="B154">
        <v>9.3527000000000005</v>
      </c>
      <c r="E154" s="5">
        <f t="shared" ref="E154:E217" si="3">(0.0905*EXP(0.0013*A154))/C$2</f>
        <v>0.76838921393828985</v>
      </c>
      <c r="F154" t="s">
        <v>10</v>
      </c>
      <c r="G154">
        <v>10</v>
      </c>
      <c r="H154" s="20">
        <v>39141</v>
      </c>
      <c r="O154">
        <v>2003</v>
      </c>
      <c r="P154">
        <v>4</v>
      </c>
      <c r="Q154" s="11">
        <v>2003.24999999998</v>
      </c>
      <c r="R154">
        <v>0.57493143703907101</v>
      </c>
      <c r="S154">
        <v>3.0750000000001099E-2</v>
      </c>
      <c r="T154">
        <v>1.7679141688952099E-2</v>
      </c>
    </row>
    <row r="155" spans="1:20" x14ac:dyDescent="0.3">
      <c r="A155">
        <v>575.22199999999998</v>
      </c>
      <c r="B155">
        <v>9.4143000000000008</v>
      </c>
      <c r="E155" s="2">
        <f t="shared" si="3"/>
        <v>0.77709467808031341</v>
      </c>
      <c r="H155" s="20">
        <v>39126</v>
      </c>
      <c r="O155">
        <v>2003</v>
      </c>
      <c r="P155">
        <v>3</v>
      </c>
      <c r="Q155" s="11">
        <v>2003.1666666666499</v>
      </c>
      <c r="R155">
        <v>0.57362654260101298</v>
      </c>
      <c r="S155">
        <v>3.0750000000001099E-2</v>
      </c>
    </row>
    <row r="156" spans="1:20" x14ac:dyDescent="0.3">
      <c r="A156" s="6">
        <v>605.77800000000002</v>
      </c>
      <c r="B156" s="6">
        <v>9.4757999999999996</v>
      </c>
      <c r="C156" s="6"/>
      <c r="D156" s="6"/>
      <c r="E156" s="7">
        <f t="shared" si="3"/>
        <v>0.80858434286509706</v>
      </c>
      <c r="H156" s="20">
        <v>39111</v>
      </c>
      <c r="O156">
        <v>2003</v>
      </c>
      <c r="P156">
        <v>2</v>
      </c>
      <c r="Q156" s="11">
        <v>2003.0833333333101</v>
      </c>
      <c r="R156">
        <v>0.57232164816295605</v>
      </c>
      <c r="S156">
        <v>0.123099999999999</v>
      </c>
      <c r="T156">
        <v>7.0452794888859305E-2</v>
      </c>
    </row>
    <row r="157" spans="1:20" x14ac:dyDescent="0.3">
      <c r="A157">
        <v>636.66700000000003</v>
      </c>
      <c r="B157">
        <v>9.5373000000000001</v>
      </c>
      <c r="E157" s="2">
        <f t="shared" si="3"/>
        <v>0.84171434061800332</v>
      </c>
      <c r="H157" s="20">
        <v>39096</v>
      </c>
      <c r="O157">
        <v>2003</v>
      </c>
      <c r="P157">
        <v>1</v>
      </c>
      <c r="Q157" s="11">
        <v>2003</v>
      </c>
      <c r="R157">
        <v>0.59995780870164805</v>
      </c>
      <c r="S157">
        <v>0.123099999999999</v>
      </c>
      <c r="T157">
        <v>7.3854806251172397E-2</v>
      </c>
    </row>
    <row r="158" spans="1:20" x14ac:dyDescent="0.3">
      <c r="A158">
        <v>667.44399999999996</v>
      </c>
      <c r="B158">
        <v>9.5989000000000004</v>
      </c>
      <c r="E158" s="2">
        <f t="shared" si="3"/>
        <v>0.87607420281222381</v>
      </c>
      <c r="H158" s="20">
        <v>39081</v>
      </c>
      <c r="O158">
        <v>2002</v>
      </c>
      <c r="P158">
        <v>12</v>
      </c>
      <c r="Q158" s="11">
        <v>2002.9166666666399</v>
      </c>
      <c r="R158">
        <v>0.69815870852727102</v>
      </c>
      <c r="S158">
        <v>0.122999999999999</v>
      </c>
      <c r="T158">
        <v>8.5873521148853896E-2</v>
      </c>
    </row>
    <row r="159" spans="1:20" x14ac:dyDescent="0.3">
      <c r="A159">
        <v>734.33299999999997</v>
      </c>
      <c r="B159">
        <v>9.6603999999999992</v>
      </c>
      <c r="E159" s="2">
        <f t="shared" si="3"/>
        <v>0.95566410217721109</v>
      </c>
      <c r="H159" s="20">
        <v>39066</v>
      </c>
      <c r="O159">
        <v>2002</v>
      </c>
      <c r="P159">
        <v>11</v>
      </c>
      <c r="Q159" s="11">
        <v>2002.8333333333101</v>
      </c>
      <c r="R159">
        <v>0.88272685231627401</v>
      </c>
      <c r="S159">
        <v>0.123100000000002</v>
      </c>
      <c r="T159">
        <v>0.10866367552013501</v>
      </c>
    </row>
    <row r="160" spans="1:20" x14ac:dyDescent="0.3">
      <c r="A160">
        <v>818.44399999999996</v>
      </c>
      <c r="B160">
        <v>9.7218999999999998</v>
      </c>
      <c r="E160" s="2">
        <f t="shared" si="3"/>
        <v>1.0660876171063689</v>
      </c>
      <c r="H160" s="20">
        <v>39051</v>
      </c>
      <c r="O160">
        <v>2002</v>
      </c>
      <c r="P160">
        <v>10</v>
      </c>
      <c r="Q160" s="11">
        <v>2002.74999999998</v>
      </c>
      <c r="R160">
        <v>0.95787557900216902</v>
      </c>
      <c r="S160">
        <v>6.1499999999997002E-2</v>
      </c>
      <c r="T160">
        <v>5.8909348108630501E-2</v>
      </c>
    </row>
    <row r="161" spans="1:20" x14ac:dyDescent="0.3">
      <c r="A161">
        <v>902.44399999999996</v>
      </c>
      <c r="B161">
        <v>9.7835000000000001</v>
      </c>
      <c r="E161" s="2">
        <f t="shared" si="3"/>
        <v>1.189098568695605</v>
      </c>
      <c r="H161" s="20">
        <v>39036</v>
      </c>
      <c r="O161">
        <v>2002</v>
      </c>
      <c r="P161">
        <v>9</v>
      </c>
      <c r="Q161" s="11">
        <v>2002.6666666666399</v>
      </c>
      <c r="R161">
        <v>0.92017345816553797</v>
      </c>
      <c r="S161">
        <v>6.1600000000002098E-2</v>
      </c>
      <c r="T161">
        <v>5.6682685022999002E-2</v>
      </c>
    </row>
    <row r="162" spans="1:20" x14ac:dyDescent="0.3">
      <c r="A162">
        <v>986.33299999999997</v>
      </c>
      <c r="B162">
        <v>9.8450000000000006</v>
      </c>
      <c r="E162" s="2">
        <f t="shared" si="3"/>
        <v>1.3261118170253647</v>
      </c>
      <c r="F162" t="s">
        <v>11</v>
      </c>
      <c r="G162">
        <v>11</v>
      </c>
      <c r="H162" s="20">
        <v>39021</v>
      </c>
      <c r="O162">
        <v>2002</v>
      </c>
      <c r="P162">
        <v>8</v>
      </c>
      <c r="Q162" s="11">
        <v>2002.5833333333101</v>
      </c>
      <c r="R162">
        <v>0.884082862191644</v>
      </c>
      <c r="S162">
        <v>6.1500000000000499E-2</v>
      </c>
      <c r="T162">
        <v>5.4371096024786597E-2</v>
      </c>
    </row>
    <row r="163" spans="1:20" x14ac:dyDescent="0.3">
      <c r="A163">
        <v>934.66700000000003</v>
      </c>
      <c r="B163">
        <v>9.9064999999999994</v>
      </c>
      <c r="E163" s="2">
        <f t="shared" si="3"/>
        <v>1.2399678040121329</v>
      </c>
      <c r="H163" s="20">
        <v>38980</v>
      </c>
      <c r="O163">
        <v>2002</v>
      </c>
      <c r="P163">
        <v>7</v>
      </c>
      <c r="Q163" s="11">
        <v>2002.49999999998</v>
      </c>
      <c r="R163">
        <v>0.84916269030605596</v>
      </c>
      <c r="S163">
        <v>6.1499999999998702E-2</v>
      </c>
      <c r="T163">
        <v>5.2223505453821401E-2</v>
      </c>
    </row>
    <row r="164" spans="1:20" x14ac:dyDescent="0.3">
      <c r="A164">
        <v>818.55600000000004</v>
      </c>
      <c r="B164">
        <v>9.9680999999999997</v>
      </c>
      <c r="E164" s="2">
        <f t="shared" si="3"/>
        <v>1.0662428507641559</v>
      </c>
      <c r="H164" s="20">
        <v>38939</v>
      </c>
      <c r="O164">
        <v>2002</v>
      </c>
      <c r="P164">
        <v>6</v>
      </c>
      <c r="Q164" s="11">
        <v>2002.4166666666399</v>
      </c>
      <c r="R164">
        <v>0.81162685288274405</v>
      </c>
      <c r="S164">
        <v>6.16000000000003E-2</v>
      </c>
      <c r="T164">
        <v>4.9996214137577301E-2</v>
      </c>
    </row>
    <row r="165" spans="1:20" x14ac:dyDescent="0.3">
      <c r="A165">
        <v>702.11099999999999</v>
      </c>
      <c r="B165">
        <v>10.0296</v>
      </c>
      <c r="E165" s="2">
        <f t="shared" si="3"/>
        <v>0.91645951585932783</v>
      </c>
      <c r="H165" s="20">
        <v>38898</v>
      </c>
      <c r="O165">
        <v>2002</v>
      </c>
      <c r="P165">
        <v>5</v>
      </c>
      <c r="Q165" s="11">
        <v>2002.3333333333101</v>
      </c>
      <c r="R165">
        <v>0.77306427388703802</v>
      </c>
      <c r="S165">
        <v>6.1499999999998702E-2</v>
      </c>
      <c r="T165">
        <v>4.7543452844051898E-2</v>
      </c>
    </row>
    <row r="166" spans="1:20" x14ac:dyDescent="0.3">
      <c r="A166">
        <v>586</v>
      </c>
      <c r="B166">
        <v>10.091100000000001</v>
      </c>
      <c r="E166" s="2">
        <f t="shared" si="3"/>
        <v>0.78805949931763408</v>
      </c>
      <c r="H166" s="20">
        <v>38857</v>
      </c>
      <c r="O166">
        <v>2002</v>
      </c>
      <c r="P166">
        <v>4</v>
      </c>
      <c r="Q166" s="11">
        <v>2002.24999999998</v>
      </c>
      <c r="R166">
        <v>0.73644112496204195</v>
      </c>
      <c r="S166">
        <v>3.0750000000000201E-2</v>
      </c>
      <c r="T166">
        <v>2.2645564592582899E-2</v>
      </c>
    </row>
    <row r="167" spans="1:20" x14ac:dyDescent="0.3">
      <c r="A167">
        <v>544.55600000000004</v>
      </c>
      <c r="B167">
        <v>10.1526</v>
      </c>
      <c r="E167" s="2">
        <f t="shared" si="3"/>
        <v>0.7467245636336598</v>
      </c>
      <c r="H167" s="20">
        <v>38816</v>
      </c>
      <c r="O167">
        <v>2002</v>
      </c>
      <c r="P167">
        <v>3</v>
      </c>
      <c r="Q167" s="11">
        <v>2002.1666666666399</v>
      </c>
      <c r="R167">
        <v>0.71496395159870096</v>
      </c>
      <c r="S167">
        <v>3.0750000000000201E-2</v>
      </c>
    </row>
    <row r="168" spans="1:20" x14ac:dyDescent="0.3">
      <c r="A168" s="6">
        <v>539.66700000000003</v>
      </c>
      <c r="B168" s="6">
        <v>10.2142</v>
      </c>
      <c r="C168" s="6"/>
      <c r="D168" s="6"/>
      <c r="E168" s="7">
        <f t="shared" si="3"/>
        <v>0.7419936563636168</v>
      </c>
      <c r="F168" t="s">
        <v>10</v>
      </c>
      <c r="G168">
        <v>11</v>
      </c>
      <c r="H168" s="20">
        <v>38776</v>
      </c>
      <c r="O168">
        <v>2002</v>
      </c>
      <c r="P168">
        <v>2</v>
      </c>
      <c r="Q168" s="11">
        <v>2002.0833333333101</v>
      </c>
      <c r="R168">
        <v>0.69348677823535998</v>
      </c>
      <c r="S168">
        <v>0.123099999999999</v>
      </c>
      <c r="T168">
        <v>8.5368222400772104E-2</v>
      </c>
    </row>
    <row r="169" spans="1:20" x14ac:dyDescent="0.3">
      <c r="A169">
        <v>534.88900000000001</v>
      </c>
      <c r="B169">
        <v>10.275700000000001</v>
      </c>
      <c r="E169" s="2">
        <f t="shared" si="3"/>
        <v>0.73739912098699123</v>
      </c>
      <c r="H169" s="20">
        <v>38752</v>
      </c>
      <c r="O169">
        <v>2002</v>
      </c>
      <c r="P169">
        <v>1</v>
      </c>
      <c r="Q169" s="11">
        <v>2002</v>
      </c>
      <c r="R169">
        <v>0.68206871432813498</v>
      </c>
      <c r="S169">
        <v>0.123000000000002</v>
      </c>
      <c r="T169">
        <v>8.3894451862362496E-2</v>
      </c>
    </row>
    <row r="170" spans="1:20" x14ac:dyDescent="0.3">
      <c r="A170">
        <v>530.11099999999999</v>
      </c>
      <c r="B170">
        <v>10.337199999999999</v>
      </c>
      <c r="E170" s="2">
        <f t="shared" si="3"/>
        <v>0.73283303565861857</v>
      </c>
      <c r="H170" s="20">
        <v>38728</v>
      </c>
      <c r="O170">
        <v>2001</v>
      </c>
      <c r="P170">
        <v>12</v>
      </c>
      <c r="Q170" s="11">
        <v>2001.9166666666399</v>
      </c>
      <c r="R170">
        <v>0.67322998565190195</v>
      </c>
      <c r="S170">
        <v>0.123099999999999</v>
      </c>
      <c r="T170">
        <v>8.2874611233748494E-2</v>
      </c>
    </row>
    <row r="171" spans="1:20" x14ac:dyDescent="0.3">
      <c r="A171">
        <v>524.88900000000001</v>
      </c>
      <c r="B171">
        <v>10.3988</v>
      </c>
      <c r="E171" s="2">
        <f t="shared" si="3"/>
        <v>0.72787497350416452</v>
      </c>
      <c r="H171" s="20">
        <v>38704</v>
      </c>
      <c r="O171">
        <v>2001</v>
      </c>
      <c r="P171">
        <v>11</v>
      </c>
      <c r="Q171" s="11">
        <v>2001.8333333333101</v>
      </c>
      <c r="R171">
        <v>0.65238879382718196</v>
      </c>
      <c r="S171">
        <v>6.1500000000000499E-2</v>
      </c>
      <c r="T171">
        <v>4.01219108203721E-2</v>
      </c>
    </row>
    <row r="172" spans="1:20" x14ac:dyDescent="0.3">
      <c r="A172">
        <v>519.88900000000001</v>
      </c>
      <c r="B172">
        <v>10.4603</v>
      </c>
      <c r="E172" s="2">
        <f t="shared" si="3"/>
        <v>0.72315912927382586</v>
      </c>
      <c r="H172" s="20">
        <v>38680</v>
      </c>
      <c r="O172">
        <v>2001</v>
      </c>
      <c r="P172">
        <v>10</v>
      </c>
      <c r="Q172" s="11">
        <v>2001.74999999998</v>
      </c>
      <c r="R172">
        <v>0.63683964790899705</v>
      </c>
      <c r="S172">
        <v>6.1599999999998503E-2</v>
      </c>
      <c r="T172">
        <v>3.9229322311193297E-2</v>
      </c>
    </row>
    <row r="173" spans="1:20" x14ac:dyDescent="0.3">
      <c r="A173">
        <v>514.33299999999997</v>
      </c>
      <c r="B173">
        <v>10.521800000000001</v>
      </c>
      <c r="E173" s="2">
        <f t="shared" si="3"/>
        <v>0.71795471336818384</v>
      </c>
      <c r="F173" t="s">
        <v>11</v>
      </c>
      <c r="G173">
        <v>12</v>
      </c>
      <c r="H173" s="20">
        <v>38656</v>
      </c>
      <c r="O173">
        <v>2001</v>
      </c>
      <c r="P173">
        <v>9</v>
      </c>
      <c r="Q173" s="11">
        <v>2001.6666666666399</v>
      </c>
      <c r="R173">
        <v>0.62166191114985803</v>
      </c>
      <c r="S173">
        <v>6.1500000000000499E-2</v>
      </c>
      <c r="T173">
        <v>3.82322075357166E-2</v>
      </c>
    </row>
    <row r="174" spans="1:20" x14ac:dyDescent="0.3">
      <c r="A174">
        <v>509</v>
      </c>
      <c r="B174">
        <v>10.583400000000001</v>
      </c>
      <c r="E174" s="2">
        <f t="shared" si="3"/>
        <v>0.7129944196142266</v>
      </c>
      <c r="H174" s="20">
        <v>38641</v>
      </c>
      <c r="O174">
        <v>2001</v>
      </c>
      <c r="P174">
        <v>8</v>
      </c>
      <c r="Q174" s="11">
        <v>2001.5833333333101</v>
      </c>
      <c r="R174">
        <v>0.59978640115311999</v>
      </c>
      <c r="S174">
        <v>3.0749999999999299E-2</v>
      </c>
      <c r="T174">
        <v>1.8443431835458001E-2</v>
      </c>
    </row>
    <row r="175" spans="1:20" x14ac:dyDescent="0.3">
      <c r="A175">
        <v>472.22199999999998</v>
      </c>
      <c r="B175">
        <v>10.6449</v>
      </c>
      <c r="E175" s="2">
        <f t="shared" si="3"/>
        <v>0.67970725203194871</v>
      </c>
      <c r="H175" s="20">
        <v>38627</v>
      </c>
      <c r="O175">
        <v>2001</v>
      </c>
      <c r="P175">
        <v>7</v>
      </c>
      <c r="Q175" s="11">
        <v>2001.49999999998</v>
      </c>
      <c r="R175">
        <v>0.58652974377604805</v>
      </c>
      <c r="S175">
        <v>3.0749999999999299E-2</v>
      </c>
    </row>
    <row r="176" spans="1:20" x14ac:dyDescent="0.3">
      <c r="A176">
        <v>419.22199999999998</v>
      </c>
      <c r="B176">
        <v>10.706399999999999</v>
      </c>
      <c r="E176" s="2">
        <f t="shared" si="3"/>
        <v>0.63445235502740305</v>
      </c>
      <c r="H176" s="20">
        <v>38612</v>
      </c>
      <c r="O176">
        <v>2001</v>
      </c>
      <c r="P176">
        <v>6</v>
      </c>
      <c r="Q176" s="11">
        <v>2001.4166666666399</v>
      </c>
      <c r="R176">
        <v>0.57327308639897701</v>
      </c>
      <c r="S176">
        <v>6.16000000000003E-2</v>
      </c>
      <c r="T176">
        <v>3.5313622122177098E-2</v>
      </c>
    </row>
    <row r="177" spans="1:20" x14ac:dyDescent="0.3">
      <c r="A177">
        <v>366.11099999999999</v>
      </c>
      <c r="B177">
        <v>10.768000000000001</v>
      </c>
      <c r="E177" s="2">
        <f t="shared" si="3"/>
        <v>0.59212507846351858</v>
      </c>
      <c r="H177" s="20">
        <v>38598</v>
      </c>
      <c r="O177">
        <v>2001</v>
      </c>
      <c r="P177">
        <v>5</v>
      </c>
      <c r="Q177" s="11">
        <v>2001.3333333333101</v>
      </c>
      <c r="R177">
        <v>0.54793178197701398</v>
      </c>
      <c r="S177">
        <v>6.1500000000002303E-2</v>
      </c>
      <c r="T177">
        <v>3.3697804591587603E-2</v>
      </c>
    </row>
    <row r="178" spans="1:20" x14ac:dyDescent="0.3">
      <c r="A178">
        <v>313.22199999999998</v>
      </c>
      <c r="B178">
        <v>10.829499999999999</v>
      </c>
      <c r="E178" s="2">
        <f t="shared" si="3"/>
        <v>0.55278116161684876</v>
      </c>
      <c r="H178" s="20">
        <v>38583</v>
      </c>
      <c r="O178">
        <v>2001</v>
      </c>
      <c r="P178">
        <v>4</v>
      </c>
      <c r="Q178" s="11">
        <v>2001.24999999997</v>
      </c>
      <c r="R178">
        <v>0.52401373392371497</v>
      </c>
      <c r="S178">
        <v>3.0749999999998501E-2</v>
      </c>
      <c r="T178">
        <v>1.6113422318153402E-2</v>
      </c>
    </row>
    <row r="179" spans="1:20" x14ac:dyDescent="0.3">
      <c r="A179">
        <v>291.11099999999999</v>
      </c>
      <c r="B179">
        <v>10.891</v>
      </c>
      <c r="E179" s="2">
        <f t="shared" si="3"/>
        <v>0.53711804516817052</v>
      </c>
      <c r="H179" s="20">
        <v>38569</v>
      </c>
      <c r="O179">
        <v>2001</v>
      </c>
      <c r="P179">
        <v>3</v>
      </c>
      <c r="Q179" s="11">
        <v>2001.1666666666399</v>
      </c>
      <c r="R179">
        <v>0.52084349535319197</v>
      </c>
      <c r="S179">
        <v>3.0749999999999299E-2</v>
      </c>
    </row>
    <row r="180" spans="1:20" x14ac:dyDescent="0.3">
      <c r="A180">
        <v>285.66699999999997</v>
      </c>
      <c r="B180">
        <v>10.9526</v>
      </c>
      <c r="E180" s="2">
        <f t="shared" si="3"/>
        <v>0.53333017291383966</v>
      </c>
      <c r="H180" s="20">
        <v>38555</v>
      </c>
      <c r="O180">
        <v>2001</v>
      </c>
      <c r="P180">
        <v>2</v>
      </c>
      <c r="Q180" s="11">
        <v>2001.0833333333101</v>
      </c>
      <c r="R180">
        <v>0.51767325678266796</v>
      </c>
      <c r="S180">
        <v>0.18460000000000101</v>
      </c>
      <c r="T180">
        <v>9.55624832020813E-2</v>
      </c>
    </row>
    <row r="181" spans="1:20" x14ac:dyDescent="0.3">
      <c r="A181">
        <v>280.22199999999998</v>
      </c>
      <c r="B181">
        <v>11.014100000000001</v>
      </c>
      <c r="E181" s="2">
        <f t="shared" si="3"/>
        <v>0.52956832511202134</v>
      </c>
      <c r="H181" s="20">
        <v>38540</v>
      </c>
      <c r="O181">
        <v>2001</v>
      </c>
      <c r="P181">
        <v>1</v>
      </c>
      <c r="Q181" s="11">
        <v>2001</v>
      </c>
      <c r="R181">
        <v>0.53740883104430104</v>
      </c>
      <c r="S181">
        <v>0.18459999999999899</v>
      </c>
      <c r="T181">
        <v>9.9205670210777794E-2</v>
      </c>
    </row>
    <row r="182" spans="1:20" x14ac:dyDescent="0.3">
      <c r="A182">
        <v>275</v>
      </c>
      <c r="B182">
        <v>11.0756</v>
      </c>
      <c r="E182" s="2">
        <f t="shared" si="3"/>
        <v>0.52598547261605566</v>
      </c>
      <c r="H182" s="20">
        <v>38526</v>
      </c>
      <c r="O182">
        <v>2000</v>
      </c>
      <c r="P182">
        <v>12</v>
      </c>
      <c r="Q182" s="11">
        <v>2000.9166666666399</v>
      </c>
      <c r="R182">
        <v>0.59865291114039598</v>
      </c>
      <c r="S182">
        <v>0.18459999999999899</v>
      </c>
      <c r="T182">
        <v>0.11051132739651599</v>
      </c>
    </row>
    <row r="183" spans="1:20" x14ac:dyDescent="0.3">
      <c r="A183">
        <v>257.33300000000003</v>
      </c>
      <c r="B183">
        <v>11.1371</v>
      </c>
      <c r="E183" s="2">
        <f t="shared" si="3"/>
        <v>0.51404278112672708</v>
      </c>
      <c r="H183" s="20">
        <v>38511</v>
      </c>
      <c r="O183">
        <v>2000</v>
      </c>
      <c r="P183">
        <v>11</v>
      </c>
      <c r="Q183" s="11">
        <v>2000.8333333333101</v>
      </c>
      <c r="R183">
        <v>0.68254025207873004</v>
      </c>
      <c r="S183">
        <v>0.18460000000000101</v>
      </c>
      <c r="T183">
        <v>0.12599693053373401</v>
      </c>
    </row>
    <row r="184" spans="1:20" x14ac:dyDescent="0.3">
      <c r="A184">
        <v>233.22200000000001</v>
      </c>
      <c r="B184">
        <v>11.198699999999999</v>
      </c>
      <c r="E184" s="2">
        <f t="shared" si="3"/>
        <v>0.49818036678698358</v>
      </c>
      <c r="H184" s="20">
        <v>38497</v>
      </c>
      <c r="O184">
        <v>2000</v>
      </c>
      <c r="P184">
        <v>10</v>
      </c>
      <c r="Q184" s="11">
        <v>2000.74999999997</v>
      </c>
      <c r="R184">
        <v>0.71505695277722203</v>
      </c>
      <c r="S184">
        <v>3.0749999999998501E-2</v>
      </c>
      <c r="T184">
        <v>2.1988001297898501E-2</v>
      </c>
    </row>
    <row r="185" spans="1:20" x14ac:dyDescent="0.3">
      <c r="A185">
        <v>208.88900000000001</v>
      </c>
      <c r="B185">
        <v>11.260200000000001</v>
      </c>
      <c r="E185" s="2">
        <f t="shared" si="3"/>
        <v>0.48266811924361663</v>
      </c>
      <c r="H185" s="20">
        <v>38483</v>
      </c>
      <c r="O185">
        <v>2000</v>
      </c>
      <c r="P185">
        <v>9</v>
      </c>
      <c r="Q185" s="11">
        <v>2000.6666666666399</v>
      </c>
      <c r="R185">
        <v>0.70252619807283401</v>
      </c>
      <c r="S185">
        <v>3.0749999999999299E-2</v>
      </c>
    </row>
    <row r="186" spans="1:20" x14ac:dyDescent="0.3">
      <c r="A186">
        <v>184.88900000000001</v>
      </c>
      <c r="B186">
        <v>11.3217</v>
      </c>
      <c r="E186" s="2">
        <f t="shared" si="3"/>
        <v>0.46784137387700614</v>
      </c>
      <c r="H186" s="20">
        <v>38468</v>
      </c>
      <c r="O186">
        <v>2000</v>
      </c>
      <c r="P186">
        <v>8</v>
      </c>
      <c r="Q186" s="11">
        <v>2000.5833333333101</v>
      </c>
      <c r="R186">
        <v>0.68999544336844598</v>
      </c>
      <c r="S186">
        <v>3.0800000000001E-2</v>
      </c>
      <c r="T186">
        <v>2.12518596557488E-2</v>
      </c>
    </row>
    <row r="187" spans="1:20" x14ac:dyDescent="0.3">
      <c r="A187">
        <v>173.44399999999999</v>
      </c>
      <c r="B187">
        <v>11.3833</v>
      </c>
      <c r="E187" s="2">
        <f t="shared" si="3"/>
        <v>0.46093212309743564</v>
      </c>
      <c r="H187" s="20">
        <v>38454</v>
      </c>
      <c r="O187">
        <v>2000</v>
      </c>
      <c r="P187">
        <v>7</v>
      </c>
      <c r="Q187" s="11">
        <v>2000.49999999997</v>
      </c>
      <c r="R187">
        <v>0.67799996052243205</v>
      </c>
      <c r="S187">
        <v>3.0800000000001E-2</v>
      </c>
    </row>
    <row r="188" spans="1:20" x14ac:dyDescent="0.3">
      <c r="A188">
        <v>169</v>
      </c>
      <c r="B188">
        <v>11.444799999999999</v>
      </c>
      <c r="E188" s="2">
        <f t="shared" si="3"/>
        <v>0.45827690328887222</v>
      </c>
      <c r="H188" s="20">
        <v>38439</v>
      </c>
      <c r="O188">
        <v>2000</v>
      </c>
      <c r="P188">
        <v>6</v>
      </c>
      <c r="Q188" s="11">
        <v>2000.4166666666399</v>
      </c>
      <c r="R188">
        <v>0.66600447767641802</v>
      </c>
      <c r="S188">
        <v>3.0750000000000201E-2</v>
      </c>
      <c r="T188">
        <v>2.047963768855E-2</v>
      </c>
    </row>
    <row r="189" spans="1:20" x14ac:dyDescent="0.3">
      <c r="A189">
        <v>164.55600000000001</v>
      </c>
      <c r="B189">
        <v>11.5063</v>
      </c>
      <c r="E189" s="2">
        <f t="shared" si="3"/>
        <v>0.45563697899103267</v>
      </c>
      <c r="H189" s="20">
        <v>38425</v>
      </c>
      <c r="O189">
        <v>2000</v>
      </c>
      <c r="P189">
        <v>5</v>
      </c>
      <c r="Q189" s="11">
        <v>2000.3333333333101</v>
      </c>
      <c r="R189">
        <v>0.65428654277645404</v>
      </c>
      <c r="S189">
        <v>3.0750000000000201E-2</v>
      </c>
    </row>
    <row r="190" spans="1:20" x14ac:dyDescent="0.3">
      <c r="A190">
        <v>160</v>
      </c>
      <c r="B190">
        <v>11.5679</v>
      </c>
      <c r="E190" s="5">
        <f t="shared" si="3"/>
        <v>0.45294630830964439</v>
      </c>
      <c r="F190" t="s">
        <v>10</v>
      </c>
      <c r="G190">
        <v>12</v>
      </c>
      <c r="H190" s="20">
        <v>38411</v>
      </c>
      <c r="O190">
        <v>2000</v>
      </c>
      <c r="P190">
        <v>4</v>
      </c>
      <c r="Q190" s="11">
        <v>2000.24999999997</v>
      </c>
      <c r="R190">
        <v>0.64256860787648995</v>
      </c>
      <c r="S190">
        <v>3.0749999999999299E-2</v>
      </c>
      <c r="T190">
        <v>1.9758984692201598E-2</v>
      </c>
    </row>
    <row r="191" spans="1:20" x14ac:dyDescent="0.3">
      <c r="A191">
        <v>177.22200000000001</v>
      </c>
      <c r="B191">
        <v>11.6294</v>
      </c>
      <c r="E191" s="2">
        <f t="shared" si="3"/>
        <v>0.46320151350702249</v>
      </c>
      <c r="H191" s="20">
        <v>38397</v>
      </c>
      <c r="O191">
        <v>2000</v>
      </c>
      <c r="P191">
        <v>3</v>
      </c>
      <c r="Q191" s="11">
        <v>2000.1666666666399</v>
      </c>
      <c r="R191">
        <v>0.64978479672837297</v>
      </c>
      <c r="S191">
        <v>3.0750000000000201E-2</v>
      </c>
    </row>
    <row r="192" spans="1:20" x14ac:dyDescent="0.3">
      <c r="A192">
        <v>206.667</v>
      </c>
      <c r="B192">
        <v>11.690900000000001</v>
      </c>
      <c r="E192" s="2">
        <f t="shared" si="3"/>
        <v>0.48127589587064745</v>
      </c>
      <c r="H192" s="20">
        <v>38384</v>
      </c>
      <c r="O192">
        <v>2000</v>
      </c>
      <c r="P192">
        <v>2</v>
      </c>
      <c r="Q192" s="11">
        <v>2000.0833333333101</v>
      </c>
      <c r="R192">
        <v>0.65700098558025599</v>
      </c>
      <c r="S192">
        <v>0.18459999999999899</v>
      </c>
      <c r="T192">
        <v>0.121282381938115</v>
      </c>
    </row>
    <row r="193" spans="1:20" x14ac:dyDescent="0.3">
      <c r="A193" s="6">
        <v>236.22200000000001</v>
      </c>
      <c r="B193" s="6">
        <v>11.752500000000001</v>
      </c>
      <c r="C193" s="6"/>
      <c r="D193" s="6"/>
      <c r="E193" s="7">
        <f t="shared" si="3"/>
        <v>0.50012706380920835</v>
      </c>
      <c r="H193" s="20">
        <v>38371</v>
      </c>
      <c r="O193">
        <v>2000</v>
      </c>
      <c r="P193">
        <v>1</v>
      </c>
      <c r="Q193" s="11">
        <v>2000</v>
      </c>
      <c r="R193">
        <v>0.71950393502504595</v>
      </c>
      <c r="S193">
        <v>0.18460000000000101</v>
      </c>
      <c r="T193">
        <v>0.132820426405624</v>
      </c>
    </row>
    <row r="194" spans="1:20" x14ac:dyDescent="0.3">
      <c r="A194">
        <v>265.44400000000002</v>
      </c>
      <c r="B194">
        <v>11.814</v>
      </c>
      <c r="E194" s="2">
        <f t="shared" si="3"/>
        <v>0.5194916793475407</v>
      </c>
      <c r="H194" s="20">
        <v>38357</v>
      </c>
      <c r="O194">
        <v>1999</v>
      </c>
      <c r="P194">
        <v>12</v>
      </c>
      <c r="Q194" s="11">
        <v>1999.9166666660001</v>
      </c>
      <c r="R194">
        <v>0.82301247318620196</v>
      </c>
      <c r="S194">
        <v>0.18459999999999899</v>
      </c>
      <c r="T194">
        <v>0.151928102550172</v>
      </c>
    </row>
    <row r="195" spans="1:20" x14ac:dyDescent="0.3">
      <c r="A195">
        <v>294.33300000000003</v>
      </c>
      <c r="B195">
        <v>11.875499999999999</v>
      </c>
      <c r="E195" s="2">
        <f t="shared" si="3"/>
        <v>0.53937253609637859</v>
      </c>
      <c r="H195" s="20">
        <v>38344</v>
      </c>
      <c r="O195">
        <v>1999</v>
      </c>
      <c r="P195">
        <v>11</v>
      </c>
      <c r="Q195" s="11">
        <v>1999.83333333264</v>
      </c>
      <c r="R195">
        <v>0.86489535303799903</v>
      </c>
      <c r="S195">
        <v>0.1231</v>
      </c>
      <c r="T195">
        <v>0.106468617958978</v>
      </c>
    </row>
    <row r="196" spans="1:20" x14ac:dyDescent="0.3">
      <c r="A196">
        <v>322.88900000000001</v>
      </c>
      <c r="B196">
        <v>11.937099999999999</v>
      </c>
      <c r="E196" s="2">
        <f t="shared" si="3"/>
        <v>0.5597718521019649</v>
      </c>
      <c r="H196" s="20">
        <v>38331</v>
      </c>
      <c r="O196">
        <v>1999</v>
      </c>
      <c r="P196">
        <v>10</v>
      </c>
      <c r="Q196" s="11">
        <v>1999.7499999992799</v>
      </c>
      <c r="R196">
        <v>0.87860963145398896</v>
      </c>
      <c r="S196">
        <v>3.0749999999999299E-2</v>
      </c>
      <c r="T196">
        <v>2.7017246167209599E-2</v>
      </c>
    </row>
    <row r="197" spans="1:20" x14ac:dyDescent="0.3">
      <c r="A197">
        <v>351.66699999999997</v>
      </c>
      <c r="B197">
        <v>11.9986</v>
      </c>
      <c r="E197" s="2">
        <f t="shared" si="3"/>
        <v>0.58111036382182435</v>
      </c>
      <c r="H197" s="20">
        <v>38317</v>
      </c>
      <c r="O197">
        <v>1999</v>
      </c>
      <c r="P197">
        <v>9</v>
      </c>
      <c r="Q197" s="11">
        <v>1999.66666666592</v>
      </c>
      <c r="R197">
        <v>0.86028346294362201</v>
      </c>
      <c r="S197">
        <v>3.0749999999999299E-2</v>
      </c>
    </row>
    <row r="198" spans="1:20" x14ac:dyDescent="0.3">
      <c r="A198">
        <v>380.11099999999999</v>
      </c>
      <c r="B198">
        <v>12.0601</v>
      </c>
      <c r="E198" s="2">
        <f t="shared" si="3"/>
        <v>0.60300042030831336</v>
      </c>
      <c r="H198" s="20">
        <v>38304</v>
      </c>
      <c r="O198">
        <v>1999</v>
      </c>
      <c r="P198">
        <v>8</v>
      </c>
      <c r="Q198" s="11">
        <v>1999.58333333256</v>
      </c>
      <c r="R198">
        <v>0.84195729443325396</v>
      </c>
      <c r="S198">
        <v>3.0749999999999299E-2</v>
      </c>
      <c r="T198">
        <v>2.5890186803822001E-2</v>
      </c>
    </row>
    <row r="199" spans="1:20" x14ac:dyDescent="0.3">
      <c r="A199">
        <v>381.22199999999998</v>
      </c>
      <c r="B199">
        <v>12.121599999999999</v>
      </c>
      <c r="E199" s="2">
        <f t="shared" si="3"/>
        <v>0.60387196304845114</v>
      </c>
      <c r="F199" t="s">
        <v>11</v>
      </c>
      <c r="G199">
        <v>13</v>
      </c>
      <c r="H199" s="20">
        <v>38291</v>
      </c>
      <c r="O199">
        <v>1999</v>
      </c>
      <c r="P199">
        <v>7</v>
      </c>
      <c r="Q199" s="11">
        <v>1999.4999999992001</v>
      </c>
      <c r="R199">
        <v>0.805784070781568</v>
      </c>
      <c r="S199">
        <v>3.0749999999999299E-2</v>
      </c>
    </row>
    <row r="200" spans="1:20" x14ac:dyDescent="0.3">
      <c r="A200">
        <v>365.66699999999997</v>
      </c>
      <c r="B200">
        <v>12.183199999999999</v>
      </c>
      <c r="E200" s="2">
        <f t="shared" si="3"/>
        <v>0.59178340248540273</v>
      </c>
      <c r="H200" s="20">
        <v>38255</v>
      </c>
      <c r="O200">
        <v>1999</v>
      </c>
      <c r="P200">
        <v>6</v>
      </c>
      <c r="Q200" s="11">
        <v>1999.41666666584</v>
      </c>
      <c r="R200">
        <v>0.76961084712988104</v>
      </c>
      <c r="S200">
        <v>3.0800000000001E-2</v>
      </c>
      <c r="T200">
        <v>2.3704014091601101E-2</v>
      </c>
    </row>
    <row r="201" spans="1:20" x14ac:dyDescent="0.3">
      <c r="A201">
        <v>349.88900000000001</v>
      </c>
      <c r="B201">
        <v>12.2447</v>
      </c>
      <c r="E201" s="2">
        <f t="shared" si="3"/>
        <v>0.5797687364429599</v>
      </c>
      <c r="H201" s="20">
        <v>38220</v>
      </c>
      <c r="O201">
        <v>1999</v>
      </c>
      <c r="P201">
        <v>5</v>
      </c>
      <c r="Q201" s="11">
        <v>1999.3333333324799</v>
      </c>
      <c r="R201">
        <v>0.73654586214541995</v>
      </c>
      <c r="S201">
        <v>3.0800000000001E-2</v>
      </c>
    </row>
    <row r="202" spans="1:20" x14ac:dyDescent="0.3">
      <c r="A202">
        <v>334.22199999999998</v>
      </c>
      <c r="B202">
        <v>12.3062</v>
      </c>
      <c r="E202" s="2">
        <f t="shared" si="3"/>
        <v>0.5680799658480632</v>
      </c>
      <c r="H202" s="20">
        <v>38185</v>
      </c>
      <c r="O202">
        <v>1999</v>
      </c>
      <c r="P202">
        <v>4</v>
      </c>
      <c r="Q202" s="11">
        <v>1999.2499999991201</v>
      </c>
      <c r="R202">
        <v>0.70348087716095897</v>
      </c>
      <c r="S202">
        <v>3.0749999999999299E-2</v>
      </c>
      <c r="T202">
        <v>2.1632036972699002E-2</v>
      </c>
    </row>
    <row r="203" spans="1:20" x14ac:dyDescent="0.3">
      <c r="A203">
        <v>310.55599999999998</v>
      </c>
      <c r="B203">
        <v>12.367799999999999</v>
      </c>
      <c r="E203" s="2">
        <f t="shared" si="3"/>
        <v>0.55086864877480923</v>
      </c>
      <c r="H203" s="20">
        <v>38150</v>
      </c>
      <c r="O203">
        <v>1999</v>
      </c>
      <c r="P203">
        <v>3</v>
      </c>
      <c r="Q203" s="11">
        <v>1999.16666666576</v>
      </c>
      <c r="R203">
        <v>0.68687605460164702</v>
      </c>
      <c r="S203">
        <v>3.0749999999999299E-2</v>
      </c>
    </row>
    <row r="204" spans="1:20" x14ac:dyDescent="0.3">
      <c r="A204">
        <v>282.11099999999999</v>
      </c>
      <c r="B204">
        <v>12.429300000000001</v>
      </c>
      <c r="E204" s="2">
        <f t="shared" si="3"/>
        <v>0.53087038412682541</v>
      </c>
      <c r="H204" s="20">
        <v>38115</v>
      </c>
      <c r="O204">
        <v>1999</v>
      </c>
      <c r="P204">
        <v>2</v>
      </c>
      <c r="Q204" s="11">
        <v>1999.0833333323999</v>
      </c>
      <c r="R204">
        <v>0.67027123204233396</v>
      </c>
      <c r="S204">
        <v>0.18460000000000301</v>
      </c>
      <c r="T204">
        <v>0.12373206943501699</v>
      </c>
    </row>
    <row r="205" spans="1:20" x14ac:dyDescent="0.3">
      <c r="A205">
        <v>253.44399999999999</v>
      </c>
      <c r="B205">
        <v>12.4908</v>
      </c>
      <c r="E205" s="2">
        <f t="shared" si="3"/>
        <v>0.51145049347411986</v>
      </c>
      <c r="H205" s="20">
        <v>38080</v>
      </c>
      <c r="O205">
        <v>1999</v>
      </c>
      <c r="P205">
        <v>1</v>
      </c>
      <c r="Q205" s="11">
        <v>1998.99999999904</v>
      </c>
      <c r="R205">
        <v>0.84199426110763298</v>
      </c>
      <c r="S205">
        <v>0.122999999999997</v>
      </c>
      <c r="T205">
        <v>0.103565294116236</v>
      </c>
    </row>
    <row r="206" spans="1:20" x14ac:dyDescent="0.3">
      <c r="A206">
        <v>224.77799999999999</v>
      </c>
      <c r="B206">
        <v>12.5524</v>
      </c>
      <c r="E206" s="5">
        <f t="shared" si="3"/>
        <v>0.49274164683622479</v>
      </c>
      <c r="F206" t="s">
        <v>10</v>
      </c>
      <c r="G206">
        <v>13</v>
      </c>
      <c r="H206" s="20">
        <v>38045</v>
      </c>
      <c r="O206">
        <v>1998</v>
      </c>
      <c r="P206">
        <v>12</v>
      </c>
      <c r="Q206" s="11">
        <v>1998.9166666656799</v>
      </c>
      <c r="R206">
        <v>1.0217670117550199</v>
      </c>
      <c r="S206">
        <v>0.1231</v>
      </c>
      <c r="T206">
        <v>0.12577951914704499</v>
      </c>
    </row>
    <row r="207" spans="1:20" x14ac:dyDescent="0.3">
      <c r="A207" s="6">
        <v>266</v>
      </c>
      <c r="B207" s="6">
        <v>12.613899999999999</v>
      </c>
      <c r="C207" s="6"/>
      <c r="D207" s="6"/>
      <c r="E207" s="7">
        <f t="shared" si="3"/>
        <v>0.51986730366764899</v>
      </c>
      <c r="H207" s="20">
        <v>38015</v>
      </c>
      <c r="O207">
        <v>1998</v>
      </c>
      <c r="P207">
        <v>11</v>
      </c>
      <c r="Q207" s="11">
        <v>1998.8333333323201</v>
      </c>
      <c r="R207">
        <v>1.22387284628348</v>
      </c>
      <c r="S207">
        <v>0.123099999999997</v>
      </c>
      <c r="T207">
        <v>0.15065874737749299</v>
      </c>
    </row>
    <row r="208" spans="1:20" x14ac:dyDescent="0.3">
      <c r="A208">
        <v>351.11099999999999</v>
      </c>
      <c r="B208">
        <v>12.6754</v>
      </c>
      <c r="E208" s="2">
        <f t="shared" si="3"/>
        <v>0.58069048901189024</v>
      </c>
      <c r="H208" s="20">
        <v>37985</v>
      </c>
      <c r="O208">
        <v>1998</v>
      </c>
      <c r="P208">
        <v>10</v>
      </c>
      <c r="Q208" s="11">
        <v>1998.74999999896</v>
      </c>
      <c r="R208">
        <v>1.2917044363741099</v>
      </c>
      <c r="S208">
        <v>3.0750000000001099E-2</v>
      </c>
      <c r="T208">
        <v>3.9719911418505401E-2</v>
      </c>
    </row>
    <row r="209" spans="1:20" x14ac:dyDescent="0.3">
      <c r="A209">
        <v>436.22199999999998</v>
      </c>
      <c r="B209">
        <v>12.737</v>
      </c>
      <c r="E209" s="2">
        <f t="shared" si="3"/>
        <v>0.64862983620997439</v>
      </c>
      <c r="H209" s="20">
        <v>37955</v>
      </c>
      <c r="O209">
        <v>1998</v>
      </c>
      <c r="P209">
        <v>9</v>
      </c>
      <c r="Q209" s="11">
        <v>1998.6666666655999</v>
      </c>
      <c r="R209">
        <v>1.2479204093168199</v>
      </c>
      <c r="S209">
        <v>3.0749999999999299E-2</v>
      </c>
    </row>
    <row r="210" spans="1:20" x14ac:dyDescent="0.3">
      <c r="A210">
        <v>521.11099999999999</v>
      </c>
      <c r="B210">
        <v>12.798500000000001</v>
      </c>
      <c r="E210" s="2">
        <f t="shared" si="3"/>
        <v>0.72430885285023539</v>
      </c>
      <c r="F210" t="s">
        <v>11</v>
      </c>
      <c r="G210">
        <v>14</v>
      </c>
      <c r="H210" s="20">
        <v>37925</v>
      </c>
      <c r="O210">
        <v>1998</v>
      </c>
      <c r="P210">
        <v>8</v>
      </c>
      <c r="Q210" s="11">
        <v>1998.58333333224</v>
      </c>
      <c r="R210">
        <v>1.2041363822595299</v>
      </c>
      <c r="S210">
        <v>3.0749999999999299E-2</v>
      </c>
      <c r="T210">
        <v>3.7027193754479798E-2</v>
      </c>
    </row>
    <row r="211" spans="1:20" x14ac:dyDescent="0.3">
      <c r="A211">
        <v>519</v>
      </c>
      <c r="B211">
        <v>12.86</v>
      </c>
      <c r="E211" s="2">
        <f t="shared" si="3"/>
        <v>0.72232385702316293</v>
      </c>
      <c r="H211" s="20">
        <v>37876</v>
      </c>
      <c r="O211">
        <v>1998</v>
      </c>
      <c r="P211">
        <v>7</v>
      </c>
      <c r="Q211" s="11">
        <v>1998.49999999888</v>
      </c>
      <c r="R211">
        <v>1.1633205899955401</v>
      </c>
      <c r="S211">
        <v>3.0749999999999299E-2</v>
      </c>
    </row>
    <row r="212" spans="1:20" x14ac:dyDescent="0.3">
      <c r="A212">
        <v>460.66699999999997</v>
      </c>
      <c r="B212">
        <v>12.921600000000002</v>
      </c>
      <c r="E212" s="2">
        <f t="shared" si="3"/>
        <v>0.66957333343003567</v>
      </c>
      <c r="H212" s="20">
        <v>37827</v>
      </c>
      <c r="O212">
        <v>1998</v>
      </c>
      <c r="P212">
        <v>6</v>
      </c>
      <c r="Q212" s="11">
        <v>1998.4166666655201</v>
      </c>
      <c r="R212">
        <v>1.1225047977315501</v>
      </c>
      <c r="S212">
        <v>3.07999999999992E-2</v>
      </c>
      <c r="T212">
        <v>3.4573147770131103E-2</v>
      </c>
    </row>
    <row r="213" spans="1:20" x14ac:dyDescent="0.3">
      <c r="A213">
        <v>402.11099999999999</v>
      </c>
      <c r="B213">
        <v>12.983099999999999</v>
      </c>
      <c r="E213" s="2">
        <f t="shared" si="3"/>
        <v>0.62049521541181774</v>
      </c>
      <c r="H213" s="20">
        <v>37778</v>
      </c>
      <c r="O213">
        <v>1998</v>
      </c>
      <c r="P213">
        <v>5</v>
      </c>
      <c r="Q213" s="11">
        <v>1998.33333333216</v>
      </c>
      <c r="R213">
        <v>1.0843805229524801</v>
      </c>
      <c r="S213">
        <v>3.07999999999992E-2</v>
      </c>
    </row>
    <row r="214" spans="1:20" x14ac:dyDescent="0.3">
      <c r="A214">
        <v>343.44400000000002</v>
      </c>
      <c r="B214">
        <v>13.044599999999999</v>
      </c>
      <c r="E214" s="2">
        <f t="shared" si="3"/>
        <v>0.57493143703907135</v>
      </c>
      <c r="H214" s="20">
        <v>37729</v>
      </c>
      <c r="O214">
        <v>1998</v>
      </c>
      <c r="P214">
        <v>4</v>
      </c>
      <c r="Q214" s="11">
        <v>1998.2499999987999</v>
      </c>
      <c r="R214">
        <v>1.0462562481733999</v>
      </c>
      <c r="S214">
        <v>3.0750000000001099E-2</v>
      </c>
      <c r="T214">
        <v>3.2172379631333403E-2</v>
      </c>
    </row>
    <row r="215" spans="1:20" x14ac:dyDescent="0.3">
      <c r="A215">
        <v>330.66699999999997</v>
      </c>
      <c r="B215">
        <v>13.106100000000001</v>
      </c>
      <c r="E215" s="5">
        <f t="shared" si="3"/>
        <v>0.56546064155153097</v>
      </c>
      <c r="F215" t="s">
        <v>10</v>
      </c>
      <c r="G215">
        <v>14</v>
      </c>
      <c r="H215" s="20">
        <v>37680</v>
      </c>
      <c r="O215">
        <v>1998</v>
      </c>
      <c r="P215">
        <v>3</v>
      </c>
      <c r="Q215" s="11">
        <v>1998.1666666654401</v>
      </c>
      <c r="R215">
        <v>1.0348327407856399</v>
      </c>
      <c r="S215">
        <v>3.0750000000001099E-2</v>
      </c>
    </row>
    <row r="216" spans="1:20" x14ac:dyDescent="0.3">
      <c r="A216">
        <v>349.11099999999999</v>
      </c>
      <c r="B216">
        <v>13.1677</v>
      </c>
      <c r="E216" s="2">
        <f t="shared" si="3"/>
        <v>0.57918265477438136</v>
      </c>
      <c r="H216" s="20">
        <v>37665</v>
      </c>
      <c r="O216">
        <v>1998</v>
      </c>
      <c r="P216">
        <v>2</v>
      </c>
      <c r="Q216" s="11">
        <v>1998.08333333208</v>
      </c>
      <c r="R216">
        <v>1.0234092333978799</v>
      </c>
      <c r="S216">
        <v>0.1231</v>
      </c>
      <c r="T216">
        <v>0.12598167663127999</v>
      </c>
    </row>
    <row r="217" spans="1:20" x14ac:dyDescent="0.3">
      <c r="A217" s="6">
        <v>367.11099999999999</v>
      </c>
      <c r="B217" s="6">
        <v>13.229200000000001</v>
      </c>
      <c r="C217" s="6"/>
      <c r="D217" s="6"/>
      <c r="E217" s="7">
        <f t="shared" si="3"/>
        <v>0.59289534162809931</v>
      </c>
      <c r="H217" s="20">
        <v>37650</v>
      </c>
      <c r="O217">
        <v>1998</v>
      </c>
      <c r="P217">
        <v>1</v>
      </c>
      <c r="Q217" s="11">
        <v>1997.9999999987201</v>
      </c>
      <c r="R217">
        <v>1.0507462869636801</v>
      </c>
      <c r="S217">
        <v>0.122999999999997</v>
      </c>
      <c r="T217">
        <v>0.12924179329653099</v>
      </c>
    </row>
    <row r="218" spans="1:20" x14ac:dyDescent="0.3">
      <c r="A218">
        <v>385.22199999999998</v>
      </c>
      <c r="B218">
        <v>13.290700000000001</v>
      </c>
      <c r="E218" s="2">
        <f t="shared" ref="E218:E281" si="4">(0.0905*EXP(0.0013*A218))/C$2</f>
        <v>0.6070202757751979</v>
      </c>
      <c r="H218" s="20">
        <v>37635</v>
      </c>
      <c r="O218">
        <v>1997</v>
      </c>
      <c r="P218">
        <v>12</v>
      </c>
      <c r="Q218" s="11">
        <v>1997.91666666536</v>
      </c>
      <c r="R218">
        <v>1.1006648264821799</v>
      </c>
      <c r="S218">
        <v>0.1231</v>
      </c>
      <c r="T218">
        <v>0.13549184013995799</v>
      </c>
    </row>
    <row r="219" spans="1:20" x14ac:dyDescent="0.3">
      <c r="A219">
        <v>446.33300000000003</v>
      </c>
      <c r="B219">
        <v>13.3523</v>
      </c>
      <c r="E219" s="2">
        <f t="shared" si="4"/>
        <v>0.65721190041756206</v>
      </c>
      <c r="H219" s="20">
        <v>37620</v>
      </c>
      <c r="O219">
        <v>1997</v>
      </c>
      <c r="P219">
        <v>11</v>
      </c>
      <c r="Q219" s="11">
        <v>1997.8333333319999</v>
      </c>
      <c r="R219">
        <v>1.15724376688807</v>
      </c>
      <c r="S219">
        <v>6.1499999999998702E-2</v>
      </c>
      <c r="T219">
        <v>7.1170491663614999E-2</v>
      </c>
    </row>
    <row r="220" spans="1:20" x14ac:dyDescent="0.3">
      <c r="A220">
        <v>536.66700000000003</v>
      </c>
      <c r="B220">
        <v>13.4138</v>
      </c>
      <c r="E220" s="2">
        <f t="shared" si="4"/>
        <v>0.73910551663698165</v>
      </c>
      <c r="H220" s="20">
        <v>37605</v>
      </c>
      <c r="O220">
        <v>1997</v>
      </c>
      <c r="P220">
        <v>10</v>
      </c>
      <c r="Q220" s="11">
        <v>1997.7499999986401</v>
      </c>
      <c r="R220">
        <v>1.1963348781310399</v>
      </c>
      <c r="S220">
        <v>3.0750000000001099E-2</v>
      </c>
      <c r="T220">
        <v>3.6787297502530798E-2</v>
      </c>
    </row>
    <row r="221" spans="1:20" x14ac:dyDescent="0.3">
      <c r="A221">
        <v>626.88900000000001</v>
      </c>
      <c r="B221">
        <v>13.475299999999999</v>
      </c>
      <c r="E221" s="2">
        <f t="shared" si="4"/>
        <v>0.83108268769967097</v>
      </c>
      <c r="H221" s="20">
        <v>37590</v>
      </c>
      <c r="O221">
        <v>1997</v>
      </c>
      <c r="P221">
        <v>9</v>
      </c>
      <c r="Q221" s="11">
        <v>1997.66666666528</v>
      </c>
      <c r="R221">
        <v>1.1910017864264899</v>
      </c>
      <c r="S221">
        <v>3.0750000000001099E-2</v>
      </c>
    </row>
    <row r="222" spans="1:20" x14ac:dyDescent="0.3">
      <c r="A222">
        <v>717</v>
      </c>
      <c r="B222">
        <v>13.536899999999999</v>
      </c>
      <c r="E222" s="2">
        <f t="shared" si="4"/>
        <v>0.93437101693287827</v>
      </c>
      <c r="H222" s="20">
        <v>37575</v>
      </c>
      <c r="O222">
        <v>1997</v>
      </c>
      <c r="P222">
        <v>8</v>
      </c>
      <c r="Q222" s="11">
        <v>1997.5833333319199</v>
      </c>
      <c r="R222">
        <v>1.1856686947219499</v>
      </c>
      <c r="S222">
        <v>3.07999999999992E-2</v>
      </c>
      <c r="T222">
        <v>3.6518595797435403E-2</v>
      </c>
    </row>
    <row r="223" spans="1:20" x14ac:dyDescent="0.3">
      <c r="A223">
        <v>736.11099999999999</v>
      </c>
      <c r="B223">
        <v>13.598400000000002</v>
      </c>
      <c r="E223" s="2">
        <f t="shared" si="4"/>
        <v>0.95787557900216946</v>
      </c>
      <c r="F223" t="s">
        <v>11</v>
      </c>
      <c r="G223">
        <v>15</v>
      </c>
      <c r="H223" s="20">
        <v>37560</v>
      </c>
      <c r="O223">
        <v>1997</v>
      </c>
      <c r="P223">
        <v>7</v>
      </c>
      <c r="Q223" s="11">
        <v>1997.49999999856</v>
      </c>
      <c r="R223">
        <v>1.1546546840607099</v>
      </c>
      <c r="S223">
        <v>3.07999999999992E-2</v>
      </c>
    </row>
    <row r="224" spans="1:20" x14ac:dyDescent="0.3">
      <c r="A224">
        <v>705.22199999999998</v>
      </c>
      <c r="B224">
        <v>13.659899999999999</v>
      </c>
      <c r="E224" s="2">
        <f t="shared" si="4"/>
        <v>0.92017345816553797</v>
      </c>
      <c r="H224" s="20">
        <v>37525</v>
      </c>
      <c r="O224">
        <v>1997</v>
      </c>
      <c r="P224">
        <v>6</v>
      </c>
      <c r="Q224" s="11">
        <v>1997.4166666652</v>
      </c>
      <c r="R224">
        <v>1.1236406733994799</v>
      </c>
      <c r="S224">
        <v>3.0749999999999299E-2</v>
      </c>
      <c r="T224">
        <v>3.4551950707033298E-2</v>
      </c>
    </row>
    <row r="225" spans="1:20" x14ac:dyDescent="0.3">
      <c r="A225">
        <v>674.44399999999996</v>
      </c>
      <c r="B225">
        <v>13.721500000000001</v>
      </c>
      <c r="E225" s="2">
        <f t="shared" si="4"/>
        <v>0.88408286219164411</v>
      </c>
      <c r="H225" s="20">
        <v>37490</v>
      </c>
      <c r="O225">
        <v>1997</v>
      </c>
      <c r="P225">
        <v>5</v>
      </c>
      <c r="Q225" s="11">
        <v>1997.3333333318401</v>
      </c>
      <c r="R225">
        <v>1.0940180241106201</v>
      </c>
      <c r="S225">
        <v>3.0749999999999299E-2</v>
      </c>
    </row>
    <row r="226" spans="1:20" x14ac:dyDescent="0.3">
      <c r="A226">
        <v>643.44399999999996</v>
      </c>
      <c r="B226">
        <v>13.783000000000001</v>
      </c>
      <c r="E226" s="2">
        <f t="shared" si="4"/>
        <v>0.84916269030605596</v>
      </c>
      <c r="H226" s="20">
        <v>37455</v>
      </c>
      <c r="O226">
        <v>1997</v>
      </c>
      <c r="P226">
        <v>4</v>
      </c>
      <c r="Q226" s="11">
        <v>1997.24999999848</v>
      </c>
      <c r="R226">
        <v>1.0643953748217601</v>
      </c>
      <c r="S226">
        <v>3.0750000000001099E-2</v>
      </c>
      <c r="T226">
        <v>3.2730157775770499E-2</v>
      </c>
    </row>
    <row r="227" spans="1:20" x14ac:dyDescent="0.3">
      <c r="A227">
        <v>608.66700000000003</v>
      </c>
      <c r="B227">
        <v>13.8445</v>
      </c>
      <c r="E227" s="2">
        <f t="shared" si="4"/>
        <v>0.8116268528827445</v>
      </c>
      <c r="H227" s="20">
        <v>37420</v>
      </c>
      <c r="O227">
        <v>1997</v>
      </c>
      <c r="P227">
        <v>3</v>
      </c>
      <c r="Q227" s="11">
        <v>1997.1666666651099</v>
      </c>
      <c r="R227">
        <v>1.03640802283121</v>
      </c>
      <c r="S227">
        <v>3.0750000000001099E-2</v>
      </c>
    </row>
    <row r="228" spans="1:20" x14ac:dyDescent="0.3">
      <c r="A228">
        <v>571.22199999999998</v>
      </c>
      <c r="B228">
        <v>13.9061</v>
      </c>
      <c r="E228" s="2">
        <f t="shared" si="4"/>
        <v>0.77306427388703847</v>
      </c>
      <c r="H228" s="20">
        <v>37385</v>
      </c>
      <c r="O228">
        <v>1997</v>
      </c>
      <c r="P228">
        <v>2</v>
      </c>
      <c r="Q228" s="11">
        <v>1997.0833333317501</v>
      </c>
      <c r="R228">
        <v>1.00842067084066</v>
      </c>
      <c r="S228">
        <v>6.1599999999998503E-2</v>
      </c>
      <c r="T228">
        <v>6.2118713323783201E-2</v>
      </c>
    </row>
    <row r="229" spans="1:20" x14ac:dyDescent="0.3">
      <c r="A229">
        <v>533.88900000000001</v>
      </c>
      <c r="B229">
        <v>13.967599999999999</v>
      </c>
      <c r="E229" s="2">
        <f t="shared" si="4"/>
        <v>0.73644112496204206</v>
      </c>
      <c r="H229" s="20">
        <v>37350</v>
      </c>
      <c r="O229">
        <v>1997</v>
      </c>
      <c r="P229">
        <v>1</v>
      </c>
      <c r="Q229" s="11">
        <v>1996.99999999839</v>
      </c>
      <c r="R229">
        <v>1.0195512859540199</v>
      </c>
      <c r="S229">
        <v>6.1500000000002303E-2</v>
      </c>
      <c r="T229">
        <v>6.2702404086174807E-2</v>
      </c>
    </row>
    <row r="230" spans="1:20" x14ac:dyDescent="0.3">
      <c r="A230" s="6">
        <v>496.33300000000003</v>
      </c>
      <c r="B230" s="6">
        <v>14.0291</v>
      </c>
      <c r="C230" s="6"/>
      <c r="D230" s="6"/>
      <c r="E230" s="7">
        <f t="shared" si="4"/>
        <v>0.70134961046328659</v>
      </c>
      <c r="F230" t="s">
        <v>10</v>
      </c>
      <c r="G230">
        <v>15</v>
      </c>
      <c r="H230" s="20">
        <v>37315</v>
      </c>
      <c r="O230">
        <v>1996</v>
      </c>
      <c r="P230">
        <v>12</v>
      </c>
      <c r="Q230" s="11">
        <v>1996.9166666650301</v>
      </c>
      <c r="R230">
        <v>1.1070463411489799</v>
      </c>
      <c r="S230">
        <v>6.1499999999998702E-2</v>
      </c>
      <c r="T230">
        <v>6.8083349980661206E-2</v>
      </c>
    </row>
    <row r="231" spans="1:20" x14ac:dyDescent="0.3">
      <c r="A231">
        <v>478.88900000000001</v>
      </c>
      <c r="B231">
        <v>14.0906</v>
      </c>
      <c r="E231" s="2">
        <f t="shared" si="4"/>
        <v>0.68562394600743348</v>
      </c>
      <c r="H231" s="20">
        <v>37297</v>
      </c>
      <c r="O231">
        <v>1996</v>
      </c>
      <c r="P231">
        <v>11</v>
      </c>
      <c r="Q231" s="11">
        <v>1996.83333333167</v>
      </c>
      <c r="R231">
        <v>1.20205154125492</v>
      </c>
      <c r="S231">
        <v>6.1599999999998503E-2</v>
      </c>
      <c r="T231">
        <v>7.4046374941301604E-2</v>
      </c>
    </row>
    <row r="232" spans="1:20" x14ac:dyDescent="0.3">
      <c r="A232">
        <v>476.33300000000003</v>
      </c>
      <c r="B232">
        <v>14.152199999999999</v>
      </c>
      <c r="E232" s="2">
        <f t="shared" si="4"/>
        <v>0.68334953555780775</v>
      </c>
      <c r="H232" s="20">
        <v>37280</v>
      </c>
      <c r="O232">
        <v>1996</v>
      </c>
      <c r="P232">
        <v>10</v>
      </c>
      <c r="Q232" s="11">
        <v>1996.7499999983099</v>
      </c>
      <c r="R232">
        <v>1.3040781928175</v>
      </c>
      <c r="S232">
        <v>0.123000000000001</v>
      </c>
      <c r="T232">
        <v>0.16040161771655401</v>
      </c>
    </row>
    <row r="233" spans="1:20" x14ac:dyDescent="0.3">
      <c r="A233">
        <v>473.44400000000002</v>
      </c>
      <c r="B233">
        <v>14.213699999999999</v>
      </c>
      <c r="E233" s="2">
        <f t="shared" si="4"/>
        <v>0.68078789309846255</v>
      </c>
      <c r="H233" s="20">
        <v>37263</v>
      </c>
      <c r="O233">
        <v>1996</v>
      </c>
      <c r="P233">
        <v>9</v>
      </c>
      <c r="Q233" s="11">
        <v>1996.6666666649501</v>
      </c>
      <c r="R233">
        <v>1.18447011562773</v>
      </c>
      <c r="S233">
        <v>6.1599999999998503E-2</v>
      </c>
      <c r="T233">
        <v>7.2963359122666799E-2</v>
      </c>
    </row>
    <row r="234" spans="1:20" x14ac:dyDescent="0.3">
      <c r="A234">
        <v>470.77800000000002</v>
      </c>
      <c r="B234">
        <v>14.275200000000002</v>
      </c>
      <c r="E234" s="2">
        <f t="shared" si="4"/>
        <v>0.67843250243274678</v>
      </c>
      <c r="H234" s="20">
        <v>37246</v>
      </c>
      <c r="O234">
        <v>1996</v>
      </c>
      <c r="P234">
        <v>8</v>
      </c>
      <c r="Q234" s="11">
        <v>1996.58333333159</v>
      </c>
      <c r="R234">
        <v>1.07630051822286</v>
      </c>
      <c r="S234">
        <v>6.1500000000002303E-2</v>
      </c>
      <c r="T234">
        <v>6.6192481870708503E-2</v>
      </c>
    </row>
    <row r="235" spans="1:20" x14ac:dyDescent="0.3">
      <c r="A235">
        <v>458.88900000000001</v>
      </c>
      <c r="B235">
        <v>14.3368</v>
      </c>
      <c r="E235" s="2">
        <f t="shared" si="4"/>
        <v>0.66802746887105702</v>
      </c>
      <c r="H235" s="20">
        <v>37229</v>
      </c>
      <c r="O235">
        <v>1996</v>
      </c>
      <c r="P235">
        <v>7</v>
      </c>
      <c r="Q235" s="11">
        <v>1996.4999999982299</v>
      </c>
      <c r="R235">
        <v>0.97871520258215505</v>
      </c>
      <c r="S235">
        <v>6.1499999999998702E-2</v>
      </c>
      <c r="T235">
        <v>6.0190984958801298E-2</v>
      </c>
    </row>
    <row r="236" spans="1:20" x14ac:dyDescent="0.3">
      <c r="A236">
        <v>440.66699999999997</v>
      </c>
      <c r="B236">
        <v>14.398300000000001</v>
      </c>
      <c r="E236" s="2">
        <f t="shared" si="4"/>
        <v>0.65238879382718284</v>
      </c>
      <c r="H236" s="20">
        <v>37212</v>
      </c>
      <c r="O236">
        <v>1996</v>
      </c>
      <c r="P236">
        <v>6</v>
      </c>
      <c r="Q236" s="11">
        <v>1996.41666666487</v>
      </c>
      <c r="R236">
        <v>0.90697772765541396</v>
      </c>
      <c r="S236">
        <v>6.1499999999998702E-2</v>
      </c>
      <c r="T236">
        <v>5.5779130250806899E-2</v>
      </c>
    </row>
    <row r="237" spans="1:20" x14ac:dyDescent="0.3">
      <c r="A237">
        <v>422.11099999999999</v>
      </c>
      <c r="B237">
        <v>14.459800000000001</v>
      </c>
      <c r="E237" s="2">
        <f t="shared" si="4"/>
        <v>0.63683964790899772</v>
      </c>
      <c r="F237" t="s">
        <v>11</v>
      </c>
      <c r="G237">
        <v>16</v>
      </c>
      <c r="H237" s="20">
        <v>37195</v>
      </c>
      <c r="O237">
        <v>1996</v>
      </c>
      <c r="P237">
        <v>5</v>
      </c>
      <c r="Q237" s="11">
        <v>1996.3333333315099</v>
      </c>
      <c r="R237">
        <v>0.86002563225894302</v>
      </c>
      <c r="S237">
        <v>6.1600000000002098E-2</v>
      </c>
      <c r="T237">
        <v>5.2977578947152701E-2</v>
      </c>
    </row>
    <row r="238" spans="1:20" x14ac:dyDescent="0.3">
      <c r="A238">
        <v>403.55599999999998</v>
      </c>
      <c r="B238">
        <v>14.5214</v>
      </c>
      <c r="E238" s="2">
        <f t="shared" si="4"/>
        <v>0.62166191114985814</v>
      </c>
      <c r="H238" s="20">
        <v>37154</v>
      </c>
      <c r="O238">
        <v>1996</v>
      </c>
      <c r="P238">
        <v>4</v>
      </c>
      <c r="Q238" s="11">
        <v>1996.2499999981501</v>
      </c>
      <c r="R238">
        <v>0.81515118063965297</v>
      </c>
      <c r="S238">
        <v>6.1499999999998702E-2</v>
      </c>
      <c r="T238">
        <v>5.0131797609337697E-2</v>
      </c>
    </row>
    <row r="239" spans="1:20" x14ac:dyDescent="0.3">
      <c r="A239">
        <v>376</v>
      </c>
      <c r="B239">
        <v>14.5829</v>
      </c>
      <c r="E239" s="2">
        <f t="shared" si="4"/>
        <v>0.59978640115312032</v>
      </c>
      <c r="H239" s="20">
        <v>37113</v>
      </c>
      <c r="O239">
        <v>1996</v>
      </c>
      <c r="P239">
        <v>3</v>
      </c>
      <c r="Q239" s="11">
        <v>1996.16666666479</v>
      </c>
      <c r="R239">
        <v>0.77272968678947496</v>
      </c>
      <c r="S239">
        <v>6.1500000000002303E-2</v>
      </c>
      <c r="T239">
        <v>4.7522875737554503E-2</v>
      </c>
    </row>
    <row r="240" spans="1:20" x14ac:dyDescent="0.3">
      <c r="A240">
        <v>341.22199999999998</v>
      </c>
      <c r="B240">
        <v>14.644399999999999</v>
      </c>
      <c r="E240" s="2">
        <f t="shared" si="4"/>
        <v>0.57327308639897745</v>
      </c>
      <c r="H240" s="20">
        <v>37072</v>
      </c>
      <c r="O240">
        <v>1996</v>
      </c>
      <c r="P240">
        <v>2</v>
      </c>
      <c r="Q240" s="11">
        <v>1996.0833333314299</v>
      </c>
      <c r="R240">
        <v>0.77948912803414505</v>
      </c>
      <c r="S240">
        <v>0.123099999999997</v>
      </c>
      <c r="T240">
        <v>9.5955111661001194E-2</v>
      </c>
    </row>
    <row r="241" spans="1:20" x14ac:dyDescent="0.3">
      <c r="A241">
        <v>306.44400000000002</v>
      </c>
      <c r="B241">
        <v>14.706</v>
      </c>
      <c r="E241" s="2">
        <f t="shared" si="4"/>
        <v>0.54793178197701398</v>
      </c>
      <c r="H241" s="20">
        <v>37031</v>
      </c>
      <c r="O241">
        <v>1996</v>
      </c>
      <c r="P241">
        <v>1</v>
      </c>
      <c r="Q241" s="11">
        <v>1995.9999999980701</v>
      </c>
      <c r="R241">
        <v>0.84223654207688103</v>
      </c>
      <c r="S241">
        <v>0.1231</v>
      </c>
      <c r="T241">
        <v>0.103679318329664</v>
      </c>
    </row>
    <row r="242" spans="1:20" x14ac:dyDescent="0.3">
      <c r="A242">
        <v>272.11099999999999</v>
      </c>
      <c r="B242">
        <v>14.767500000000002</v>
      </c>
      <c r="E242" s="2">
        <f t="shared" si="4"/>
        <v>0.52401373392371531</v>
      </c>
      <c r="H242" s="20">
        <v>36990</v>
      </c>
      <c r="O242">
        <v>1995</v>
      </c>
      <c r="P242">
        <v>12</v>
      </c>
      <c r="Q242" s="11">
        <v>1995.91666666471</v>
      </c>
      <c r="R242">
        <v>0.931724746610752</v>
      </c>
      <c r="S242">
        <v>0.123000000000001</v>
      </c>
      <c r="T242">
        <v>0.114602143833123</v>
      </c>
    </row>
    <row r="243" spans="1:20" x14ac:dyDescent="0.3">
      <c r="A243">
        <v>259</v>
      </c>
      <c r="B243">
        <v>14.828999999999999</v>
      </c>
      <c r="E243" s="5">
        <f t="shared" si="4"/>
        <v>0.51515797116543238</v>
      </c>
      <c r="F243" t="s">
        <v>10</v>
      </c>
      <c r="G243">
        <v>16</v>
      </c>
      <c r="H243" s="20">
        <v>36950</v>
      </c>
      <c r="O243">
        <v>1995</v>
      </c>
      <c r="P243">
        <v>11</v>
      </c>
      <c r="Q243" s="11">
        <v>1995.8333333313501</v>
      </c>
      <c r="R243">
        <v>1.05634411516246</v>
      </c>
      <c r="S243">
        <v>0.1231</v>
      </c>
      <c r="T243">
        <v>0.13003596057649899</v>
      </c>
    </row>
    <row r="244" spans="1:20" x14ac:dyDescent="0.3">
      <c r="A244">
        <v>262.77800000000002</v>
      </c>
      <c r="B244">
        <v>14.890600000000001</v>
      </c>
      <c r="E244" s="2">
        <f t="shared" si="4"/>
        <v>0.51769434149112992</v>
      </c>
      <c r="H244" s="20">
        <v>36940</v>
      </c>
      <c r="O244">
        <v>1995</v>
      </c>
      <c r="P244">
        <v>10</v>
      </c>
      <c r="Q244" s="11">
        <v>1995.74999999799</v>
      </c>
      <c r="R244">
        <v>1.1142877943438201</v>
      </c>
      <c r="S244">
        <v>0.123099999999997</v>
      </c>
      <c r="T244">
        <v>0.137168827483721</v>
      </c>
    </row>
    <row r="245" spans="1:20" x14ac:dyDescent="0.3">
      <c r="A245">
        <v>266.44400000000002</v>
      </c>
      <c r="B245">
        <v>14.952099999999998</v>
      </c>
      <c r="E245" s="2">
        <f t="shared" si="4"/>
        <v>0.5201674576914439</v>
      </c>
      <c r="H245" s="20">
        <v>36930</v>
      </c>
      <c r="O245">
        <v>1995</v>
      </c>
      <c r="P245">
        <v>9</v>
      </c>
      <c r="Q245" s="11">
        <v>1995.6666666646299</v>
      </c>
      <c r="R245">
        <v>1.0932224542325399</v>
      </c>
      <c r="S245">
        <v>6.1500000000002303E-2</v>
      </c>
      <c r="T245">
        <v>6.7233180935304004E-2</v>
      </c>
    </row>
    <row r="246" spans="1:20" x14ac:dyDescent="0.3">
      <c r="A246" s="6">
        <v>270.33300000000003</v>
      </c>
      <c r="B246" s="6">
        <v>15.0136</v>
      </c>
      <c r="C246" s="6"/>
      <c r="D246" s="6"/>
      <c r="E246" s="7">
        <f t="shared" si="4"/>
        <v>0.52280392729127223</v>
      </c>
      <c r="H246" s="20">
        <v>36920</v>
      </c>
      <c r="O246">
        <v>1995</v>
      </c>
      <c r="P246">
        <v>8</v>
      </c>
      <c r="Q246" s="11">
        <v>1995.5833333312701</v>
      </c>
      <c r="R246">
        <v>1.06276206371291</v>
      </c>
      <c r="S246">
        <v>0.122999999999997</v>
      </c>
      <c r="T246">
        <v>0.130719733836686</v>
      </c>
    </row>
    <row r="247" spans="1:20" x14ac:dyDescent="0.3">
      <c r="A247">
        <v>287.55599999999998</v>
      </c>
      <c r="B247">
        <v>15.075100000000001</v>
      </c>
      <c r="E247" s="2">
        <f t="shared" si="4"/>
        <v>0.53464148125042232</v>
      </c>
      <c r="H247" s="20">
        <v>36910</v>
      </c>
      <c r="O247">
        <v>1995</v>
      </c>
      <c r="P247">
        <v>7</v>
      </c>
      <c r="Q247" s="11">
        <v>1995.49999999791</v>
      </c>
      <c r="R247">
        <v>0.98951793852414804</v>
      </c>
      <c r="S247">
        <v>6.1600000000002098E-2</v>
      </c>
      <c r="T247">
        <v>6.0954305013089502E-2</v>
      </c>
    </row>
    <row r="248" spans="1:20" x14ac:dyDescent="0.3">
      <c r="A248">
        <v>316</v>
      </c>
      <c r="B248">
        <v>15.136699999999999</v>
      </c>
      <c r="E248" s="2">
        <f t="shared" si="4"/>
        <v>0.55478108459120912</v>
      </c>
      <c r="H248" s="20">
        <v>36900</v>
      </c>
      <c r="O248">
        <v>1995</v>
      </c>
      <c r="P248">
        <v>6</v>
      </c>
      <c r="Q248" s="11">
        <v>1995.4166666645499</v>
      </c>
      <c r="R248">
        <v>0.93612666554209101</v>
      </c>
      <c r="S248">
        <v>6.1499999999998702E-2</v>
      </c>
      <c r="T248">
        <v>5.7571789930837398E-2</v>
      </c>
    </row>
    <row r="249" spans="1:20" x14ac:dyDescent="0.3">
      <c r="A249">
        <v>344.55599999999998</v>
      </c>
      <c r="B249">
        <v>15.1982</v>
      </c>
      <c r="E249" s="2">
        <f t="shared" si="4"/>
        <v>0.5757631589482094</v>
      </c>
      <c r="H249" s="20">
        <v>36890</v>
      </c>
      <c r="O249">
        <v>1995</v>
      </c>
      <c r="P249">
        <v>5</v>
      </c>
      <c r="Q249" s="11">
        <v>1995.33333333119</v>
      </c>
      <c r="R249">
        <v>0.86886707688853504</v>
      </c>
      <c r="S249">
        <v>0.1231</v>
      </c>
      <c r="T249">
        <v>0.10695753716497899</v>
      </c>
    </row>
    <row r="250" spans="1:20" x14ac:dyDescent="0.3">
      <c r="A250">
        <v>372.88900000000001</v>
      </c>
      <c r="B250">
        <v>15.2597</v>
      </c>
      <c r="E250" s="2">
        <f t="shared" si="4"/>
        <v>0.59736558356686542</v>
      </c>
      <c r="H250" s="20">
        <v>36880</v>
      </c>
      <c r="O250">
        <v>1995</v>
      </c>
      <c r="P250">
        <v>4</v>
      </c>
      <c r="Q250" s="11">
        <v>1995.2499999978299</v>
      </c>
      <c r="R250">
        <v>0.836381621316589</v>
      </c>
      <c r="S250">
        <v>6.1499999999998702E-2</v>
      </c>
      <c r="T250">
        <v>5.14374697109692E-2</v>
      </c>
    </row>
    <row r="251" spans="1:20" x14ac:dyDescent="0.3">
      <c r="A251">
        <v>405</v>
      </c>
      <c r="B251">
        <v>15.321299999999999</v>
      </c>
      <c r="E251" s="2">
        <f t="shared" si="4"/>
        <v>0.62282999090611346</v>
      </c>
      <c r="H251" s="20">
        <v>36870</v>
      </c>
      <c r="O251">
        <v>1995</v>
      </c>
      <c r="P251">
        <v>3</v>
      </c>
      <c r="Q251" s="11">
        <v>1995.1666666644701</v>
      </c>
      <c r="R251">
        <v>0.82129716077861603</v>
      </c>
      <c r="S251">
        <v>6.1500000000002303E-2</v>
      </c>
      <c r="T251">
        <v>5.0509775387886799E-2</v>
      </c>
    </row>
    <row r="252" spans="1:20" x14ac:dyDescent="0.3">
      <c r="A252">
        <v>439.88900000000001</v>
      </c>
      <c r="B252">
        <v>15.3828</v>
      </c>
      <c r="E252" s="2">
        <f t="shared" si="4"/>
        <v>0.65172930136266316</v>
      </c>
      <c r="H252" s="20">
        <v>36860</v>
      </c>
      <c r="O252">
        <v>1995</v>
      </c>
      <c r="P252">
        <v>2</v>
      </c>
      <c r="Q252" s="11">
        <v>1995.08333333111</v>
      </c>
      <c r="R252">
        <v>0.81046529455822203</v>
      </c>
      <c r="S252">
        <v>0.123099999999997</v>
      </c>
      <c r="T252">
        <v>9.9768277760114904E-2</v>
      </c>
    </row>
    <row r="253" spans="1:20" x14ac:dyDescent="0.3">
      <c r="A253">
        <v>474.77800000000002</v>
      </c>
      <c r="B253">
        <v>15.444300000000002</v>
      </c>
      <c r="E253" s="2">
        <f t="shared" si="4"/>
        <v>0.68196953977235952</v>
      </c>
      <c r="H253" s="20">
        <v>36850</v>
      </c>
      <c r="O253">
        <v>1995</v>
      </c>
      <c r="P253">
        <v>1</v>
      </c>
      <c r="Q253" s="11">
        <v>1994.9999999977499</v>
      </c>
      <c r="R253">
        <v>0.85433030563236201</v>
      </c>
      <c r="S253">
        <v>6.1500000000002303E-2</v>
      </c>
      <c r="T253">
        <v>5.2541313796392299E-2</v>
      </c>
    </row>
    <row r="254" spans="1:20" x14ac:dyDescent="0.3">
      <c r="A254">
        <v>510</v>
      </c>
      <c r="B254">
        <v>15.5059</v>
      </c>
      <c r="E254" s="2">
        <f t="shared" si="4"/>
        <v>0.71392191510116931</v>
      </c>
      <c r="H254" s="20">
        <v>36840</v>
      </c>
      <c r="O254">
        <v>1994</v>
      </c>
      <c r="P254">
        <v>12</v>
      </c>
      <c r="Q254" s="11">
        <v>1994.91666666439</v>
      </c>
      <c r="R254">
        <v>0.89603994526991704</v>
      </c>
      <c r="S254">
        <v>6.1599999999998503E-2</v>
      </c>
      <c r="T254">
        <v>5.5196060628625601E-2</v>
      </c>
    </row>
    <row r="255" spans="1:20" x14ac:dyDescent="0.3">
      <c r="A255">
        <v>511.22199999999998</v>
      </c>
      <c r="B255">
        <v>15.567400000000001</v>
      </c>
      <c r="E255" s="2">
        <f t="shared" si="4"/>
        <v>0.71505695277722214</v>
      </c>
      <c r="F255" t="s">
        <v>11</v>
      </c>
      <c r="G255">
        <v>17</v>
      </c>
      <c r="H255" s="20">
        <v>36830</v>
      </c>
      <c r="O255">
        <v>1994</v>
      </c>
      <c r="P255">
        <v>11</v>
      </c>
      <c r="Q255" s="11">
        <v>1994.83333333103</v>
      </c>
      <c r="R255">
        <v>0.93992153065752404</v>
      </c>
      <c r="S255">
        <v>6.1499999999998702E-2</v>
      </c>
      <c r="T255">
        <v>5.7805174135436503E-2</v>
      </c>
    </row>
    <row r="256" spans="1:20" x14ac:dyDescent="0.3">
      <c r="A256">
        <v>483.77800000000002</v>
      </c>
      <c r="B256">
        <v>15.628899999999998</v>
      </c>
      <c r="E256" s="2">
        <f t="shared" si="4"/>
        <v>0.68999544336844687</v>
      </c>
      <c r="H256" s="20">
        <v>36768</v>
      </c>
      <c r="O256">
        <v>1994</v>
      </c>
      <c r="P256">
        <v>10</v>
      </c>
      <c r="Q256" s="11">
        <v>1994.7499999976701</v>
      </c>
      <c r="R256">
        <v>0.95594118936227901</v>
      </c>
      <c r="S256">
        <v>6.1500000000002303E-2</v>
      </c>
      <c r="T256">
        <v>5.8790383145782298E-2</v>
      </c>
    </row>
    <row r="257" spans="1:20" x14ac:dyDescent="0.3">
      <c r="A257">
        <v>456.55599999999998</v>
      </c>
      <c r="B257">
        <v>15.6905</v>
      </c>
      <c r="E257" s="2">
        <f t="shared" si="4"/>
        <v>0.6660044776764189</v>
      </c>
      <c r="H257" s="20">
        <v>36707</v>
      </c>
      <c r="O257">
        <v>1994</v>
      </c>
      <c r="P257">
        <v>9</v>
      </c>
      <c r="Q257" s="11">
        <v>1994.66666666431</v>
      </c>
      <c r="R257">
        <v>0.93302247895424395</v>
      </c>
      <c r="S257">
        <v>6.1599999999998503E-2</v>
      </c>
      <c r="T257">
        <v>5.7474184703580102E-2</v>
      </c>
    </row>
    <row r="258" spans="1:20" x14ac:dyDescent="0.3">
      <c r="A258">
        <v>429</v>
      </c>
      <c r="B258">
        <v>15.752000000000001</v>
      </c>
      <c r="E258" s="2">
        <f t="shared" si="4"/>
        <v>0.64256860787649073</v>
      </c>
      <c r="H258" s="20">
        <v>36645</v>
      </c>
      <c r="O258">
        <v>1994</v>
      </c>
      <c r="P258">
        <v>8</v>
      </c>
      <c r="Q258" s="11">
        <v>1994.5833333309499</v>
      </c>
      <c r="R258">
        <v>0.91065324511716605</v>
      </c>
      <c r="S258">
        <v>6.1500000000002303E-2</v>
      </c>
      <c r="T258">
        <v>5.60051745747078E-2</v>
      </c>
    </row>
    <row r="259" spans="1:20" x14ac:dyDescent="0.3">
      <c r="A259">
        <v>426.66699999999997</v>
      </c>
      <c r="B259">
        <v>15.813499999999999</v>
      </c>
      <c r="E259" s="5">
        <f t="shared" si="4"/>
        <v>0.64062271388820635</v>
      </c>
      <c r="F259" t="s">
        <v>10</v>
      </c>
      <c r="G259">
        <v>17</v>
      </c>
      <c r="H259" s="20">
        <v>36584</v>
      </c>
      <c r="O259">
        <v>1994</v>
      </c>
      <c r="P259">
        <v>7</v>
      </c>
      <c r="Q259" s="11">
        <v>1994.4999999975901</v>
      </c>
      <c r="R259">
        <v>0.88894973579794201</v>
      </c>
      <c r="S259">
        <v>6.1499999999998702E-2</v>
      </c>
      <c r="T259">
        <v>5.4670408751572301E-2</v>
      </c>
    </row>
    <row r="260" spans="1:20" x14ac:dyDescent="0.3">
      <c r="A260">
        <v>446</v>
      </c>
      <c r="B260">
        <v>15.8751</v>
      </c>
      <c r="E260" s="2">
        <f t="shared" si="4"/>
        <v>0.656927454958533</v>
      </c>
      <c r="H260" s="20">
        <v>36573</v>
      </c>
      <c r="O260">
        <v>1994</v>
      </c>
      <c r="P260">
        <v>6</v>
      </c>
      <c r="Q260" s="11">
        <v>1994.41666666423</v>
      </c>
      <c r="R260">
        <v>0.84293090697206996</v>
      </c>
      <c r="S260">
        <v>6.1499999999998702E-2</v>
      </c>
      <c r="T260">
        <v>5.1840250778781301E-2</v>
      </c>
    </row>
    <row r="261" spans="1:20" x14ac:dyDescent="0.3">
      <c r="A261">
        <v>465.11099999999999</v>
      </c>
      <c r="B261">
        <v>15.936600000000002</v>
      </c>
      <c r="E261" s="2">
        <f t="shared" si="4"/>
        <v>0.67345278789402951</v>
      </c>
      <c r="H261" s="20">
        <v>36562</v>
      </c>
      <c r="O261">
        <v>1994</v>
      </c>
      <c r="P261">
        <v>5</v>
      </c>
      <c r="Q261" s="11">
        <v>1994.3333333308699</v>
      </c>
      <c r="R261">
        <v>0.76850010050213402</v>
      </c>
      <c r="S261">
        <v>6.1600000000002098E-2</v>
      </c>
      <c r="T261">
        <v>4.7339606190932998E-2</v>
      </c>
    </row>
    <row r="262" spans="1:20" x14ac:dyDescent="0.3">
      <c r="A262" s="6">
        <v>484.11099999999999</v>
      </c>
      <c r="B262" s="6">
        <v>15.998099999999999</v>
      </c>
      <c r="C262" s="6"/>
      <c r="D262" s="6"/>
      <c r="E262" s="7">
        <f t="shared" si="4"/>
        <v>0.69029420705861599</v>
      </c>
      <c r="H262" s="20">
        <v>36551</v>
      </c>
      <c r="O262">
        <v>1994</v>
      </c>
      <c r="P262">
        <v>4</v>
      </c>
      <c r="Q262" s="11">
        <v>1994.24999999751</v>
      </c>
      <c r="R262">
        <v>0.700843769223508</v>
      </c>
      <c r="S262">
        <v>6.1499999999998702E-2</v>
      </c>
      <c r="T262">
        <v>4.3101891807244802E-2</v>
      </c>
    </row>
    <row r="263" spans="1:20" x14ac:dyDescent="0.3">
      <c r="A263">
        <v>512.55600000000004</v>
      </c>
      <c r="B263">
        <v>16.0596</v>
      </c>
      <c r="E263" s="2">
        <f t="shared" si="4"/>
        <v>0.71629808041545107</v>
      </c>
      <c r="H263" s="20">
        <v>36540</v>
      </c>
      <c r="O263">
        <v>1994</v>
      </c>
      <c r="P263">
        <v>3</v>
      </c>
      <c r="Q263" s="11">
        <v>1994.1666666641499</v>
      </c>
      <c r="R263">
        <v>0.63905146673514002</v>
      </c>
      <c r="S263">
        <v>6.1499999999998702E-2</v>
      </c>
      <c r="T263">
        <v>3.9301665204210301E-2</v>
      </c>
    </row>
    <row r="264" spans="1:20" x14ac:dyDescent="0.3">
      <c r="A264">
        <v>549.88900000000001</v>
      </c>
      <c r="B264">
        <v>16.121199999999998</v>
      </c>
      <c r="E264" s="2">
        <f t="shared" si="4"/>
        <v>0.75191951760107301</v>
      </c>
      <c r="H264" s="20">
        <v>36529</v>
      </c>
      <c r="O264">
        <v>1994</v>
      </c>
      <c r="P264">
        <v>2</v>
      </c>
      <c r="Q264" s="11">
        <v>1994.0833333307901</v>
      </c>
      <c r="R264">
        <v>0.62851884438018202</v>
      </c>
      <c r="S264">
        <v>0.1231</v>
      </c>
      <c r="T264">
        <v>7.7370669743200907E-2</v>
      </c>
    </row>
    <row r="265" spans="1:20" x14ac:dyDescent="0.3">
      <c r="A265">
        <v>587</v>
      </c>
      <c r="B265">
        <v>16.182700000000001</v>
      </c>
      <c r="E265" s="2">
        <f t="shared" si="4"/>
        <v>0.78908464286567881</v>
      </c>
      <c r="H265" s="20">
        <v>36518</v>
      </c>
      <c r="O265">
        <v>1994</v>
      </c>
      <c r="P265">
        <v>1</v>
      </c>
      <c r="Q265" s="11">
        <v>1993.99999999743</v>
      </c>
      <c r="R265">
        <v>0.68225965465307004</v>
      </c>
      <c r="S265">
        <v>0.123099999999997</v>
      </c>
      <c r="T265">
        <v>8.3986163487791102E-2</v>
      </c>
    </row>
    <row r="266" spans="1:20" x14ac:dyDescent="0.3">
      <c r="A266">
        <v>624.11099999999999</v>
      </c>
      <c r="B266">
        <v>16.244199999999999</v>
      </c>
      <c r="E266" s="2">
        <f t="shared" si="4"/>
        <v>0.82808672874056444</v>
      </c>
      <c r="H266" s="20">
        <v>36507</v>
      </c>
      <c r="O266">
        <v>1993</v>
      </c>
      <c r="P266">
        <v>12</v>
      </c>
      <c r="Q266" s="11">
        <v>1993.9166666640699</v>
      </c>
      <c r="R266">
        <v>0.721870783967827</v>
      </c>
      <c r="S266">
        <v>0.123000000000004</v>
      </c>
      <c r="T266">
        <v>8.8790106428046106E-2</v>
      </c>
    </row>
    <row r="267" spans="1:20" x14ac:dyDescent="0.3">
      <c r="A267">
        <v>645.88900000000001</v>
      </c>
      <c r="B267">
        <v>16.305799999999998</v>
      </c>
      <c r="E267" s="2">
        <f t="shared" si="4"/>
        <v>0.85186604795236287</v>
      </c>
      <c r="H267" s="20">
        <v>36496</v>
      </c>
      <c r="O267">
        <v>1993</v>
      </c>
      <c r="P267">
        <v>11</v>
      </c>
      <c r="Q267" s="11">
        <v>1993.83333333071</v>
      </c>
      <c r="R267">
        <v>0.73622861871950296</v>
      </c>
      <c r="S267">
        <v>6.1599999999998503E-2</v>
      </c>
      <c r="T267">
        <v>4.5351682913120299E-2</v>
      </c>
    </row>
    <row r="268" spans="1:20" x14ac:dyDescent="0.3">
      <c r="A268">
        <v>653.66700000000003</v>
      </c>
      <c r="B268">
        <v>16.3673</v>
      </c>
      <c r="E268" s="2">
        <f t="shared" si="4"/>
        <v>0.86052330102401653</v>
      </c>
      <c r="H268" s="20">
        <v>36485</v>
      </c>
      <c r="O268">
        <v>1993</v>
      </c>
      <c r="P268">
        <v>10</v>
      </c>
      <c r="Q268" s="11">
        <v>1993.74999999735</v>
      </c>
      <c r="R268">
        <v>0.73972013912699397</v>
      </c>
      <c r="S268">
        <v>0.123000000000001</v>
      </c>
      <c r="T268">
        <v>9.0985577112621105E-2</v>
      </c>
    </row>
    <row r="269" spans="1:20" x14ac:dyDescent="0.3">
      <c r="A269">
        <v>661.44399999999996</v>
      </c>
      <c r="B269">
        <v>16.428800000000003</v>
      </c>
      <c r="E269" s="2">
        <f t="shared" si="4"/>
        <v>0.86926740505198308</v>
      </c>
      <c r="H269" s="20">
        <v>36474</v>
      </c>
      <c r="O269">
        <v>1993</v>
      </c>
      <c r="P269">
        <v>9</v>
      </c>
      <c r="Q269" s="11">
        <v>1993.6666666639901</v>
      </c>
      <c r="R269">
        <v>0.68919847625069997</v>
      </c>
      <c r="S269">
        <v>6.1599999999998503E-2</v>
      </c>
      <c r="T269">
        <v>4.2454626137042102E-2</v>
      </c>
    </row>
    <row r="270" spans="1:20" x14ac:dyDescent="0.3">
      <c r="A270">
        <v>669.66700000000003</v>
      </c>
      <c r="B270">
        <v>16.490400000000001</v>
      </c>
      <c r="E270" s="2">
        <f t="shared" si="4"/>
        <v>0.87860963145398974</v>
      </c>
      <c r="F270" t="s">
        <v>11</v>
      </c>
      <c r="G270">
        <v>18</v>
      </c>
      <c r="H270" s="20">
        <v>36464</v>
      </c>
      <c r="O270">
        <v>1993</v>
      </c>
      <c r="P270">
        <v>8</v>
      </c>
      <c r="Q270" s="11">
        <v>1993.58333333063</v>
      </c>
      <c r="R270">
        <v>0.64750679890351504</v>
      </c>
      <c r="S270">
        <v>6.1499999999998702E-2</v>
      </c>
      <c r="T270">
        <v>3.9821668132565297E-2</v>
      </c>
    </row>
    <row r="271" spans="1:20" x14ac:dyDescent="0.3">
      <c r="A271">
        <v>636.88900000000001</v>
      </c>
      <c r="B271">
        <v>16.5519</v>
      </c>
      <c r="E271" s="2">
        <f t="shared" si="4"/>
        <v>0.84195729443325484</v>
      </c>
      <c r="H271" s="20">
        <v>36402</v>
      </c>
      <c r="O271">
        <v>1993</v>
      </c>
      <c r="P271">
        <v>7</v>
      </c>
      <c r="Q271" s="11">
        <v>1993.4999999972699</v>
      </c>
      <c r="R271">
        <v>0.60842496521482203</v>
      </c>
      <c r="S271">
        <v>6.1500000000002303E-2</v>
      </c>
      <c r="T271">
        <v>3.7418135360712902E-2</v>
      </c>
    </row>
    <row r="272" spans="1:20" x14ac:dyDescent="0.3">
      <c r="A272">
        <v>567.77800000000002</v>
      </c>
      <c r="B272">
        <v>16.613399999999999</v>
      </c>
      <c r="E272" s="2">
        <f t="shared" si="4"/>
        <v>0.7696108471298817</v>
      </c>
      <c r="H272" s="20">
        <v>36341</v>
      </c>
      <c r="O272">
        <v>1993</v>
      </c>
      <c r="P272">
        <v>6</v>
      </c>
      <c r="Q272" s="11">
        <v>1993.4166666639101</v>
      </c>
      <c r="R272">
        <v>0.57726209092865</v>
      </c>
      <c r="S272">
        <v>6.1499999999998702E-2</v>
      </c>
      <c r="T272">
        <v>3.5501618592111303E-2</v>
      </c>
    </row>
    <row r="273" spans="1:20" x14ac:dyDescent="0.3">
      <c r="A273">
        <v>498.66699999999997</v>
      </c>
      <c r="B273">
        <v>16.675000000000001</v>
      </c>
      <c r="E273" s="2">
        <f t="shared" si="4"/>
        <v>0.70348087716095919</v>
      </c>
      <c r="H273" s="20">
        <v>36280</v>
      </c>
      <c r="O273">
        <v>1993</v>
      </c>
      <c r="P273">
        <v>5</v>
      </c>
      <c r="Q273" s="11">
        <v>1993.33333333055</v>
      </c>
      <c r="R273">
        <v>0.55558293382772195</v>
      </c>
      <c r="S273">
        <v>6.1600000000002098E-2</v>
      </c>
      <c r="T273">
        <v>3.4223908723788797E-2</v>
      </c>
    </row>
    <row r="274" spans="1:20" x14ac:dyDescent="0.3">
      <c r="A274">
        <v>429.11099999999999</v>
      </c>
      <c r="B274">
        <v>16.736499999999999</v>
      </c>
      <c r="E274" s="5">
        <f t="shared" si="4"/>
        <v>0.64266133721686824</v>
      </c>
      <c r="F274" t="s">
        <v>10</v>
      </c>
      <c r="G274">
        <v>18</v>
      </c>
      <c r="H274" s="20">
        <v>36219</v>
      </c>
      <c r="O274">
        <v>1993</v>
      </c>
      <c r="P274">
        <v>4</v>
      </c>
      <c r="Q274" s="11">
        <v>1993.2499999971899</v>
      </c>
      <c r="R274">
        <v>0.534795801049187</v>
      </c>
      <c r="S274">
        <v>6.1499999999995197E-2</v>
      </c>
      <c r="T274">
        <v>3.2889941764522403E-2</v>
      </c>
    </row>
    <row r="275" spans="1:20" x14ac:dyDescent="0.3">
      <c r="A275">
        <v>436.11099999999999</v>
      </c>
      <c r="B275">
        <v>16.797999999999998</v>
      </c>
      <c r="E275" s="2">
        <f t="shared" si="4"/>
        <v>0.6485362456773287</v>
      </c>
      <c r="H275" s="20">
        <v>36205</v>
      </c>
      <c r="O275">
        <v>1993</v>
      </c>
      <c r="P275">
        <v>3</v>
      </c>
      <c r="Q275" s="11">
        <v>1993.16666666383</v>
      </c>
      <c r="R275">
        <v>0.514785749520981</v>
      </c>
      <c r="S275">
        <v>6.1500000000002303E-2</v>
      </c>
      <c r="T275">
        <v>3.1659323595541501E-2</v>
      </c>
    </row>
    <row r="276" spans="1:20" x14ac:dyDescent="0.3">
      <c r="A276">
        <v>516.11099999999999</v>
      </c>
      <c r="B276">
        <v>16.859500000000001</v>
      </c>
      <c r="E276" s="2">
        <f t="shared" si="4"/>
        <v>0.71961611323280794</v>
      </c>
      <c r="H276" s="20">
        <v>36192</v>
      </c>
      <c r="O276">
        <v>1993</v>
      </c>
      <c r="P276">
        <v>2</v>
      </c>
      <c r="Q276" s="11">
        <v>1993.0833333304699</v>
      </c>
      <c r="R276">
        <v>0.509435797267346</v>
      </c>
      <c r="S276">
        <v>0.1231</v>
      </c>
      <c r="T276">
        <v>6.2711546643610699E-2</v>
      </c>
    </row>
    <row r="277" spans="1:20" x14ac:dyDescent="0.3">
      <c r="A277" s="6">
        <v>596</v>
      </c>
      <c r="B277" s="6">
        <v>16.921100000000003</v>
      </c>
      <c r="C277" s="6"/>
      <c r="D277" s="6"/>
      <c r="E277" s="7">
        <f t="shared" si="4"/>
        <v>0.79837115333784281</v>
      </c>
      <c r="H277" s="20">
        <v>36179</v>
      </c>
      <c r="O277">
        <v>1993</v>
      </c>
      <c r="P277">
        <v>1</v>
      </c>
      <c r="Q277" s="11">
        <v>1992.9999999971101</v>
      </c>
      <c r="R277">
        <v>0.52429274234752798</v>
      </c>
      <c r="S277">
        <v>0.123099999999997</v>
      </c>
      <c r="T277">
        <v>6.4540436582979296E-2</v>
      </c>
    </row>
    <row r="278" spans="1:20" x14ac:dyDescent="0.3">
      <c r="A278">
        <v>675.77800000000002</v>
      </c>
      <c r="B278">
        <v>16.982599999999998</v>
      </c>
      <c r="E278" s="2">
        <f t="shared" si="4"/>
        <v>0.88561736887742493</v>
      </c>
      <c r="H278" s="20">
        <v>36165</v>
      </c>
      <c r="O278">
        <v>1992</v>
      </c>
      <c r="P278">
        <v>12</v>
      </c>
      <c r="Q278" s="11">
        <v>1992.91666666375</v>
      </c>
      <c r="R278">
        <v>0.56366439793720902</v>
      </c>
      <c r="S278">
        <v>0.123000000000001</v>
      </c>
      <c r="T278">
        <v>6.9330720946277402E-2</v>
      </c>
    </row>
    <row r="279" spans="1:20" x14ac:dyDescent="0.3">
      <c r="A279">
        <v>750.33299999999997</v>
      </c>
      <c r="B279">
        <v>17.0441</v>
      </c>
      <c r="E279" s="2">
        <f t="shared" si="4"/>
        <v>0.97575008556833209</v>
      </c>
      <c r="H279" s="20">
        <v>36152</v>
      </c>
      <c r="O279">
        <v>1992</v>
      </c>
      <c r="P279">
        <v>11</v>
      </c>
      <c r="Q279" s="11">
        <v>1992.8333333303899</v>
      </c>
      <c r="R279">
        <v>0.63937082129386402</v>
      </c>
      <c r="S279">
        <v>0.1231</v>
      </c>
      <c r="T279">
        <v>7.8706548101275198E-2</v>
      </c>
    </row>
    <row r="280" spans="1:20" x14ac:dyDescent="0.3">
      <c r="A280">
        <v>819.66700000000003</v>
      </c>
      <c r="B280">
        <v>17.105699999999999</v>
      </c>
      <c r="E280" s="2">
        <f t="shared" si="4"/>
        <v>1.0677839379417271</v>
      </c>
      <c r="H280" s="20">
        <v>36139</v>
      </c>
      <c r="O280">
        <v>1992</v>
      </c>
      <c r="P280">
        <v>10</v>
      </c>
      <c r="Q280" s="11">
        <v>1992.74999999703</v>
      </c>
      <c r="R280">
        <v>0.67404254449658896</v>
      </c>
      <c r="S280">
        <v>0.18459999999999899</v>
      </c>
      <c r="T280">
        <v>0.12442825371407</v>
      </c>
    </row>
    <row r="281" spans="1:20" x14ac:dyDescent="0.3">
      <c r="A281">
        <v>889.11099999999999</v>
      </c>
      <c r="B281">
        <v>17.167200000000001</v>
      </c>
      <c r="E281" s="2">
        <f t="shared" si="4"/>
        <v>1.1686656346673561</v>
      </c>
      <c r="H281" s="20">
        <v>36125</v>
      </c>
      <c r="O281">
        <v>1992</v>
      </c>
      <c r="P281">
        <v>9</v>
      </c>
      <c r="Q281" s="11">
        <v>1992.66666666367</v>
      </c>
      <c r="R281">
        <v>0.65226252916390703</v>
      </c>
      <c r="S281">
        <v>0.123000000000001</v>
      </c>
      <c r="T281">
        <v>8.0228291087161299E-2</v>
      </c>
    </row>
    <row r="282" spans="1:20" x14ac:dyDescent="0.3">
      <c r="A282">
        <v>958.55600000000004</v>
      </c>
      <c r="B282">
        <v>17.2287</v>
      </c>
      <c r="E282" s="2">
        <f t="shared" ref="E282:E345" si="5">(0.0905*EXP(0.0013*A282))/C$2</f>
        <v>1.2790800578996153</v>
      </c>
      <c r="H282" s="20">
        <v>36112</v>
      </c>
      <c r="O282">
        <v>1992</v>
      </c>
      <c r="P282">
        <v>8</v>
      </c>
      <c r="Q282" s="11">
        <v>1992.5833333303101</v>
      </c>
      <c r="R282">
        <v>0.62890292662519998</v>
      </c>
      <c r="S282">
        <v>0.18459999999999899</v>
      </c>
      <c r="T282">
        <v>0.116095480255011</v>
      </c>
    </row>
    <row r="283" spans="1:20" x14ac:dyDescent="0.3">
      <c r="A283">
        <v>966.11099999999999</v>
      </c>
      <c r="B283">
        <v>17.290299999999998</v>
      </c>
      <c r="E283" s="2">
        <f t="shared" si="5"/>
        <v>1.2917044363741117</v>
      </c>
      <c r="F283" t="s">
        <v>11</v>
      </c>
      <c r="G283">
        <v>19</v>
      </c>
      <c r="H283" s="20">
        <v>36099</v>
      </c>
      <c r="O283">
        <v>1992</v>
      </c>
      <c r="P283">
        <v>7</v>
      </c>
      <c r="Q283" s="11">
        <v>1992.49999999695</v>
      </c>
      <c r="R283">
        <v>0.62666487812231997</v>
      </c>
      <c r="S283">
        <v>0.123099999999997</v>
      </c>
      <c r="T283">
        <v>7.7142446496855893E-2</v>
      </c>
    </row>
    <row r="284" spans="1:20" x14ac:dyDescent="0.3">
      <c r="A284">
        <v>912.11099999999999</v>
      </c>
      <c r="B284">
        <v>17.351800000000001</v>
      </c>
      <c r="E284" s="2">
        <f t="shared" si="5"/>
        <v>1.2041363822595328</v>
      </c>
      <c r="H284" s="20">
        <v>36037</v>
      </c>
      <c r="O284">
        <v>1992</v>
      </c>
      <c r="P284">
        <v>6</v>
      </c>
      <c r="Q284" s="11">
        <v>1992.4166666635899</v>
      </c>
      <c r="R284">
        <v>0.65773436900617499</v>
      </c>
      <c r="S284">
        <v>0.123100000000004</v>
      </c>
      <c r="T284">
        <v>8.0967100824663005E-2</v>
      </c>
    </row>
    <row r="285" spans="1:20" x14ac:dyDescent="0.3">
      <c r="A285">
        <v>858.11099999999999</v>
      </c>
      <c r="B285">
        <v>17.4133</v>
      </c>
      <c r="E285" s="2">
        <f t="shared" si="5"/>
        <v>1.1225047977315559</v>
      </c>
      <c r="H285" s="20">
        <v>35976</v>
      </c>
      <c r="O285">
        <v>1992</v>
      </c>
      <c r="P285">
        <v>5</v>
      </c>
      <c r="Q285" s="11">
        <v>1992.3333333302301</v>
      </c>
      <c r="R285">
        <v>0.69892682912762205</v>
      </c>
      <c r="S285">
        <v>0.18459999999999599</v>
      </c>
      <c r="T285">
        <v>0.12902189265695599</v>
      </c>
    </row>
    <row r="286" spans="1:20" x14ac:dyDescent="0.3">
      <c r="A286">
        <v>804</v>
      </c>
      <c r="B286">
        <v>17.474899999999998</v>
      </c>
      <c r="E286" s="2">
        <f t="shared" si="5"/>
        <v>1.046256248173405</v>
      </c>
      <c r="H286" s="20">
        <v>35915</v>
      </c>
      <c r="O286">
        <v>1992</v>
      </c>
      <c r="P286">
        <v>4</v>
      </c>
      <c r="Q286" s="11">
        <v>1992.24999999687</v>
      </c>
      <c r="R286">
        <v>0.73436946410244597</v>
      </c>
      <c r="S286">
        <v>0.123000000000001</v>
      </c>
      <c r="T286">
        <v>9.0327444084601596E-2</v>
      </c>
    </row>
    <row r="287" spans="1:20" x14ac:dyDescent="0.3">
      <c r="A287">
        <v>782</v>
      </c>
      <c r="B287">
        <v>17.5364</v>
      </c>
      <c r="E287" s="5">
        <f t="shared" si="5"/>
        <v>1.0167571670638003</v>
      </c>
      <c r="F287" t="s">
        <v>10</v>
      </c>
      <c r="G287">
        <v>19</v>
      </c>
      <c r="H287" s="20">
        <v>35854</v>
      </c>
      <c r="O287">
        <v>1992</v>
      </c>
      <c r="P287">
        <v>3</v>
      </c>
      <c r="Q287" s="11">
        <v>1992.1666666635101</v>
      </c>
      <c r="R287">
        <v>0.69054317507630303</v>
      </c>
      <c r="S287">
        <v>0.1231</v>
      </c>
      <c r="T287">
        <v>8.5005864851893501E-2</v>
      </c>
    </row>
    <row r="288" spans="1:20" x14ac:dyDescent="0.3">
      <c r="A288">
        <v>792</v>
      </c>
      <c r="B288">
        <v>17.597900000000003</v>
      </c>
      <c r="E288" s="2">
        <f t="shared" si="5"/>
        <v>1.0300612997319651</v>
      </c>
      <c r="H288" s="20">
        <v>35836</v>
      </c>
      <c r="O288">
        <v>1992</v>
      </c>
      <c r="P288">
        <v>2</v>
      </c>
      <c r="Q288" s="11">
        <v>1992.08333333015</v>
      </c>
      <c r="R288">
        <v>0.653207273964447</v>
      </c>
      <c r="S288">
        <v>0.122999999999997</v>
      </c>
      <c r="T288">
        <v>8.0344494697625404E-2</v>
      </c>
    </row>
    <row r="289" spans="1:20" x14ac:dyDescent="0.3">
      <c r="A289" s="6">
        <v>802.22199999999998</v>
      </c>
      <c r="B289" s="6">
        <v>17.659500000000001</v>
      </c>
      <c r="C289" s="6"/>
      <c r="D289" s="6"/>
      <c r="E289" s="7">
        <f t="shared" si="5"/>
        <v>1.043840724177884</v>
      </c>
      <c r="H289" s="20">
        <v>35819</v>
      </c>
      <c r="O289">
        <v>1992</v>
      </c>
      <c r="P289">
        <v>1</v>
      </c>
      <c r="Q289" s="11">
        <v>1991.9999999967899</v>
      </c>
      <c r="R289">
        <v>0.741564537168105</v>
      </c>
      <c r="S289">
        <v>6.1600000000002098E-2</v>
      </c>
      <c r="T289">
        <v>4.56803754895568E-2</v>
      </c>
    </row>
    <row r="290" spans="1:20" x14ac:dyDescent="0.3">
      <c r="A290">
        <v>812.33299999999997</v>
      </c>
      <c r="B290">
        <v>17.721</v>
      </c>
      <c r="E290" s="2">
        <f t="shared" si="5"/>
        <v>1.0576518497494949</v>
      </c>
      <c r="H290" s="20">
        <v>35802</v>
      </c>
      <c r="O290">
        <v>1991</v>
      </c>
      <c r="P290">
        <v>12</v>
      </c>
      <c r="Q290" s="11">
        <v>1991.9166666634301</v>
      </c>
      <c r="R290">
        <v>0.835777303107612</v>
      </c>
      <c r="S290">
        <v>6.1500000000002303E-2</v>
      </c>
      <c r="T290">
        <v>5.1400304141119998E-2</v>
      </c>
    </row>
    <row r="291" spans="1:20" x14ac:dyDescent="0.3">
      <c r="A291">
        <v>830</v>
      </c>
      <c r="B291">
        <v>17.782499999999999</v>
      </c>
      <c r="E291" s="2">
        <f t="shared" si="5"/>
        <v>1.0822241425788766</v>
      </c>
      <c r="H291" s="20">
        <v>35785</v>
      </c>
      <c r="O291">
        <v>1991</v>
      </c>
      <c r="P291">
        <v>11</v>
      </c>
      <c r="Q291" s="11">
        <v>1991.83333333007</v>
      </c>
      <c r="R291">
        <v>0.94195941874103495</v>
      </c>
      <c r="S291">
        <v>6.1499999999998702E-2</v>
      </c>
      <c r="T291">
        <v>5.7930504252572498E-2</v>
      </c>
    </row>
    <row r="292" spans="1:20" x14ac:dyDescent="0.3">
      <c r="A292">
        <v>855.77800000000002</v>
      </c>
      <c r="B292">
        <v>17.844000000000001</v>
      </c>
      <c r="E292" s="2">
        <f t="shared" si="5"/>
        <v>1.1191055103855019</v>
      </c>
      <c r="H292" s="20">
        <v>35768</v>
      </c>
      <c r="O292">
        <v>1991</v>
      </c>
      <c r="P292">
        <v>10</v>
      </c>
      <c r="Q292" s="11">
        <v>1991.7499999967099</v>
      </c>
      <c r="R292">
        <v>0.98268143538753205</v>
      </c>
      <c r="S292">
        <v>3.07999999999992E-2</v>
      </c>
      <c r="T292">
        <v>3.0266588209935202E-2</v>
      </c>
    </row>
    <row r="293" spans="1:20" x14ac:dyDescent="0.3">
      <c r="A293">
        <v>881.55600000000004</v>
      </c>
      <c r="B293">
        <v>17.9056</v>
      </c>
      <c r="E293" s="2">
        <f t="shared" si="5"/>
        <v>1.1572437668880731</v>
      </c>
      <c r="H293" s="20">
        <v>35751</v>
      </c>
      <c r="O293">
        <v>1991</v>
      </c>
      <c r="P293">
        <v>9</v>
      </c>
      <c r="Q293" s="11">
        <v>1991.66666666335</v>
      </c>
      <c r="R293">
        <v>0.93280786829236395</v>
      </c>
      <c r="S293">
        <v>3.07999999999992E-2</v>
      </c>
    </row>
    <row r="294" spans="1:20" x14ac:dyDescent="0.3">
      <c r="A294">
        <v>907.11099999999999</v>
      </c>
      <c r="B294">
        <v>17.967099999999999</v>
      </c>
      <c r="E294" s="2">
        <f t="shared" si="5"/>
        <v>1.1963348781310401</v>
      </c>
      <c r="F294" t="s">
        <v>11</v>
      </c>
      <c r="G294">
        <v>20</v>
      </c>
      <c r="H294" s="20">
        <v>35734</v>
      </c>
      <c r="O294">
        <v>1991</v>
      </c>
      <c r="P294">
        <v>8</v>
      </c>
      <c r="Q294" s="11">
        <v>1991.58333332999</v>
      </c>
      <c r="R294">
        <v>0.88293430119719696</v>
      </c>
      <c r="S294">
        <v>3.0749999999999299E-2</v>
      </c>
      <c r="T294">
        <v>2.7150229761813201E-2</v>
      </c>
    </row>
    <row r="295" spans="1:20" x14ac:dyDescent="0.3">
      <c r="A295">
        <v>900.22199999999998</v>
      </c>
      <c r="B295">
        <v>18.028600000000001</v>
      </c>
      <c r="E295" s="2">
        <f t="shared" si="5"/>
        <v>1.1856686947219592</v>
      </c>
      <c r="H295" s="20">
        <v>35672</v>
      </c>
      <c r="O295">
        <v>1991</v>
      </c>
      <c r="P295">
        <v>7</v>
      </c>
      <c r="Q295" s="11">
        <v>1991.4999999966301</v>
      </c>
      <c r="R295">
        <v>0.83829541875855096</v>
      </c>
      <c r="S295">
        <v>3.0749999999999299E-2</v>
      </c>
    </row>
    <row r="296" spans="1:20" x14ac:dyDescent="0.3">
      <c r="A296">
        <v>858.88900000000001</v>
      </c>
      <c r="B296">
        <v>18.090199999999999</v>
      </c>
      <c r="E296" s="2">
        <f t="shared" si="5"/>
        <v>1.1236406733994801</v>
      </c>
      <c r="H296" s="20">
        <v>35611</v>
      </c>
      <c r="O296">
        <v>1991</v>
      </c>
      <c r="P296">
        <v>6</v>
      </c>
      <c r="Q296" s="11">
        <v>1991.41666666327</v>
      </c>
      <c r="R296">
        <v>0.79365653631990596</v>
      </c>
      <c r="S296">
        <v>3.0750000000001099E-2</v>
      </c>
      <c r="T296">
        <v>2.4404938491837998E-2</v>
      </c>
    </row>
    <row r="297" spans="1:20" x14ac:dyDescent="0.3">
      <c r="A297">
        <v>817.22199999999998</v>
      </c>
      <c r="B297">
        <v>18.151699999999998</v>
      </c>
      <c r="E297" s="2">
        <f t="shared" si="5"/>
        <v>1.064395374821766</v>
      </c>
      <c r="H297" s="20">
        <v>35550</v>
      </c>
      <c r="O297">
        <v>1991</v>
      </c>
      <c r="P297">
        <v>5</v>
      </c>
      <c r="Q297" s="11">
        <v>1991.3333333299099</v>
      </c>
      <c r="R297">
        <v>0.75337692422619995</v>
      </c>
      <c r="S297">
        <v>3.0750000000001099E-2</v>
      </c>
    </row>
    <row r="298" spans="1:20" x14ac:dyDescent="0.3">
      <c r="A298">
        <v>775.66700000000003</v>
      </c>
      <c r="B298">
        <v>18.213200000000001</v>
      </c>
      <c r="E298" s="5">
        <f t="shared" si="5"/>
        <v>1.0084206708406611</v>
      </c>
      <c r="F298" t="s">
        <v>10</v>
      </c>
      <c r="G298">
        <v>20</v>
      </c>
      <c r="H298" s="20">
        <v>35489</v>
      </c>
      <c r="O298">
        <v>1991</v>
      </c>
      <c r="P298">
        <v>4</v>
      </c>
      <c r="Q298" s="11">
        <v>1991.2499999965501</v>
      </c>
      <c r="R298">
        <v>0.71309731213249306</v>
      </c>
      <c r="S298">
        <v>3.0800000000001E-2</v>
      </c>
      <c r="T298">
        <v>2.1963397213681499E-2</v>
      </c>
    </row>
    <row r="299" spans="1:20" x14ac:dyDescent="0.3">
      <c r="A299" s="6">
        <v>784.11099999999999</v>
      </c>
      <c r="B299" s="6">
        <v>18.274799999999999</v>
      </c>
      <c r="C299" s="6"/>
      <c r="D299" s="6"/>
      <c r="E299" s="7">
        <f t="shared" si="5"/>
        <v>1.0195512859540241</v>
      </c>
      <c r="H299" s="20">
        <v>35459</v>
      </c>
      <c r="O299">
        <v>1991</v>
      </c>
      <c r="P299">
        <v>3</v>
      </c>
      <c r="Q299" s="11">
        <v>1991.16666666319</v>
      </c>
      <c r="R299">
        <v>0.69424912405264505</v>
      </c>
      <c r="S299">
        <v>3.0800000000001E-2</v>
      </c>
    </row>
    <row r="300" spans="1:20" x14ac:dyDescent="0.3">
      <c r="A300">
        <v>847.44399999999996</v>
      </c>
      <c r="B300">
        <v>18.336300000000001</v>
      </c>
      <c r="E300" s="2">
        <f t="shared" si="5"/>
        <v>1.1070463411489861</v>
      </c>
      <c r="H300" s="20">
        <v>35429</v>
      </c>
      <c r="O300">
        <v>1991</v>
      </c>
      <c r="P300">
        <v>2</v>
      </c>
      <c r="Q300" s="11">
        <v>1991.0833333298301</v>
      </c>
      <c r="R300">
        <v>0.67540093597279605</v>
      </c>
      <c r="S300">
        <v>6.1499999999995197E-2</v>
      </c>
      <c r="T300">
        <v>4.15371575623237E-2</v>
      </c>
    </row>
    <row r="301" spans="1:20" x14ac:dyDescent="0.3">
      <c r="A301">
        <v>910.77800000000002</v>
      </c>
      <c r="B301">
        <v>18.3978</v>
      </c>
      <c r="E301" s="2">
        <f t="shared" si="5"/>
        <v>1.2020515412549251</v>
      </c>
      <c r="H301" s="20">
        <v>35399</v>
      </c>
      <c r="O301">
        <v>1991</v>
      </c>
      <c r="P301">
        <v>1</v>
      </c>
      <c r="Q301" s="11">
        <v>1990.99999999647</v>
      </c>
      <c r="R301">
        <v>0.70878397737773902</v>
      </c>
      <c r="S301">
        <v>6.1500000000002303E-2</v>
      </c>
      <c r="T301">
        <v>4.3590214608732601E-2</v>
      </c>
    </row>
    <row r="302" spans="1:20" x14ac:dyDescent="0.3">
      <c r="A302">
        <v>974</v>
      </c>
      <c r="B302">
        <v>18.459399999999999</v>
      </c>
      <c r="E302" s="2">
        <f t="shared" si="5"/>
        <v>1.3050199327207392</v>
      </c>
      <c r="F302" t="s">
        <v>11</v>
      </c>
      <c r="G302">
        <v>21</v>
      </c>
      <c r="H302" s="20">
        <v>35369</v>
      </c>
      <c r="O302">
        <v>1990</v>
      </c>
      <c r="P302">
        <v>12</v>
      </c>
      <c r="Q302" s="11">
        <v>1990.9166666631099</v>
      </c>
      <c r="R302">
        <v>0.74403270615724504</v>
      </c>
      <c r="S302">
        <v>6.1599999999998503E-2</v>
      </c>
      <c r="T302">
        <v>4.5832414699285201E-2</v>
      </c>
    </row>
    <row r="303" spans="1:20" x14ac:dyDescent="0.3">
      <c r="A303">
        <v>972.88900000000001</v>
      </c>
      <c r="B303">
        <v>18.520900000000001</v>
      </c>
      <c r="E303" s="2">
        <f t="shared" si="5"/>
        <v>1.3031364529142651</v>
      </c>
      <c r="H303" s="20">
        <v>35341</v>
      </c>
      <c r="O303">
        <v>1990</v>
      </c>
      <c r="P303">
        <v>11</v>
      </c>
      <c r="Q303" s="11">
        <v>1990.8333333297501</v>
      </c>
      <c r="R303">
        <v>0.78047007136485902</v>
      </c>
      <c r="S303">
        <v>6.1500000000002303E-2</v>
      </c>
      <c r="T303">
        <v>4.7998909388940601E-2</v>
      </c>
    </row>
    <row r="304" spans="1:20" x14ac:dyDescent="0.3">
      <c r="A304">
        <v>899.44399999999996</v>
      </c>
      <c r="B304">
        <v>18.5824</v>
      </c>
      <c r="E304" s="2">
        <f t="shared" si="5"/>
        <v>1.1844701156277371</v>
      </c>
      <c r="H304" s="20">
        <v>35314</v>
      </c>
      <c r="O304">
        <v>1990</v>
      </c>
      <c r="P304">
        <v>10</v>
      </c>
      <c r="Q304" s="11">
        <v>1990.74999999639</v>
      </c>
      <c r="R304">
        <v>0.80311377694629804</v>
      </c>
      <c r="S304">
        <v>3.0749999999999299E-2</v>
      </c>
      <c r="T304">
        <v>2.4695748641098199E-2</v>
      </c>
    </row>
    <row r="305" spans="1:20" x14ac:dyDescent="0.3">
      <c r="A305">
        <v>825.77800000000002</v>
      </c>
      <c r="B305">
        <v>18.643999999999998</v>
      </c>
      <c r="E305" s="2">
        <f t="shared" si="5"/>
        <v>1.0763005182228631</v>
      </c>
      <c r="H305" s="20">
        <v>35287</v>
      </c>
      <c r="O305">
        <v>1990</v>
      </c>
      <c r="P305">
        <v>9</v>
      </c>
      <c r="Q305" s="11">
        <v>1990.6666666630299</v>
      </c>
      <c r="R305">
        <v>0.79878671177572502</v>
      </c>
      <c r="S305">
        <v>3.0749999999999299E-2</v>
      </c>
    </row>
    <row r="306" spans="1:20" x14ac:dyDescent="0.3">
      <c r="A306">
        <v>752.66700000000003</v>
      </c>
      <c r="B306">
        <v>18.705500000000001</v>
      </c>
      <c r="E306" s="2">
        <f t="shared" si="5"/>
        <v>0.97871520258215527</v>
      </c>
      <c r="H306" s="20">
        <v>35259</v>
      </c>
      <c r="O306">
        <v>1990</v>
      </c>
      <c r="P306">
        <v>8</v>
      </c>
      <c r="Q306" s="11">
        <v>1990.58333332967</v>
      </c>
      <c r="R306">
        <v>0.794459646605151</v>
      </c>
      <c r="S306">
        <v>3.0749999999999299E-2</v>
      </c>
      <c r="T306">
        <v>2.4429634133107898E-2</v>
      </c>
    </row>
    <row r="307" spans="1:20" x14ac:dyDescent="0.3">
      <c r="A307">
        <v>694.11099999999999</v>
      </c>
      <c r="B307">
        <v>18.766999999999999</v>
      </c>
      <c r="E307" s="2">
        <f t="shared" si="5"/>
        <v>0.90697772765541484</v>
      </c>
      <c r="H307" s="20">
        <v>35232</v>
      </c>
      <c r="O307">
        <v>1990</v>
      </c>
      <c r="P307">
        <v>7</v>
      </c>
      <c r="Q307" s="11">
        <v>1990.49999999631</v>
      </c>
      <c r="R307">
        <v>0.79017971951802002</v>
      </c>
      <c r="S307">
        <v>3.0749999999999299E-2</v>
      </c>
    </row>
    <row r="308" spans="1:20" x14ac:dyDescent="0.3">
      <c r="A308">
        <v>653.22199999999998</v>
      </c>
      <c r="B308">
        <v>18.828499999999998</v>
      </c>
      <c r="E308" s="2">
        <f t="shared" si="5"/>
        <v>0.86002563225894368</v>
      </c>
      <c r="H308" s="20">
        <v>35205</v>
      </c>
      <c r="O308">
        <v>1990</v>
      </c>
      <c r="P308">
        <v>6</v>
      </c>
      <c r="Q308" s="11">
        <v>1990.4166666629501</v>
      </c>
      <c r="R308">
        <v>0.78589979243089003</v>
      </c>
      <c r="S308">
        <v>3.0800000000001E-2</v>
      </c>
      <c r="T308">
        <v>2.4205713606872199E-2</v>
      </c>
    </row>
    <row r="309" spans="1:20" x14ac:dyDescent="0.3">
      <c r="A309">
        <v>612</v>
      </c>
      <c r="B309">
        <v>18.8901</v>
      </c>
      <c r="E309" s="2">
        <f t="shared" si="5"/>
        <v>0.81515118063965353</v>
      </c>
      <c r="H309" s="20">
        <v>35177</v>
      </c>
      <c r="O309">
        <v>1990</v>
      </c>
      <c r="P309">
        <v>5</v>
      </c>
      <c r="Q309" s="11">
        <v>1990.33333332959</v>
      </c>
      <c r="R309">
        <v>0.78155330668208101</v>
      </c>
      <c r="S309">
        <v>3.0800000000001E-2</v>
      </c>
    </row>
    <row r="310" spans="1:20" x14ac:dyDescent="0.3">
      <c r="A310">
        <v>570.88900000000001</v>
      </c>
      <c r="B310">
        <v>18.951599999999999</v>
      </c>
      <c r="E310" s="2">
        <f t="shared" si="5"/>
        <v>0.77272968678947518</v>
      </c>
      <c r="H310" s="20">
        <v>35150</v>
      </c>
      <c r="O310">
        <v>1990</v>
      </c>
      <c r="P310">
        <v>4</v>
      </c>
      <c r="Q310" s="11">
        <v>1990.2499999962299</v>
      </c>
      <c r="R310">
        <v>0.77720682093327198</v>
      </c>
      <c r="S310">
        <v>3.0749999999999299E-2</v>
      </c>
      <c r="T310">
        <v>2.3899109743697598E-2</v>
      </c>
    </row>
    <row r="311" spans="1:20" x14ac:dyDescent="0.3">
      <c r="A311">
        <v>562.55600000000004</v>
      </c>
      <c r="B311">
        <v>19.013100000000001</v>
      </c>
      <c r="E311" s="5">
        <f t="shared" si="5"/>
        <v>0.76440396066442284</v>
      </c>
      <c r="F311" t="s">
        <v>10</v>
      </c>
      <c r="G311">
        <v>21</v>
      </c>
      <c r="H311" s="20">
        <v>35123</v>
      </c>
      <c r="O311">
        <v>1990</v>
      </c>
      <c r="P311">
        <v>3</v>
      </c>
      <c r="Q311" s="11">
        <v>1990.1666666628701</v>
      </c>
      <c r="R311">
        <v>0.77558345467802003</v>
      </c>
      <c r="S311">
        <v>3.0749999999999299E-2</v>
      </c>
    </row>
    <row r="312" spans="1:20" x14ac:dyDescent="0.3">
      <c r="A312">
        <v>592.33299999999997</v>
      </c>
      <c r="B312">
        <v>19.0747</v>
      </c>
      <c r="E312" s="2">
        <f t="shared" si="5"/>
        <v>0.79457429540386826</v>
      </c>
      <c r="H312" s="20">
        <v>35108</v>
      </c>
      <c r="O312">
        <v>1990</v>
      </c>
      <c r="P312">
        <v>2</v>
      </c>
      <c r="Q312" s="11">
        <v>1990.08333332951</v>
      </c>
      <c r="R312">
        <v>0.77396008842276898</v>
      </c>
      <c r="S312">
        <v>0.1231</v>
      </c>
      <c r="T312">
        <v>9.5274486884843496E-2</v>
      </c>
    </row>
    <row r="313" spans="1:20" x14ac:dyDescent="0.3">
      <c r="A313" s="6">
        <v>622.11099999999999</v>
      </c>
      <c r="B313" s="6">
        <v>19.136199999999999</v>
      </c>
      <c r="C313" s="6"/>
      <c r="D313" s="6"/>
      <c r="E313" s="7">
        <f t="shared" si="5"/>
        <v>0.82593649975481609</v>
      </c>
      <c r="H313" s="20">
        <v>35093</v>
      </c>
      <c r="O313">
        <v>1990</v>
      </c>
      <c r="P313">
        <v>1</v>
      </c>
      <c r="Q313" s="11">
        <v>1989.9999999961501</v>
      </c>
      <c r="R313">
        <v>0.77979448711923105</v>
      </c>
      <c r="S313">
        <v>0.122999999999997</v>
      </c>
      <c r="T313">
        <v>9.5914721915663498E-2</v>
      </c>
    </row>
    <row r="314" spans="1:20" x14ac:dyDescent="0.3">
      <c r="A314">
        <v>651.88900000000001</v>
      </c>
      <c r="B314">
        <v>19.197700000000001</v>
      </c>
      <c r="E314" s="2">
        <f t="shared" si="5"/>
        <v>0.85853658439894731</v>
      </c>
      <c r="H314" s="20">
        <v>35078</v>
      </c>
      <c r="O314">
        <v>1989</v>
      </c>
      <c r="P314">
        <v>12</v>
      </c>
      <c r="Q314" s="11">
        <v>1989.91666666279</v>
      </c>
      <c r="R314">
        <v>0.78544717628796101</v>
      </c>
      <c r="S314">
        <v>0.1231</v>
      </c>
      <c r="T314">
        <v>9.6688547401048694E-2</v>
      </c>
    </row>
    <row r="315" spans="1:20" x14ac:dyDescent="0.3">
      <c r="A315">
        <v>690.44399999999996</v>
      </c>
      <c r="B315">
        <v>19.2593</v>
      </c>
      <c r="E315" s="2">
        <f t="shared" si="5"/>
        <v>0.90266436341775491</v>
      </c>
      <c r="H315" s="20">
        <v>35063</v>
      </c>
      <c r="O315">
        <v>1989</v>
      </c>
      <c r="P315">
        <v>11</v>
      </c>
      <c r="Q315" s="11">
        <v>1989.8333333294299</v>
      </c>
      <c r="R315">
        <v>0.79125428998533898</v>
      </c>
      <c r="S315">
        <v>0.1231</v>
      </c>
      <c r="T315">
        <v>9.7403403097196001E-2</v>
      </c>
    </row>
    <row r="316" spans="1:20" x14ac:dyDescent="0.3">
      <c r="A316">
        <v>738.44399999999996</v>
      </c>
      <c r="B316">
        <v>19.320799999999998</v>
      </c>
      <c r="E316" s="2">
        <f t="shared" si="5"/>
        <v>0.96078512980375075</v>
      </c>
      <c r="H316" s="20">
        <v>35048</v>
      </c>
      <c r="O316">
        <v>1989</v>
      </c>
      <c r="P316">
        <v>10</v>
      </c>
      <c r="Q316" s="11">
        <v>1989.7499999960701</v>
      </c>
      <c r="R316">
        <v>0.79262545317194699</v>
      </c>
      <c r="S316">
        <v>6.1499999999998702E-2</v>
      </c>
      <c r="T316">
        <v>4.8746465370073801E-2</v>
      </c>
    </row>
    <row r="317" spans="1:20" x14ac:dyDescent="0.3">
      <c r="A317">
        <v>786.77800000000002</v>
      </c>
      <c r="B317">
        <v>19.382300000000001</v>
      </c>
      <c r="E317" s="2">
        <f t="shared" si="5"/>
        <v>1.0230923072077966</v>
      </c>
      <c r="H317" s="20">
        <v>35033</v>
      </c>
      <c r="O317">
        <v>1989</v>
      </c>
      <c r="P317">
        <v>9</v>
      </c>
      <c r="Q317" s="11">
        <v>1989.66666666271</v>
      </c>
      <c r="R317">
        <v>0.78589979243089003</v>
      </c>
      <c r="S317">
        <v>6.1500000000002303E-2</v>
      </c>
      <c r="T317">
        <v>4.8332837234501498E-2</v>
      </c>
    </row>
    <row r="318" spans="1:20" x14ac:dyDescent="0.3">
      <c r="A318">
        <v>835.22199999999998</v>
      </c>
      <c r="B318">
        <v>19.443899999999999</v>
      </c>
      <c r="E318" s="2">
        <f t="shared" si="5"/>
        <v>1.0895959231171259</v>
      </c>
      <c r="H318" s="20">
        <v>35018</v>
      </c>
      <c r="O318">
        <v>1989</v>
      </c>
      <c r="P318">
        <v>8</v>
      </c>
      <c r="Q318" s="11">
        <v>1989.5833333293499</v>
      </c>
      <c r="R318">
        <v>0.77900533452060705</v>
      </c>
      <c r="S318">
        <v>6.1599999999998503E-2</v>
      </c>
      <c r="T318">
        <v>4.7986728606468201E-2</v>
      </c>
    </row>
    <row r="319" spans="1:20" x14ac:dyDescent="0.3">
      <c r="A319">
        <v>857.22199999999998</v>
      </c>
      <c r="B319">
        <v>19.505400000000002</v>
      </c>
      <c r="E319" s="2">
        <f t="shared" si="5"/>
        <v>1.121208268280669</v>
      </c>
      <c r="F319" t="s">
        <v>11</v>
      </c>
      <c r="G319">
        <v>22</v>
      </c>
      <c r="H319" s="20">
        <v>35003</v>
      </c>
      <c r="O319">
        <v>1989</v>
      </c>
      <c r="P319">
        <v>7</v>
      </c>
      <c r="Q319" s="11">
        <v>1989.49999999599</v>
      </c>
      <c r="R319">
        <v>0.77250670917908404</v>
      </c>
      <c r="S319">
        <v>6.1499999999998702E-2</v>
      </c>
      <c r="T319">
        <v>4.7509162614512698E-2</v>
      </c>
    </row>
    <row r="320" spans="1:20" x14ac:dyDescent="0.3">
      <c r="A320">
        <v>847.66700000000003</v>
      </c>
      <c r="B320">
        <v>19.5669</v>
      </c>
      <c r="E320" s="2">
        <f t="shared" si="5"/>
        <v>1.1073673204069809</v>
      </c>
      <c r="H320" s="20">
        <v>34980</v>
      </c>
      <c r="O320">
        <v>1989</v>
      </c>
      <c r="P320">
        <v>6</v>
      </c>
      <c r="Q320" s="11">
        <v>1989.41666666263</v>
      </c>
      <c r="R320">
        <v>0.75912176578360901</v>
      </c>
      <c r="S320">
        <v>6.1500000000002303E-2</v>
      </c>
      <c r="T320">
        <v>4.66859885956937E-2</v>
      </c>
    </row>
    <row r="321" spans="1:20" x14ac:dyDescent="0.3">
      <c r="A321">
        <v>837.77800000000002</v>
      </c>
      <c r="B321">
        <v>19.628499999999999</v>
      </c>
      <c r="E321" s="2">
        <f t="shared" si="5"/>
        <v>1.0932224542325448</v>
      </c>
      <c r="H321" s="20">
        <v>34958</v>
      </c>
      <c r="O321">
        <v>1989</v>
      </c>
      <c r="P321">
        <v>5</v>
      </c>
      <c r="Q321" s="11">
        <v>1989.3333333292701</v>
      </c>
      <c r="R321">
        <v>0.73019125556717202</v>
      </c>
      <c r="S321">
        <v>6.1500000000002303E-2</v>
      </c>
      <c r="T321">
        <v>4.4906762217382802E-2</v>
      </c>
    </row>
    <row r="322" spans="1:20" x14ac:dyDescent="0.3">
      <c r="A322">
        <v>828.11099999999999</v>
      </c>
      <c r="B322">
        <v>19.690000000000001</v>
      </c>
      <c r="E322" s="2">
        <f t="shared" si="5"/>
        <v>1.0795697852385229</v>
      </c>
      <c r="H322" s="20">
        <v>34936</v>
      </c>
      <c r="O322">
        <v>1989</v>
      </c>
      <c r="P322">
        <v>4</v>
      </c>
      <c r="Q322" s="11">
        <v>1989.24999999591</v>
      </c>
      <c r="R322">
        <v>0.70266833392976902</v>
      </c>
      <c r="S322">
        <v>6.1599999999998503E-2</v>
      </c>
      <c r="T322">
        <v>4.3284369370072698E-2</v>
      </c>
    </row>
    <row r="323" spans="1:20" x14ac:dyDescent="0.3">
      <c r="A323">
        <v>803.77800000000002</v>
      </c>
      <c r="B323">
        <v>19.7515</v>
      </c>
      <c r="E323" s="2">
        <f t="shared" si="5"/>
        <v>1.0459543421873114</v>
      </c>
      <c r="H323" s="20">
        <v>34913</v>
      </c>
      <c r="O323">
        <v>1989</v>
      </c>
      <c r="P323">
        <v>3</v>
      </c>
      <c r="Q323" s="11">
        <v>1989.1666666625499</v>
      </c>
      <c r="R323">
        <v>0.67608438203985499</v>
      </c>
      <c r="S323">
        <v>6.1499999999995197E-2</v>
      </c>
      <c r="T323">
        <v>4.15791894954479E-2</v>
      </c>
    </row>
    <row r="324" spans="1:20" x14ac:dyDescent="0.3">
      <c r="A324">
        <v>761.11099999999999</v>
      </c>
      <c r="B324">
        <v>19.812999999999999</v>
      </c>
      <c r="E324" s="2">
        <f t="shared" si="5"/>
        <v>0.98951793852414804</v>
      </c>
      <c r="H324" s="20">
        <v>34891</v>
      </c>
      <c r="O324">
        <v>1989</v>
      </c>
      <c r="P324">
        <v>2</v>
      </c>
      <c r="Q324" s="11">
        <v>1989.0833333291901</v>
      </c>
      <c r="R324">
        <v>0.67296720519194797</v>
      </c>
      <c r="S324">
        <v>0.18460000000000301</v>
      </c>
      <c r="T324">
        <v>0.124229746078435</v>
      </c>
    </row>
    <row r="325" spans="1:20" x14ac:dyDescent="0.3">
      <c r="A325">
        <v>718.44399999999996</v>
      </c>
      <c r="B325">
        <v>19.874600000000001</v>
      </c>
      <c r="E325" s="2">
        <f t="shared" si="5"/>
        <v>0.93612666554209145</v>
      </c>
      <c r="H325" s="20">
        <v>34869</v>
      </c>
      <c r="O325">
        <v>1989</v>
      </c>
      <c r="P325">
        <v>1</v>
      </c>
      <c r="Q325" s="11">
        <v>1988.99999999583</v>
      </c>
      <c r="R325">
        <v>0.72573394539429303</v>
      </c>
      <c r="S325">
        <v>0.18459999999999899</v>
      </c>
      <c r="T325">
        <v>0.133970486319786</v>
      </c>
    </row>
    <row r="326" spans="1:20" x14ac:dyDescent="0.3">
      <c r="A326">
        <v>675.88900000000001</v>
      </c>
      <c r="B326">
        <v>19.9361</v>
      </c>
      <c r="E326" s="2">
        <f t="shared" si="5"/>
        <v>0.88574517268457675</v>
      </c>
      <c r="H326" s="20">
        <v>34847</v>
      </c>
      <c r="O326">
        <v>1988</v>
      </c>
      <c r="P326">
        <v>12</v>
      </c>
      <c r="Q326" s="11">
        <v>1988.9166666624701</v>
      </c>
      <c r="R326">
        <v>0.86049685343867299</v>
      </c>
      <c r="S326">
        <v>0.18459999999999899</v>
      </c>
      <c r="T326">
        <v>0.15884771914477799</v>
      </c>
    </row>
    <row r="327" spans="1:20" x14ac:dyDescent="0.3">
      <c r="A327">
        <v>646</v>
      </c>
      <c r="B327">
        <v>19.997599999999998</v>
      </c>
      <c r="E327" s="2">
        <f t="shared" si="5"/>
        <v>0.8519889810924951</v>
      </c>
      <c r="H327" s="20">
        <v>34824</v>
      </c>
      <c r="O327">
        <v>1988</v>
      </c>
      <c r="P327">
        <v>11</v>
      </c>
      <c r="Q327" s="11">
        <v>1988.83333332911</v>
      </c>
      <c r="R327">
        <v>0.95552015460807305</v>
      </c>
      <c r="S327">
        <v>0.1231</v>
      </c>
      <c r="T327">
        <v>0.117624531032254</v>
      </c>
    </row>
    <row r="328" spans="1:20" x14ac:dyDescent="0.3">
      <c r="A328">
        <v>631.77800000000002</v>
      </c>
      <c r="B328">
        <v>20.059200000000001</v>
      </c>
      <c r="E328" s="2">
        <f t="shared" si="5"/>
        <v>0.83638162131658922</v>
      </c>
      <c r="H328" s="20">
        <v>34802</v>
      </c>
      <c r="O328">
        <v>1988</v>
      </c>
      <c r="P328">
        <v>10</v>
      </c>
      <c r="Q328" s="11">
        <v>1988.7499999957499</v>
      </c>
      <c r="R328">
        <v>0.99793730460614605</v>
      </c>
      <c r="S328">
        <v>0.123000000000001</v>
      </c>
      <c r="T328">
        <v>0.122746288466557</v>
      </c>
    </row>
    <row r="329" spans="1:20" x14ac:dyDescent="0.3">
      <c r="A329">
        <v>617.77800000000002</v>
      </c>
      <c r="B329">
        <v>20.120699999999999</v>
      </c>
      <c r="E329" s="2">
        <f t="shared" si="5"/>
        <v>0.8212971607786167</v>
      </c>
      <c r="H329" s="20">
        <v>34780</v>
      </c>
      <c r="O329">
        <v>1988</v>
      </c>
      <c r="P329">
        <v>9</v>
      </c>
      <c r="Q329" s="11">
        <v>1988.6666666623901</v>
      </c>
      <c r="R329">
        <v>0.868891180631987</v>
      </c>
      <c r="S329">
        <v>6.1499999999998702E-2</v>
      </c>
      <c r="T329">
        <v>5.3436807608866099E-2</v>
      </c>
    </row>
    <row r="330" spans="1:20" x14ac:dyDescent="0.3">
      <c r="A330">
        <v>603.66700000000003</v>
      </c>
      <c r="B330">
        <v>20.182200000000002</v>
      </c>
      <c r="E330" s="5">
        <f t="shared" si="5"/>
        <v>0.80636838686772494</v>
      </c>
      <c r="F330" t="s">
        <v>10</v>
      </c>
      <c r="G330">
        <v>22</v>
      </c>
      <c r="H330" s="20">
        <v>34758</v>
      </c>
      <c r="O330">
        <v>1988</v>
      </c>
      <c r="P330">
        <v>8</v>
      </c>
      <c r="Q330" s="11">
        <v>1988.58333332903</v>
      </c>
      <c r="R330">
        <v>0.76208812130357395</v>
      </c>
      <c r="S330">
        <v>6.1599999999998503E-2</v>
      </c>
      <c r="T330">
        <v>4.6944628272298998E-2</v>
      </c>
    </row>
    <row r="331" spans="1:20" x14ac:dyDescent="0.3">
      <c r="A331">
        <v>611.44399999999996</v>
      </c>
      <c r="B331">
        <v>20.2438</v>
      </c>
      <c r="E331" s="2">
        <f t="shared" si="5"/>
        <v>0.81456220224871967</v>
      </c>
      <c r="H331" s="20">
        <v>34734</v>
      </c>
      <c r="O331">
        <v>1988</v>
      </c>
      <c r="P331">
        <v>7</v>
      </c>
      <c r="Q331" s="11">
        <v>1988.4999999956699</v>
      </c>
      <c r="R331">
        <v>0.66812387219014702</v>
      </c>
      <c r="S331">
        <v>6.1500000000002303E-2</v>
      </c>
      <c r="T331">
        <v>4.1089618139695597E-2</v>
      </c>
    </row>
    <row r="332" spans="1:20" x14ac:dyDescent="0.3">
      <c r="A332">
        <v>648.11099999999999</v>
      </c>
      <c r="B332">
        <v>20.305299999999999</v>
      </c>
      <c r="E332" s="2">
        <f t="shared" si="5"/>
        <v>0.8543303056323629</v>
      </c>
      <c r="H332" s="20">
        <v>34710</v>
      </c>
      <c r="O332">
        <v>1988</v>
      </c>
      <c r="P332">
        <v>6</v>
      </c>
      <c r="Q332" s="11">
        <v>1988.41666666231</v>
      </c>
      <c r="R332">
        <v>0.59987295657563</v>
      </c>
      <c r="S332">
        <v>6.1500000000002303E-2</v>
      </c>
      <c r="T332">
        <v>3.6892186829402603E-2</v>
      </c>
    </row>
    <row r="333" spans="1:20" x14ac:dyDescent="0.3">
      <c r="A333">
        <v>684.77800000000002</v>
      </c>
      <c r="B333">
        <v>20.366800000000001</v>
      </c>
      <c r="E333" s="2">
        <f t="shared" si="5"/>
        <v>0.89603994526991793</v>
      </c>
      <c r="H333" s="20">
        <v>34686</v>
      </c>
      <c r="O333">
        <v>1988</v>
      </c>
      <c r="P333">
        <v>5</v>
      </c>
      <c r="Q333" s="11">
        <v>1988.3333333289499</v>
      </c>
      <c r="R333">
        <v>0.57236310776132804</v>
      </c>
      <c r="S333">
        <v>6.1599999999998503E-2</v>
      </c>
      <c r="T333">
        <v>3.5257567438096903E-2</v>
      </c>
    </row>
    <row r="334" spans="1:20" x14ac:dyDescent="0.3">
      <c r="A334">
        <v>721.55600000000004</v>
      </c>
      <c r="B334">
        <v>20.4284</v>
      </c>
      <c r="E334" s="2">
        <f t="shared" si="5"/>
        <v>0.93992153065752404</v>
      </c>
      <c r="H334" s="20">
        <v>34662</v>
      </c>
      <c r="O334">
        <v>1988</v>
      </c>
      <c r="P334">
        <v>4</v>
      </c>
      <c r="Q334" s="11">
        <v>1988.2499999955901</v>
      </c>
      <c r="R334">
        <v>0.54619365576875101</v>
      </c>
      <c r="S334">
        <v>6.1499999999998702E-2</v>
      </c>
      <c r="T334">
        <v>3.3590909829777499E-2</v>
      </c>
    </row>
    <row r="335" spans="1:20" x14ac:dyDescent="0.3">
      <c r="A335">
        <v>734.55600000000004</v>
      </c>
      <c r="B335">
        <v>20.489899999999999</v>
      </c>
      <c r="E335" s="2">
        <f t="shared" si="5"/>
        <v>0.95594118936227912</v>
      </c>
      <c r="F335" t="s">
        <v>11</v>
      </c>
      <c r="G335">
        <v>23</v>
      </c>
      <c r="H335" s="20">
        <v>34638</v>
      </c>
      <c r="O335">
        <v>1988</v>
      </c>
      <c r="P335">
        <v>3</v>
      </c>
      <c r="Q335" s="11">
        <v>1988.16666666223</v>
      </c>
      <c r="R335">
        <v>0.52114551060931003</v>
      </c>
      <c r="S335">
        <v>6.1500000000002303E-2</v>
      </c>
      <c r="T335">
        <v>3.2050448902473799E-2</v>
      </c>
    </row>
    <row r="336" spans="1:20" x14ac:dyDescent="0.3">
      <c r="A336">
        <v>715.88900000000001</v>
      </c>
      <c r="B336">
        <v>20.551400000000001</v>
      </c>
      <c r="E336" s="2">
        <f t="shared" si="5"/>
        <v>0.93302247895424462</v>
      </c>
      <c r="H336" s="20">
        <v>34607</v>
      </c>
      <c r="O336">
        <v>1988</v>
      </c>
      <c r="P336">
        <v>2</v>
      </c>
      <c r="Q336" s="11">
        <v>1988.0833333288699</v>
      </c>
      <c r="R336">
        <v>0.508430888495774</v>
      </c>
      <c r="S336">
        <v>6.1599999999998503E-2</v>
      </c>
      <c r="T336">
        <v>3.1319342731338899E-2</v>
      </c>
    </row>
    <row r="337" spans="1:20" x14ac:dyDescent="0.3">
      <c r="A337">
        <v>697.22199999999998</v>
      </c>
      <c r="B337">
        <v>20.613</v>
      </c>
      <c r="E337" s="2">
        <f t="shared" si="5"/>
        <v>0.91065324511716683</v>
      </c>
      <c r="H337" s="20">
        <v>34576</v>
      </c>
      <c r="O337">
        <v>1988</v>
      </c>
      <c r="P337">
        <v>1</v>
      </c>
      <c r="Q337" s="11">
        <v>1987.9999999955101</v>
      </c>
      <c r="R337">
        <v>0.52644175241087698</v>
      </c>
      <c r="S337">
        <v>6.1499999999998702E-2</v>
      </c>
      <c r="T337">
        <v>3.2376167773268301E-2</v>
      </c>
    </row>
    <row r="338" spans="1:20" x14ac:dyDescent="0.3">
      <c r="A338">
        <v>678.66700000000003</v>
      </c>
      <c r="B338">
        <v>20.674500000000002</v>
      </c>
      <c r="E338" s="2">
        <f t="shared" si="5"/>
        <v>0.88894973579794245</v>
      </c>
      <c r="H338" s="20">
        <v>34546</v>
      </c>
      <c r="O338">
        <v>1987</v>
      </c>
      <c r="P338">
        <v>12</v>
      </c>
      <c r="Q338" s="11">
        <v>1987.91666666215</v>
      </c>
      <c r="R338">
        <v>0.54508993192450195</v>
      </c>
      <c r="S338">
        <v>6.1500000000002303E-2</v>
      </c>
      <c r="T338">
        <v>3.3523030813358098E-2</v>
      </c>
    </row>
    <row r="339" spans="1:20" x14ac:dyDescent="0.3">
      <c r="A339">
        <v>637.77800000000002</v>
      </c>
      <c r="B339">
        <v>20.736000000000001</v>
      </c>
      <c r="E339" s="2">
        <f t="shared" si="5"/>
        <v>0.8429309069720704</v>
      </c>
      <c r="H339" s="20">
        <v>34515</v>
      </c>
      <c r="O339">
        <v>1987</v>
      </c>
      <c r="P339">
        <v>11</v>
      </c>
      <c r="Q339" s="11">
        <v>1987.8333333287901</v>
      </c>
      <c r="R339">
        <v>0.56448086951283805</v>
      </c>
      <c r="S339">
        <v>6.1599999999998503E-2</v>
      </c>
      <c r="T339">
        <v>3.4772021561990003E-2</v>
      </c>
    </row>
    <row r="340" spans="1:20" x14ac:dyDescent="0.3">
      <c r="A340">
        <v>566.66700000000003</v>
      </c>
      <c r="B340">
        <v>20.797499999999999</v>
      </c>
      <c r="E340" s="2">
        <f t="shared" si="5"/>
        <v>0.76850010050213413</v>
      </c>
      <c r="H340" s="20">
        <v>34484</v>
      </c>
      <c r="O340">
        <v>1987</v>
      </c>
      <c r="P340">
        <v>10</v>
      </c>
      <c r="Q340" s="11">
        <v>1987.74999999543</v>
      </c>
      <c r="R340">
        <v>0.57459968236722103</v>
      </c>
      <c r="S340">
        <v>6.1500000000002303E-2</v>
      </c>
      <c r="T340">
        <v>3.5337880465585399E-2</v>
      </c>
    </row>
    <row r="341" spans="1:20" x14ac:dyDescent="0.3">
      <c r="A341">
        <v>495.77800000000002</v>
      </c>
      <c r="B341">
        <v>20.859100000000002</v>
      </c>
      <c r="E341" s="2">
        <f t="shared" si="5"/>
        <v>0.70084376922350811</v>
      </c>
      <c r="H341" s="20">
        <v>34454</v>
      </c>
      <c r="O341">
        <v>1987</v>
      </c>
      <c r="P341">
        <v>9</v>
      </c>
      <c r="Q341" s="11">
        <v>1987.6666666620599</v>
      </c>
      <c r="R341">
        <v>0.55791492899237805</v>
      </c>
      <c r="S341">
        <v>6.1499999999998702E-2</v>
      </c>
      <c r="T341">
        <v>3.4311768133030503E-2</v>
      </c>
    </row>
    <row r="342" spans="1:20" x14ac:dyDescent="0.3">
      <c r="A342">
        <v>424.77800000000002</v>
      </c>
      <c r="B342">
        <v>20.9206</v>
      </c>
      <c r="E342" s="2">
        <f t="shared" si="5"/>
        <v>0.63905146673514024</v>
      </c>
      <c r="H342" s="20">
        <v>34423</v>
      </c>
      <c r="O342">
        <v>1987</v>
      </c>
      <c r="P342">
        <v>8</v>
      </c>
      <c r="Q342" s="11">
        <v>1987.5833333287001</v>
      </c>
      <c r="R342">
        <v>0.54194991734932296</v>
      </c>
      <c r="S342">
        <v>6.1599999999998503E-2</v>
      </c>
      <c r="T342">
        <v>3.3384114908717497E-2</v>
      </c>
    </row>
    <row r="343" spans="1:20" x14ac:dyDescent="0.3">
      <c r="A343">
        <v>396.11099999999999</v>
      </c>
      <c r="B343">
        <v>20.982099999999999</v>
      </c>
      <c r="E343" s="5">
        <f t="shared" si="5"/>
        <v>0.61567417921540035</v>
      </c>
      <c r="F343" t="s">
        <v>10</v>
      </c>
      <c r="G343">
        <v>23</v>
      </c>
      <c r="H343" s="20">
        <v>34393</v>
      </c>
      <c r="O343">
        <v>1987</v>
      </c>
      <c r="P343">
        <v>7</v>
      </c>
      <c r="Q343" s="11">
        <v>1987.49999999534</v>
      </c>
      <c r="R343">
        <v>0.52636579234665504</v>
      </c>
      <c r="S343">
        <v>6.1500000000002303E-2</v>
      </c>
      <c r="T343">
        <v>3.23714962293205E-2</v>
      </c>
    </row>
    <row r="344" spans="1:20" x14ac:dyDescent="0.3">
      <c r="A344">
        <v>427.55599999999998</v>
      </c>
      <c r="B344">
        <v>21.043700000000001</v>
      </c>
      <c r="E344" s="2">
        <f t="shared" si="5"/>
        <v>0.64136350954496413</v>
      </c>
      <c r="H344" s="20">
        <v>34375</v>
      </c>
      <c r="O344">
        <v>1987</v>
      </c>
      <c r="P344">
        <v>6</v>
      </c>
      <c r="Q344" s="11">
        <v>1987.4166666619799</v>
      </c>
      <c r="R344">
        <v>0.51396861010497796</v>
      </c>
      <c r="S344">
        <v>6.1499999999995197E-2</v>
      </c>
      <c r="T344">
        <v>3.1609069521453703E-2</v>
      </c>
    </row>
    <row r="345" spans="1:20" x14ac:dyDescent="0.3">
      <c r="A345" s="6">
        <v>459.22199999999998</v>
      </c>
      <c r="B345" s="6">
        <v>21.1052</v>
      </c>
      <c r="C345" s="6"/>
      <c r="D345" s="6"/>
      <c r="E345" s="7">
        <f t="shared" si="5"/>
        <v>0.66831672056634361</v>
      </c>
      <c r="H345" s="20">
        <v>34358</v>
      </c>
      <c r="O345">
        <v>1987</v>
      </c>
      <c r="P345">
        <v>5</v>
      </c>
      <c r="Q345" s="11">
        <v>1987.33333332862</v>
      </c>
      <c r="R345">
        <v>0.50960743486226301</v>
      </c>
      <c r="S345">
        <v>6.1499999999998702E-2</v>
      </c>
      <c r="T345">
        <v>3.1340857244028603E-2</v>
      </c>
    </row>
    <row r="346" spans="1:20" x14ac:dyDescent="0.3">
      <c r="A346">
        <v>490.66699999999997</v>
      </c>
      <c r="B346">
        <v>21.166699999999999</v>
      </c>
      <c r="E346" s="2">
        <f t="shared" ref="E346:E409" si="6">(0.0905*EXP(0.0013*A346))/C$2</f>
        <v>0.69620258873979657</v>
      </c>
      <c r="H346" s="20">
        <v>34341</v>
      </c>
      <c r="O346">
        <v>1987</v>
      </c>
      <c r="P346">
        <v>4</v>
      </c>
      <c r="Q346" s="11">
        <v>1987.2499999952599</v>
      </c>
      <c r="R346">
        <v>0.50513680508953196</v>
      </c>
      <c r="S346">
        <v>6.1600000000005602E-2</v>
      </c>
      <c r="T346">
        <v>3.1116427193517999E-2</v>
      </c>
    </row>
    <row r="347" spans="1:20" x14ac:dyDescent="0.3">
      <c r="A347">
        <v>513.33299999999997</v>
      </c>
      <c r="B347">
        <v>21.228299999999997</v>
      </c>
      <c r="E347" s="2">
        <f t="shared" si="6"/>
        <v>0.71702197864973238</v>
      </c>
      <c r="H347" s="20">
        <v>34324</v>
      </c>
      <c r="O347">
        <v>1987</v>
      </c>
      <c r="P347">
        <v>3</v>
      </c>
      <c r="Q347" s="11">
        <v>1987.1666666619001</v>
      </c>
      <c r="R347">
        <v>0.50092219706990404</v>
      </c>
      <c r="S347">
        <v>6.1499999999995197E-2</v>
      </c>
      <c r="T347">
        <v>3.0806715119796699E-2</v>
      </c>
    </row>
    <row r="348" spans="1:20" x14ac:dyDescent="0.3">
      <c r="A348">
        <v>523.66700000000003</v>
      </c>
      <c r="B348">
        <v>21.2898</v>
      </c>
      <c r="E348" s="2">
        <f t="shared" si="6"/>
        <v>0.72671958928592251</v>
      </c>
      <c r="H348" s="20">
        <v>34307</v>
      </c>
      <c r="O348">
        <v>1987</v>
      </c>
      <c r="P348">
        <v>2</v>
      </c>
      <c r="Q348" s="11">
        <v>1987.08333332854</v>
      </c>
      <c r="R348">
        <v>0.49783902466193503</v>
      </c>
      <c r="S348">
        <v>0.24610000000000101</v>
      </c>
      <c r="T348">
        <v>0.122518183969303</v>
      </c>
    </row>
    <row r="349" spans="1:20" x14ac:dyDescent="0.3">
      <c r="A349">
        <v>533.66700000000003</v>
      </c>
      <c r="B349">
        <v>21.351300000000002</v>
      </c>
      <c r="E349" s="2">
        <f t="shared" si="6"/>
        <v>0.73622861871950374</v>
      </c>
      <c r="H349" s="20">
        <v>34290</v>
      </c>
      <c r="O349">
        <v>1987</v>
      </c>
      <c r="P349">
        <v>1</v>
      </c>
      <c r="Q349" s="11">
        <v>1986.9999999951799</v>
      </c>
      <c r="R349">
        <v>0.55145583819713595</v>
      </c>
      <c r="S349">
        <v>0.246199999999998</v>
      </c>
      <c r="T349">
        <v>0.135768427364134</v>
      </c>
    </row>
    <row r="350" spans="1:20" x14ac:dyDescent="0.3">
      <c r="A350">
        <v>543.88900000000001</v>
      </c>
      <c r="B350">
        <v>21.4129</v>
      </c>
      <c r="E350" s="2">
        <f t="shared" si="6"/>
        <v>0.74607735940047892</v>
      </c>
      <c r="F350" t="s">
        <v>11</v>
      </c>
      <c r="G350">
        <v>24</v>
      </c>
      <c r="H350" s="20">
        <v>34273</v>
      </c>
      <c r="O350">
        <v>1986</v>
      </c>
      <c r="P350">
        <v>12</v>
      </c>
      <c r="Q350" s="11">
        <v>1986.91666666182</v>
      </c>
      <c r="R350">
        <v>0.72034177450839598</v>
      </c>
      <c r="S350">
        <v>0.24610000000000101</v>
      </c>
      <c r="T350">
        <v>0.177276110706517</v>
      </c>
    </row>
    <row r="351" spans="1:20" x14ac:dyDescent="0.3">
      <c r="A351">
        <v>530.66700000000003</v>
      </c>
      <c r="B351">
        <v>21.474399999999999</v>
      </c>
      <c r="E351" s="2">
        <f t="shared" si="6"/>
        <v>0.7333629188535099</v>
      </c>
      <c r="H351" s="20">
        <v>34245</v>
      </c>
      <c r="O351">
        <v>1986</v>
      </c>
      <c r="P351">
        <v>11</v>
      </c>
      <c r="Q351" s="11">
        <v>1986.83333332846</v>
      </c>
      <c r="R351">
        <v>0.86318925443394101</v>
      </c>
      <c r="S351">
        <v>0.18459999999999899</v>
      </c>
      <c r="T351">
        <v>0.15934473636850499</v>
      </c>
    </row>
    <row r="352" spans="1:20" x14ac:dyDescent="0.3">
      <c r="A352">
        <v>482.88900000000001</v>
      </c>
      <c r="B352">
        <v>21.535900000000002</v>
      </c>
      <c r="E352" s="2">
        <f t="shared" si="6"/>
        <v>0.68919847625070019</v>
      </c>
      <c r="H352" s="20">
        <v>34218</v>
      </c>
      <c r="O352">
        <v>1986</v>
      </c>
      <c r="P352">
        <v>10</v>
      </c>
      <c r="Q352" s="11">
        <v>1986.7499999951001</v>
      </c>
      <c r="R352">
        <v>0.87323242693000003</v>
      </c>
      <c r="S352">
        <v>0.123000000000001</v>
      </c>
      <c r="T352">
        <v>0.107407588512391</v>
      </c>
    </row>
    <row r="353" spans="1:20" x14ac:dyDescent="0.3">
      <c r="A353">
        <v>434.88900000000001</v>
      </c>
      <c r="B353">
        <v>21.5975</v>
      </c>
      <c r="E353" s="2">
        <f t="shared" si="6"/>
        <v>0.64750679890351515</v>
      </c>
      <c r="H353" s="20">
        <v>34191</v>
      </c>
      <c r="O353">
        <v>1986</v>
      </c>
      <c r="P353">
        <v>9</v>
      </c>
      <c r="Q353" s="11">
        <v>1986.66666666174</v>
      </c>
      <c r="R353">
        <v>0.83778856627875897</v>
      </c>
      <c r="S353">
        <v>0.1231</v>
      </c>
      <c r="T353">
        <v>0.103131772508915</v>
      </c>
    </row>
    <row r="354" spans="1:20" x14ac:dyDescent="0.3">
      <c r="A354">
        <v>387</v>
      </c>
      <c r="B354">
        <v>21.658999999999999</v>
      </c>
      <c r="E354" s="2">
        <f t="shared" si="6"/>
        <v>0.60842496521482237</v>
      </c>
      <c r="H354" s="20">
        <v>34164</v>
      </c>
      <c r="O354">
        <v>1986</v>
      </c>
      <c r="P354">
        <v>8</v>
      </c>
      <c r="Q354" s="11">
        <v>1986.5833333283799</v>
      </c>
      <c r="R354">
        <v>0.80462279805245795</v>
      </c>
      <c r="S354">
        <v>6.1499999999998702E-2</v>
      </c>
      <c r="T354">
        <v>4.9484302080225202E-2</v>
      </c>
    </row>
    <row r="355" spans="1:20" x14ac:dyDescent="0.3">
      <c r="A355">
        <v>346.55599999999998</v>
      </c>
      <c r="B355">
        <v>21.720500000000001</v>
      </c>
      <c r="E355" s="2">
        <f t="shared" si="6"/>
        <v>0.57726209092865088</v>
      </c>
      <c r="H355" s="20">
        <v>34136</v>
      </c>
      <c r="O355">
        <v>1986</v>
      </c>
      <c r="P355">
        <v>7</v>
      </c>
      <c r="Q355" s="11">
        <v>1986.4999999950201</v>
      </c>
      <c r="R355">
        <v>0.80259833347686604</v>
      </c>
      <c r="S355">
        <v>0.1231</v>
      </c>
      <c r="T355">
        <v>9.87998548510029E-2</v>
      </c>
    </row>
    <row r="356" spans="1:20" x14ac:dyDescent="0.3">
      <c r="A356">
        <v>317.11099999999999</v>
      </c>
      <c r="B356">
        <v>21.782</v>
      </c>
      <c r="E356" s="2">
        <f t="shared" si="6"/>
        <v>0.55558293382772206</v>
      </c>
      <c r="H356" s="20">
        <v>34109</v>
      </c>
      <c r="O356">
        <v>1986</v>
      </c>
      <c r="P356">
        <v>6</v>
      </c>
      <c r="Q356" s="11">
        <v>1986.41666666166</v>
      </c>
      <c r="R356">
        <v>0.84439787856428095</v>
      </c>
      <c r="S356">
        <v>0.1231</v>
      </c>
      <c r="T356">
        <v>0.103945378851263</v>
      </c>
    </row>
    <row r="357" spans="1:20" x14ac:dyDescent="0.3">
      <c r="A357">
        <v>287.77800000000002</v>
      </c>
      <c r="B357">
        <v>21.843600000000002</v>
      </c>
      <c r="E357" s="2">
        <f t="shared" si="6"/>
        <v>0.53479580104918711</v>
      </c>
      <c r="H357" s="20">
        <v>34082</v>
      </c>
      <c r="O357">
        <v>1986</v>
      </c>
      <c r="P357">
        <v>5</v>
      </c>
      <c r="Q357" s="11">
        <v>1986.3333333282999</v>
      </c>
      <c r="R357">
        <v>0.866509951463038</v>
      </c>
      <c r="S357">
        <v>6.1499999999998702E-2</v>
      </c>
      <c r="T357">
        <v>5.3290362014975799E-2</v>
      </c>
    </row>
    <row r="358" spans="1:20" x14ac:dyDescent="0.3">
      <c r="A358">
        <v>258.44400000000002</v>
      </c>
      <c r="B358">
        <v>21.905099999999997</v>
      </c>
      <c r="E358" s="2">
        <f t="shared" si="6"/>
        <v>0.51478574952098166</v>
      </c>
      <c r="H358" s="20">
        <v>34055</v>
      </c>
      <c r="O358">
        <v>1986</v>
      </c>
      <c r="P358">
        <v>4</v>
      </c>
      <c r="Q358" s="11">
        <v>1986.24999999494</v>
      </c>
      <c r="R358">
        <v>0.82776417144955905</v>
      </c>
      <c r="S358">
        <v>0.1231</v>
      </c>
      <c r="T358">
        <v>0.10189776950544099</v>
      </c>
    </row>
    <row r="359" spans="1:20" x14ac:dyDescent="0.3">
      <c r="A359">
        <v>245</v>
      </c>
      <c r="B359">
        <v>21.9666</v>
      </c>
      <c r="E359" s="5">
        <f t="shared" si="6"/>
        <v>0.50586690128917833</v>
      </c>
      <c r="F359" t="s">
        <v>10</v>
      </c>
      <c r="G359">
        <v>24</v>
      </c>
      <c r="H359" s="20">
        <v>34028</v>
      </c>
      <c r="O359">
        <v>1986</v>
      </c>
      <c r="P359">
        <v>3</v>
      </c>
      <c r="Q359" s="11">
        <v>1986.1666666615799</v>
      </c>
      <c r="R359">
        <v>0.79091064260413502</v>
      </c>
      <c r="S359">
        <v>6.1499999999998702E-2</v>
      </c>
      <c r="T359">
        <v>4.8641004520153297E-2</v>
      </c>
    </row>
    <row r="360" spans="1:20" x14ac:dyDescent="0.3">
      <c r="A360">
        <v>255.77799999999999</v>
      </c>
      <c r="B360">
        <v>22.028200000000002</v>
      </c>
      <c r="E360" s="2">
        <f t="shared" si="6"/>
        <v>0.51300469324551423</v>
      </c>
      <c r="H360" s="20">
        <v>34013</v>
      </c>
      <c r="O360">
        <v>1986</v>
      </c>
      <c r="P360">
        <v>2</v>
      </c>
      <c r="Q360" s="11">
        <v>1986.0833333282201</v>
      </c>
      <c r="R360">
        <v>0.80912816283061995</v>
      </c>
      <c r="S360">
        <v>0.122999999999997</v>
      </c>
      <c r="T360">
        <v>9.9522764028164304E-2</v>
      </c>
    </row>
    <row r="361" spans="1:20" x14ac:dyDescent="0.3">
      <c r="A361" s="6">
        <v>266.88900000000001</v>
      </c>
      <c r="B361" s="6">
        <v>22.089700000000001</v>
      </c>
      <c r="C361" s="6"/>
      <c r="D361" s="6"/>
      <c r="E361" s="7">
        <f t="shared" si="6"/>
        <v>0.52046846162271099</v>
      </c>
      <c r="H361" s="20">
        <v>33998</v>
      </c>
      <c r="O361">
        <v>1986</v>
      </c>
      <c r="P361">
        <v>1</v>
      </c>
      <c r="Q361" s="11">
        <v>1985.99999999486</v>
      </c>
      <c r="R361">
        <v>0.92145811757881602</v>
      </c>
      <c r="S361">
        <v>0.1231</v>
      </c>
      <c r="T361">
        <v>0.11343149427395301</v>
      </c>
    </row>
    <row r="362" spans="1:20" x14ac:dyDescent="0.3">
      <c r="A362">
        <v>278.11099999999999</v>
      </c>
      <c r="B362">
        <v>22.151199999999999</v>
      </c>
      <c r="E362" s="2">
        <f t="shared" si="6"/>
        <v>0.52811702307234509</v>
      </c>
      <c r="H362" s="20">
        <v>33983</v>
      </c>
      <c r="O362">
        <v>1985</v>
      </c>
      <c r="P362">
        <v>12</v>
      </c>
      <c r="Q362" s="11">
        <v>1985.9166666614999</v>
      </c>
      <c r="R362">
        <v>1.0171835855303499</v>
      </c>
      <c r="S362">
        <v>0.123100000000004</v>
      </c>
      <c r="T362">
        <v>0.125215299378791</v>
      </c>
    </row>
    <row r="363" spans="1:20" x14ac:dyDescent="0.3">
      <c r="A363">
        <v>303.44400000000002</v>
      </c>
      <c r="B363">
        <v>22.212799999999998</v>
      </c>
      <c r="E363" s="2">
        <f t="shared" si="6"/>
        <v>0.54579900963665573</v>
      </c>
      <c r="H363" s="20">
        <v>33968</v>
      </c>
      <c r="O363">
        <v>1985</v>
      </c>
      <c r="P363">
        <v>11</v>
      </c>
      <c r="Q363" s="11">
        <v>1985.83333332814</v>
      </c>
      <c r="R363">
        <v>1.0620784400090599</v>
      </c>
      <c r="S363">
        <v>0.122999999999994</v>
      </c>
      <c r="T363">
        <v>0.13063564812110801</v>
      </c>
    </row>
    <row r="364" spans="1:20" x14ac:dyDescent="0.3">
      <c r="A364">
        <v>352.22199999999998</v>
      </c>
      <c r="B364">
        <v>22.2743</v>
      </c>
      <c r="E364" s="2">
        <f t="shared" si="6"/>
        <v>0.58152978623776386</v>
      </c>
      <c r="H364" s="20">
        <v>33953</v>
      </c>
      <c r="O364">
        <v>1985</v>
      </c>
      <c r="P364">
        <v>10</v>
      </c>
      <c r="Q364" s="11">
        <v>1985.74999999478</v>
      </c>
      <c r="R364">
        <v>1.07847846033376</v>
      </c>
      <c r="S364">
        <v>6.1599999999998503E-2</v>
      </c>
      <c r="T364">
        <v>6.6434273156558393E-2</v>
      </c>
    </row>
    <row r="365" spans="1:20" x14ac:dyDescent="0.3">
      <c r="A365">
        <v>400.44400000000002</v>
      </c>
      <c r="B365">
        <v>22.335799999999999</v>
      </c>
      <c r="E365" s="2">
        <f t="shared" si="6"/>
        <v>0.61915199620135675</v>
      </c>
      <c r="H365" s="20">
        <v>33938</v>
      </c>
      <c r="O365">
        <v>1985</v>
      </c>
      <c r="P365">
        <v>9</v>
      </c>
      <c r="Q365" s="11">
        <v>1985.6666666614201</v>
      </c>
      <c r="R365">
        <v>1.01323807234171</v>
      </c>
      <c r="S365">
        <v>6.1500000000002303E-2</v>
      </c>
      <c r="T365">
        <v>6.2314141449017903E-2</v>
      </c>
    </row>
    <row r="366" spans="1:20" x14ac:dyDescent="0.3">
      <c r="A366">
        <v>449.11099999999999</v>
      </c>
      <c r="B366">
        <v>22.397399999999998</v>
      </c>
      <c r="E366" s="2">
        <f t="shared" si="6"/>
        <v>0.65958964638637119</v>
      </c>
      <c r="H366" s="20">
        <v>33923</v>
      </c>
      <c r="O366">
        <v>1985</v>
      </c>
      <c r="P366">
        <v>8</v>
      </c>
      <c r="Q366" s="11">
        <v>1985.58333332806</v>
      </c>
      <c r="R366">
        <v>0.95139496687657299</v>
      </c>
      <c r="S366">
        <v>6.1500000000002303E-2</v>
      </c>
      <c r="T366">
        <v>5.8510790462911397E-2</v>
      </c>
    </row>
    <row r="367" spans="1:20" x14ac:dyDescent="0.3">
      <c r="A367">
        <v>475.77800000000002</v>
      </c>
      <c r="B367">
        <v>22.4589</v>
      </c>
      <c r="E367" s="2">
        <f t="shared" si="6"/>
        <v>0.68285667668812033</v>
      </c>
      <c r="F367" t="s">
        <v>11</v>
      </c>
      <c r="G367">
        <v>25</v>
      </c>
      <c r="H367" s="20">
        <v>33908</v>
      </c>
      <c r="O367">
        <v>1985</v>
      </c>
      <c r="P367">
        <v>7</v>
      </c>
      <c r="Q367" s="11">
        <v>1985.4999999946999</v>
      </c>
      <c r="R367">
        <v>0.89345537897025396</v>
      </c>
      <c r="S367">
        <v>6.1599999999998503E-2</v>
      </c>
      <c r="T367">
        <v>5.5036851344566297E-2</v>
      </c>
    </row>
    <row r="368" spans="1:20" x14ac:dyDescent="0.3">
      <c r="A368">
        <v>465.66699999999997</v>
      </c>
      <c r="B368">
        <v>22.520400000000002</v>
      </c>
      <c r="E368" s="2">
        <f t="shared" si="6"/>
        <v>0.67393973553079511</v>
      </c>
      <c r="H368" s="20">
        <v>33895</v>
      </c>
      <c r="O368">
        <v>1985</v>
      </c>
      <c r="P368">
        <v>6</v>
      </c>
      <c r="Q368" s="11">
        <v>1985.4166666613401</v>
      </c>
      <c r="R368">
        <v>0.83831706973214504</v>
      </c>
      <c r="S368">
        <v>6.1499999999998702E-2</v>
      </c>
      <c r="T368">
        <v>5.1556499788525903E-2</v>
      </c>
    </row>
    <row r="369" spans="1:20" x14ac:dyDescent="0.3">
      <c r="A369">
        <v>455.77800000000002</v>
      </c>
      <c r="B369">
        <v>22.582000000000001</v>
      </c>
      <c r="E369" s="2">
        <f t="shared" si="6"/>
        <v>0.66533122127085265</v>
      </c>
      <c r="H369" s="20">
        <v>33882</v>
      </c>
      <c r="O369">
        <v>1985</v>
      </c>
      <c r="P369">
        <v>5</v>
      </c>
      <c r="Q369" s="11">
        <v>1985.33333332798</v>
      </c>
      <c r="R369">
        <v>0.78465230316371104</v>
      </c>
      <c r="S369">
        <v>6.1500000000002303E-2</v>
      </c>
      <c r="T369">
        <v>4.8256116644570003E-2</v>
      </c>
    </row>
    <row r="370" spans="1:20" x14ac:dyDescent="0.3">
      <c r="A370">
        <v>445.77800000000002</v>
      </c>
      <c r="B370">
        <v>22.6435</v>
      </c>
      <c r="E370" s="2">
        <f t="shared" si="6"/>
        <v>0.65673789305013108</v>
      </c>
      <c r="H370" s="20">
        <v>33869</v>
      </c>
      <c r="O370">
        <v>1985</v>
      </c>
      <c r="P370">
        <v>4</v>
      </c>
      <c r="Q370" s="11">
        <v>1985.2499999946201</v>
      </c>
      <c r="R370">
        <v>0.734528865052263</v>
      </c>
      <c r="S370">
        <v>6.1499999999998702E-2</v>
      </c>
      <c r="T370">
        <v>4.5173525200713202E-2</v>
      </c>
    </row>
    <row r="371" spans="1:20" x14ac:dyDescent="0.3">
      <c r="A371">
        <v>435.22199999999998</v>
      </c>
      <c r="B371">
        <v>22.705000000000002</v>
      </c>
      <c r="E371" s="2">
        <f t="shared" si="6"/>
        <v>0.64778716527768365</v>
      </c>
      <c r="H371" s="20">
        <v>33856</v>
      </c>
      <c r="O371">
        <v>1985</v>
      </c>
      <c r="P371">
        <v>3</v>
      </c>
      <c r="Q371" s="11">
        <v>1985.16666666126</v>
      </c>
      <c r="R371">
        <v>0.68760730252058699</v>
      </c>
      <c r="S371">
        <v>6.1599999999998503E-2</v>
      </c>
      <c r="T371">
        <v>4.2356609835267102E-2</v>
      </c>
    </row>
    <row r="372" spans="1:20" x14ac:dyDescent="0.3">
      <c r="A372">
        <v>423.88900000000001</v>
      </c>
      <c r="B372">
        <v>22.766500000000001</v>
      </c>
      <c r="E372" s="2">
        <f t="shared" si="6"/>
        <v>0.63831334156282116</v>
      </c>
      <c r="H372" s="20">
        <v>33843</v>
      </c>
      <c r="O372">
        <v>1985</v>
      </c>
      <c r="P372">
        <v>2</v>
      </c>
      <c r="Q372" s="11">
        <v>1985.0833333278999</v>
      </c>
      <c r="R372">
        <v>0.67896807855803198</v>
      </c>
      <c r="S372">
        <v>0.123000000000004</v>
      </c>
      <c r="T372">
        <v>8.3513073662641102E-2</v>
      </c>
    </row>
    <row r="373" spans="1:20" x14ac:dyDescent="0.3">
      <c r="A373">
        <v>412.33300000000003</v>
      </c>
      <c r="B373">
        <v>22.828099999999999</v>
      </c>
      <c r="E373" s="2">
        <f t="shared" si="6"/>
        <v>0.62879575727475923</v>
      </c>
      <c r="H373" s="20">
        <v>33830</v>
      </c>
      <c r="O373">
        <v>1985</v>
      </c>
      <c r="P373">
        <v>1</v>
      </c>
      <c r="Q373" s="11">
        <v>1984.9999999945401</v>
      </c>
      <c r="R373">
        <v>0.76368510959917202</v>
      </c>
      <c r="S373">
        <v>0.123099999999997</v>
      </c>
      <c r="T373">
        <v>9.4009636991656098E-2</v>
      </c>
    </row>
    <row r="374" spans="1:20" x14ac:dyDescent="0.3">
      <c r="A374">
        <v>401</v>
      </c>
      <c r="B374">
        <v>22.889599999999998</v>
      </c>
      <c r="E374" s="2">
        <f t="shared" si="6"/>
        <v>0.61959968103802043</v>
      </c>
      <c r="H374" s="20">
        <v>33817</v>
      </c>
      <c r="O374">
        <v>1984</v>
      </c>
      <c r="P374">
        <v>12</v>
      </c>
      <c r="Q374" s="11">
        <v>1984.91666666118</v>
      </c>
      <c r="R374">
        <v>0.85035497316592301</v>
      </c>
      <c r="S374">
        <v>0.1231</v>
      </c>
      <c r="T374">
        <v>0.104678697196725</v>
      </c>
    </row>
    <row r="375" spans="1:20" x14ac:dyDescent="0.3">
      <c r="A375">
        <v>400.44400000000002</v>
      </c>
      <c r="B375">
        <v>22.9511</v>
      </c>
      <c r="E375" s="2">
        <f t="shared" si="6"/>
        <v>0.61915199620135675</v>
      </c>
      <c r="H375" s="20">
        <v>33804</v>
      </c>
      <c r="O375">
        <v>1984</v>
      </c>
      <c r="P375">
        <v>11</v>
      </c>
      <c r="Q375" s="11">
        <v>1984.8333333278199</v>
      </c>
      <c r="R375">
        <v>0.92915223910883205</v>
      </c>
      <c r="S375">
        <v>0.123000000000001</v>
      </c>
      <c r="T375">
        <v>0.11428572541038701</v>
      </c>
    </row>
    <row r="376" spans="1:20" x14ac:dyDescent="0.3">
      <c r="A376">
        <v>418.88900000000001</v>
      </c>
      <c r="B376">
        <v>23.012700000000002</v>
      </c>
      <c r="E376" s="2">
        <f t="shared" si="6"/>
        <v>0.6341777600432843</v>
      </c>
      <c r="H376" s="20">
        <v>33791</v>
      </c>
      <c r="O376">
        <v>1984</v>
      </c>
      <c r="P376">
        <v>10</v>
      </c>
      <c r="Q376" s="11">
        <v>1984.74999999446</v>
      </c>
      <c r="R376">
        <v>0.96412204930139001</v>
      </c>
      <c r="S376">
        <v>3.07999999999992E-2</v>
      </c>
      <c r="T376">
        <v>2.9694959118482099E-2</v>
      </c>
    </row>
    <row r="377" spans="1:20" x14ac:dyDescent="0.3">
      <c r="A377">
        <v>437.66699999999997</v>
      </c>
      <c r="B377">
        <v>23.074199999999998</v>
      </c>
      <c r="E377" s="2">
        <f t="shared" si="6"/>
        <v>0.6498494325044758</v>
      </c>
      <c r="H377" s="20">
        <v>33778</v>
      </c>
      <c r="O377">
        <v>1984</v>
      </c>
      <c r="P377">
        <v>9</v>
      </c>
      <c r="Q377" s="11">
        <v>1984.6666666611</v>
      </c>
      <c r="R377">
        <v>0.90922617746687595</v>
      </c>
      <c r="S377">
        <v>3.07999999999992E-2</v>
      </c>
    </row>
    <row r="378" spans="1:20" x14ac:dyDescent="0.3">
      <c r="A378">
        <v>456.11099999999999</v>
      </c>
      <c r="B378">
        <v>23.1357</v>
      </c>
      <c r="E378" s="2">
        <f t="shared" si="6"/>
        <v>0.66561930550787485</v>
      </c>
      <c r="H378" s="20">
        <v>33765</v>
      </c>
      <c r="O378">
        <v>1984</v>
      </c>
      <c r="P378">
        <v>8</v>
      </c>
      <c r="Q378" s="11">
        <v>1984.5833333277401</v>
      </c>
      <c r="R378">
        <v>0.85433030563236201</v>
      </c>
      <c r="S378">
        <v>3.0750000000001099E-2</v>
      </c>
      <c r="T378">
        <v>2.6270656898196101E-2</v>
      </c>
    </row>
    <row r="379" spans="1:20" x14ac:dyDescent="0.3">
      <c r="A379">
        <v>474.77800000000002</v>
      </c>
      <c r="B379">
        <v>23.197300000000002</v>
      </c>
      <c r="E379" s="2">
        <f t="shared" si="6"/>
        <v>0.68196953977235952</v>
      </c>
      <c r="H379" s="20">
        <v>33752</v>
      </c>
      <c r="O379">
        <v>1984</v>
      </c>
      <c r="P379">
        <v>7</v>
      </c>
      <c r="Q379" s="11">
        <v>1984.49999999438</v>
      </c>
      <c r="R379">
        <v>0.80579509157545703</v>
      </c>
      <c r="S379">
        <v>3.0750000000001099E-2</v>
      </c>
    </row>
    <row r="380" spans="1:20" x14ac:dyDescent="0.3">
      <c r="A380">
        <v>493.44400000000002</v>
      </c>
      <c r="B380">
        <v>23.258800000000001</v>
      </c>
      <c r="E380" s="2">
        <f t="shared" si="6"/>
        <v>0.69872049191191221</v>
      </c>
      <c r="H380" s="20">
        <v>33739</v>
      </c>
      <c r="O380">
        <v>1984</v>
      </c>
      <c r="P380">
        <v>6</v>
      </c>
      <c r="Q380" s="11">
        <v>1984.4166666610199</v>
      </c>
      <c r="R380">
        <v>0.75725987751855095</v>
      </c>
      <c r="S380">
        <v>3.0749999999999299E-2</v>
      </c>
      <c r="T380">
        <v>2.3285741233694899E-2</v>
      </c>
    </row>
    <row r="381" spans="1:20" x14ac:dyDescent="0.3">
      <c r="A381">
        <v>512.33299999999997</v>
      </c>
      <c r="B381">
        <v>23.3203</v>
      </c>
      <c r="E381" s="2">
        <f t="shared" si="6"/>
        <v>0.71609045569859531</v>
      </c>
      <c r="H381" s="20">
        <v>33726</v>
      </c>
      <c r="O381">
        <v>1984</v>
      </c>
      <c r="P381">
        <v>5</v>
      </c>
      <c r="Q381" s="11">
        <v>1984.3333333276601</v>
      </c>
      <c r="R381">
        <v>0.71414247219440097</v>
      </c>
      <c r="S381">
        <v>3.0749999999999299E-2</v>
      </c>
    </row>
    <row r="382" spans="1:20" x14ac:dyDescent="0.3">
      <c r="A382">
        <v>531.44399999999996</v>
      </c>
      <c r="B382">
        <v>23.381899999999998</v>
      </c>
      <c r="E382" s="2">
        <f t="shared" si="6"/>
        <v>0.73410406298967401</v>
      </c>
      <c r="H382" s="20">
        <v>33713</v>
      </c>
      <c r="O382">
        <v>1984</v>
      </c>
      <c r="P382">
        <v>4</v>
      </c>
      <c r="Q382" s="11">
        <v>1984.2499999943</v>
      </c>
      <c r="R382">
        <v>0.67102506687025099</v>
      </c>
      <c r="S382">
        <v>3.07999999999992E-2</v>
      </c>
      <c r="T382">
        <v>2.0667572059603199E-2</v>
      </c>
    </row>
    <row r="383" spans="1:20" x14ac:dyDescent="0.3">
      <c r="A383">
        <v>532</v>
      </c>
      <c r="B383">
        <v>23.4434</v>
      </c>
      <c r="E383" s="2">
        <f t="shared" si="6"/>
        <v>0.73463486521521792</v>
      </c>
      <c r="H383" s="20">
        <v>33700</v>
      </c>
      <c r="O383">
        <v>1984</v>
      </c>
      <c r="P383">
        <v>3</v>
      </c>
      <c r="Q383" s="11">
        <v>1984.1666666609401</v>
      </c>
      <c r="R383">
        <v>0.63936280704297999</v>
      </c>
      <c r="S383">
        <v>3.07999999999992E-2</v>
      </c>
    </row>
    <row r="384" spans="1:20" x14ac:dyDescent="0.3">
      <c r="A384">
        <v>500.22199999999998</v>
      </c>
      <c r="B384">
        <v>23.504899999999999</v>
      </c>
      <c r="E384" s="2">
        <f t="shared" si="6"/>
        <v>0.70490440209720429</v>
      </c>
      <c r="H384" s="20">
        <v>33687</v>
      </c>
      <c r="O384">
        <v>1984</v>
      </c>
      <c r="P384">
        <v>2</v>
      </c>
      <c r="Q384" s="11">
        <v>1984.08333332758</v>
      </c>
      <c r="R384">
        <v>0.60770054721570799</v>
      </c>
      <c r="S384">
        <v>0.24610000000000101</v>
      </c>
      <c r="T384">
        <v>0.149555104669787</v>
      </c>
    </row>
    <row r="385" spans="1:20" x14ac:dyDescent="0.3">
      <c r="A385">
        <v>468.22199999999998</v>
      </c>
      <c r="B385">
        <v>23.566399999999998</v>
      </c>
      <c r="E385" s="2">
        <f t="shared" si="6"/>
        <v>0.67618194805540288</v>
      </c>
      <c r="H385" s="20">
        <v>33674</v>
      </c>
      <c r="O385">
        <v>1984</v>
      </c>
      <c r="P385">
        <v>1</v>
      </c>
      <c r="Q385" s="11">
        <v>1983.9999999942199</v>
      </c>
      <c r="R385">
        <v>0.63749336016105596</v>
      </c>
      <c r="S385">
        <v>0.24609999999999399</v>
      </c>
      <c r="T385">
        <v>0.15688711593563201</v>
      </c>
    </row>
    <row r="386" spans="1:20" x14ac:dyDescent="0.3">
      <c r="A386">
        <v>436</v>
      </c>
      <c r="B386">
        <v>23.628</v>
      </c>
      <c r="E386" s="5">
        <f t="shared" si="6"/>
        <v>0.6484426686488225</v>
      </c>
      <c r="F386" t="s">
        <v>10</v>
      </c>
      <c r="G386">
        <v>25</v>
      </c>
      <c r="H386" s="20">
        <v>33662</v>
      </c>
      <c r="O386">
        <v>1983</v>
      </c>
      <c r="P386">
        <v>12</v>
      </c>
      <c r="Q386" s="11">
        <v>1983.9166666608601</v>
      </c>
      <c r="R386">
        <v>0.69550125378583005</v>
      </c>
      <c r="S386">
        <v>0.24610000000000101</v>
      </c>
      <c r="T386">
        <v>0.171162858556694</v>
      </c>
    </row>
    <row r="387" spans="1:20" x14ac:dyDescent="0.3">
      <c r="A387">
        <v>447.22199999999998</v>
      </c>
      <c r="B387">
        <v>23.689500000000002</v>
      </c>
      <c r="E387" s="2">
        <f t="shared" si="6"/>
        <v>0.65797187928007195</v>
      </c>
      <c r="H387" s="20">
        <v>33638</v>
      </c>
      <c r="O387">
        <v>1983</v>
      </c>
      <c r="P387">
        <v>11</v>
      </c>
      <c r="Q387" s="11">
        <v>1983.8333333275</v>
      </c>
      <c r="R387">
        <v>0.72400951186975504</v>
      </c>
      <c r="S387">
        <v>0.18459999999999899</v>
      </c>
      <c r="T387">
        <v>0.133652155891156</v>
      </c>
    </row>
    <row r="388" spans="1:20" x14ac:dyDescent="0.3">
      <c r="A388">
        <v>539.22199999999998</v>
      </c>
      <c r="B388">
        <v>23.750999999999998</v>
      </c>
      <c r="E388" s="2">
        <f t="shared" si="6"/>
        <v>0.74156453716810511</v>
      </c>
      <c r="H388" s="20">
        <v>33614</v>
      </c>
      <c r="O388">
        <v>1983</v>
      </c>
      <c r="P388">
        <v>10</v>
      </c>
      <c r="Q388" s="11">
        <v>1983.7499999941399</v>
      </c>
      <c r="R388">
        <v>0.73399991067250903</v>
      </c>
      <c r="S388">
        <v>0.123099999999997</v>
      </c>
      <c r="T388">
        <v>9.0355389003783898E-2</v>
      </c>
    </row>
    <row r="389" spans="1:20" x14ac:dyDescent="0.3">
      <c r="A389">
        <v>631.22199999999998</v>
      </c>
      <c r="B389">
        <v>23.8126</v>
      </c>
      <c r="E389" s="2">
        <f t="shared" si="6"/>
        <v>0.83577730310761211</v>
      </c>
      <c r="H389" s="20">
        <v>33590</v>
      </c>
      <c r="O389">
        <v>1983</v>
      </c>
      <c r="P389">
        <v>9</v>
      </c>
      <c r="Q389" s="11">
        <v>1983.66666666078</v>
      </c>
      <c r="R389">
        <v>0.68364631035129197</v>
      </c>
      <c r="S389">
        <v>6.1500000000002303E-2</v>
      </c>
      <c r="T389">
        <v>4.2044248086605999E-2</v>
      </c>
    </row>
    <row r="390" spans="1:20" x14ac:dyDescent="0.3">
      <c r="A390">
        <v>723.22199999999998</v>
      </c>
      <c r="B390">
        <v>23.874100000000002</v>
      </c>
      <c r="E390" s="2">
        <f t="shared" si="6"/>
        <v>0.94195941874103584</v>
      </c>
      <c r="H390" s="20">
        <v>33566</v>
      </c>
      <c r="O390">
        <v>1983</v>
      </c>
      <c r="P390">
        <v>8</v>
      </c>
      <c r="Q390" s="11">
        <v>1983.58333332742</v>
      </c>
      <c r="R390">
        <v>0.637852135379533</v>
      </c>
      <c r="S390">
        <v>6.1500000000002303E-2</v>
      </c>
      <c r="T390">
        <v>3.9227906325842797E-2</v>
      </c>
    </row>
    <row r="391" spans="1:20" x14ac:dyDescent="0.3">
      <c r="A391">
        <v>755.77800000000002</v>
      </c>
      <c r="B391">
        <v>23.935600000000001</v>
      </c>
      <c r="E391" s="2">
        <f t="shared" si="6"/>
        <v>0.98268143538753205</v>
      </c>
      <c r="F391" t="s">
        <v>11</v>
      </c>
      <c r="G391">
        <v>26</v>
      </c>
      <c r="H391" s="20">
        <v>33542</v>
      </c>
      <c r="O391">
        <v>1983</v>
      </c>
      <c r="P391">
        <v>7</v>
      </c>
      <c r="Q391" s="11">
        <v>1983.4999999940601</v>
      </c>
      <c r="R391">
        <v>0.59504039485611604</v>
      </c>
      <c r="S391">
        <v>6.1599999999998503E-2</v>
      </c>
      <c r="T391">
        <v>3.6654488323135899E-2</v>
      </c>
    </row>
    <row r="392" spans="1:20" x14ac:dyDescent="0.3">
      <c r="A392">
        <v>673.44399999999996</v>
      </c>
      <c r="B392">
        <v>23.997199999999999</v>
      </c>
      <c r="E392" s="2">
        <f t="shared" si="6"/>
        <v>0.88293430119719718</v>
      </c>
      <c r="H392" s="20">
        <v>33480</v>
      </c>
      <c r="O392">
        <v>1983</v>
      </c>
      <c r="P392">
        <v>6</v>
      </c>
      <c r="Q392" s="11">
        <v>1983.4166666607</v>
      </c>
      <c r="R392">
        <v>0.55977185210196401</v>
      </c>
      <c r="S392">
        <v>6.1500000000002303E-2</v>
      </c>
      <c r="T392">
        <v>3.4425968904272103E-2</v>
      </c>
    </row>
    <row r="393" spans="1:20" x14ac:dyDescent="0.3">
      <c r="A393">
        <v>591.44399999999996</v>
      </c>
      <c r="B393">
        <v>24.058699999999998</v>
      </c>
      <c r="E393" s="2">
        <f t="shared" si="6"/>
        <v>0.7936565363199064</v>
      </c>
      <c r="H393" s="20">
        <v>33419</v>
      </c>
      <c r="O393">
        <v>1983</v>
      </c>
      <c r="P393">
        <v>5</v>
      </c>
      <c r="Q393" s="11">
        <v>1983.3333333273399</v>
      </c>
      <c r="R393">
        <v>0.55302123131258196</v>
      </c>
      <c r="S393">
        <v>6.1500000000002303E-2</v>
      </c>
      <c r="T393">
        <v>3.4010805725724999E-2</v>
      </c>
    </row>
    <row r="394" spans="1:20" x14ac:dyDescent="0.3">
      <c r="A394">
        <v>509.11099999999999</v>
      </c>
      <c r="B394">
        <v>24.120200000000001</v>
      </c>
      <c r="E394" s="2">
        <f t="shared" si="6"/>
        <v>0.71309731213249361</v>
      </c>
      <c r="H394" s="20">
        <v>33358</v>
      </c>
      <c r="O394">
        <v>1983</v>
      </c>
      <c r="P394">
        <v>4</v>
      </c>
      <c r="Q394" s="11">
        <v>1983.2499999939801</v>
      </c>
      <c r="R394">
        <v>0.54650900974926397</v>
      </c>
      <c r="S394">
        <v>6.1599999999998503E-2</v>
      </c>
      <c r="T394">
        <v>3.3664955000553901E-2</v>
      </c>
    </row>
    <row r="395" spans="1:20" x14ac:dyDescent="0.3">
      <c r="A395">
        <v>467.33300000000003</v>
      </c>
      <c r="B395">
        <v>24.181800000000003</v>
      </c>
      <c r="E395" s="5">
        <f t="shared" si="6"/>
        <v>0.67540093597279671</v>
      </c>
      <c r="F395" t="s">
        <v>10</v>
      </c>
      <c r="G395">
        <v>26</v>
      </c>
      <c r="H395" s="20">
        <v>33297</v>
      </c>
      <c r="O395">
        <v>1983</v>
      </c>
      <c r="P395">
        <v>3</v>
      </c>
      <c r="Q395" s="11">
        <v>1983.16666666062</v>
      </c>
      <c r="R395">
        <v>0.539762535494272</v>
      </c>
      <c r="S395">
        <v>6.1499999999995197E-2</v>
      </c>
      <c r="T395">
        <v>3.3195395932895097E-2</v>
      </c>
    </row>
    <row r="396" spans="1:20" x14ac:dyDescent="0.3">
      <c r="A396" s="6">
        <v>504.44400000000002</v>
      </c>
      <c r="B396" s="6">
        <v>24.243299999999998</v>
      </c>
      <c r="C396" s="6"/>
      <c r="D396" s="6"/>
      <c r="E396" s="7">
        <f t="shared" si="6"/>
        <v>0.70878397737773913</v>
      </c>
      <c r="H396" s="20">
        <v>33267</v>
      </c>
      <c r="O396">
        <v>1983</v>
      </c>
      <c r="P396">
        <v>2</v>
      </c>
      <c r="Q396" s="11">
        <v>1983.0833333272601</v>
      </c>
      <c r="R396">
        <v>0.54388519778534705</v>
      </c>
      <c r="S396">
        <v>0.1231</v>
      </c>
      <c r="T396">
        <v>6.6952267847376706E-2</v>
      </c>
    </row>
    <row r="397" spans="1:20" x14ac:dyDescent="0.3">
      <c r="A397">
        <v>541.77800000000002</v>
      </c>
      <c r="B397">
        <v>24.3048</v>
      </c>
      <c r="E397" s="2">
        <f t="shared" si="6"/>
        <v>0.74403270615724515</v>
      </c>
      <c r="H397" s="20">
        <v>33237</v>
      </c>
      <c r="O397">
        <v>1983</v>
      </c>
      <c r="P397">
        <v>1</v>
      </c>
      <c r="Q397" s="11">
        <v>1982.9999999939</v>
      </c>
      <c r="R397">
        <v>0.57523758698304595</v>
      </c>
      <c r="S397">
        <v>0.123000000000004</v>
      </c>
      <c r="T397">
        <v>7.0754223198917304E-2</v>
      </c>
    </row>
    <row r="398" spans="1:20" x14ac:dyDescent="0.3">
      <c r="A398">
        <v>578.55600000000004</v>
      </c>
      <c r="B398">
        <v>24.366399999999999</v>
      </c>
      <c r="E398" s="2">
        <f t="shared" si="6"/>
        <v>0.78047007136485946</v>
      </c>
      <c r="H398" s="20">
        <v>33207</v>
      </c>
      <c r="O398">
        <v>1982</v>
      </c>
      <c r="P398">
        <v>12</v>
      </c>
      <c r="Q398" s="11">
        <v>1982.9166666605399</v>
      </c>
      <c r="R398">
        <v>0.61440081035810201</v>
      </c>
      <c r="S398">
        <v>0.1231</v>
      </c>
      <c r="T398">
        <v>7.5632739755082903E-2</v>
      </c>
    </row>
    <row r="399" spans="1:20" x14ac:dyDescent="0.3">
      <c r="A399">
        <v>600.55600000000004</v>
      </c>
      <c r="B399">
        <v>24.427900000000001</v>
      </c>
      <c r="E399" s="2">
        <f t="shared" si="6"/>
        <v>0.80311377694629882</v>
      </c>
      <c r="F399" t="s">
        <v>11</v>
      </c>
      <c r="G399">
        <v>27</v>
      </c>
      <c r="H399" s="20">
        <v>33177</v>
      </c>
      <c r="O399">
        <v>1982</v>
      </c>
      <c r="P399">
        <v>11</v>
      </c>
      <c r="Q399" s="11">
        <v>1982.8333333271801</v>
      </c>
      <c r="R399">
        <v>0.67026372779689902</v>
      </c>
      <c r="S399">
        <v>0.12309999999999301</v>
      </c>
      <c r="T399">
        <v>8.2509464891794101E-2</v>
      </c>
    </row>
    <row r="400" spans="1:20" x14ac:dyDescent="0.3">
      <c r="A400">
        <v>592.22199999999998</v>
      </c>
      <c r="B400">
        <v>24.4894</v>
      </c>
      <c r="E400" s="2">
        <f t="shared" si="6"/>
        <v>0.79445964660515123</v>
      </c>
      <c r="H400" s="20">
        <v>33115</v>
      </c>
      <c r="O400">
        <v>1982</v>
      </c>
      <c r="P400">
        <v>10</v>
      </c>
      <c r="Q400" s="11">
        <v>1982.74999999382</v>
      </c>
      <c r="R400">
        <v>0.71104043141969997</v>
      </c>
      <c r="S400">
        <v>6.1500000000002303E-2</v>
      </c>
      <c r="T400">
        <v>4.3728986532313198E-2</v>
      </c>
    </row>
    <row r="401" spans="1:20" x14ac:dyDescent="0.3">
      <c r="A401">
        <v>583.88900000000001</v>
      </c>
      <c r="B401">
        <v>24.550899999999999</v>
      </c>
      <c r="E401" s="2">
        <f t="shared" si="6"/>
        <v>0.78589979243089003</v>
      </c>
      <c r="H401" s="20">
        <v>33054</v>
      </c>
      <c r="O401">
        <v>1982</v>
      </c>
      <c r="P401">
        <v>9</v>
      </c>
      <c r="Q401" s="11">
        <v>1982.6666666604599</v>
      </c>
      <c r="R401">
        <v>0.70878397737773902</v>
      </c>
      <c r="S401">
        <v>6.1500000000002303E-2</v>
      </c>
      <c r="T401">
        <v>4.3590214608732601E-2</v>
      </c>
    </row>
    <row r="402" spans="1:20" x14ac:dyDescent="0.3">
      <c r="A402">
        <v>575.33299999999997</v>
      </c>
      <c r="B402">
        <v>24.612500000000001</v>
      </c>
      <c r="E402" s="2">
        <f t="shared" si="6"/>
        <v>0.77720682093327265</v>
      </c>
      <c r="H402" s="20">
        <v>32993</v>
      </c>
      <c r="O402">
        <v>1982</v>
      </c>
      <c r="P402">
        <v>8</v>
      </c>
      <c r="Q402" s="11">
        <v>1982.5833333271</v>
      </c>
      <c r="R402">
        <v>0.70663756302810299</v>
      </c>
      <c r="S402">
        <v>6.1499999999995197E-2</v>
      </c>
      <c r="T402">
        <v>4.3458210126224903E-2</v>
      </c>
    </row>
    <row r="403" spans="1:20" x14ac:dyDescent="0.3">
      <c r="A403">
        <v>570.66700000000003</v>
      </c>
      <c r="B403">
        <v>24.673999999999999</v>
      </c>
      <c r="E403" s="5">
        <f t="shared" si="6"/>
        <v>0.77250670917908448</v>
      </c>
      <c r="F403" t="s">
        <v>10</v>
      </c>
      <c r="G403">
        <v>27</v>
      </c>
      <c r="H403" s="20">
        <v>32932</v>
      </c>
      <c r="O403">
        <v>1982</v>
      </c>
      <c r="P403">
        <v>7</v>
      </c>
      <c r="Q403" s="11">
        <v>1982.4999999937399</v>
      </c>
      <c r="R403">
        <v>0.70429435999120404</v>
      </c>
      <c r="S403">
        <v>6.1600000000005602E-2</v>
      </c>
      <c r="T403">
        <v>4.3384532575462098E-2</v>
      </c>
    </row>
    <row r="404" spans="1:20" x14ac:dyDescent="0.3">
      <c r="A404">
        <v>573.55600000000004</v>
      </c>
      <c r="B404">
        <v>24.735499999999998</v>
      </c>
      <c r="E404" s="2">
        <f t="shared" si="6"/>
        <v>0.77541346766645403</v>
      </c>
      <c r="H404" s="20">
        <v>32917</v>
      </c>
      <c r="O404">
        <v>1982</v>
      </c>
      <c r="P404">
        <v>6</v>
      </c>
      <c r="Q404" s="11">
        <v>1982.4166666603801</v>
      </c>
      <c r="R404">
        <v>0.69952846998461304</v>
      </c>
      <c r="S404">
        <v>6.1500000000002303E-2</v>
      </c>
      <c r="T404">
        <v>4.30210009040553E-2</v>
      </c>
    </row>
    <row r="405" spans="1:20" x14ac:dyDescent="0.3">
      <c r="A405" s="6">
        <v>576.44399999999996</v>
      </c>
      <c r="B405" s="6">
        <v>24.7971</v>
      </c>
      <c r="C405" s="6"/>
      <c r="D405" s="6"/>
      <c r="E405" s="7">
        <f t="shared" si="6"/>
        <v>0.77833015176283271</v>
      </c>
      <c r="H405" s="20">
        <v>32902</v>
      </c>
      <c r="O405">
        <v>1982</v>
      </c>
      <c r="P405">
        <v>5</v>
      </c>
      <c r="Q405" s="11">
        <v>1982.33333332702</v>
      </c>
      <c r="R405">
        <v>0.67706155620929598</v>
      </c>
      <c r="S405">
        <v>6.1499999999995197E-2</v>
      </c>
      <c r="T405">
        <v>4.1639285706868499E-2</v>
      </c>
    </row>
    <row r="406" spans="1:20" x14ac:dyDescent="0.3">
      <c r="A406">
        <v>579.33299999999997</v>
      </c>
      <c r="B406">
        <v>24.858600000000003</v>
      </c>
      <c r="E406" s="2">
        <f t="shared" si="6"/>
        <v>0.78125882247562972</v>
      </c>
      <c r="H406" s="20">
        <v>32887</v>
      </c>
      <c r="O406">
        <v>1982</v>
      </c>
      <c r="P406">
        <v>4</v>
      </c>
      <c r="Q406" s="11">
        <v>1982.2499999936599</v>
      </c>
      <c r="R406">
        <v>0.65522166206732901</v>
      </c>
      <c r="S406">
        <v>6.1599999999998503E-2</v>
      </c>
      <c r="T406">
        <v>4.0361654383346497E-2</v>
      </c>
    </row>
    <row r="407" spans="1:20" x14ac:dyDescent="0.3">
      <c r="A407">
        <v>582</v>
      </c>
      <c r="B407">
        <v>24.920099999999998</v>
      </c>
      <c r="E407" s="2">
        <f t="shared" si="6"/>
        <v>0.78397222604168471</v>
      </c>
      <c r="H407" s="20">
        <v>32872</v>
      </c>
      <c r="O407">
        <v>1982</v>
      </c>
      <c r="P407">
        <v>3</v>
      </c>
      <c r="Q407" s="11">
        <v>1982.1666666603001</v>
      </c>
      <c r="R407">
        <v>0.63390328390560702</v>
      </c>
      <c r="S407">
        <v>6.1500000000002303E-2</v>
      </c>
      <c r="T407">
        <v>3.8985051960196297E-2</v>
      </c>
    </row>
    <row r="408" spans="1:20" x14ac:dyDescent="0.3">
      <c r="A408">
        <v>584.88900000000001</v>
      </c>
      <c r="B408">
        <v>24.9817</v>
      </c>
      <c r="E408" s="2">
        <f t="shared" si="6"/>
        <v>0.78692212653423854</v>
      </c>
      <c r="H408" s="20">
        <v>32857</v>
      </c>
      <c r="O408">
        <v>1982</v>
      </c>
      <c r="P408">
        <v>2</v>
      </c>
      <c r="Q408" s="11">
        <v>1982.08333332694</v>
      </c>
      <c r="R408">
        <v>0.62176984387648504</v>
      </c>
      <c r="S408">
        <v>0.1231</v>
      </c>
      <c r="T408">
        <v>7.65398677811958E-2</v>
      </c>
    </row>
    <row r="409" spans="1:20" x14ac:dyDescent="0.3">
      <c r="A409">
        <v>587.77800000000002</v>
      </c>
      <c r="B409">
        <v>25.043199999999999</v>
      </c>
      <c r="E409" s="2">
        <f t="shared" si="6"/>
        <v>0.78988312679873196</v>
      </c>
      <c r="H409" s="20">
        <v>32842</v>
      </c>
      <c r="O409">
        <v>1982</v>
      </c>
      <c r="P409">
        <v>1</v>
      </c>
      <c r="Q409" s="11">
        <v>1981.9999999935801</v>
      </c>
      <c r="R409">
        <v>0.64114978181041904</v>
      </c>
      <c r="S409">
        <v>0.122999999999997</v>
      </c>
      <c r="T409">
        <v>7.8861423162679994E-2</v>
      </c>
    </row>
    <row r="410" spans="1:20" x14ac:dyDescent="0.3">
      <c r="A410">
        <v>590.44399999999996</v>
      </c>
      <c r="B410">
        <v>25.104700000000001</v>
      </c>
      <c r="E410" s="2">
        <f t="shared" ref="E410:E473" si="7">(0.0905*EXP(0.0013*A410))/C$2</f>
        <v>0.79262545317194777</v>
      </c>
      <c r="H410" s="20">
        <v>32827</v>
      </c>
      <c r="O410">
        <v>1981</v>
      </c>
      <c r="P410">
        <v>12</v>
      </c>
      <c r="Q410" s="11">
        <v>1981.91666666022</v>
      </c>
      <c r="R410">
        <v>0.716867660702175</v>
      </c>
      <c r="S410">
        <v>0.1231</v>
      </c>
      <c r="T410">
        <v>8.8246409032438397E-2</v>
      </c>
    </row>
    <row r="411" spans="1:20" x14ac:dyDescent="0.3">
      <c r="A411">
        <v>590.44399999999996</v>
      </c>
      <c r="B411">
        <v>25.1663</v>
      </c>
      <c r="E411" s="2">
        <f t="shared" si="7"/>
        <v>0.79262545317194777</v>
      </c>
      <c r="F411" t="s">
        <v>11</v>
      </c>
      <c r="G411">
        <v>28</v>
      </c>
      <c r="H411" s="20">
        <v>32812</v>
      </c>
      <c r="O411">
        <v>1981</v>
      </c>
      <c r="P411">
        <v>11</v>
      </c>
      <c r="Q411" s="11">
        <v>1981.8333333268599</v>
      </c>
      <c r="R411">
        <v>0.95663727739860505</v>
      </c>
      <c r="S411">
        <v>0.12309999999999301</v>
      </c>
      <c r="T411">
        <v>0.11776204884776199</v>
      </c>
    </row>
    <row r="412" spans="1:20" x14ac:dyDescent="0.3">
      <c r="A412">
        <v>583.88900000000001</v>
      </c>
      <c r="B412">
        <v>25.227799999999998</v>
      </c>
      <c r="E412" s="2">
        <f t="shared" si="7"/>
        <v>0.78589979243089003</v>
      </c>
      <c r="H412" s="20">
        <v>32781</v>
      </c>
      <c r="O412">
        <v>1981</v>
      </c>
      <c r="P412">
        <v>10</v>
      </c>
      <c r="Q412" s="11">
        <v>1981.7499999935001</v>
      </c>
      <c r="R412">
        <v>1.15791192080098</v>
      </c>
      <c r="S412">
        <v>6.1500000000002303E-2</v>
      </c>
      <c r="T412">
        <v>7.1211583129263498E-2</v>
      </c>
    </row>
    <row r="413" spans="1:20" x14ac:dyDescent="0.3">
      <c r="A413">
        <v>577.11099999999999</v>
      </c>
      <c r="B413">
        <v>25.289300000000001</v>
      </c>
      <c r="E413" s="2">
        <f t="shared" si="7"/>
        <v>0.77900533452060705</v>
      </c>
      <c r="H413" s="20">
        <v>32750</v>
      </c>
      <c r="O413">
        <v>1981</v>
      </c>
      <c r="P413">
        <v>9</v>
      </c>
      <c r="Q413" s="11">
        <v>1981.66666666014</v>
      </c>
      <c r="R413">
        <v>1.0694815675757401</v>
      </c>
      <c r="S413">
        <v>6.1500000000002303E-2</v>
      </c>
      <c r="T413">
        <v>6.5773116405910506E-2</v>
      </c>
    </row>
    <row r="414" spans="1:20" x14ac:dyDescent="0.3">
      <c r="A414">
        <v>570.66700000000003</v>
      </c>
      <c r="B414">
        <v>25.350899999999999</v>
      </c>
      <c r="E414" s="2">
        <f t="shared" si="7"/>
        <v>0.77250670917908448</v>
      </c>
      <c r="H414" s="20">
        <v>32720</v>
      </c>
      <c r="O414">
        <v>1981</v>
      </c>
      <c r="P414">
        <v>8</v>
      </c>
      <c r="Q414" s="11">
        <v>1981.5833333267799</v>
      </c>
      <c r="R414">
        <v>0.98751964846359497</v>
      </c>
      <c r="S414">
        <v>6.1500000000002303E-2</v>
      </c>
      <c r="T414">
        <v>6.0732458380513298E-2</v>
      </c>
    </row>
    <row r="415" spans="1:20" x14ac:dyDescent="0.3">
      <c r="A415">
        <v>557.22199999999998</v>
      </c>
      <c r="B415">
        <v>25.412399999999998</v>
      </c>
      <c r="E415" s="2">
        <f t="shared" si="7"/>
        <v>0.75912176578360946</v>
      </c>
      <c r="H415" s="20">
        <v>32689</v>
      </c>
      <c r="O415">
        <v>1981</v>
      </c>
      <c r="P415">
        <v>7</v>
      </c>
      <c r="Q415" s="11">
        <v>1981.49999999342</v>
      </c>
      <c r="R415">
        <v>0.91183786417137003</v>
      </c>
      <c r="S415">
        <v>6.1599999999998503E-2</v>
      </c>
      <c r="T415">
        <v>5.6169212432955098E-2</v>
      </c>
    </row>
    <row r="416" spans="1:20" x14ac:dyDescent="0.3">
      <c r="A416">
        <v>527.33299999999997</v>
      </c>
      <c r="B416">
        <v>25.4739</v>
      </c>
      <c r="E416" s="2">
        <f t="shared" si="7"/>
        <v>0.73019125556717257</v>
      </c>
      <c r="H416" s="20">
        <v>32658</v>
      </c>
      <c r="O416">
        <v>1981</v>
      </c>
      <c r="P416">
        <v>6</v>
      </c>
      <c r="Q416" s="11">
        <v>1981.4166666600599</v>
      </c>
      <c r="R416">
        <v>0.84183580876107</v>
      </c>
      <c r="S416">
        <v>6.1500000000002303E-2</v>
      </c>
      <c r="T416">
        <v>5.1772902238807698E-2</v>
      </c>
    </row>
    <row r="417" spans="1:20" x14ac:dyDescent="0.3">
      <c r="A417">
        <v>497.77800000000002</v>
      </c>
      <c r="B417">
        <v>25.535400000000003</v>
      </c>
      <c r="E417" s="2">
        <f t="shared" si="7"/>
        <v>0.70266833392976935</v>
      </c>
      <c r="H417" s="20">
        <v>32628</v>
      </c>
      <c r="O417">
        <v>1981</v>
      </c>
      <c r="P417">
        <v>5</v>
      </c>
      <c r="Q417" s="11">
        <v>1981.3333333267001</v>
      </c>
      <c r="R417">
        <v>0.77731897996961297</v>
      </c>
      <c r="S417">
        <v>6.1499999999995197E-2</v>
      </c>
      <c r="T417">
        <v>4.7805117268127501E-2</v>
      </c>
    </row>
    <row r="418" spans="1:20" x14ac:dyDescent="0.3">
      <c r="A418">
        <v>468.11099999999999</v>
      </c>
      <c r="B418">
        <v>25.597000000000001</v>
      </c>
      <c r="E418" s="2">
        <f t="shared" si="7"/>
        <v>0.67608438203985588</v>
      </c>
      <c r="H418" s="20">
        <v>32597</v>
      </c>
      <c r="O418">
        <v>1981</v>
      </c>
      <c r="P418">
        <v>4</v>
      </c>
      <c r="Q418" s="11">
        <v>1981.24999999334</v>
      </c>
      <c r="R418">
        <v>0.71774754153423903</v>
      </c>
      <c r="S418">
        <v>6.1599999999998503E-2</v>
      </c>
      <c r="T418">
        <v>4.4213248558508098E-2</v>
      </c>
    </row>
    <row r="419" spans="1:20" x14ac:dyDescent="0.3">
      <c r="A419">
        <v>451.33300000000003</v>
      </c>
      <c r="B419">
        <v>25.658499999999997</v>
      </c>
      <c r="E419" s="5">
        <f t="shared" si="7"/>
        <v>0.6614976915017543</v>
      </c>
      <c r="F419" t="s">
        <v>10</v>
      </c>
      <c r="G419">
        <v>28</v>
      </c>
      <c r="H419" s="20">
        <v>32567</v>
      </c>
      <c r="O419">
        <v>1981</v>
      </c>
      <c r="P419">
        <v>3</v>
      </c>
      <c r="Q419" s="11">
        <v>1981.1666666599799</v>
      </c>
      <c r="R419">
        <v>0.66264585608411197</v>
      </c>
      <c r="S419">
        <v>6.1500000000002303E-2</v>
      </c>
      <c r="T419">
        <v>4.0752720149174401E-2</v>
      </c>
    </row>
    <row r="420" spans="1:20" x14ac:dyDescent="0.3">
      <c r="A420">
        <v>464.55599999999998</v>
      </c>
      <c r="B420">
        <v>25.72</v>
      </c>
      <c r="E420" s="2">
        <f t="shared" si="7"/>
        <v>0.67296706695246433</v>
      </c>
      <c r="H420" s="20">
        <v>32556</v>
      </c>
      <c r="O420">
        <v>1981</v>
      </c>
      <c r="P420">
        <v>2</v>
      </c>
      <c r="Q420" s="11">
        <v>1981.08333332662</v>
      </c>
      <c r="R420">
        <v>0.62994812766452501</v>
      </c>
      <c r="S420">
        <v>0.1231</v>
      </c>
      <c r="T420">
        <v>7.7546614515503598E-2</v>
      </c>
    </row>
    <row r="421" spans="1:20" x14ac:dyDescent="0.3">
      <c r="A421">
        <v>477.55599999999998</v>
      </c>
      <c r="B421">
        <v>25.781599999999997</v>
      </c>
      <c r="E421" s="2">
        <f t="shared" si="7"/>
        <v>0.68443685712162561</v>
      </c>
      <c r="H421" s="20">
        <v>32545</v>
      </c>
      <c r="O421">
        <v>1981</v>
      </c>
      <c r="P421">
        <v>1</v>
      </c>
      <c r="Q421" s="11">
        <v>1980.99999999326</v>
      </c>
      <c r="R421">
        <v>0.67815423070775105</v>
      </c>
      <c r="S421">
        <v>0.123000000000004</v>
      </c>
      <c r="T421">
        <v>8.3412970377056597E-2</v>
      </c>
    </row>
    <row r="422" spans="1:20" x14ac:dyDescent="0.3">
      <c r="A422" s="6">
        <v>491.22199999999998</v>
      </c>
      <c r="B422" s="6">
        <v>25.8431</v>
      </c>
      <c r="C422" s="6"/>
      <c r="D422" s="6"/>
      <c r="E422" s="7">
        <f t="shared" si="7"/>
        <v>0.69670508015955379</v>
      </c>
      <c r="H422" s="20">
        <v>32534</v>
      </c>
      <c r="O422">
        <v>1980</v>
      </c>
      <c r="P422">
        <v>12</v>
      </c>
      <c r="Q422" s="11">
        <v>1980.9166666599001</v>
      </c>
      <c r="R422">
        <v>0.72151664835919904</v>
      </c>
      <c r="S422">
        <v>0.12309999999999301</v>
      </c>
      <c r="T422">
        <v>8.8818699413012903E-2</v>
      </c>
    </row>
    <row r="423" spans="1:20" x14ac:dyDescent="0.3">
      <c r="A423">
        <v>514.11099999999999</v>
      </c>
      <c r="B423">
        <v>25.904599999999999</v>
      </c>
      <c r="E423" s="2">
        <f t="shared" si="7"/>
        <v>0.71774754153423936</v>
      </c>
      <c r="H423" s="20">
        <v>32523</v>
      </c>
      <c r="O423">
        <v>1980</v>
      </c>
      <c r="P423">
        <v>11</v>
      </c>
      <c r="Q423" s="11">
        <v>1980.83333332654</v>
      </c>
      <c r="R423">
        <v>0.746967664437303</v>
      </c>
      <c r="S423">
        <v>0.1231</v>
      </c>
      <c r="T423">
        <v>9.19517194922327E-2</v>
      </c>
    </row>
    <row r="424" spans="1:20" x14ac:dyDescent="0.3">
      <c r="A424">
        <v>560.88900000000001</v>
      </c>
      <c r="B424">
        <v>25.966199999999997</v>
      </c>
      <c r="E424" s="2">
        <f t="shared" si="7"/>
        <v>0.76274921448908672</v>
      </c>
      <c r="H424" s="20">
        <v>32512</v>
      </c>
      <c r="O424">
        <v>1980</v>
      </c>
      <c r="P424">
        <v>10</v>
      </c>
      <c r="Q424" s="11">
        <v>1980.7499999931799</v>
      </c>
      <c r="R424">
        <v>0.75956104477431197</v>
      </c>
      <c r="S424">
        <v>6.1500000000002303E-2</v>
      </c>
      <c r="T424">
        <v>4.6713004253621897E-2</v>
      </c>
    </row>
    <row r="425" spans="1:20" x14ac:dyDescent="0.3">
      <c r="A425">
        <v>608.11099999999999</v>
      </c>
      <c r="B425">
        <v>26.027699999999999</v>
      </c>
      <c r="E425" s="2">
        <f t="shared" si="7"/>
        <v>0.81104042095551054</v>
      </c>
      <c r="H425" s="20">
        <v>32501</v>
      </c>
      <c r="O425">
        <v>1980</v>
      </c>
      <c r="P425">
        <v>9</v>
      </c>
      <c r="Q425" s="11">
        <v>1980.6666666598201</v>
      </c>
      <c r="R425">
        <v>0.68820378538037397</v>
      </c>
      <c r="S425">
        <v>6.1500000000002303E-2</v>
      </c>
      <c r="T425">
        <v>4.2324532800894599E-2</v>
      </c>
    </row>
    <row r="426" spans="1:20" x14ac:dyDescent="0.3">
      <c r="A426">
        <v>654.77800000000002</v>
      </c>
      <c r="B426">
        <v>26.089199999999998</v>
      </c>
      <c r="E426" s="2">
        <f t="shared" si="7"/>
        <v>0.86176705278681509</v>
      </c>
      <c r="H426" s="20">
        <v>32490</v>
      </c>
      <c r="O426">
        <v>1980</v>
      </c>
      <c r="P426">
        <v>8</v>
      </c>
      <c r="Q426" s="11">
        <v>1980.58333332646</v>
      </c>
      <c r="R426">
        <v>0.623460239822067</v>
      </c>
      <c r="S426">
        <v>6.1500000000002303E-2</v>
      </c>
      <c r="T426">
        <v>3.8342804749058601E-2</v>
      </c>
    </row>
    <row r="427" spans="1:20" x14ac:dyDescent="0.3">
      <c r="A427">
        <v>695.55600000000004</v>
      </c>
      <c r="B427">
        <v>26.150799999999997</v>
      </c>
      <c r="E427" s="2">
        <f t="shared" si="7"/>
        <v>0.90868308657369579</v>
      </c>
      <c r="H427" s="20">
        <v>32479</v>
      </c>
      <c r="O427">
        <v>1980</v>
      </c>
      <c r="P427">
        <v>7</v>
      </c>
      <c r="Q427" s="11">
        <v>1980.4999999930999</v>
      </c>
      <c r="R427">
        <v>0.56472602032477004</v>
      </c>
      <c r="S427">
        <v>6.1599999999998503E-2</v>
      </c>
      <c r="T427">
        <v>3.4787122852004998E-2</v>
      </c>
    </row>
    <row r="428" spans="1:20" x14ac:dyDescent="0.3">
      <c r="A428">
        <v>721.33299999999997</v>
      </c>
      <c r="B428">
        <v>26.212299999999999</v>
      </c>
      <c r="E428" s="2">
        <f t="shared" si="7"/>
        <v>0.9396490868984172</v>
      </c>
      <c r="H428" s="20">
        <v>32468</v>
      </c>
      <c r="O428">
        <v>1980</v>
      </c>
      <c r="P428">
        <v>6</v>
      </c>
      <c r="Q428" s="11">
        <v>1980.41666665974</v>
      </c>
      <c r="R428">
        <v>0.51448870092282994</v>
      </c>
      <c r="S428">
        <v>6.1499999999995197E-2</v>
      </c>
      <c r="T428">
        <v>3.1641055106751602E-2</v>
      </c>
    </row>
    <row r="429" spans="1:20" x14ac:dyDescent="0.3">
      <c r="A429">
        <v>746.88900000000001</v>
      </c>
      <c r="B429">
        <v>26.273800000000001</v>
      </c>
      <c r="E429" s="2">
        <f t="shared" si="7"/>
        <v>0.97139122231772979</v>
      </c>
      <c r="H429" s="20">
        <v>32457</v>
      </c>
      <c r="O429">
        <v>1980</v>
      </c>
      <c r="P429">
        <v>5</v>
      </c>
      <c r="Q429" s="11">
        <v>1980.3333333263799</v>
      </c>
      <c r="R429">
        <v>0.50411604710287905</v>
      </c>
      <c r="S429">
        <v>6.1499999999995197E-2</v>
      </c>
      <c r="T429">
        <v>3.1003136896824601E-2</v>
      </c>
    </row>
    <row r="430" spans="1:20" x14ac:dyDescent="0.3">
      <c r="A430">
        <v>772.77800000000002</v>
      </c>
      <c r="B430">
        <v>26.3354</v>
      </c>
      <c r="E430" s="2">
        <f t="shared" si="7"/>
        <v>1.0046404484612044</v>
      </c>
      <c r="F430" t="s">
        <v>11</v>
      </c>
      <c r="G430">
        <v>29</v>
      </c>
      <c r="H430" s="20">
        <v>32447</v>
      </c>
      <c r="O430">
        <v>1980</v>
      </c>
      <c r="P430">
        <v>4</v>
      </c>
      <c r="Q430" s="11">
        <v>1980.2499999930201</v>
      </c>
      <c r="R430">
        <v>0.494024442029108</v>
      </c>
      <c r="S430">
        <v>6.1600000000005602E-2</v>
      </c>
      <c r="T430">
        <v>3.0431905628995799E-2</v>
      </c>
    </row>
    <row r="431" spans="1:20" x14ac:dyDescent="0.3">
      <c r="A431">
        <v>762.44399999999996</v>
      </c>
      <c r="B431">
        <v>26.396899999999999</v>
      </c>
      <c r="E431" s="2">
        <f t="shared" si="7"/>
        <v>0.99123416075108861</v>
      </c>
      <c r="H431" s="20">
        <v>32419</v>
      </c>
      <c r="O431">
        <v>1980</v>
      </c>
      <c r="P431">
        <v>3</v>
      </c>
      <c r="Q431" s="11">
        <v>1980.16666665966</v>
      </c>
      <c r="R431">
        <v>0.48406437000697999</v>
      </c>
      <c r="S431">
        <v>6.1500000000002303E-2</v>
      </c>
      <c r="T431">
        <v>2.9769958755430401E-2</v>
      </c>
    </row>
    <row r="432" spans="1:20" x14ac:dyDescent="0.3">
      <c r="A432">
        <v>661.11099999999999</v>
      </c>
      <c r="B432">
        <v>26.458400000000001</v>
      </c>
      <c r="E432" s="2">
        <f t="shared" si="7"/>
        <v>0.86889118063198734</v>
      </c>
      <c r="H432" s="20">
        <v>32392</v>
      </c>
      <c r="O432">
        <v>1980</v>
      </c>
      <c r="P432">
        <v>2</v>
      </c>
      <c r="Q432" s="11">
        <v>1980.0833333262999</v>
      </c>
      <c r="R432">
        <v>0.49106497335612298</v>
      </c>
      <c r="S432">
        <v>0.1231</v>
      </c>
      <c r="T432">
        <v>6.0450098220139199E-2</v>
      </c>
    </row>
    <row r="433" spans="1:20" x14ac:dyDescent="0.3">
      <c r="A433">
        <v>560.22199999999998</v>
      </c>
      <c r="B433">
        <v>26.5199</v>
      </c>
      <c r="E433" s="2">
        <f t="shared" si="7"/>
        <v>0.76208812130357473</v>
      </c>
      <c r="H433" s="20">
        <v>32365</v>
      </c>
      <c r="O433">
        <v>1980</v>
      </c>
      <c r="P433">
        <v>1</v>
      </c>
      <c r="Q433" s="11">
        <v>1979.99999999294</v>
      </c>
      <c r="R433">
        <v>0.55149859395728595</v>
      </c>
      <c r="S433">
        <v>0.122999999999997</v>
      </c>
      <c r="T433">
        <v>6.78343270567449E-2</v>
      </c>
    </row>
    <row r="434" spans="1:20" x14ac:dyDescent="0.3">
      <c r="A434">
        <v>459</v>
      </c>
      <c r="B434">
        <v>26.581499999999998</v>
      </c>
      <c r="E434" s="2">
        <f t="shared" si="7"/>
        <v>0.66812387219014735</v>
      </c>
      <c r="H434" s="20">
        <v>32337</v>
      </c>
      <c r="O434">
        <v>1979</v>
      </c>
      <c r="P434">
        <v>12</v>
      </c>
      <c r="Q434" s="11">
        <v>1979.91666665958</v>
      </c>
      <c r="R434">
        <v>0.64059155462154505</v>
      </c>
      <c r="S434">
        <v>0.12309999999999301</v>
      </c>
      <c r="T434">
        <v>7.8856820373908204E-2</v>
      </c>
    </row>
    <row r="435" spans="1:20" x14ac:dyDescent="0.3">
      <c r="A435">
        <v>376.11099999999999</v>
      </c>
      <c r="B435">
        <v>26.643000000000001</v>
      </c>
      <c r="E435" s="2">
        <f t="shared" si="7"/>
        <v>0.59987295657563022</v>
      </c>
      <c r="H435" s="20">
        <v>32310</v>
      </c>
      <c r="O435">
        <v>1979</v>
      </c>
      <c r="P435">
        <v>11</v>
      </c>
      <c r="Q435" s="11">
        <v>1979.8333333262201</v>
      </c>
      <c r="R435">
        <v>0.80731644886056098</v>
      </c>
      <c r="S435">
        <v>0.123100000000007</v>
      </c>
      <c r="T435">
        <v>9.9380654854741499E-2</v>
      </c>
    </row>
    <row r="436" spans="1:20" x14ac:dyDescent="0.3">
      <c r="A436">
        <v>340</v>
      </c>
      <c r="B436">
        <v>26.704500000000003</v>
      </c>
      <c r="E436" s="2">
        <f t="shared" si="7"/>
        <v>0.57236310776132815</v>
      </c>
      <c r="H436" s="20">
        <v>32283</v>
      </c>
      <c r="O436">
        <v>1979</v>
      </c>
      <c r="P436">
        <v>10</v>
      </c>
      <c r="Q436" s="11">
        <v>1979.74999999286</v>
      </c>
      <c r="R436">
        <v>0.95222027921480601</v>
      </c>
      <c r="S436">
        <v>6.1499999999995197E-2</v>
      </c>
      <c r="T436">
        <v>5.8561547171706002E-2</v>
      </c>
    </row>
    <row r="437" spans="1:20" x14ac:dyDescent="0.3">
      <c r="A437">
        <v>304</v>
      </c>
      <c r="B437">
        <v>26.766100000000002</v>
      </c>
      <c r="E437" s="2">
        <f t="shared" si="7"/>
        <v>0.54619365576875167</v>
      </c>
      <c r="H437" s="20">
        <v>32255</v>
      </c>
      <c r="O437">
        <v>1979</v>
      </c>
      <c r="P437">
        <v>9</v>
      </c>
      <c r="Q437" s="11">
        <v>1979.6666666594999</v>
      </c>
      <c r="R437">
        <v>0.944547988254963</v>
      </c>
      <c r="S437">
        <v>6.1500000000002303E-2</v>
      </c>
      <c r="T437">
        <v>5.8089701277682398E-2</v>
      </c>
    </row>
    <row r="438" spans="1:20" x14ac:dyDescent="0.3">
      <c r="A438">
        <v>267.88900000000001</v>
      </c>
      <c r="B438">
        <v>26.8276</v>
      </c>
      <c r="E438" s="2">
        <f t="shared" si="7"/>
        <v>0.5211455106093108</v>
      </c>
      <c r="H438" s="20">
        <v>32228</v>
      </c>
      <c r="O438">
        <v>1979</v>
      </c>
      <c r="P438">
        <v>8</v>
      </c>
      <c r="Q438" s="11">
        <v>1979.5833333261401</v>
      </c>
      <c r="R438">
        <v>0.936398088003217</v>
      </c>
      <c r="S438">
        <v>6.1500000000002303E-2</v>
      </c>
      <c r="T438">
        <v>5.75884824122E-2</v>
      </c>
    </row>
    <row r="439" spans="1:20" x14ac:dyDescent="0.3">
      <c r="A439">
        <v>248.88900000000001</v>
      </c>
      <c r="B439">
        <v>26.889100000000003</v>
      </c>
      <c r="E439" s="5">
        <f t="shared" si="7"/>
        <v>0.508430888495774</v>
      </c>
      <c r="F439" t="s">
        <v>10</v>
      </c>
      <c r="G439">
        <v>29</v>
      </c>
      <c r="H439" s="20">
        <v>32201</v>
      </c>
      <c r="O439">
        <v>1979</v>
      </c>
      <c r="P439">
        <v>7</v>
      </c>
      <c r="Q439" s="11">
        <v>1979.49999999278</v>
      </c>
      <c r="R439">
        <v>0.92845126706498204</v>
      </c>
      <c r="S439">
        <v>6.1599999999998503E-2</v>
      </c>
      <c r="T439">
        <v>5.7192598051201499E-2</v>
      </c>
    </row>
    <row r="440" spans="1:20" x14ac:dyDescent="0.3">
      <c r="A440" s="6">
        <v>275.66699999999997</v>
      </c>
      <c r="B440" s="6">
        <v>26.950700000000001</v>
      </c>
      <c r="C440" s="6"/>
      <c r="D440" s="6"/>
      <c r="E440" s="7">
        <f t="shared" si="7"/>
        <v>0.52644175241087776</v>
      </c>
      <c r="H440" s="20">
        <v>32171</v>
      </c>
      <c r="O440">
        <v>1979</v>
      </c>
      <c r="P440">
        <v>6</v>
      </c>
      <c r="Q440" s="11">
        <v>1979.4166666594199</v>
      </c>
      <c r="R440">
        <v>0.91778411466685195</v>
      </c>
      <c r="S440">
        <v>6.1499999999995197E-2</v>
      </c>
      <c r="T440">
        <v>5.6443723052006997E-2</v>
      </c>
    </row>
    <row r="441" spans="1:20" x14ac:dyDescent="0.3">
      <c r="A441">
        <v>302.44400000000002</v>
      </c>
      <c r="B441">
        <v>27.0122</v>
      </c>
      <c r="E441" s="2">
        <f t="shared" si="7"/>
        <v>0.54508993192450261</v>
      </c>
      <c r="H441" s="20">
        <v>32141</v>
      </c>
      <c r="O441">
        <v>1979</v>
      </c>
      <c r="P441">
        <v>5</v>
      </c>
      <c r="Q441" s="11">
        <v>1979.33333332606</v>
      </c>
      <c r="R441">
        <v>0.85618373239290702</v>
      </c>
      <c r="S441">
        <v>6.1500000000002303E-2</v>
      </c>
      <c r="T441">
        <v>5.2655299542165801E-2</v>
      </c>
    </row>
    <row r="442" spans="1:20" x14ac:dyDescent="0.3">
      <c r="A442">
        <v>329.33300000000003</v>
      </c>
      <c r="B442">
        <v>27.073700000000002</v>
      </c>
      <c r="E442" s="2">
        <f t="shared" si="7"/>
        <v>0.56448086951283827</v>
      </c>
      <c r="H442" s="20">
        <v>32111</v>
      </c>
      <c r="O442">
        <v>1979</v>
      </c>
      <c r="P442">
        <v>4</v>
      </c>
      <c r="Q442" s="11">
        <v>1979.2499999926999</v>
      </c>
      <c r="R442">
        <v>0.79837115333784203</v>
      </c>
      <c r="S442">
        <v>6.1599999999998503E-2</v>
      </c>
      <c r="T442">
        <v>4.9179663045609903E-2</v>
      </c>
    </row>
    <row r="443" spans="1:20" x14ac:dyDescent="0.3">
      <c r="A443">
        <v>343</v>
      </c>
      <c r="B443">
        <v>27.135300000000001</v>
      </c>
      <c r="E443" s="2">
        <f t="shared" si="7"/>
        <v>0.57459968236722114</v>
      </c>
      <c r="F443" t="s">
        <v>11</v>
      </c>
      <c r="G443">
        <v>30</v>
      </c>
      <c r="H443" s="20">
        <v>32081</v>
      </c>
      <c r="O443">
        <v>1979</v>
      </c>
      <c r="P443">
        <v>3</v>
      </c>
      <c r="Q443" s="11">
        <v>1979.1666666593401</v>
      </c>
      <c r="R443">
        <v>0.74456971945898998</v>
      </c>
      <c r="S443">
        <v>6.1500000000002303E-2</v>
      </c>
      <c r="T443">
        <v>4.5791037746729601E-2</v>
      </c>
    </row>
    <row r="444" spans="1:20" x14ac:dyDescent="0.3">
      <c r="A444">
        <v>320.33300000000003</v>
      </c>
      <c r="B444">
        <v>27.196800000000003</v>
      </c>
      <c r="E444" s="2">
        <f t="shared" si="7"/>
        <v>0.55791492899237838</v>
      </c>
      <c r="H444" s="20">
        <v>32050</v>
      </c>
      <c r="O444">
        <v>1979</v>
      </c>
      <c r="P444">
        <v>2</v>
      </c>
      <c r="Q444" s="11">
        <v>1979.08333332598</v>
      </c>
      <c r="R444">
        <v>0.70094490827641398</v>
      </c>
      <c r="S444">
        <v>6.1500000000002303E-2</v>
      </c>
      <c r="T444">
        <v>4.3108111859001097E-2</v>
      </c>
    </row>
    <row r="445" spans="1:20" x14ac:dyDescent="0.3">
      <c r="A445">
        <v>298</v>
      </c>
      <c r="B445">
        <v>27.258300000000002</v>
      </c>
      <c r="E445" s="2">
        <f t="shared" si="7"/>
        <v>0.54194991734932307</v>
      </c>
      <c r="H445" s="20">
        <v>32019</v>
      </c>
      <c r="O445">
        <v>1979</v>
      </c>
      <c r="P445">
        <v>1</v>
      </c>
      <c r="Q445" s="11">
        <v>1978.9999999926199</v>
      </c>
      <c r="R445">
        <v>0.80683395705125405</v>
      </c>
      <c r="S445">
        <v>6.1599999999998503E-2</v>
      </c>
      <c r="T445">
        <v>4.9700971754355998E-2</v>
      </c>
    </row>
    <row r="446" spans="1:20" x14ac:dyDescent="0.3">
      <c r="A446">
        <v>275.55599999999998</v>
      </c>
      <c r="B446">
        <v>27.319900000000001</v>
      </c>
      <c r="E446" s="2">
        <f t="shared" si="7"/>
        <v>0.52636579234665526</v>
      </c>
      <c r="H446" s="20">
        <v>31989</v>
      </c>
      <c r="O446">
        <v>1978</v>
      </c>
      <c r="P446">
        <v>12</v>
      </c>
      <c r="Q446" s="11">
        <v>1978.91666665926</v>
      </c>
      <c r="R446">
        <v>0.92871925676971101</v>
      </c>
      <c r="S446">
        <v>6.1500000000002303E-2</v>
      </c>
      <c r="T446">
        <v>5.7116234291339399E-2</v>
      </c>
    </row>
    <row r="447" spans="1:20" x14ac:dyDescent="0.3">
      <c r="A447">
        <v>257.22199999999998</v>
      </c>
      <c r="B447">
        <v>27.381400000000003</v>
      </c>
      <c r="E447" s="2">
        <f t="shared" si="7"/>
        <v>0.51396861010497852</v>
      </c>
      <c r="H447" s="20">
        <v>31958</v>
      </c>
      <c r="O447">
        <v>1978</v>
      </c>
      <c r="P447">
        <v>11</v>
      </c>
      <c r="Q447" s="11">
        <v>1978.8333333259</v>
      </c>
      <c r="R447">
        <v>1.0690186892023901</v>
      </c>
      <c r="S447">
        <v>6.1499999999995197E-2</v>
      </c>
      <c r="T447">
        <v>6.5744649385941795E-2</v>
      </c>
    </row>
    <row r="448" spans="1:20" x14ac:dyDescent="0.3">
      <c r="A448">
        <v>250.667</v>
      </c>
      <c r="B448">
        <v>27.442899999999998</v>
      </c>
      <c r="E448" s="2">
        <f t="shared" si="7"/>
        <v>0.50960743486226379</v>
      </c>
      <c r="H448" s="20">
        <v>31927</v>
      </c>
      <c r="O448">
        <v>1978</v>
      </c>
      <c r="P448">
        <v>10</v>
      </c>
      <c r="Q448" s="11">
        <v>1978.7499999925401</v>
      </c>
      <c r="R448">
        <v>1.2211267703669899</v>
      </c>
      <c r="S448">
        <v>6.1500000000002303E-2</v>
      </c>
      <c r="T448">
        <v>7.5099296377573094E-2</v>
      </c>
    </row>
    <row r="449" spans="1:20" x14ac:dyDescent="0.3">
      <c r="A449">
        <v>243.88900000000001</v>
      </c>
      <c r="B449">
        <v>27.504399999999997</v>
      </c>
      <c r="E449" s="2">
        <f t="shared" si="7"/>
        <v>0.50513680508953218</v>
      </c>
      <c r="H449" s="20">
        <v>31897</v>
      </c>
      <c r="O449">
        <v>1978</v>
      </c>
      <c r="P449">
        <v>9</v>
      </c>
      <c r="Q449" s="11">
        <v>1978.66666665918</v>
      </c>
      <c r="R449">
        <v>0.51597700150197601</v>
      </c>
      <c r="S449">
        <v>3.0750000000001099E-2</v>
      </c>
      <c r="T449">
        <v>1.5866292796186302E-2</v>
      </c>
    </row>
    <row r="450" spans="1:20" x14ac:dyDescent="0.3">
      <c r="A450">
        <v>237.44399999999999</v>
      </c>
      <c r="B450">
        <v>27.566000000000003</v>
      </c>
      <c r="E450" s="2">
        <f t="shared" si="7"/>
        <v>0.50092219706990471</v>
      </c>
      <c r="H450" s="20">
        <v>31866</v>
      </c>
      <c r="O450">
        <v>1978</v>
      </c>
      <c r="P450">
        <v>8</v>
      </c>
      <c r="Q450" s="11">
        <v>1978.5833333258199</v>
      </c>
      <c r="R450">
        <v>0.50805203265559196</v>
      </c>
      <c r="S450">
        <v>3.0750000000001099E-2</v>
      </c>
    </row>
    <row r="451" spans="1:20" x14ac:dyDescent="0.3">
      <c r="A451">
        <v>232.55600000000001</v>
      </c>
      <c r="B451">
        <v>27.627499999999998</v>
      </c>
      <c r="E451" s="5">
        <f t="shared" si="7"/>
        <v>0.49774922889194628</v>
      </c>
      <c r="F451" t="s">
        <v>10</v>
      </c>
      <c r="G451">
        <v>30</v>
      </c>
      <c r="H451" s="20">
        <v>31836</v>
      </c>
      <c r="O451">
        <v>1978</v>
      </c>
      <c r="P451">
        <v>7</v>
      </c>
      <c r="Q451" s="11">
        <v>1978.4999999924601</v>
      </c>
      <c r="R451">
        <v>0.50012706380920802</v>
      </c>
      <c r="S451">
        <v>6.1500000000002303E-2</v>
      </c>
      <c r="T451">
        <v>3.07578144242674E-2</v>
      </c>
    </row>
    <row r="452" spans="1:20" x14ac:dyDescent="0.3">
      <c r="A452">
        <v>232.667</v>
      </c>
      <c r="B452">
        <v>27.689</v>
      </c>
      <c r="E452" s="2">
        <f t="shared" si="7"/>
        <v>0.49782105928811382</v>
      </c>
      <c r="H452" s="20">
        <v>31828</v>
      </c>
      <c r="O452">
        <v>1978</v>
      </c>
      <c r="P452">
        <v>6</v>
      </c>
      <c r="Q452" s="11">
        <v>1978.4166666591</v>
      </c>
      <c r="R452">
        <v>0.48483396579325699</v>
      </c>
      <c r="S452">
        <v>3.0750000000001099E-2</v>
      </c>
      <c r="T452">
        <v>1.49086444481432E-2</v>
      </c>
    </row>
    <row r="453" spans="1:20" x14ac:dyDescent="0.3">
      <c r="A453">
        <v>232.667</v>
      </c>
      <c r="B453">
        <v>27.750599999999999</v>
      </c>
      <c r="E453" s="2">
        <f t="shared" si="7"/>
        <v>0.49782105928811382</v>
      </c>
      <c r="H453" s="20">
        <v>31820</v>
      </c>
      <c r="O453">
        <v>1978</v>
      </c>
      <c r="P453">
        <v>5</v>
      </c>
      <c r="Q453" s="11">
        <v>1978.3333333257401</v>
      </c>
      <c r="R453">
        <v>0.477217857585025</v>
      </c>
      <c r="S453">
        <v>3.0750000000001099E-2</v>
      </c>
    </row>
    <row r="454" spans="1:20" x14ac:dyDescent="0.3">
      <c r="A454">
        <v>232.88900000000001</v>
      </c>
      <c r="B454">
        <v>27.812099999999997</v>
      </c>
      <c r="E454" s="2">
        <f t="shared" si="7"/>
        <v>0.49796475117956696</v>
      </c>
      <c r="H454" s="20">
        <v>31812</v>
      </c>
      <c r="O454">
        <v>1978</v>
      </c>
      <c r="P454">
        <v>4</v>
      </c>
      <c r="Q454" s="11">
        <v>1978.24999999238</v>
      </c>
      <c r="R454">
        <v>0.469601749376792</v>
      </c>
      <c r="S454">
        <v>3.0749999999997599E-2</v>
      </c>
      <c r="T454">
        <v>1.44402537933352E-2</v>
      </c>
    </row>
    <row r="455" spans="1:20" x14ac:dyDescent="0.3">
      <c r="A455" s="6">
        <v>243.77799999999999</v>
      </c>
      <c r="B455" s="6">
        <v>27.8736</v>
      </c>
      <c r="C455" s="6"/>
      <c r="D455" s="6"/>
      <c r="E455" s="7">
        <f t="shared" si="7"/>
        <v>0.50506391910740789</v>
      </c>
      <c r="H455" s="20">
        <v>31804</v>
      </c>
      <c r="O455">
        <v>1978</v>
      </c>
      <c r="P455">
        <v>3</v>
      </c>
      <c r="Q455" s="11">
        <v>1978.1666666590099</v>
      </c>
      <c r="R455">
        <v>0.46602999890330699</v>
      </c>
      <c r="S455">
        <v>3.0749999999997599E-2</v>
      </c>
    </row>
    <row r="456" spans="1:20" x14ac:dyDescent="0.3">
      <c r="A456">
        <v>287.88900000000001</v>
      </c>
      <c r="B456">
        <v>27.935199999999998</v>
      </c>
      <c r="E456" s="2">
        <f t="shared" si="7"/>
        <v>0.53487297765143638</v>
      </c>
      <c r="H456" s="20">
        <v>31796</v>
      </c>
      <c r="O456">
        <v>1978</v>
      </c>
      <c r="P456">
        <v>2</v>
      </c>
      <c r="Q456" s="11">
        <v>1978.0833333256501</v>
      </c>
      <c r="R456">
        <v>0.46245824842982203</v>
      </c>
      <c r="S456">
        <v>0.18450000000000699</v>
      </c>
      <c r="T456">
        <v>8.5323546835305394E-2</v>
      </c>
    </row>
    <row r="457" spans="1:20" x14ac:dyDescent="0.3">
      <c r="A457">
        <v>331.88900000000001</v>
      </c>
      <c r="B457">
        <v>27.996699999999997</v>
      </c>
      <c r="E457" s="2">
        <f t="shared" si="7"/>
        <v>0.56635964621704116</v>
      </c>
      <c r="H457" s="20">
        <v>31788</v>
      </c>
      <c r="O457">
        <v>1978</v>
      </c>
      <c r="P457">
        <v>1</v>
      </c>
      <c r="Q457" s="11">
        <v>1977.99999999229</v>
      </c>
      <c r="R457">
        <v>0.50243258777913702</v>
      </c>
      <c r="S457">
        <v>0.184499999999999</v>
      </c>
      <c r="T457">
        <v>9.2698812445250703E-2</v>
      </c>
    </row>
    <row r="458" spans="1:20" x14ac:dyDescent="0.3">
      <c r="A458">
        <v>375.66699999999997</v>
      </c>
      <c r="B458">
        <v>28.058199999999999</v>
      </c>
      <c r="E458" s="2">
        <f t="shared" si="7"/>
        <v>0.59952680981266082</v>
      </c>
      <c r="H458" s="20">
        <v>31780</v>
      </c>
      <c r="O458">
        <v>1977</v>
      </c>
      <c r="P458">
        <v>12</v>
      </c>
      <c r="Q458" s="11">
        <v>1977.9166666589299</v>
      </c>
      <c r="R458">
        <v>0.69728881319704195</v>
      </c>
      <c r="S458">
        <v>0.18450000000000699</v>
      </c>
      <c r="T458">
        <v>0.12864978603485899</v>
      </c>
    </row>
    <row r="459" spans="1:20" x14ac:dyDescent="0.3">
      <c r="A459">
        <v>423.55599999999998</v>
      </c>
      <c r="B459">
        <v>28.119799999999998</v>
      </c>
      <c r="E459" s="2">
        <f t="shared" si="7"/>
        <v>0.63803707551935807</v>
      </c>
      <c r="H459" s="20">
        <v>31772</v>
      </c>
      <c r="O459">
        <v>1977</v>
      </c>
      <c r="P459">
        <v>11</v>
      </c>
      <c r="Q459" s="11">
        <v>1977.83333332557</v>
      </c>
      <c r="R459">
        <v>0.82281173669017305</v>
      </c>
      <c r="S459">
        <v>0.184499999999999</v>
      </c>
      <c r="T459">
        <v>0.15180876541933599</v>
      </c>
    </row>
    <row r="460" spans="1:20" x14ac:dyDescent="0.3">
      <c r="A460">
        <v>484</v>
      </c>
      <c r="B460">
        <v>28.1813</v>
      </c>
      <c r="E460" s="2">
        <f t="shared" si="7"/>
        <v>0.69019460479101391</v>
      </c>
      <c r="H460" s="20">
        <v>31764</v>
      </c>
      <c r="O460">
        <v>1977</v>
      </c>
      <c r="P460">
        <v>10</v>
      </c>
      <c r="Q460" s="11">
        <v>1977.74999999221</v>
      </c>
      <c r="R460">
        <v>0.864884864765744</v>
      </c>
      <c r="S460">
        <v>6.1500000000002303E-2</v>
      </c>
      <c r="T460">
        <v>5.3190419183095201E-2</v>
      </c>
    </row>
    <row r="461" spans="1:20" x14ac:dyDescent="0.3">
      <c r="A461">
        <v>544</v>
      </c>
      <c r="B461">
        <v>28.242799999999999</v>
      </c>
      <c r="E461" s="2">
        <f t="shared" si="7"/>
        <v>0.74618502613140825</v>
      </c>
      <c r="H461" s="20">
        <v>31756</v>
      </c>
      <c r="O461">
        <v>1977</v>
      </c>
      <c r="P461">
        <v>9</v>
      </c>
      <c r="Q461" s="11">
        <v>1977.6666666588501</v>
      </c>
      <c r="R461">
        <v>0.75725987751855095</v>
      </c>
      <c r="S461">
        <v>6.1500000000002303E-2</v>
      </c>
      <c r="T461">
        <v>4.6571482467392601E-2</v>
      </c>
    </row>
    <row r="462" spans="1:20" x14ac:dyDescent="0.3">
      <c r="A462">
        <v>604.22199999999998</v>
      </c>
      <c r="B462">
        <v>28.304399999999998</v>
      </c>
      <c r="E462" s="2">
        <f t="shared" si="7"/>
        <v>0.8069503915918067</v>
      </c>
      <c r="H462" s="20">
        <v>31748</v>
      </c>
      <c r="O462">
        <v>1977</v>
      </c>
      <c r="P462">
        <v>8</v>
      </c>
      <c r="Q462" s="11">
        <v>1977.58333332549</v>
      </c>
      <c r="R462">
        <v>0.66216706871393405</v>
      </c>
      <c r="S462">
        <v>6.1499999999995197E-2</v>
      </c>
      <c r="T462">
        <v>4.0723274725903799E-2</v>
      </c>
    </row>
    <row r="463" spans="1:20" x14ac:dyDescent="0.3">
      <c r="A463">
        <v>651.33299999999997</v>
      </c>
      <c r="B463">
        <v>28.3659</v>
      </c>
      <c r="E463" s="2">
        <f t="shared" si="7"/>
        <v>0.8579162583685781</v>
      </c>
      <c r="H463" s="20">
        <v>31740</v>
      </c>
      <c r="O463">
        <v>1977</v>
      </c>
      <c r="P463">
        <v>7</v>
      </c>
      <c r="Q463" s="11">
        <v>1977.4999999921299</v>
      </c>
      <c r="R463">
        <v>0.57901552677794299</v>
      </c>
      <c r="S463">
        <v>6.1500000000002303E-2</v>
      </c>
      <c r="T463">
        <v>3.5609454896844799E-2</v>
      </c>
    </row>
    <row r="464" spans="1:20" x14ac:dyDescent="0.3">
      <c r="A464">
        <v>656.11099999999999</v>
      </c>
      <c r="B464">
        <v>28.427399999999999</v>
      </c>
      <c r="E464" s="2">
        <f t="shared" si="7"/>
        <v>0.86326170357873899</v>
      </c>
      <c r="H464" s="20">
        <v>31732</v>
      </c>
      <c r="O464">
        <v>1977</v>
      </c>
      <c r="P464">
        <v>6</v>
      </c>
      <c r="Q464" s="11">
        <v>1977.4166666587701</v>
      </c>
      <c r="R464">
        <v>0.50637879389359597</v>
      </c>
      <c r="S464">
        <v>6.1500000000002303E-2</v>
      </c>
      <c r="T464">
        <v>3.1142295824457301E-2</v>
      </c>
    </row>
    <row r="465" spans="1:20" x14ac:dyDescent="0.3">
      <c r="A465">
        <v>660.66700000000003</v>
      </c>
      <c r="B465">
        <v>28.488900000000001</v>
      </c>
      <c r="E465" s="2">
        <f t="shared" si="7"/>
        <v>0.86838980135450605</v>
      </c>
      <c r="H465" s="20">
        <v>31724</v>
      </c>
      <c r="O465">
        <v>1977</v>
      </c>
      <c r="P465">
        <v>5</v>
      </c>
      <c r="Q465" s="11">
        <v>1977.33333332541</v>
      </c>
      <c r="R465">
        <v>0.48441437821134797</v>
      </c>
      <c r="S465">
        <v>6.1500000000002303E-2</v>
      </c>
      <c r="T465">
        <v>2.9791484259999002E-2</v>
      </c>
    </row>
    <row r="466" spans="1:20" x14ac:dyDescent="0.3">
      <c r="A466">
        <v>665.55600000000004</v>
      </c>
      <c r="B466">
        <v>28.5505</v>
      </c>
      <c r="E466" s="2">
        <f t="shared" si="7"/>
        <v>0.8739266029015611</v>
      </c>
      <c r="F466" t="s">
        <v>11</v>
      </c>
      <c r="G466">
        <v>31</v>
      </c>
      <c r="H466" s="20">
        <v>31716</v>
      </c>
      <c r="O466">
        <v>1977</v>
      </c>
      <c r="P466">
        <v>4</v>
      </c>
      <c r="Q466" s="11">
        <v>1977.2499999920501</v>
      </c>
      <c r="R466">
        <v>0.46413942581324402</v>
      </c>
      <c r="S466">
        <v>6.1500000000002303E-2</v>
      </c>
      <c r="T466">
        <v>2.85445746875156E-2</v>
      </c>
    </row>
    <row r="467" spans="1:20" x14ac:dyDescent="0.3">
      <c r="A467">
        <v>664.33299999999997</v>
      </c>
      <c r="B467">
        <v>28.612000000000002</v>
      </c>
      <c r="E467" s="2">
        <f t="shared" si="7"/>
        <v>0.8725382509584394</v>
      </c>
      <c r="H467" s="20">
        <v>31697</v>
      </c>
      <c r="O467">
        <v>1977</v>
      </c>
      <c r="P467">
        <v>3</v>
      </c>
      <c r="Q467" s="11">
        <v>1977.16666665869</v>
      </c>
      <c r="R467">
        <v>0.44464890523303102</v>
      </c>
      <c r="S467">
        <v>6.1499999999995197E-2</v>
      </c>
      <c r="T467">
        <v>2.73459076718293E-2</v>
      </c>
    </row>
    <row r="468" spans="1:20" x14ac:dyDescent="0.3">
      <c r="A468">
        <v>643.44399999999996</v>
      </c>
      <c r="B468">
        <v>28.673500000000001</v>
      </c>
      <c r="E468" s="2">
        <f t="shared" si="7"/>
        <v>0.84916269030605596</v>
      </c>
      <c r="H468" s="20">
        <v>31678</v>
      </c>
      <c r="O468">
        <v>1977</v>
      </c>
      <c r="P468">
        <v>2</v>
      </c>
      <c r="Q468" s="11">
        <v>1977.0833333253299</v>
      </c>
      <c r="R468">
        <v>0.42609980111778101</v>
      </c>
      <c r="S468">
        <v>6.1500000000002303E-2</v>
      </c>
      <c r="T468">
        <v>2.6205137768744498E-2</v>
      </c>
    </row>
    <row r="469" spans="1:20" x14ac:dyDescent="0.3">
      <c r="A469">
        <v>622.55600000000004</v>
      </c>
      <c r="B469">
        <v>28.735099999999999</v>
      </c>
      <c r="E469" s="2">
        <f t="shared" si="7"/>
        <v>0.82641444225146232</v>
      </c>
      <c r="H469" s="20">
        <v>31659</v>
      </c>
      <c r="O469">
        <v>1977</v>
      </c>
      <c r="P469">
        <v>1</v>
      </c>
      <c r="Q469" s="11">
        <v>1976.9999999919701</v>
      </c>
      <c r="R469">
        <v>0.47712265383435898</v>
      </c>
      <c r="S469">
        <v>6.1500000000002303E-2</v>
      </c>
      <c r="T469">
        <v>2.9343043210814101E-2</v>
      </c>
    </row>
    <row r="470" spans="1:20" x14ac:dyDescent="0.3">
      <c r="A470">
        <v>602</v>
      </c>
      <c r="B470">
        <v>28.796600000000002</v>
      </c>
      <c r="E470" s="2">
        <f t="shared" si="7"/>
        <v>0.80462279805245851</v>
      </c>
      <c r="H470" s="20">
        <v>31640</v>
      </c>
      <c r="O470">
        <v>1976</v>
      </c>
      <c r="P470">
        <v>12</v>
      </c>
      <c r="Q470" s="11">
        <v>1976.91666665861</v>
      </c>
      <c r="R470">
        <v>0.53618807930933599</v>
      </c>
      <c r="S470">
        <v>6.1500000000002303E-2</v>
      </c>
      <c r="T470">
        <v>3.2975566877525397E-2</v>
      </c>
    </row>
    <row r="471" spans="1:20" x14ac:dyDescent="0.3">
      <c r="A471">
        <v>590.22199999999998</v>
      </c>
      <c r="B471">
        <v>28.8581</v>
      </c>
      <c r="E471" s="2">
        <f t="shared" si="7"/>
        <v>0.79239673447185821</v>
      </c>
      <c r="H471" s="20">
        <v>31621</v>
      </c>
      <c r="O471">
        <v>1976</v>
      </c>
      <c r="P471">
        <v>11</v>
      </c>
      <c r="Q471" s="11">
        <v>1976.8333333252499</v>
      </c>
      <c r="R471">
        <v>0.602565512416949</v>
      </c>
      <c r="S471">
        <v>6.1500000000002303E-2</v>
      </c>
      <c r="T471">
        <v>3.7057779013643703E-2</v>
      </c>
    </row>
    <row r="472" spans="1:20" x14ac:dyDescent="0.3">
      <c r="A472">
        <v>609.77800000000002</v>
      </c>
      <c r="B472">
        <v>28.919699999999999</v>
      </c>
      <c r="E472" s="2">
        <f t="shared" si="7"/>
        <v>0.81279993248187488</v>
      </c>
      <c r="H472" s="20">
        <v>31602</v>
      </c>
      <c r="O472">
        <v>1976</v>
      </c>
      <c r="P472">
        <v>10</v>
      </c>
      <c r="Q472" s="11">
        <v>1976.74999999189</v>
      </c>
      <c r="R472">
        <v>0.67725698437334603</v>
      </c>
      <c r="S472">
        <v>3.0749999999997599E-2</v>
      </c>
      <c r="T472">
        <v>2.08256522694787E-2</v>
      </c>
    </row>
    <row r="473" spans="1:20" x14ac:dyDescent="0.3">
      <c r="A473">
        <v>629.44399999999996</v>
      </c>
      <c r="B473">
        <v>28.981200000000001</v>
      </c>
      <c r="E473" s="2">
        <f t="shared" si="7"/>
        <v>0.83384771832941584</v>
      </c>
      <c r="H473" s="20">
        <v>31584</v>
      </c>
      <c r="O473">
        <v>1976</v>
      </c>
      <c r="P473">
        <v>9</v>
      </c>
      <c r="Q473" s="11">
        <v>1976.6666666585299</v>
      </c>
      <c r="R473">
        <v>0.66430468468437098</v>
      </c>
      <c r="S473">
        <v>3.0749999999997599E-2</v>
      </c>
    </row>
    <row r="474" spans="1:20" x14ac:dyDescent="0.3">
      <c r="A474">
        <v>648.66700000000003</v>
      </c>
      <c r="B474">
        <v>29.042700000000004</v>
      </c>
      <c r="E474" s="2">
        <f t="shared" ref="E474:E537" si="8">(0.0905*EXP(0.0013*A474))/C$2</f>
        <v>0.85494803879914649</v>
      </c>
      <c r="H474" s="20">
        <v>31565</v>
      </c>
      <c r="O474">
        <v>1976</v>
      </c>
      <c r="P474">
        <v>8</v>
      </c>
      <c r="Q474" s="11">
        <v>1976.5833333251701</v>
      </c>
      <c r="R474">
        <v>0.65135238499539505</v>
      </c>
      <c r="S474">
        <v>3.0750000000001099E-2</v>
      </c>
      <c r="T474">
        <v>2.0029085838609101E-2</v>
      </c>
    </row>
    <row r="475" spans="1:20" x14ac:dyDescent="0.3">
      <c r="A475">
        <v>659</v>
      </c>
      <c r="B475">
        <v>29.104300000000002</v>
      </c>
      <c r="E475" s="2">
        <f t="shared" si="8"/>
        <v>0.86650995146303889</v>
      </c>
      <c r="H475" s="20">
        <v>31546</v>
      </c>
      <c r="O475">
        <v>1976</v>
      </c>
      <c r="P475">
        <v>7</v>
      </c>
      <c r="Q475" s="11">
        <v>1976.49999999181</v>
      </c>
      <c r="R475">
        <v>0.63754128959134404</v>
      </c>
      <c r="S475">
        <v>3.0750000000001099E-2</v>
      </c>
    </row>
    <row r="476" spans="1:20" x14ac:dyDescent="0.3">
      <c r="A476">
        <v>635.44399999999996</v>
      </c>
      <c r="B476">
        <v>29.165800000000001</v>
      </c>
      <c r="E476" s="2">
        <f t="shared" si="8"/>
        <v>0.84037716225946535</v>
      </c>
      <c r="H476" s="20">
        <v>31527</v>
      </c>
      <c r="O476">
        <v>1976</v>
      </c>
      <c r="P476">
        <v>6</v>
      </c>
      <c r="Q476" s="11">
        <v>1976.4166666584499</v>
      </c>
      <c r="R476">
        <v>0.62373019418729303</v>
      </c>
      <c r="S476">
        <v>3.0750000000001099E-2</v>
      </c>
      <c r="T476">
        <v>1.9179703471259898E-2</v>
      </c>
    </row>
    <row r="477" spans="1:20" x14ac:dyDescent="0.3">
      <c r="A477">
        <v>612</v>
      </c>
      <c r="B477">
        <v>29.227300000000003</v>
      </c>
      <c r="E477" s="2">
        <f t="shared" si="8"/>
        <v>0.81515118063965353</v>
      </c>
      <c r="H477" s="20">
        <v>31508</v>
      </c>
      <c r="O477">
        <v>1976</v>
      </c>
      <c r="P477">
        <v>5</v>
      </c>
      <c r="Q477" s="11">
        <v>1976.3333333250901</v>
      </c>
      <c r="R477">
        <v>0.610590991913743</v>
      </c>
      <c r="S477">
        <v>3.0750000000001099E-2</v>
      </c>
    </row>
    <row r="478" spans="1:20" x14ac:dyDescent="0.3">
      <c r="A478">
        <v>588.77800000000002</v>
      </c>
      <c r="B478">
        <v>29.288900000000002</v>
      </c>
      <c r="E478" s="2">
        <f t="shared" si="8"/>
        <v>0.79091064260413546</v>
      </c>
      <c r="H478" s="20">
        <v>31489</v>
      </c>
      <c r="O478">
        <v>1976</v>
      </c>
      <c r="P478">
        <v>4</v>
      </c>
      <c r="Q478" s="11">
        <v>1976.24999999173</v>
      </c>
      <c r="R478">
        <v>0.59745178964019197</v>
      </c>
      <c r="S478">
        <v>3.0750000000001099E-2</v>
      </c>
      <c r="T478">
        <v>1.83716425314366E-2</v>
      </c>
    </row>
    <row r="479" spans="1:20" x14ac:dyDescent="0.3">
      <c r="A479">
        <v>580.88900000000001</v>
      </c>
      <c r="B479">
        <v>29.3504</v>
      </c>
      <c r="E479" s="5">
        <f t="shared" si="8"/>
        <v>0.78284075224610239</v>
      </c>
      <c r="F479" t="s">
        <v>10</v>
      </c>
      <c r="G479">
        <v>31</v>
      </c>
      <c r="H479" s="20">
        <v>31471</v>
      </c>
      <c r="O479">
        <v>1976</v>
      </c>
      <c r="P479">
        <v>3</v>
      </c>
      <c r="Q479" s="11">
        <v>1976.1666666583701</v>
      </c>
      <c r="R479">
        <v>0.58650887478219804</v>
      </c>
      <c r="S479">
        <v>3.0750000000001099E-2</v>
      </c>
    </row>
    <row r="480" spans="1:20" x14ac:dyDescent="0.3">
      <c r="A480">
        <v>630.88900000000001</v>
      </c>
      <c r="B480">
        <v>29.411900000000003</v>
      </c>
      <c r="E480" s="2">
        <f t="shared" si="8"/>
        <v>0.83541557341513806</v>
      </c>
      <c r="H480" s="20">
        <v>31456</v>
      </c>
      <c r="O480">
        <v>1976</v>
      </c>
      <c r="P480">
        <v>2</v>
      </c>
      <c r="Q480" s="11">
        <v>1976.08333332501</v>
      </c>
      <c r="R480">
        <v>0.57556595992420301</v>
      </c>
      <c r="S480">
        <v>0.122999999999997</v>
      </c>
      <c r="T480">
        <v>7.0794613070675597E-2</v>
      </c>
    </row>
    <row r="481" spans="1:20" x14ac:dyDescent="0.3">
      <c r="A481" s="6">
        <v>680.88900000000001</v>
      </c>
      <c r="B481" s="6">
        <v>29.473399999999998</v>
      </c>
      <c r="C481" s="6"/>
      <c r="D481" s="6"/>
      <c r="E481" s="7">
        <f t="shared" si="8"/>
        <v>0.89152126828105949</v>
      </c>
      <c r="H481" s="20">
        <v>31441</v>
      </c>
      <c r="O481">
        <v>1976</v>
      </c>
      <c r="P481">
        <v>1</v>
      </c>
      <c r="Q481" s="11">
        <v>1975.9999999916499</v>
      </c>
      <c r="R481">
        <v>0.59145575580004905</v>
      </c>
      <c r="S481">
        <v>0.123000000000004</v>
      </c>
      <c r="T481">
        <v>7.2749057963408803E-2</v>
      </c>
    </row>
    <row r="482" spans="1:20" x14ac:dyDescent="0.3">
      <c r="A482">
        <v>730.88900000000001</v>
      </c>
      <c r="B482">
        <v>29.535000000000004</v>
      </c>
      <c r="E482" s="2">
        <f t="shared" si="8"/>
        <v>0.95139496687657343</v>
      </c>
      <c r="H482" s="20">
        <v>31426</v>
      </c>
      <c r="O482">
        <v>1975</v>
      </c>
      <c r="P482">
        <v>12</v>
      </c>
      <c r="Q482" s="11">
        <v>1975.9166666582901</v>
      </c>
      <c r="R482">
        <v>0.64658494890751605</v>
      </c>
      <c r="S482">
        <v>0.123000000000004</v>
      </c>
      <c r="T482">
        <v>7.9529948715627505E-2</v>
      </c>
    </row>
    <row r="483" spans="1:20" x14ac:dyDescent="0.3">
      <c r="A483">
        <v>774</v>
      </c>
      <c r="B483">
        <v>29.596499999999999</v>
      </c>
      <c r="E483" s="2">
        <f t="shared" si="8"/>
        <v>1.0062376886295892</v>
      </c>
      <c r="H483" s="20">
        <v>31411</v>
      </c>
      <c r="O483">
        <v>1975</v>
      </c>
      <c r="P483">
        <v>11</v>
      </c>
      <c r="Q483" s="11">
        <v>1975.83333332493</v>
      </c>
      <c r="R483">
        <v>0.84889551635585303</v>
      </c>
      <c r="S483">
        <v>0.122999999999997</v>
      </c>
      <c r="T483">
        <v>0.104414148511767</v>
      </c>
    </row>
    <row r="484" spans="1:20" x14ac:dyDescent="0.3">
      <c r="A484">
        <v>790.55600000000004</v>
      </c>
      <c r="B484">
        <v>29.657999999999998</v>
      </c>
      <c r="E484" s="2">
        <f t="shared" si="8"/>
        <v>1.0281294824311185</v>
      </c>
      <c r="H484" s="20">
        <v>31396</v>
      </c>
      <c r="O484">
        <v>1975</v>
      </c>
      <c r="P484">
        <v>10</v>
      </c>
      <c r="Q484" s="11">
        <v>1975.7499999915699</v>
      </c>
      <c r="R484">
        <v>1.00982981945999</v>
      </c>
      <c r="S484">
        <v>0.123000000000004</v>
      </c>
      <c r="T484">
        <v>0.124209067793584</v>
      </c>
    </row>
    <row r="485" spans="1:20" x14ac:dyDescent="0.3">
      <c r="A485">
        <v>807.11099999999999</v>
      </c>
      <c r="B485">
        <v>29.719600000000003</v>
      </c>
      <c r="E485" s="2">
        <f t="shared" si="8"/>
        <v>1.0504961903377728</v>
      </c>
      <c r="H485" s="20">
        <v>31381</v>
      </c>
      <c r="O485">
        <v>1975</v>
      </c>
      <c r="P485">
        <v>9</v>
      </c>
      <c r="Q485" s="11">
        <v>1975.66666665821</v>
      </c>
      <c r="R485">
        <v>0.91302402423178097</v>
      </c>
      <c r="S485">
        <v>6.1500000000002303E-2</v>
      </c>
      <c r="T485">
        <v>5.6150977490256701E-2</v>
      </c>
    </row>
    <row r="486" spans="1:20" x14ac:dyDescent="0.3">
      <c r="A486">
        <v>823.88900000000001</v>
      </c>
      <c r="B486">
        <v>29.781099999999999</v>
      </c>
      <c r="E486" s="2">
        <f t="shared" si="8"/>
        <v>1.0736606896803547</v>
      </c>
      <c r="H486" s="20">
        <v>31366</v>
      </c>
      <c r="O486">
        <v>1975</v>
      </c>
      <c r="P486">
        <v>8</v>
      </c>
      <c r="Q486" s="11">
        <v>1975.5833333248499</v>
      </c>
      <c r="R486">
        <v>0.82233486749847096</v>
      </c>
      <c r="S486">
        <v>0.122999999999997</v>
      </c>
      <c r="T486">
        <v>0.101147188702309</v>
      </c>
    </row>
    <row r="487" spans="1:20" x14ac:dyDescent="0.3">
      <c r="A487">
        <v>827.33299999999997</v>
      </c>
      <c r="B487">
        <v>29.842599999999997</v>
      </c>
      <c r="E487" s="2">
        <f t="shared" si="8"/>
        <v>1.078478460333766</v>
      </c>
      <c r="F487" t="s">
        <v>11</v>
      </c>
      <c r="G487">
        <v>32</v>
      </c>
      <c r="H487" s="20">
        <v>31351</v>
      </c>
      <c r="O487">
        <v>1975</v>
      </c>
      <c r="P487">
        <v>7</v>
      </c>
      <c r="Q487" s="11">
        <v>1975.4999999914901</v>
      </c>
      <c r="R487">
        <v>0.73336291885350902</v>
      </c>
      <c r="S487">
        <v>6.1500000000002303E-2</v>
      </c>
      <c r="T487">
        <v>4.5101819509492498E-2</v>
      </c>
    </row>
    <row r="488" spans="1:20" x14ac:dyDescent="0.3">
      <c r="A488">
        <v>779.33299999999997</v>
      </c>
      <c r="B488">
        <v>29.904199999999996</v>
      </c>
      <c r="E488" s="2">
        <f t="shared" si="8"/>
        <v>1.0132380723417174</v>
      </c>
      <c r="H488" s="20">
        <v>31320</v>
      </c>
      <c r="O488">
        <v>1975</v>
      </c>
      <c r="P488">
        <v>6</v>
      </c>
      <c r="Q488" s="11">
        <v>1975.41666665813</v>
      </c>
      <c r="R488">
        <v>0.65121151694879797</v>
      </c>
      <c r="S488">
        <v>0.123000000000004</v>
      </c>
      <c r="T488">
        <v>8.0099016584705099E-2</v>
      </c>
    </row>
    <row r="489" spans="1:20" x14ac:dyDescent="0.3">
      <c r="A489">
        <v>730.88900000000001</v>
      </c>
      <c r="B489">
        <v>29.965699999999998</v>
      </c>
      <c r="E489" s="2">
        <f t="shared" si="8"/>
        <v>0.95139496687657343</v>
      </c>
      <c r="H489" s="20">
        <v>31289</v>
      </c>
      <c r="O489">
        <v>1975</v>
      </c>
      <c r="P489">
        <v>5</v>
      </c>
      <c r="Q489" s="11">
        <v>1975.3333333247699</v>
      </c>
      <c r="R489">
        <v>0.57742871281047403</v>
      </c>
      <c r="S489">
        <v>6.1499999999995197E-2</v>
      </c>
      <c r="T489">
        <v>3.5511865837841397E-2</v>
      </c>
    </row>
    <row r="490" spans="1:20" x14ac:dyDescent="0.3">
      <c r="A490">
        <v>682.55600000000004</v>
      </c>
      <c r="B490">
        <v>30.027200000000001</v>
      </c>
      <c r="E490" s="2">
        <f t="shared" si="8"/>
        <v>0.89345537897025462</v>
      </c>
      <c r="H490" s="20">
        <v>31259</v>
      </c>
      <c r="O490">
        <v>1975</v>
      </c>
      <c r="P490">
        <v>4</v>
      </c>
      <c r="Q490" s="11">
        <v>1975.24999999141</v>
      </c>
      <c r="R490">
        <v>0.57207452644475498</v>
      </c>
      <c r="S490">
        <v>0.123000000000004</v>
      </c>
      <c r="T490">
        <v>7.0365166752707597E-2</v>
      </c>
    </row>
    <row r="491" spans="1:20" x14ac:dyDescent="0.3">
      <c r="A491">
        <v>633.55600000000004</v>
      </c>
      <c r="B491">
        <v>30.088799999999999</v>
      </c>
      <c r="E491" s="2">
        <f t="shared" si="8"/>
        <v>0.83831706973214537</v>
      </c>
      <c r="H491" s="20">
        <v>31228</v>
      </c>
      <c r="O491">
        <v>1975</v>
      </c>
      <c r="P491">
        <v>3</v>
      </c>
      <c r="Q491" s="11">
        <v>1975.16666665805</v>
      </c>
      <c r="R491">
        <v>0.56923024099905095</v>
      </c>
      <c r="S491">
        <v>6.1500000000002303E-2</v>
      </c>
      <c r="T491">
        <v>3.5007659821442903E-2</v>
      </c>
    </row>
    <row r="492" spans="1:20" x14ac:dyDescent="0.3">
      <c r="A492">
        <v>582.66700000000003</v>
      </c>
      <c r="B492">
        <v>30.150299999999998</v>
      </c>
      <c r="E492" s="2">
        <f t="shared" si="8"/>
        <v>0.78465230316371137</v>
      </c>
      <c r="H492" s="20">
        <v>31197</v>
      </c>
      <c r="O492">
        <v>1975</v>
      </c>
      <c r="P492">
        <v>2</v>
      </c>
      <c r="Q492" s="11">
        <v>1975.0833333246901</v>
      </c>
      <c r="R492">
        <v>0.56726008017634999</v>
      </c>
      <c r="S492">
        <v>6.1500000000002303E-2</v>
      </c>
      <c r="T492">
        <v>3.4886494930846799E-2</v>
      </c>
    </row>
    <row r="493" spans="1:20" x14ac:dyDescent="0.3">
      <c r="A493">
        <v>531.88900000000001</v>
      </c>
      <c r="B493">
        <v>30.2118</v>
      </c>
      <c r="E493" s="2">
        <f t="shared" si="8"/>
        <v>0.734528865052263</v>
      </c>
      <c r="H493" s="20">
        <v>31167</v>
      </c>
      <c r="O493">
        <v>1975</v>
      </c>
      <c r="P493">
        <v>1</v>
      </c>
      <c r="Q493" s="11">
        <v>1974.99999999133</v>
      </c>
      <c r="R493">
        <v>0.59555657814141805</v>
      </c>
      <c r="S493">
        <v>6.1499999999995197E-2</v>
      </c>
      <c r="T493">
        <v>3.66267295556943E-2</v>
      </c>
    </row>
    <row r="494" spans="1:20" x14ac:dyDescent="0.3">
      <c r="A494">
        <v>481.11099999999999</v>
      </c>
      <c r="B494">
        <v>30.273299999999999</v>
      </c>
      <c r="E494" s="2">
        <f t="shared" si="8"/>
        <v>0.6876073025205871</v>
      </c>
      <c r="H494" s="20">
        <v>31136</v>
      </c>
      <c r="O494">
        <v>1974</v>
      </c>
      <c r="P494">
        <v>12</v>
      </c>
      <c r="Q494" s="11">
        <v>1974.9166666579699</v>
      </c>
      <c r="R494">
        <v>0.62725351794721196</v>
      </c>
      <c r="S494">
        <v>6.1500000000002303E-2</v>
      </c>
      <c r="T494">
        <v>3.8576091353754997E-2</v>
      </c>
    </row>
    <row r="495" spans="1:20" x14ac:dyDescent="0.3">
      <c r="A495">
        <v>448.55599999999998</v>
      </c>
      <c r="B495">
        <v>30.334899999999998</v>
      </c>
      <c r="E495" s="5">
        <f t="shared" si="8"/>
        <v>0.6591139240939573</v>
      </c>
      <c r="F495" t="s">
        <v>10</v>
      </c>
      <c r="G495">
        <v>32</v>
      </c>
      <c r="H495" s="20">
        <v>31106</v>
      </c>
      <c r="O495">
        <v>1974</v>
      </c>
      <c r="P495">
        <v>11</v>
      </c>
      <c r="Q495" s="11">
        <v>1974.8333333246101</v>
      </c>
      <c r="R495">
        <v>0.66073364021176495</v>
      </c>
      <c r="S495">
        <v>6.1500000000002303E-2</v>
      </c>
      <c r="T495">
        <v>4.0635118873025101E-2</v>
      </c>
    </row>
    <row r="496" spans="1:20" x14ac:dyDescent="0.3">
      <c r="A496">
        <v>493.55599999999998</v>
      </c>
      <c r="B496">
        <v>30.3964</v>
      </c>
      <c r="E496" s="2">
        <f t="shared" si="8"/>
        <v>0.69882223302210777</v>
      </c>
      <c r="H496" s="20">
        <v>31091</v>
      </c>
      <c r="O496">
        <v>1974</v>
      </c>
      <c r="P496">
        <v>10</v>
      </c>
      <c r="Q496" s="11">
        <v>1974.74999999125</v>
      </c>
      <c r="R496">
        <v>0.69600078886162597</v>
      </c>
      <c r="S496">
        <v>6.1500000000002303E-2</v>
      </c>
      <c r="T496">
        <v>4.2804048514991602E-2</v>
      </c>
    </row>
    <row r="497" spans="1:20" x14ac:dyDescent="0.3">
      <c r="A497" s="6">
        <v>538.88900000000001</v>
      </c>
      <c r="B497" s="6">
        <v>30.457900000000002</v>
      </c>
      <c r="C497" s="6"/>
      <c r="D497" s="6"/>
      <c r="E497" s="7">
        <f t="shared" si="8"/>
        <v>0.74124358335543006</v>
      </c>
      <c r="H497" s="20">
        <v>31076</v>
      </c>
      <c r="O497">
        <v>1974</v>
      </c>
      <c r="P497">
        <v>9</v>
      </c>
      <c r="Q497" s="11">
        <v>1974.6666666578899</v>
      </c>
      <c r="R497">
        <v>0.68522742725877395</v>
      </c>
      <c r="S497">
        <v>6.1500000000002303E-2</v>
      </c>
      <c r="T497">
        <v>4.2141486776416201E-2</v>
      </c>
    </row>
    <row r="498" spans="1:20" x14ac:dyDescent="0.3">
      <c r="A498">
        <v>584.11099999999999</v>
      </c>
      <c r="B498">
        <v>30.519500000000001</v>
      </c>
      <c r="E498" s="2">
        <f t="shared" si="8"/>
        <v>0.78612663584291542</v>
      </c>
      <c r="H498" s="20">
        <v>31061</v>
      </c>
      <c r="O498">
        <v>1974</v>
      </c>
      <c r="P498">
        <v>8</v>
      </c>
      <c r="Q498" s="11">
        <v>1974.58333332453</v>
      </c>
      <c r="R498">
        <v>0.67092824493897196</v>
      </c>
      <c r="S498">
        <v>6.1499999999995197E-2</v>
      </c>
      <c r="T498">
        <v>4.1262087063743597E-2</v>
      </c>
    </row>
    <row r="499" spans="1:20" x14ac:dyDescent="0.3">
      <c r="A499">
        <v>627.22199999999998</v>
      </c>
      <c r="B499">
        <v>30.581</v>
      </c>
      <c r="E499" s="2">
        <f t="shared" si="8"/>
        <v>0.83144254127986372</v>
      </c>
      <c r="H499" s="20">
        <v>31046</v>
      </c>
      <c r="O499">
        <v>1974</v>
      </c>
      <c r="P499">
        <v>7</v>
      </c>
      <c r="Q499" s="11">
        <v>1974.4999999911699</v>
      </c>
      <c r="R499">
        <v>0.656927454958533</v>
      </c>
      <c r="S499">
        <v>6.1500000000002303E-2</v>
      </c>
      <c r="T499">
        <v>4.0401038479951301E-2</v>
      </c>
    </row>
    <row r="500" spans="1:20" x14ac:dyDescent="0.3">
      <c r="A500">
        <v>661.44399999999996</v>
      </c>
      <c r="B500">
        <v>30.642500000000002</v>
      </c>
      <c r="E500" s="2">
        <f t="shared" si="8"/>
        <v>0.86926740505198308</v>
      </c>
      <c r="H500" s="20">
        <v>31031</v>
      </c>
      <c r="O500">
        <v>1974</v>
      </c>
      <c r="P500">
        <v>6</v>
      </c>
      <c r="Q500" s="11">
        <v>1974.4166666578101</v>
      </c>
      <c r="R500">
        <v>0.64359020360560504</v>
      </c>
      <c r="S500">
        <v>6.1500000000002303E-2</v>
      </c>
      <c r="T500">
        <v>3.9580797521746203E-2</v>
      </c>
    </row>
    <row r="501" spans="1:20" x14ac:dyDescent="0.3">
      <c r="A501">
        <v>695.33299999999997</v>
      </c>
      <c r="B501">
        <v>30.7041</v>
      </c>
      <c r="E501" s="2">
        <f t="shared" si="8"/>
        <v>0.90841969752698493</v>
      </c>
      <c r="H501" s="20">
        <v>31016</v>
      </c>
      <c r="O501">
        <v>1974</v>
      </c>
      <c r="P501">
        <v>5</v>
      </c>
      <c r="Q501" s="11">
        <v>1974.33333332445</v>
      </c>
      <c r="R501">
        <v>0.61745518672022504</v>
      </c>
      <c r="S501">
        <v>6.1500000000002303E-2</v>
      </c>
      <c r="T501">
        <v>3.7973493983295303E-2</v>
      </c>
    </row>
    <row r="502" spans="1:20" x14ac:dyDescent="0.3">
      <c r="A502">
        <v>729.66700000000003</v>
      </c>
      <c r="B502">
        <v>30.765599999999999</v>
      </c>
      <c r="E502" s="2">
        <f t="shared" si="8"/>
        <v>0.94988478069067928</v>
      </c>
      <c r="H502" s="20">
        <v>31001</v>
      </c>
      <c r="O502">
        <v>1974</v>
      </c>
      <c r="P502">
        <v>4</v>
      </c>
      <c r="Q502" s="11">
        <v>1974.2499999910899</v>
      </c>
      <c r="R502">
        <v>0.59152650590832601</v>
      </c>
      <c r="S502">
        <v>6.1500000000002303E-2</v>
      </c>
      <c r="T502">
        <v>3.6378880113363397E-2</v>
      </c>
    </row>
    <row r="503" spans="1:20" x14ac:dyDescent="0.3">
      <c r="A503">
        <v>741.11099999999999</v>
      </c>
      <c r="B503">
        <v>30.827100000000002</v>
      </c>
      <c r="E503" s="2">
        <f t="shared" si="8"/>
        <v>0.96412204930139067</v>
      </c>
      <c r="F503" t="s">
        <v>11</v>
      </c>
      <c r="G503">
        <v>33</v>
      </c>
      <c r="H503" s="20">
        <v>30986</v>
      </c>
      <c r="O503">
        <v>1974</v>
      </c>
      <c r="P503">
        <v>3</v>
      </c>
      <c r="Q503" s="11">
        <v>1974.16666665773</v>
      </c>
      <c r="R503">
        <v>0.56668664336713603</v>
      </c>
      <c r="S503">
        <v>6.1499999999995197E-2</v>
      </c>
      <c r="T503">
        <v>3.4851228567076099E-2</v>
      </c>
    </row>
    <row r="504" spans="1:20" x14ac:dyDescent="0.3">
      <c r="A504">
        <v>648.11099999999999</v>
      </c>
      <c r="B504">
        <v>30.8887</v>
      </c>
      <c r="E504" s="2">
        <f t="shared" si="8"/>
        <v>0.8543303056323629</v>
      </c>
      <c r="H504" s="20">
        <v>30924</v>
      </c>
      <c r="O504">
        <v>1974</v>
      </c>
      <c r="P504">
        <v>2</v>
      </c>
      <c r="Q504" s="11">
        <v>1974.08333332437</v>
      </c>
      <c r="R504">
        <v>0.55056272473452805</v>
      </c>
      <c r="S504">
        <v>0.123000000000004</v>
      </c>
      <c r="T504">
        <v>6.7719215142349604E-2</v>
      </c>
    </row>
    <row r="505" spans="1:20" x14ac:dyDescent="0.3">
      <c r="A505">
        <v>555.33299999999997</v>
      </c>
      <c r="B505">
        <v>30.950200000000002</v>
      </c>
      <c r="E505" s="2">
        <f t="shared" si="8"/>
        <v>0.75725987751855151</v>
      </c>
      <c r="H505" s="20">
        <v>30863</v>
      </c>
      <c r="O505">
        <v>1974</v>
      </c>
      <c r="P505">
        <v>1</v>
      </c>
      <c r="Q505" s="11">
        <v>1973.9999999910101</v>
      </c>
      <c r="R505">
        <v>0.58714254382912301</v>
      </c>
      <c r="S505">
        <v>0.123000000000004</v>
      </c>
      <c r="T505">
        <v>7.2218532890984899E-2</v>
      </c>
    </row>
    <row r="506" spans="1:20" x14ac:dyDescent="0.3">
      <c r="A506">
        <v>462.33300000000003</v>
      </c>
      <c r="B506">
        <v>31.011700000000001</v>
      </c>
      <c r="E506" s="2">
        <f t="shared" si="8"/>
        <v>0.67102506687025176</v>
      </c>
      <c r="H506" s="20">
        <v>30801</v>
      </c>
      <c r="O506">
        <v>1973</v>
      </c>
      <c r="P506">
        <v>12</v>
      </c>
      <c r="Q506" s="11">
        <v>1973.91666665765</v>
      </c>
      <c r="R506">
        <v>0.645446335195062</v>
      </c>
      <c r="S506">
        <v>0.122999999999997</v>
      </c>
      <c r="T506">
        <v>7.9389899228991007E-2</v>
      </c>
    </row>
    <row r="507" spans="1:20" x14ac:dyDescent="0.3">
      <c r="A507">
        <v>385.66699999999997</v>
      </c>
      <c r="B507">
        <v>31.0733</v>
      </c>
      <c r="E507" s="5">
        <f t="shared" si="8"/>
        <v>0.60737153859770898</v>
      </c>
      <c r="F507" t="s">
        <v>10</v>
      </c>
      <c r="G507">
        <v>33</v>
      </c>
      <c r="H507" s="20">
        <v>30740</v>
      </c>
      <c r="O507">
        <v>1973</v>
      </c>
      <c r="P507">
        <v>11</v>
      </c>
      <c r="Q507" s="11">
        <v>1973.8333333242899</v>
      </c>
      <c r="R507">
        <v>0.77258303753544899</v>
      </c>
      <c r="S507">
        <v>0.123000000000004</v>
      </c>
      <c r="T507">
        <v>9.5027713616863796E-2</v>
      </c>
    </row>
    <row r="508" spans="1:20" x14ac:dyDescent="0.3">
      <c r="A508">
        <v>385.88900000000001</v>
      </c>
      <c r="B508">
        <v>31.134800000000002</v>
      </c>
      <c r="E508" s="2">
        <f t="shared" si="8"/>
        <v>0.6075468513201574</v>
      </c>
      <c r="H508" s="20">
        <v>30732</v>
      </c>
      <c r="O508">
        <v>1973</v>
      </c>
      <c r="P508">
        <v>10</v>
      </c>
      <c r="Q508" s="11">
        <v>1973.7499999909301</v>
      </c>
      <c r="R508">
        <v>0.859894714570832</v>
      </c>
      <c r="S508">
        <v>0.122999999999997</v>
      </c>
      <c r="T508">
        <v>0.10576704989221</v>
      </c>
    </row>
    <row r="509" spans="1:20" x14ac:dyDescent="0.3">
      <c r="A509">
        <v>386.22199999999998</v>
      </c>
      <c r="B509">
        <v>31.196300000000001</v>
      </c>
      <c r="E509" s="2">
        <f t="shared" si="8"/>
        <v>0.6078099152881814</v>
      </c>
      <c r="H509" s="20">
        <v>30724</v>
      </c>
      <c r="O509">
        <v>1973</v>
      </c>
      <c r="P509">
        <v>9</v>
      </c>
      <c r="Q509" s="11">
        <v>1973.66666665757</v>
      </c>
      <c r="R509">
        <v>0.77608511135935798</v>
      </c>
      <c r="S509">
        <v>6.1500000000002303E-2</v>
      </c>
      <c r="T509">
        <v>4.7729234348602302E-2</v>
      </c>
    </row>
    <row r="510" spans="1:20" x14ac:dyDescent="0.3">
      <c r="A510">
        <v>386.55599999999998</v>
      </c>
      <c r="B510">
        <v>31.257799999999996</v>
      </c>
      <c r="E510" s="2">
        <f t="shared" si="8"/>
        <v>0.60807388365678527</v>
      </c>
      <c r="H510" s="20">
        <v>30716</v>
      </c>
      <c r="O510">
        <v>1973</v>
      </c>
      <c r="P510">
        <v>8</v>
      </c>
      <c r="Q510" s="11">
        <v>1973.5833333242099</v>
      </c>
      <c r="R510">
        <v>0.72138544610828703</v>
      </c>
      <c r="S510">
        <v>6.1500000000002303E-2</v>
      </c>
      <c r="T510">
        <v>4.4365204935661297E-2</v>
      </c>
    </row>
    <row r="511" spans="1:20" x14ac:dyDescent="0.3">
      <c r="A511" s="6">
        <v>390.44400000000002</v>
      </c>
      <c r="B511" s="6">
        <v>31.319400000000002</v>
      </c>
      <c r="C511" s="6"/>
      <c r="D511" s="6"/>
      <c r="E511" s="7">
        <f t="shared" si="8"/>
        <v>0.61115511261650068</v>
      </c>
      <c r="H511" s="20">
        <v>30708</v>
      </c>
      <c r="O511">
        <v>1973</v>
      </c>
      <c r="P511">
        <v>7</v>
      </c>
      <c r="Q511" s="11">
        <v>1973.49999999085</v>
      </c>
      <c r="R511">
        <v>0.67073464298558805</v>
      </c>
      <c r="S511">
        <v>6.1500000000002303E-2</v>
      </c>
      <c r="T511">
        <v>4.1250180543615199E-2</v>
      </c>
    </row>
    <row r="512" spans="1:20" x14ac:dyDescent="0.3">
      <c r="A512">
        <v>411.77800000000002</v>
      </c>
      <c r="B512">
        <v>31.380900000000004</v>
      </c>
      <c r="E512" s="2">
        <f t="shared" si="8"/>
        <v>0.62834224476019873</v>
      </c>
      <c r="H512" s="20">
        <v>30700</v>
      </c>
      <c r="O512">
        <v>1973</v>
      </c>
      <c r="P512">
        <v>6</v>
      </c>
      <c r="Q512" s="11">
        <v>1973.4166666574899</v>
      </c>
      <c r="R512">
        <v>0.62743538510243602</v>
      </c>
      <c r="S512">
        <v>6.1500000000002303E-2</v>
      </c>
      <c r="T512">
        <v>3.85872761838012E-2</v>
      </c>
    </row>
    <row r="513" spans="1:20" x14ac:dyDescent="0.3">
      <c r="A513">
        <v>433.22199999999998</v>
      </c>
      <c r="B513">
        <v>31.442399999999999</v>
      </c>
      <c r="E513" s="2">
        <f t="shared" si="8"/>
        <v>0.6461051062722285</v>
      </c>
      <c r="H513" s="20">
        <v>30692</v>
      </c>
      <c r="O513">
        <v>1973</v>
      </c>
      <c r="P513">
        <v>5</v>
      </c>
      <c r="Q513" s="11">
        <v>1973.3333333241301</v>
      </c>
      <c r="R513">
        <v>0.58760925445318202</v>
      </c>
      <c r="S513">
        <v>6.1499999999995197E-2</v>
      </c>
      <c r="T513">
        <v>3.6137969148867799E-2</v>
      </c>
    </row>
    <row r="514" spans="1:20" x14ac:dyDescent="0.3">
      <c r="A514">
        <v>454.66699999999997</v>
      </c>
      <c r="B514">
        <v>31.504000000000001</v>
      </c>
      <c r="E514" s="2">
        <f t="shared" si="8"/>
        <v>0.66437097699529724</v>
      </c>
      <c r="H514" s="20">
        <v>30684</v>
      </c>
      <c r="O514">
        <v>1973</v>
      </c>
      <c r="P514">
        <v>4</v>
      </c>
      <c r="Q514" s="11">
        <v>1973.24999999077</v>
      </c>
      <c r="R514">
        <v>0.55015298481376596</v>
      </c>
      <c r="S514">
        <v>6.1500000000002303E-2</v>
      </c>
      <c r="T514">
        <v>3.3834408566047802E-2</v>
      </c>
    </row>
    <row r="515" spans="1:20" x14ac:dyDescent="0.3">
      <c r="A515">
        <v>474.44400000000002</v>
      </c>
      <c r="B515">
        <v>31.565499999999997</v>
      </c>
      <c r="E515" s="2">
        <f t="shared" si="8"/>
        <v>0.68167349287462298</v>
      </c>
      <c r="H515" s="20">
        <v>30676</v>
      </c>
      <c r="O515">
        <v>1973</v>
      </c>
      <c r="P515">
        <v>3</v>
      </c>
      <c r="Q515" s="11">
        <v>1973.1666666574099</v>
      </c>
      <c r="R515">
        <v>0.51530666721171803</v>
      </c>
      <c r="S515">
        <v>6.1500000000002303E-2</v>
      </c>
      <c r="T515">
        <v>3.1691360033521798E-2</v>
      </c>
    </row>
    <row r="516" spans="1:20" x14ac:dyDescent="0.3">
      <c r="A516">
        <v>484.55599999999998</v>
      </c>
      <c r="B516">
        <v>31.626999999999999</v>
      </c>
      <c r="E516" s="2">
        <f t="shared" si="8"/>
        <v>0.69069365778738256</v>
      </c>
      <c r="H516" s="20">
        <v>30668</v>
      </c>
      <c r="O516">
        <v>1973</v>
      </c>
      <c r="P516">
        <v>2</v>
      </c>
      <c r="Q516" s="11">
        <v>1973.08333332405</v>
      </c>
      <c r="R516">
        <v>0.512153128312962</v>
      </c>
      <c r="S516">
        <v>0.123000000000004</v>
      </c>
      <c r="T516">
        <v>6.2994834782496803E-2</v>
      </c>
    </row>
    <row r="517" spans="1:20" x14ac:dyDescent="0.3">
      <c r="A517">
        <v>494.88900000000001</v>
      </c>
      <c r="B517">
        <v>31.688600000000001</v>
      </c>
      <c r="E517" s="2">
        <f t="shared" si="8"/>
        <v>0.7000342719375231</v>
      </c>
      <c r="H517" s="20">
        <v>30660</v>
      </c>
      <c r="O517">
        <v>1973</v>
      </c>
      <c r="P517">
        <v>1</v>
      </c>
      <c r="Q517" s="11">
        <v>1972.99999999069</v>
      </c>
      <c r="R517">
        <v>0.51274534444052899</v>
      </c>
      <c r="S517">
        <v>0.122999999999997</v>
      </c>
      <c r="T517">
        <v>6.3067677366183794E-2</v>
      </c>
    </row>
    <row r="518" spans="1:20" x14ac:dyDescent="0.3">
      <c r="A518">
        <v>505.33300000000003</v>
      </c>
      <c r="B518">
        <v>31.750099999999996</v>
      </c>
      <c r="E518" s="2">
        <f t="shared" si="8"/>
        <v>0.70960359254379235</v>
      </c>
      <c r="H518" s="20">
        <v>30652</v>
      </c>
      <c r="O518">
        <v>1972</v>
      </c>
      <c r="P518">
        <v>12</v>
      </c>
      <c r="Q518" s="11">
        <v>1972.9166666573301</v>
      </c>
      <c r="R518">
        <v>0.61404296559241001</v>
      </c>
      <c r="S518">
        <v>0.123000000000004</v>
      </c>
      <c r="T518">
        <v>7.5527284767869296E-2</v>
      </c>
    </row>
    <row r="519" spans="1:20" x14ac:dyDescent="0.3">
      <c r="A519">
        <v>514.88900000000001</v>
      </c>
      <c r="B519">
        <v>31.811599999999999</v>
      </c>
      <c r="E519" s="2">
        <f t="shared" si="8"/>
        <v>0.71847383862427294</v>
      </c>
      <c r="H519" s="20">
        <v>30644</v>
      </c>
      <c r="O519">
        <v>1972</v>
      </c>
      <c r="P519">
        <v>11</v>
      </c>
      <c r="Q519" s="11">
        <v>1972.83333332397</v>
      </c>
      <c r="R519">
        <v>0.74242205872709799</v>
      </c>
      <c r="S519">
        <v>6.1500000000002303E-2</v>
      </c>
      <c r="T519">
        <v>4.5658956611718197E-2</v>
      </c>
    </row>
    <row r="520" spans="1:20" x14ac:dyDescent="0.3">
      <c r="A520">
        <v>520.77800000000002</v>
      </c>
      <c r="B520">
        <v>31.873200000000004</v>
      </c>
      <c r="E520" s="2">
        <f t="shared" si="8"/>
        <v>0.72399536740665649</v>
      </c>
      <c r="H520" s="20">
        <v>30636</v>
      </c>
      <c r="O520">
        <v>1972</v>
      </c>
      <c r="P520">
        <v>10</v>
      </c>
      <c r="Q520" s="11">
        <v>1972.7499999906099</v>
      </c>
      <c r="R520">
        <v>0.84378387856640602</v>
      </c>
      <c r="S520">
        <v>6.1499999999995197E-2</v>
      </c>
      <c r="T520">
        <v>5.1892708531829902E-2</v>
      </c>
    </row>
    <row r="521" spans="1:20" x14ac:dyDescent="0.3">
      <c r="A521">
        <v>526.66700000000003</v>
      </c>
      <c r="B521">
        <v>31.934699999999999</v>
      </c>
      <c r="E521" s="2">
        <f t="shared" si="8"/>
        <v>0.7295593295783378</v>
      </c>
      <c r="H521" s="20">
        <v>30628</v>
      </c>
      <c r="O521">
        <v>1972</v>
      </c>
      <c r="P521">
        <v>9</v>
      </c>
      <c r="Q521" s="11">
        <v>1972.6666666572501</v>
      </c>
      <c r="R521">
        <v>0.84366103257709202</v>
      </c>
      <c r="S521">
        <v>6.1500000000002303E-2</v>
      </c>
      <c r="T521">
        <v>5.1885153503493098E-2</v>
      </c>
    </row>
    <row r="522" spans="1:20" x14ac:dyDescent="0.3">
      <c r="A522">
        <v>532.77800000000002</v>
      </c>
      <c r="B522">
        <v>31.996199999999998</v>
      </c>
      <c r="E522" s="2">
        <f t="shared" si="8"/>
        <v>0.73537825078460972</v>
      </c>
      <c r="F522" t="s">
        <v>11</v>
      </c>
      <c r="G522">
        <v>34</v>
      </c>
      <c r="H522" s="20">
        <v>30620</v>
      </c>
      <c r="O522">
        <v>1972</v>
      </c>
      <c r="P522">
        <v>8</v>
      </c>
      <c r="Q522" s="11">
        <v>1972.58333332389</v>
      </c>
      <c r="R522">
        <v>0.82964375163639503</v>
      </c>
      <c r="S522">
        <v>6.1500000000002303E-2</v>
      </c>
      <c r="T522">
        <v>5.1023090725640201E-2</v>
      </c>
    </row>
    <row r="523" spans="1:20" x14ac:dyDescent="0.3">
      <c r="A523">
        <v>529.88900000000001</v>
      </c>
      <c r="B523">
        <v>32.0578</v>
      </c>
      <c r="E523" s="2">
        <f t="shared" si="8"/>
        <v>0.732621570560409</v>
      </c>
      <c r="H523" s="20">
        <v>30592</v>
      </c>
      <c r="O523">
        <v>1972</v>
      </c>
      <c r="P523">
        <v>7</v>
      </c>
      <c r="Q523" s="11">
        <v>1972.4999999905299</v>
      </c>
      <c r="R523">
        <v>0.81562182171506603</v>
      </c>
      <c r="S523">
        <v>6.1500000000002303E-2</v>
      </c>
      <c r="T523">
        <v>5.0160742035478399E-2</v>
      </c>
    </row>
    <row r="524" spans="1:20" x14ac:dyDescent="0.3">
      <c r="A524">
        <v>476.66699999999997</v>
      </c>
      <c r="B524">
        <v>32.119299999999996</v>
      </c>
      <c r="E524" s="2">
        <f t="shared" si="8"/>
        <v>0.68364631035129197</v>
      </c>
      <c r="H524" s="20">
        <v>30565</v>
      </c>
      <c r="O524">
        <v>1972</v>
      </c>
      <c r="P524">
        <v>6</v>
      </c>
      <c r="Q524" s="11">
        <v>1972.41666665717</v>
      </c>
      <c r="R524">
        <v>0.80218615448416897</v>
      </c>
      <c r="S524">
        <v>6.1500000000002303E-2</v>
      </c>
      <c r="T524">
        <v>4.93344485007782E-2</v>
      </c>
    </row>
    <row r="525" spans="1:20" x14ac:dyDescent="0.3">
      <c r="A525">
        <v>423.33300000000003</v>
      </c>
      <c r="B525">
        <v>32.180799999999998</v>
      </c>
      <c r="E525" s="2">
        <f t="shared" si="8"/>
        <v>0.63785213537953356</v>
      </c>
      <c r="H525" s="20">
        <v>30538</v>
      </c>
      <c r="O525">
        <v>1972</v>
      </c>
      <c r="P525">
        <v>5</v>
      </c>
      <c r="Q525" s="11">
        <v>1972.3333333238099</v>
      </c>
      <c r="R525">
        <v>0.76949980029686205</v>
      </c>
      <c r="S525">
        <v>6.1499999999995197E-2</v>
      </c>
      <c r="T525">
        <v>4.7324237718253302E-2</v>
      </c>
    </row>
    <row r="526" spans="1:20" x14ac:dyDescent="0.3">
      <c r="A526">
        <v>369.88900000000001</v>
      </c>
      <c r="B526">
        <v>32.2423</v>
      </c>
      <c r="E526" s="2">
        <f t="shared" si="8"/>
        <v>0.59504039485611659</v>
      </c>
      <c r="H526" s="20">
        <v>30511</v>
      </c>
      <c r="O526">
        <v>1972</v>
      </c>
      <c r="P526">
        <v>4</v>
      </c>
      <c r="Q526" s="11">
        <v>1972.2499999904501</v>
      </c>
      <c r="R526">
        <v>0.73612238859450996</v>
      </c>
      <c r="S526">
        <v>6.1500000000002303E-2</v>
      </c>
      <c r="T526">
        <v>4.5271526898564098E-2</v>
      </c>
    </row>
    <row r="527" spans="1:20" x14ac:dyDescent="0.3">
      <c r="A527">
        <v>322.88900000000001</v>
      </c>
      <c r="B527">
        <v>32.303899999999999</v>
      </c>
      <c r="E527" s="2">
        <f t="shared" si="8"/>
        <v>0.5597718521019649</v>
      </c>
      <c r="H527" s="20">
        <v>30483</v>
      </c>
      <c r="O527">
        <v>1972</v>
      </c>
      <c r="P527">
        <v>3</v>
      </c>
      <c r="Q527" s="11">
        <v>1972.16666665709</v>
      </c>
      <c r="R527">
        <v>0.70398862176066901</v>
      </c>
      <c r="S527">
        <v>6.1500000000002303E-2</v>
      </c>
      <c r="T527">
        <v>4.3295300238282701E-2</v>
      </c>
    </row>
    <row r="528" spans="1:20" x14ac:dyDescent="0.3">
      <c r="A528">
        <v>313.55599999999998</v>
      </c>
      <c r="B528">
        <v>32.365400000000001</v>
      </c>
      <c r="E528" s="2">
        <f t="shared" si="8"/>
        <v>0.55302123131258196</v>
      </c>
      <c r="H528" s="20">
        <v>30456</v>
      </c>
      <c r="O528">
        <v>1972</v>
      </c>
      <c r="P528">
        <v>2</v>
      </c>
      <c r="Q528" s="11">
        <v>1972.0833333237299</v>
      </c>
      <c r="R528">
        <v>0.69312643853845002</v>
      </c>
      <c r="S528">
        <v>0.123000000000004</v>
      </c>
      <c r="T528">
        <v>8.5254551940232501E-2</v>
      </c>
    </row>
    <row r="529" spans="1:20" x14ac:dyDescent="0.3">
      <c r="A529">
        <v>304.44400000000002</v>
      </c>
      <c r="B529">
        <v>32.426900000000003</v>
      </c>
      <c r="E529" s="2">
        <f t="shared" si="8"/>
        <v>0.54650900974926486</v>
      </c>
      <c r="H529" s="20">
        <v>30429</v>
      </c>
      <c r="O529">
        <v>1972</v>
      </c>
      <c r="P529">
        <v>1</v>
      </c>
      <c r="Q529" s="11">
        <v>1971.99999999037</v>
      </c>
      <c r="R529">
        <v>0.79526711513178905</v>
      </c>
      <c r="S529">
        <v>0.122999999999997</v>
      </c>
      <c r="T529">
        <v>9.7817855161208098E-2</v>
      </c>
    </row>
    <row r="530" spans="1:20" x14ac:dyDescent="0.3">
      <c r="A530">
        <v>294.88900000000001</v>
      </c>
      <c r="B530">
        <v>32.488500000000002</v>
      </c>
      <c r="E530" s="2">
        <f t="shared" si="8"/>
        <v>0.53976253549427222</v>
      </c>
      <c r="H530" s="20">
        <v>30402</v>
      </c>
      <c r="O530">
        <v>1971</v>
      </c>
      <c r="P530">
        <v>12</v>
      </c>
      <c r="Q530" s="11">
        <v>1971.91666665701</v>
      </c>
      <c r="R530">
        <v>0.90649213387244798</v>
      </c>
      <c r="S530">
        <v>0.123000000000004</v>
      </c>
      <c r="T530">
        <v>0.111498532466315</v>
      </c>
    </row>
    <row r="531" spans="1:20" x14ac:dyDescent="0.3">
      <c r="A531">
        <v>289.88900000000001</v>
      </c>
      <c r="B531">
        <v>32.549999999999997</v>
      </c>
      <c r="E531" s="5">
        <f t="shared" si="8"/>
        <v>0.5362654568318348</v>
      </c>
      <c r="F531" t="s">
        <v>10</v>
      </c>
      <c r="G531">
        <v>34</v>
      </c>
      <c r="H531" s="20">
        <v>30375</v>
      </c>
      <c r="O531">
        <v>1971</v>
      </c>
      <c r="P531">
        <v>11</v>
      </c>
      <c r="Q531" s="11">
        <v>1971.8333333236501</v>
      </c>
      <c r="R531">
        <v>0.98759310234351005</v>
      </c>
      <c r="S531">
        <v>0.122999999999997</v>
      </c>
      <c r="T531">
        <v>0.121473951588249</v>
      </c>
    </row>
    <row r="532" spans="1:20" x14ac:dyDescent="0.3">
      <c r="A532">
        <v>311.44400000000002</v>
      </c>
      <c r="B532">
        <v>32.611499999999999</v>
      </c>
      <c r="E532" s="2">
        <f t="shared" si="8"/>
        <v>0.55150493873886008</v>
      </c>
      <c r="H532" s="20">
        <v>30360</v>
      </c>
      <c r="O532">
        <v>1971</v>
      </c>
      <c r="P532">
        <v>10</v>
      </c>
      <c r="Q532" s="11">
        <v>1971.74999999029</v>
      </c>
      <c r="R532">
        <v>1.05095104858553</v>
      </c>
      <c r="S532">
        <v>6.1500000000002303E-2</v>
      </c>
      <c r="T532">
        <v>6.4633489488012702E-2</v>
      </c>
    </row>
    <row r="533" spans="1:20" x14ac:dyDescent="0.3">
      <c r="A533" s="6">
        <v>333</v>
      </c>
      <c r="B533" s="6">
        <v>32.673099999999998</v>
      </c>
      <c r="C533" s="6"/>
      <c r="D533" s="6"/>
      <c r="E533" s="7">
        <f t="shared" si="8"/>
        <v>0.56717823045238058</v>
      </c>
      <c r="H533" s="20">
        <v>30345</v>
      </c>
      <c r="O533">
        <v>1971</v>
      </c>
      <c r="P533">
        <v>9</v>
      </c>
      <c r="Q533" s="11">
        <v>1971.6666666569299</v>
      </c>
      <c r="R533">
        <v>1.0117757088938</v>
      </c>
      <c r="S533">
        <v>6.1500000000002303E-2</v>
      </c>
      <c r="T533">
        <v>6.22242060969714E-2</v>
      </c>
    </row>
    <row r="534" spans="1:20" x14ac:dyDescent="0.3">
      <c r="A534">
        <v>354.55599999999998</v>
      </c>
      <c r="B534">
        <v>32.7346</v>
      </c>
      <c r="E534" s="2">
        <f t="shared" si="8"/>
        <v>0.58329694351371131</v>
      </c>
      <c r="H534" s="20">
        <v>30330</v>
      </c>
      <c r="O534">
        <v>1971</v>
      </c>
      <c r="P534">
        <v>8</v>
      </c>
      <c r="Q534" s="11">
        <v>1971.5833333235701</v>
      </c>
      <c r="R534">
        <v>0.96161858788333299</v>
      </c>
      <c r="S534">
        <v>6.1500000000002303E-2</v>
      </c>
      <c r="T534">
        <v>5.9139543154827202E-2</v>
      </c>
    </row>
    <row r="535" spans="1:20" x14ac:dyDescent="0.3">
      <c r="A535">
        <v>377.44400000000002</v>
      </c>
      <c r="B535">
        <v>32.796100000000003</v>
      </c>
      <c r="E535" s="2">
        <f t="shared" si="8"/>
        <v>0.60091337763454633</v>
      </c>
      <c r="H535" s="20">
        <v>30315</v>
      </c>
      <c r="O535">
        <v>1971</v>
      </c>
      <c r="P535">
        <v>7</v>
      </c>
      <c r="Q535" s="11">
        <v>1971.49999999021</v>
      </c>
      <c r="R535">
        <v>0.91421172730301103</v>
      </c>
      <c r="S535">
        <v>6.1500000000002303E-2</v>
      </c>
      <c r="T535">
        <v>5.6224021229137298E-2</v>
      </c>
    </row>
    <row r="536" spans="1:20" x14ac:dyDescent="0.3">
      <c r="A536">
        <v>411.22199999999998</v>
      </c>
      <c r="B536">
        <v>32.857700000000001</v>
      </c>
      <c r="E536" s="2">
        <f t="shared" si="8"/>
        <v>0.62788824308165825</v>
      </c>
      <c r="H536" s="20">
        <v>30300</v>
      </c>
      <c r="O536">
        <v>1971</v>
      </c>
      <c r="P536">
        <v>6</v>
      </c>
      <c r="Q536" s="11">
        <v>1971.4166666568501</v>
      </c>
      <c r="R536">
        <v>0.86876580868042597</v>
      </c>
      <c r="S536">
        <v>6.1499999999995197E-2</v>
      </c>
      <c r="T536">
        <v>5.3429097233842003E-2</v>
      </c>
    </row>
    <row r="537" spans="1:20" x14ac:dyDescent="0.3">
      <c r="A537">
        <v>444.55599999999998</v>
      </c>
      <c r="B537">
        <v>32.919200000000004</v>
      </c>
      <c r="E537" s="2">
        <f t="shared" si="8"/>
        <v>0.65569542748286658</v>
      </c>
      <c r="H537" s="20">
        <v>30285</v>
      </c>
      <c r="O537">
        <v>1971</v>
      </c>
      <c r="P537">
        <v>5</v>
      </c>
      <c r="Q537" s="11">
        <v>1971.33333332349</v>
      </c>
      <c r="R537">
        <v>0.83746962447312501</v>
      </c>
      <c r="S537">
        <v>6.1500000000002303E-2</v>
      </c>
      <c r="T537">
        <v>5.1504381905099102E-2</v>
      </c>
    </row>
    <row r="538" spans="1:20" x14ac:dyDescent="0.3">
      <c r="A538">
        <v>478</v>
      </c>
      <c r="B538">
        <v>32.980699999999999</v>
      </c>
      <c r="E538" s="2">
        <f t="shared" ref="E538:E601" si="9">(0.0905*EXP(0.0013*A538))/C$2</f>
        <v>0.68483202811093258</v>
      </c>
      <c r="H538" s="20">
        <v>30270</v>
      </c>
      <c r="O538">
        <v>1971</v>
      </c>
      <c r="P538">
        <v>4</v>
      </c>
      <c r="Q538" s="11">
        <v>1971.2499999901299</v>
      </c>
      <c r="R538">
        <v>0.808934454803384</v>
      </c>
      <c r="S538">
        <v>6.1500000000002303E-2</v>
      </c>
      <c r="T538">
        <v>4.974946897041E-2</v>
      </c>
    </row>
    <row r="539" spans="1:20" x14ac:dyDescent="0.3">
      <c r="A539">
        <v>506.88900000000001</v>
      </c>
      <c r="B539">
        <v>33.042299999999997</v>
      </c>
      <c r="E539" s="2">
        <f t="shared" si="9"/>
        <v>0.71104043141970041</v>
      </c>
      <c r="F539" t="s">
        <v>11</v>
      </c>
      <c r="G539">
        <v>35</v>
      </c>
      <c r="H539" s="20">
        <v>30255</v>
      </c>
      <c r="O539">
        <v>1971</v>
      </c>
      <c r="P539">
        <v>3</v>
      </c>
      <c r="Q539" s="11">
        <v>1971.1666666567701</v>
      </c>
      <c r="R539">
        <v>0.78148534224071897</v>
      </c>
      <c r="S539">
        <v>6.1500000000002303E-2</v>
      </c>
      <c r="T539">
        <v>4.8061348547805999E-2</v>
      </c>
    </row>
    <row r="540" spans="1:20" x14ac:dyDescent="0.3">
      <c r="A540">
        <v>504.44400000000002</v>
      </c>
      <c r="B540">
        <v>33.1038</v>
      </c>
      <c r="E540" s="2">
        <f t="shared" si="9"/>
        <v>0.70878397737773913</v>
      </c>
      <c r="H540" s="20">
        <v>30224</v>
      </c>
      <c r="O540">
        <v>1971</v>
      </c>
      <c r="P540">
        <v>2</v>
      </c>
      <c r="Q540" s="11">
        <v>1971.08333332341</v>
      </c>
      <c r="R540">
        <v>0.763513303312914</v>
      </c>
      <c r="S540">
        <v>0.122999999999997</v>
      </c>
      <c r="T540">
        <v>9.3912136307486502E-2</v>
      </c>
    </row>
    <row r="541" spans="1:20" x14ac:dyDescent="0.3">
      <c r="A541">
        <v>502.11099999999999</v>
      </c>
      <c r="B541">
        <v>33.165300000000002</v>
      </c>
      <c r="E541" s="2">
        <f t="shared" si="9"/>
        <v>0.70663756302810332</v>
      </c>
      <c r="H541" s="20">
        <v>30193</v>
      </c>
      <c r="O541">
        <v>1971</v>
      </c>
      <c r="P541">
        <v>1</v>
      </c>
      <c r="Q541" s="11">
        <v>1970.9999999900499</v>
      </c>
      <c r="R541">
        <v>0.81126796257105704</v>
      </c>
      <c r="S541">
        <v>0.123000000000004</v>
      </c>
      <c r="T541">
        <v>9.9785959396243795E-2</v>
      </c>
    </row>
    <row r="542" spans="1:20" x14ac:dyDescent="0.3">
      <c r="A542">
        <v>499.55599999999998</v>
      </c>
      <c r="B542">
        <v>33.226799999999997</v>
      </c>
      <c r="E542" s="2">
        <f t="shared" si="9"/>
        <v>0.70429435999120404</v>
      </c>
      <c r="H542" s="20">
        <v>30163</v>
      </c>
      <c r="O542">
        <v>1970</v>
      </c>
      <c r="P542">
        <v>12</v>
      </c>
      <c r="Q542" s="11">
        <v>1970.91666665669</v>
      </c>
      <c r="R542">
        <v>0.89075135484004697</v>
      </c>
      <c r="S542">
        <v>0.123000000000004</v>
      </c>
      <c r="T542">
        <v>0.10956241664532899</v>
      </c>
    </row>
    <row r="543" spans="1:20" x14ac:dyDescent="0.3">
      <c r="A543">
        <v>494.33300000000003</v>
      </c>
      <c r="B543">
        <v>33.288400000000003</v>
      </c>
      <c r="E543" s="2">
        <f t="shared" si="9"/>
        <v>0.69952846998461327</v>
      </c>
      <c r="H543" s="20">
        <v>30132</v>
      </c>
      <c r="O543">
        <v>1970</v>
      </c>
      <c r="P543">
        <v>11</v>
      </c>
      <c r="Q543" s="11">
        <v>1970.83333332333</v>
      </c>
      <c r="R543">
        <v>1.0755310287583699</v>
      </c>
      <c r="S543">
        <v>0.122999999999997</v>
      </c>
      <c r="T543">
        <v>0.13229031653727699</v>
      </c>
    </row>
    <row r="544" spans="1:20" x14ac:dyDescent="0.3">
      <c r="A544">
        <v>469.22199999999998</v>
      </c>
      <c r="B544">
        <v>33.349900000000005</v>
      </c>
      <c r="E544" s="2">
        <f t="shared" si="9"/>
        <v>0.67706155620929687</v>
      </c>
      <c r="H544" s="20">
        <v>30101</v>
      </c>
      <c r="O544">
        <v>1970</v>
      </c>
      <c r="P544">
        <v>10</v>
      </c>
      <c r="Q544" s="11">
        <v>1970.7499999899701</v>
      </c>
      <c r="R544">
        <v>1.22503923631745</v>
      </c>
      <c r="S544">
        <v>0.123000000000004</v>
      </c>
      <c r="T544">
        <v>0.15067982606705199</v>
      </c>
    </row>
    <row r="545" spans="1:20" x14ac:dyDescent="0.3">
      <c r="A545">
        <v>444</v>
      </c>
      <c r="B545">
        <v>33.4114</v>
      </c>
      <c r="E545" s="2">
        <f t="shared" si="9"/>
        <v>0.65522166206732924</v>
      </c>
      <c r="H545" s="20">
        <v>30071</v>
      </c>
      <c r="O545">
        <v>1970</v>
      </c>
      <c r="P545">
        <v>9</v>
      </c>
      <c r="Q545" s="11">
        <v>1970.66666665661</v>
      </c>
      <c r="R545">
        <v>1.1475883056121401</v>
      </c>
      <c r="S545">
        <v>6.1500000000002303E-2</v>
      </c>
      <c r="T545">
        <v>7.0576680795149296E-2</v>
      </c>
    </row>
    <row r="546" spans="1:20" x14ac:dyDescent="0.3">
      <c r="A546">
        <v>418.55599999999998</v>
      </c>
      <c r="B546">
        <v>33.472999999999999</v>
      </c>
      <c r="E546" s="2">
        <f t="shared" si="9"/>
        <v>0.63390328390560791</v>
      </c>
      <c r="H546" s="20">
        <v>30040</v>
      </c>
      <c r="O546">
        <v>1970</v>
      </c>
      <c r="P546">
        <v>8</v>
      </c>
      <c r="Q546" s="11">
        <v>1970.5833333232499</v>
      </c>
      <c r="R546">
        <v>1.06267564774323</v>
      </c>
      <c r="S546">
        <v>0.122999999999997</v>
      </c>
      <c r="T546">
        <v>0.13070910467241501</v>
      </c>
    </row>
    <row r="547" spans="1:20" x14ac:dyDescent="0.3">
      <c r="A547">
        <v>397.77800000000002</v>
      </c>
      <c r="B547">
        <v>33.534500000000001</v>
      </c>
      <c r="E547" s="5">
        <f t="shared" si="9"/>
        <v>0.61700985347629367</v>
      </c>
      <c r="F547" t="s">
        <v>10</v>
      </c>
      <c r="G547">
        <v>35</v>
      </c>
      <c r="H547" s="20">
        <v>30010</v>
      </c>
      <c r="O547">
        <v>1970</v>
      </c>
      <c r="P547">
        <v>7</v>
      </c>
      <c r="Q547" s="11">
        <v>1970.4999999898901</v>
      </c>
      <c r="R547">
        <v>1.0412805093578901</v>
      </c>
      <c r="S547">
        <v>6.1500000000002303E-2</v>
      </c>
      <c r="T547">
        <v>6.4038751325512802E-2</v>
      </c>
    </row>
    <row r="548" spans="1:20" x14ac:dyDescent="0.3">
      <c r="A548">
        <v>409.55599999999998</v>
      </c>
      <c r="B548">
        <v>33.595999999999997</v>
      </c>
      <c r="E548" s="2">
        <f t="shared" si="9"/>
        <v>0.62652983427667641</v>
      </c>
      <c r="H548" s="20">
        <v>29995</v>
      </c>
      <c r="O548">
        <v>1970</v>
      </c>
      <c r="P548">
        <v>6</v>
      </c>
      <c r="Q548" s="11">
        <v>1970.41666665653</v>
      </c>
      <c r="R548">
        <v>1.0685176833277501</v>
      </c>
      <c r="S548">
        <v>0.123000000000004</v>
      </c>
      <c r="T548">
        <v>0.13142767504931899</v>
      </c>
    </row>
    <row r="549" spans="1:20" x14ac:dyDescent="0.3">
      <c r="A549" s="6">
        <v>421.44400000000002</v>
      </c>
      <c r="B549" s="6">
        <v>33.657600000000002</v>
      </c>
      <c r="C549" s="6"/>
      <c r="D549" s="6"/>
      <c r="E549" s="7">
        <f t="shared" si="9"/>
        <v>0.63628768358901022</v>
      </c>
      <c r="H549" s="20">
        <v>29980</v>
      </c>
      <c r="O549">
        <v>1970</v>
      </c>
      <c r="P549">
        <v>5</v>
      </c>
      <c r="Q549" s="11">
        <v>1970.3333333231701</v>
      </c>
      <c r="R549">
        <v>1.0965431216947299</v>
      </c>
      <c r="S549">
        <v>6.1499999999995197E-2</v>
      </c>
      <c r="T549">
        <v>6.7437401984220893E-2</v>
      </c>
    </row>
    <row r="550" spans="1:20" x14ac:dyDescent="0.3">
      <c r="A550">
        <v>433.11099999999999</v>
      </c>
      <c r="B550">
        <v>33.719099999999997</v>
      </c>
      <c r="E550" s="2">
        <f t="shared" si="9"/>
        <v>0.64601188003182841</v>
      </c>
      <c r="H550" s="20">
        <v>29965</v>
      </c>
      <c r="O550">
        <v>1970</v>
      </c>
      <c r="P550">
        <v>4</v>
      </c>
      <c r="Q550" s="11">
        <v>1970.24999998981</v>
      </c>
      <c r="R550">
        <v>1.06096295192184</v>
      </c>
      <c r="S550">
        <v>0.123000000000004</v>
      </c>
      <c r="T550">
        <v>0.130498443086391</v>
      </c>
    </row>
    <row r="551" spans="1:20" x14ac:dyDescent="0.3">
      <c r="A551">
        <v>455.66699999999997</v>
      </c>
      <c r="B551">
        <v>33.7806</v>
      </c>
      <c r="E551" s="2">
        <f t="shared" si="9"/>
        <v>0.66523522090221632</v>
      </c>
      <c r="H551" s="20">
        <v>29950</v>
      </c>
      <c r="O551">
        <v>1970</v>
      </c>
      <c r="P551">
        <v>3</v>
      </c>
      <c r="Q551" s="11">
        <v>1970.1666666564499</v>
      </c>
      <c r="R551">
        <v>1.01837367114863</v>
      </c>
      <c r="S551">
        <v>6.1500000000002303E-2</v>
      </c>
      <c r="T551">
        <v>6.2629980775643398E-2</v>
      </c>
    </row>
    <row r="552" spans="1:20" x14ac:dyDescent="0.3">
      <c r="A552">
        <v>566.66700000000003</v>
      </c>
      <c r="B552">
        <v>33.842200000000005</v>
      </c>
      <c r="E552" s="2">
        <f t="shared" si="9"/>
        <v>0.76850010050213413</v>
      </c>
      <c r="H552" s="20">
        <v>29935</v>
      </c>
      <c r="O552">
        <v>1970</v>
      </c>
      <c r="P552">
        <v>2</v>
      </c>
      <c r="Q552" s="11">
        <v>1970.0833333230901</v>
      </c>
      <c r="R552">
        <v>0.99446728973564602</v>
      </c>
      <c r="S552">
        <v>0.122999999999997</v>
      </c>
      <c r="T552">
        <v>0.12231947663748199</v>
      </c>
    </row>
    <row r="553" spans="1:20" x14ac:dyDescent="0.3">
      <c r="A553">
        <v>677.55600000000004</v>
      </c>
      <c r="B553">
        <v>33.903700000000001</v>
      </c>
      <c r="E553" s="2">
        <f t="shared" si="9"/>
        <v>0.8876667524239984</v>
      </c>
      <c r="H553" s="20">
        <v>29920</v>
      </c>
      <c r="O553">
        <v>1970</v>
      </c>
      <c r="P553">
        <v>1</v>
      </c>
      <c r="Q553" s="11">
        <v>1969.99999998973</v>
      </c>
      <c r="R553">
        <v>1.0196515750030799</v>
      </c>
      <c r="S553">
        <v>0.123000000000004</v>
      </c>
      <c r="T553">
        <v>0.12541714372538401</v>
      </c>
    </row>
    <row r="554" spans="1:20" x14ac:dyDescent="0.3">
      <c r="A554">
        <v>788.66700000000003</v>
      </c>
      <c r="B554">
        <v>33.965199999999996</v>
      </c>
      <c r="E554" s="2">
        <f t="shared" si="9"/>
        <v>1.0256078023732123</v>
      </c>
      <c r="H554" s="20">
        <v>29905</v>
      </c>
      <c r="O554">
        <v>1969</v>
      </c>
      <c r="P554">
        <v>12</v>
      </c>
      <c r="Q554" s="11">
        <v>1969.9166666563699</v>
      </c>
      <c r="R554">
        <v>1.0437683812623699</v>
      </c>
      <c r="S554">
        <v>0.123000000000004</v>
      </c>
      <c r="T554">
        <v>0.128383510895277</v>
      </c>
    </row>
    <row r="555" spans="1:20" x14ac:dyDescent="0.3">
      <c r="A555">
        <v>882</v>
      </c>
      <c r="B555">
        <v>34.026799999999994</v>
      </c>
      <c r="E555" s="2">
        <f t="shared" si="9"/>
        <v>1.1579119208009898</v>
      </c>
      <c r="F555" t="s">
        <v>11</v>
      </c>
      <c r="G555">
        <v>36</v>
      </c>
      <c r="H555" s="20">
        <v>29890</v>
      </c>
      <c r="O555">
        <v>1969</v>
      </c>
      <c r="P555">
        <v>11</v>
      </c>
      <c r="Q555" s="11">
        <v>1969.83333332301</v>
      </c>
      <c r="R555">
        <v>1.0486014828285499</v>
      </c>
      <c r="S555">
        <v>0.122999999999997</v>
      </c>
      <c r="T555">
        <v>0.128977982387909</v>
      </c>
    </row>
    <row r="556" spans="1:20" x14ac:dyDescent="0.3">
      <c r="A556">
        <v>820.88900000000001</v>
      </c>
      <c r="B556">
        <v>34.088299999999997</v>
      </c>
      <c r="E556" s="2">
        <f t="shared" si="9"/>
        <v>1.0694815675757412</v>
      </c>
      <c r="H556" s="20">
        <v>29859</v>
      </c>
      <c r="O556">
        <v>1969</v>
      </c>
      <c r="P556">
        <v>10</v>
      </c>
      <c r="Q556" s="11">
        <v>1969.74999998965</v>
      </c>
      <c r="R556">
        <v>1.0515591996578699</v>
      </c>
      <c r="S556">
        <v>6.1500000000002303E-2</v>
      </c>
      <c r="T556">
        <v>6.4670890778961904E-2</v>
      </c>
    </row>
    <row r="557" spans="1:20" x14ac:dyDescent="0.3">
      <c r="A557">
        <v>759.55600000000004</v>
      </c>
      <c r="B557">
        <v>34.149799999999999</v>
      </c>
      <c r="E557" s="2">
        <f t="shared" si="9"/>
        <v>0.98751964846359497</v>
      </c>
      <c r="H557" s="20">
        <v>29828</v>
      </c>
      <c r="O557">
        <v>1969</v>
      </c>
      <c r="P557">
        <v>9</v>
      </c>
      <c r="Q557" s="11">
        <v>1969.6666666562901</v>
      </c>
      <c r="R557">
        <v>0.96956817673825701</v>
      </c>
      <c r="S557">
        <v>6.1500000000002303E-2</v>
      </c>
      <c r="T557">
        <v>5.96284428694051E-2</v>
      </c>
    </row>
    <row r="558" spans="1:20" x14ac:dyDescent="0.3">
      <c r="A558">
        <v>698.22199999999998</v>
      </c>
      <c r="B558">
        <v>34.211300000000001</v>
      </c>
      <c r="E558" s="2">
        <f t="shared" si="9"/>
        <v>0.91183786417137058</v>
      </c>
      <c r="H558" s="20">
        <v>29798</v>
      </c>
      <c r="O558">
        <v>1969</v>
      </c>
      <c r="P558">
        <v>8</v>
      </c>
      <c r="Q558" s="11">
        <v>1969.58333332293</v>
      </c>
      <c r="R558">
        <v>0.87632821354069501</v>
      </c>
      <c r="S558">
        <v>6.1500000000002303E-2</v>
      </c>
      <c r="T558">
        <v>5.3894185132754797E-2</v>
      </c>
    </row>
    <row r="559" spans="1:20" x14ac:dyDescent="0.3">
      <c r="A559">
        <v>636.77800000000002</v>
      </c>
      <c r="B559">
        <v>34.2729</v>
      </c>
      <c r="E559" s="2">
        <f t="shared" si="9"/>
        <v>0.84183580876107011</v>
      </c>
      <c r="H559" s="20">
        <v>29767</v>
      </c>
      <c r="O559">
        <v>1969</v>
      </c>
      <c r="P559">
        <v>7</v>
      </c>
      <c r="Q559" s="11">
        <v>1969.4999999895699</v>
      </c>
      <c r="R559">
        <v>0.79228239987251303</v>
      </c>
      <c r="S559">
        <v>6.1499999999995197E-2</v>
      </c>
      <c r="T559">
        <v>4.8725367592155802E-2</v>
      </c>
    </row>
    <row r="560" spans="1:20" x14ac:dyDescent="0.3">
      <c r="A560">
        <v>575.44399999999996</v>
      </c>
      <c r="B560">
        <v>34.334400000000002</v>
      </c>
      <c r="E560" s="2">
        <f t="shared" si="9"/>
        <v>0.77731897996961319</v>
      </c>
      <c r="H560" s="20">
        <v>29736</v>
      </c>
      <c r="O560">
        <v>1969</v>
      </c>
      <c r="P560">
        <v>6</v>
      </c>
      <c r="Q560" s="11">
        <v>1969.4166666562101</v>
      </c>
      <c r="R560">
        <v>0.71640144968636799</v>
      </c>
      <c r="S560">
        <v>6.1500000000002303E-2</v>
      </c>
      <c r="T560">
        <v>4.4058689155713301E-2</v>
      </c>
    </row>
    <row r="561" spans="1:20" x14ac:dyDescent="0.3">
      <c r="A561">
        <v>514.11099999999999</v>
      </c>
      <c r="B561">
        <v>34.395899999999997</v>
      </c>
      <c r="E561" s="2">
        <f t="shared" si="9"/>
        <v>0.71774754153423936</v>
      </c>
      <c r="H561" s="20">
        <v>29706</v>
      </c>
      <c r="O561">
        <v>1969</v>
      </c>
      <c r="P561">
        <v>5</v>
      </c>
      <c r="Q561" s="11">
        <v>1969.33333332285</v>
      </c>
      <c r="R561">
        <v>0.68919847625069997</v>
      </c>
      <c r="S561">
        <v>6.1500000000002303E-2</v>
      </c>
      <c r="T561">
        <v>4.2385706289419602E-2</v>
      </c>
    </row>
    <row r="562" spans="1:20" x14ac:dyDescent="0.3">
      <c r="A562">
        <v>452.66699999999997</v>
      </c>
      <c r="B562">
        <v>34.457499999999996</v>
      </c>
      <c r="E562" s="2">
        <f t="shared" si="9"/>
        <v>0.66264585608411197</v>
      </c>
      <c r="H562" s="20">
        <v>29675</v>
      </c>
      <c r="O562">
        <v>1969</v>
      </c>
      <c r="P562">
        <v>4</v>
      </c>
      <c r="Q562" s="11">
        <v>1969.2499999894901</v>
      </c>
      <c r="R562">
        <v>0.67316131327638296</v>
      </c>
      <c r="S562">
        <v>6.1500000000002303E-2</v>
      </c>
      <c r="T562">
        <v>4.13994207664991E-2</v>
      </c>
    </row>
    <row r="563" spans="1:20" x14ac:dyDescent="0.3">
      <c r="A563">
        <v>399.44400000000002</v>
      </c>
      <c r="B563">
        <v>34.518999999999998</v>
      </c>
      <c r="E563" s="5">
        <f t="shared" si="9"/>
        <v>0.61834762156309264</v>
      </c>
      <c r="F563" t="s">
        <v>10</v>
      </c>
      <c r="G563">
        <v>36</v>
      </c>
      <c r="H563" s="20">
        <v>29645</v>
      </c>
      <c r="O563">
        <v>1969</v>
      </c>
      <c r="P563">
        <v>3</v>
      </c>
      <c r="Q563" s="11">
        <v>1969.16666665613</v>
      </c>
      <c r="R563">
        <v>0.65778201599430097</v>
      </c>
      <c r="S563">
        <v>6.1500000000002303E-2</v>
      </c>
      <c r="T563">
        <v>4.0453593983650997E-2</v>
      </c>
    </row>
    <row r="564" spans="1:20" x14ac:dyDescent="0.3">
      <c r="A564">
        <v>427.77800000000002</v>
      </c>
      <c r="B564">
        <v>34.580500000000001</v>
      </c>
      <c r="E564" s="2">
        <f t="shared" si="9"/>
        <v>0.64154863376595894</v>
      </c>
      <c r="H564" s="20">
        <v>29630</v>
      </c>
      <c r="O564">
        <v>1969</v>
      </c>
      <c r="P564">
        <v>2</v>
      </c>
      <c r="Q564" s="11">
        <v>1969.0833333227699</v>
      </c>
      <c r="R564">
        <v>0.66409939029868803</v>
      </c>
      <c r="S564">
        <v>0.122999999999997</v>
      </c>
      <c r="T564">
        <v>8.1684225006736999E-2</v>
      </c>
    </row>
    <row r="565" spans="1:20" x14ac:dyDescent="0.3">
      <c r="A565" s="6">
        <v>456.22199999999998</v>
      </c>
      <c r="B565" s="6">
        <v>34.642099999999999</v>
      </c>
      <c r="C565" s="6"/>
      <c r="D565" s="6"/>
      <c r="E565" s="7">
        <f t="shared" si="9"/>
        <v>0.66571536130391862</v>
      </c>
      <c r="H565" s="20">
        <v>29615</v>
      </c>
      <c r="O565">
        <v>1969</v>
      </c>
      <c r="P565">
        <v>1</v>
      </c>
      <c r="Q565" s="11">
        <v>1968.9999999894101</v>
      </c>
      <c r="R565">
        <v>0.74866857361696004</v>
      </c>
      <c r="S565">
        <v>6.1500000000002303E-2</v>
      </c>
      <c r="T565">
        <v>4.6043117277444701E-2</v>
      </c>
    </row>
    <row r="566" spans="1:20" x14ac:dyDescent="0.3">
      <c r="A566">
        <v>484.44400000000002</v>
      </c>
      <c r="B566">
        <v>34.703600000000002</v>
      </c>
      <c r="E566" s="2">
        <f t="shared" si="9"/>
        <v>0.69059310011158537</v>
      </c>
      <c r="H566" s="20">
        <v>29600</v>
      </c>
      <c r="O566">
        <v>1968</v>
      </c>
      <c r="P566">
        <v>12</v>
      </c>
      <c r="Q566" s="11">
        <v>1968.91666665605</v>
      </c>
      <c r="R566">
        <v>0.81727333130970903</v>
      </c>
      <c r="S566">
        <v>6.1500000000002303E-2</v>
      </c>
      <c r="T566">
        <v>5.0262309875548999E-2</v>
      </c>
    </row>
    <row r="567" spans="1:20" x14ac:dyDescent="0.3">
      <c r="A567">
        <v>511.44400000000002</v>
      </c>
      <c r="B567">
        <v>34.765100000000004</v>
      </c>
      <c r="E567" s="2">
        <f t="shared" si="9"/>
        <v>0.71526334799519087</v>
      </c>
      <c r="H567" s="20">
        <v>29585</v>
      </c>
      <c r="O567">
        <v>1968</v>
      </c>
      <c r="P567">
        <v>11</v>
      </c>
      <c r="Q567" s="11">
        <v>1968.8333333226899</v>
      </c>
      <c r="R567">
        <v>0.892294641620341</v>
      </c>
      <c r="S567">
        <v>6.1500000000002303E-2</v>
      </c>
      <c r="T567">
        <v>5.4876120459652997E-2</v>
      </c>
    </row>
    <row r="568" spans="1:20" x14ac:dyDescent="0.3">
      <c r="A568">
        <v>524.77800000000002</v>
      </c>
      <c r="B568">
        <v>34.826700000000002</v>
      </c>
      <c r="E568" s="2">
        <f t="shared" si="9"/>
        <v>0.7277699487232081</v>
      </c>
      <c r="H568" s="20">
        <v>29570</v>
      </c>
      <c r="O568">
        <v>1968</v>
      </c>
      <c r="P568">
        <v>10</v>
      </c>
      <c r="Q568" s="11">
        <v>1968.74999998933</v>
      </c>
      <c r="R568">
        <v>0.88904503705122995</v>
      </c>
      <c r="S568">
        <v>0.122999999999997</v>
      </c>
      <c r="T568">
        <v>0.109352539557299</v>
      </c>
    </row>
    <row r="569" spans="1:20" x14ac:dyDescent="0.3">
      <c r="A569">
        <v>538.11099999999999</v>
      </c>
      <c r="B569">
        <v>34.888199999999998</v>
      </c>
      <c r="E569" s="2">
        <f t="shared" si="9"/>
        <v>0.74049426858757728</v>
      </c>
      <c r="H569" s="20">
        <v>29555</v>
      </c>
      <c r="O569">
        <v>1968</v>
      </c>
      <c r="P569">
        <v>9</v>
      </c>
      <c r="Q569" s="11">
        <v>1968.6666666559599</v>
      </c>
      <c r="R569">
        <v>0.86688514482577095</v>
      </c>
      <c r="S569">
        <v>6.1500000000002303E-2</v>
      </c>
      <c r="T569">
        <v>5.3313436406786902E-2</v>
      </c>
    </row>
    <row r="570" spans="1:20" x14ac:dyDescent="0.3">
      <c r="A570">
        <v>551.44399999999996</v>
      </c>
      <c r="B570">
        <v>34.9497</v>
      </c>
      <c r="E570" s="2">
        <f t="shared" si="9"/>
        <v>0.7534410602870294</v>
      </c>
      <c r="H570" s="20">
        <v>29540</v>
      </c>
      <c r="O570">
        <v>1968</v>
      </c>
      <c r="P570">
        <v>8</v>
      </c>
      <c r="Q570" s="11">
        <v>1968.5833333226001</v>
      </c>
      <c r="R570">
        <v>0.81287894912219905</v>
      </c>
      <c r="S570">
        <v>0.123000000000004</v>
      </c>
      <c r="T570">
        <v>9.9984110742034199E-2</v>
      </c>
    </row>
    <row r="571" spans="1:20" x14ac:dyDescent="0.3">
      <c r="A571">
        <v>557.66700000000003</v>
      </c>
      <c r="B571">
        <v>35.011299999999999</v>
      </c>
      <c r="E571" s="2">
        <f t="shared" si="9"/>
        <v>0.75956104477431263</v>
      </c>
      <c r="F571" t="s">
        <v>11</v>
      </c>
      <c r="G571">
        <v>37</v>
      </c>
      <c r="H571" s="20">
        <v>29525</v>
      </c>
      <c r="O571">
        <v>1968</v>
      </c>
      <c r="P571">
        <v>7</v>
      </c>
      <c r="Q571" s="11">
        <v>1968.49999998924</v>
      </c>
      <c r="R571">
        <v>0.68641677965251102</v>
      </c>
      <c r="S571">
        <v>6.1499999999995197E-2</v>
      </c>
      <c r="T571">
        <v>4.2214631948626097E-2</v>
      </c>
    </row>
    <row r="572" spans="1:20" x14ac:dyDescent="0.3">
      <c r="A572">
        <v>481.77800000000002</v>
      </c>
      <c r="B572">
        <v>35.072800000000001</v>
      </c>
      <c r="E572" s="2">
        <f t="shared" si="9"/>
        <v>0.68820378538037397</v>
      </c>
      <c r="H572" s="20">
        <v>29494</v>
      </c>
      <c r="O572">
        <v>1968</v>
      </c>
      <c r="P572">
        <v>6</v>
      </c>
      <c r="Q572" s="11">
        <v>1968.4166666558799</v>
      </c>
      <c r="R572">
        <v>0.60974491266942898</v>
      </c>
      <c r="S572">
        <v>6.1500000000002303E-2</v>
      </c>
      <c r="T572">
        <v>3.7499312129171299E-2</v>
      </c>
    </row>
    <row r="573" spans="1:20" x14ac:dyDescent="0.3">
      <c r="A573">
        <v>405.77800000000002</v>
      </c>
      <c r="B573">
        <v>35.134300000000003</v>
      </c>
      <c r="E573" s="2">
        <f t="shared" si="9"/>
        <v>0.62346023982206777</v>
      </c>
      <c r="H573" s="20">
        <v>29463</v>
      </c>
      <c r="O573">
        <v>1968</v>
      </c>
      <c r="P573">
        <v>5</v>
      </c>
      <c r="Q573" s="11">
        <v>1968.33333332252</v>
      </c>
      <c r="R573">
        <v>0.532023558703691</v>
      </c>
      <c r="S573">
        <v>0.123000000000004</v>
      </c>
      <c r="T573">
        <v>6.5438897720556402E-2</v>
      </c>
    </row>
    <row r="574" spans="1:20" x14ac:dyDescent="0.3">
      <c r="A574">
        <v>329.66699999999997</v>
      </c>
      <c r="B574">
        <v>35.195800000000006</v>
      </c>
      <c r="E574" s="2">
        <f t="shared" si="9"/>
        <v>0.56472602032477048</v>
      </c>
      <c r="H574" s="20">
        <v>29432</v>
      </c>
      <c r="O574">
        <v>1968</v>
      </c>
      <c r="P574">
        <v>4</v>
      </c>
      <c r="Q574" s="11">
        <v>1968.24999998916</v>
      </c>
      <c r="R574">
        <v>0.51784376963952805</v>
      </c>
      <c r="S574">
        <v>6.1500000000002303E-2</v>
      </c>
      <c r="T574">
        <v>3.1847391832832202E-2</v>
      </c>
    </row>
    <row r="575" spans="1:20" x14ac:dyDescent="0.3">
      <c r="A575">
        <v>258</v>
      </c>
      <c r="B575">
        <v>35.257400000000004</v>
      </c>
      <c r="E575" s="2">
        <f t="shared" si="9"/>
        <v>0.51448870092283061</v>
      </c>
      <c r="H575" s="20">
        <v>29402</v>
      </c>
      <c r="O575">
        <v>1968</v>
      </c>
      <c r="P575">
        <v>3</v>
      </c>
      <c r="Q575" s="11">
        <v>1968.1666666558001</v>
      </c>
      <c r="R575">
        <v>0.51278199495900301</v>
      </c>
      <c r="S575">
        <v>6.1499999999995197E-2</v>
      </c>
      <c r="T575">
        <v>3.1536092689976203E-2</v>
      </c>
    </row>
    <row r="576" spans="1:20" x14ac:dyDescent="0.3">
      <c r="A576">
        <v>242.333</v>
      </c>
      <c r="B576">
        <v>35.318899999999999</v>
      </c>
      <c r="E576" s="2">
        <f t="shared" si="9"/>
        <v>0.50411604710287938</v>
      </c>
      <c r="H576" s="20">
        <v>29371</v>
      </c>
      <c r="O576">
        <v>1968</v>
      </c>
      <c r="P576">
        <v>2</v>
      </c>
      <c r="Q576" s="11">
        <v>1968.08333332244</v>
      </c>
      <c r="R576">
        <v>0.53472088691339803</v>
      </c>
      <c r="S576">
        <v>0.24600000000000899</v>
      </c>
      <c r="T576">
        <v>0.13154133818070099</v>
      </c>
    </row>
    <row r="577" spans="1:20" x14ac:dyDescent="0.3">
      <c r="A577">
        <v>226.77799999999999</v>
      </c>
      <c r="B577">
        <v>35.380399999999995</v>
      </c>
      <c r="E577" s="2">
        <f t="shared" si="9"/>
        <v>0.49402444202910856</v>
      </c>
      <c r="H577" s="20">
        <v>29340</v>
      </c>
      <c r="O577">
        <v>1968</v>
      </c>
      <c r="P577">
        <v>1</v>
      </c>
      <c r="Q577" s="11">
        <v>1967.9999999890799</v>
      </c>
      <c r="R577">
        <v>0.61014561088910702</v>
      </c>
      <c r="S577">
        <v>0.24600000000000199</v>
      </c>
      <c r="T577">
        <v>0.15009582027872101</v>
      </c>
    </row>
    <row r="578" spans="1:20" x14ac:dyDescent="0.3">
      <c r="A578">
        <v>211.11099999999999</v>
      </c>
      <c r="B578">
        <v>35.442</v>
      </c>
      <c r="E578" s="2">
        <f t="shared" si="9"/>
        <v>0.48406437000698049</v>
      </c>
      <c r="H578" s="20">
        <v>29309</v>
      </c>
      <c r="O578">
        <v>1967</v>
      </c>
      <c r="P578">
        <v>12</v>
      </c>
      <c r="Q578" s="11">
        <v>1967.9166666557201</v>
      </c>
      <c r="R578">
        <v>0.67462709644209795</v>
      </c>
      <c r="S578">
        <v>0.24600000000000199</v>
      </c>
      <c r="T578">
        <v>0.165958265724757</v>
      </c>
    </row>
    <row r="579" spans="1:20" x14ac:dyDescent="0.3">
      <c r="A579">
        <v>199.55600000000001</v>
      </c>
      <c r="B579">
        <v>35.503500000000003</v>
      </c>
      <c r="E579" s="5">
        <f t="shared" si="9"/>
        <v>0.47684733810232988</v>
      </c>
      <c r="F579" t="s">
        <v>10</v>
      </c>
      <c r="G579">
        <v>37</v>
      </c>
      <c r="H579" s="20">
        <v>29279</v>
      </c>
      <c r="O579">
        <v>1967</v>
      </c>
      <c r="P579">
        <v>11</v>
      </c>
      <c r="Q579" s="11">
        <v>1967.83333332236</v>
      </c>
      <c r="R579">
        <v>0.788331147515691</v>
      </c>
      <c r="S579">
        <v>0.24600000000000199</v>
      </c>
      <c r="T579">
        <v>0.19392946228886099</v>
      </c>
    </row>
    <row r="580" spans="1:20" x14ac:dyDescent="0.3">
      <c r="A580">
        <v>244.11099999999999</v>
      </c>
      <c r="B580">
        <v>35.564999999999998</v>
      </c>
      <c r="E580" s="2">
        <f t="shared" si="9"/>
        <v>0.50528260860991703</v>
      </c>
      <c r="H580" s="20">
        <v>29264</v>
      </c>
      <c r="O580">
        <v>1967</v>
      </c>
      <c r="P580">
        <v>10</v>
      </c>
      <c r="Q580" s="11">
        <v>1967.7499999889999</v>
      </c>
      <c r="R580">
        <v>0.89967113748648997</v>
      </c>
      <c r="S580">
        <v>6.1500000000002303E-2</v>
      </c>
      <c r="T580">
        <v>5.5329774955421199E-2</v>
      </c>
    </row>
    <row r="581" spans="1:20" x14ac:dyDescent="0.3">
      <c r="A581" s="6">
        <v>288.77800000000002</v>
      </c>
      <c r="B581" s="6">
        <v>35.626600000000003</v>
      </c>
      <c r="C581" s="6"/>
      <c r="D581" s="6"/>
      <c r="E581" s="7">
        <f t="shared" si="9"/>
        <v>0.53549148768889088</v>
      </c>
      <c r="H581" s="20">
        <v>29249</v>
      </c>
      <c r="O581">
        <v>1967</v>
      </c>
      <c r="P581">
        <v>9</v>
      </c>
      <c r="Q581" s="11">
        <v>1967.66666665564</v>
      </c>
      <c r="R581">
        <v>0.88165999964436004</v>
      </c>
      <c r="S581">
        <v>6.1500000000002303E-2</v>
      </c>
      <c r="T581">
        <v>5.4222089978130203E-2</v>
      </c>
    </row>
    <row r="582" spans="1:20" x14ac:dyDescent="0.3">
      <c r="A582">
        <v>333.44400000000002</v>
      </c>
      <c r="B582">
        <v>35.688099999999999</v>
      </c>
      <c r="E582" s="2">
        <f t="shared" si="9"/>
        <v>0.5675057002256827</v>
      </c>
      <c r="H582" s="20">
        <v>29234</v>
      </c>
      <c r="O582">
        <v>1967</v>
      </c>
      <c r="P582">
        <v>8</v>
      </c>
      <c r="Q582" s="11">
        <v>1967.5833333222799</v>
      </c>
      <c r="R582">
        <v>0.84268767221278196</v>
      </c>
      <c r="S582">
        <v>6.1500000000002303E-2</v>
      </c>
      <c r="T582">
        <v>5.1825291841088E-2</v>
      </c>
    </row>
    <row r="583" spans="1:20" x14ac:dyDescent="0.3">
      <c r="A583">
        <v>380.66699999999997</v>
      </c>
      <c r="B583">
        <v>35.749600000000001</v>
      </c>
      <c r="E583" s="2">
        <f t="shared" si="9"/>
        <v>0.60343642656579133</v>
      </c>
      <c r="H583" s="20">
        <v>29219</v>
      </c>
      <c r="O583">
        <v>1967</v>
      </c>
      <c r="P583">
        <v>7</v>
      </c>
      <c r="Q583" s="11">
        <v>1967.4999999889201</v>
      </c>
      <c r="R583">
        <v>0.805902037660435</v>
      </c>
      <c r="S583">
        <v>6.1499999999995197E-2</v>
      </c>
      <c r="T583">
        <v>4.9562975316112902E-2</v>
      </c>
    </row>
    <row r="584" spans="1:20" x14ac:dyDescent="0.3">
      <c r="A584">
        <v>470</v>
      </c>
      <c r="B584">
        <v>35.811199999999999</v>
      </c>
      <c r="E584" s="2">
        <f t="shared" si="9"/>
        <v>0.67774668267729876</v>
      </c>
      <c r="H584" s="20">
        <v>29204</v>
      </c>
      <c r="O584">
        <v>1967</v>
      </c>
      <c r="P584">
        <v>6</v>
      </c>
      <c r="Q584" s="11">
        <v>1967.41666665556</v>
      </c>
      <c r="R584">
        <v>0.77061199183421303</v>
      </c>
      <c r="S584">
        <v>6.1500000000002303E-2</v>
      </c>
      <c r="T584">
        <v>4.7392637497805902E-2</v>
      </c>
    </row>
    <row r="585" spans="1:20" x14ac:dyDescent="0.3">
      <c r="A585">
        <v>558.66700000000003</v>
      </c>
      <c r="B585">
        <v>35.872699999999995</v>
      </c>
      <c r="E585" s="2">
        <f t="shared" si="9"/>
        <v>0.76054911623981858</v>
      </c>
      <c r="H585" s="20">
        <v>29189</v>
      </c>
      <c r="O585">
        <v>1967</v>
      </c>
      <c r="P585">
        <v>5</v>
      </c>
      <c r="Q585" s="11">
        <v>1967.3333333221999</v>
      </c>
      <c r="R585">
        <v>0.75725987751855095</v>
      </c>
      <c r="S585">
        <v>6.1500000000002303E-2</v>
      </c>
      <c r="T585">
        <v>4.6571482467392601E-2</v>
      </c>
    </row>
    <row r="586" spans="1:20" x14ac:dyDescent="0.3">
      <c r="A586">
        <v>647.88900000000001</v>
      </c>
      <c r="B586">
        <v>35.934199999999997</v>
      </c>
      <c r="E586" s="2">
        <f t="shared" si="9"/>
        <v>0.85408378148130337</v>
      </c>
      <c r="H586" s="20">
        <v>29174</v>
      </c>
      <c r="O586">
        <v>1967</v>
      </c>
      <c r="P586">
        <v>4</v>
      </c>
      <c r="Q586" s="11">
        <v>1967.24999998884</v>
      </c>
      <c r="R586">
        <v>0.75105102616902097</v>
      </c>
      <c r="S586">
        <v>6.1500000000002303E-2</v>
      </c>
      <c r="T586">
        <v>4.6189638109396497E-2</v>
      </c>
    </row>
    <row r="587" spans="1:20" x14ac:dyDescent="0.3">
      <c r="A587">
        <v>731.55600000000004</v>
      </c>
      <c r="B587">
        <v>35.995800000000003</v>
      </c>
      <c r="E587" s="2">
        <f t="shared" si="9"/>
        <v>0.95222027921480634</v>
      </c>
      <c r="F587" t="s">
        <v>11</v>
      </c>
      <c r="G587">
        <v>38</v>
      </c>
      <c r="H587" s="20">
        <v>29159</v>
      </c>
      <c r="O587">
        <v>1967</v>
      </c>
      <c r="P587">
        <v>3</v>
      </c>
      <c r="Q587" s="11">
        <v>1967.16666665548</v>
      </c>
      <c r="R587">
        <v>0.74510808899552705</v>
      </c>
      <c r="S587">
        <v>6.1500000000002303E-2</v>
      </c>
      <c r="T587">
        <v>4.5824147473226599E-2</v>
      </c>
    </row>
    <row r="588" spans="1:20" x14ac:dyDescent="0.3">
      <c r="A588">
        <v>725.33299999999997</v>
      </c>
      <c r="B588">
        <v>36.057299999999998</v>
      </c>
      <c r="E588" s="2">
        <f t="shared" si="9"/>
        <v>0.94454798825496322</v>
      </c>
      <c r="H588" s="20">
        <v>29128</v>
      </c>
      <c r="O588">
        <v>1967</v>
      </c>
      <c r="P588">
        <v>2</v>
      </c>
      <c r="Q588" s="11">
        <v>1967.0833333221201</v>
      </c>
      <c r="R588">
        <v>0.73910551663698099</v>
      </c>
      <c r="S588">
        <v>6.1499999999995197E-2</v>
      </c>
      <c r="T588">
        <v>4.54549892731708E-2</v>
      </c>
    </row>
    <row r="589" spans="1:20" x14ac:dyDescent="0.3">
      <c r="A589">
        <v>718.66700000000003</v>
      </c>
      <c r="B589">
        <v>36.1188</v>
      </c>
      <c r="E589" s="2">
        <f t="shared" si="9"/>
        <v>0.93639808800321711</v>
      </c>
      <c r="H589" s="20">
        <v>29097</v>
      </c>
      <c r="O589">
        <v>1967</v>
      </c>
      <c r="P589">
        <v>1</v>
      </c>
      <c r="Q589" s="11">
        <v>1966.99999998876</v>
      </c>
      <c r="R589">
        <v>0.73921217725841104</v>
      </c>
      <c r="S589">
        <v>6.1500000000002303E-2</v>
      </c>
      <c r="T589">
        <v>4.5461548901393999E-2</v>
      </c>
    </row>
    <row r="590" spans="1:20" x14ac:dyDescent="0.3">
      <c r="A590">
        <v>712.11099999999999</v>
      </c>
      <c r="B590">
        <v>36.180300000000003</v>
      </c>
      <c r="E590" s="2">
        <f t="shared" si="9"/>
        <v>0.92845126706498204</v>
      </c>
      <c r="H590" s="20">
        <v>29067</v>
      </c>
      <c r="O590">
        <v>1966</v>
      </c>
      <c r="P590">
        <v>12</v>
      </c>
      <c r="Q590" s="11">
        <v>1966.9166666553999</v>
      </c>
      <c r="R590">
        <v>0.74135055252214799</v>
      </c>
      <c r="S590">
        <v>6.1500000000002303E-2</v>
      </c>
      <c r="T590">
        <v>4.5593058980113801E-2</v>
      </c>
    </row>
    <row r="591" spans="1:20" x14ac:dyDescent="0.3">
      <c r="A591">
        <v>703.22199999999998</v>
      </c>
      <c r="B591">
        <v>36.241900000000001</v>
      </c>
      <c r="E591" s="2">
        <f t="shared" si="9"/>
        <v>0.9177841146668525</v>
      </c>
      <c r="H591" s="20">
        <v>29036</v>
      </c>
      <c r="O591">
        <v>1966</v>
      </c>
      <c r="P591">
        <v>11</v>
      </c>
      <c r="Q591" s="11">
        <v>1966.8333333220401</v>
      </c>
      <c r="R591">
        <v>0.74338783502202099</v>
      </c>
      <c r="S591">
        <v>6.1500000000002303E-2</v>
      </c>
      <c r="T591">
        <v>4.5718351853855997E-2</v>
      </c>
    </row>
    <row r="592" spans="1:20" x14ac:dyDescent="0.3">
      <c r="A592">
        <v>649.77800000000002</v>
      </c>
      <c r="B592">
        <v>36.303399999999996</v>
      </c>
      <c r="E592" s="2">
        <f t="shared" si="9"/>
        <v>0.85618373239290779</v>
      </c>
      <c r="H592" s="20">
        <v>29005</v>
      </c>
      <c r="O592">
        <v>1966</v>
      </c>
      <c r="P592">
        <v>10</v>
      </c>
      <c r="Q592" s="11">
        <v>1966.74999998868</v>
      </c>
      <c r="R592">
        <v>0.74543071611485401</v>
      </c>
      <c r="S592">
        <v>3.0750000000001099E-2</v>
      </c>
      <c r="T592">
        <v>2.2921994520532601E-2</v>
      </c>
    </row>
    <row r="593" spans="1:20" x14ac:dyDescent="0.3">
      <c r="A593">
        <v>596</v>
      </c>
      <c r="B593">
        <v>36.364899999999999</v>
      </c>
      <c r="E593" s="2">
        <f t="shared" si="9"/>
        <v>0.79837115333784281</v>
      </c>
      <c r="H593" s="20">
        <v>28975</v>
      </c>
      <c r="O593">
        <v>1966</v>
      </c>
      <c r="P593">
        <v>9</v>
      </c>
      <c r="Q593" s="11">
        <v>1966.6666666553199</v>
      </c>
      <c r="R593">
        <v>0.73424275052747501</v>
      </c>
      <c r="S593">
        <v>3.0750000000001099E-2</v>
      </c>
    </row>
    <row r="594" spans="1:20" x14ac:dyDescent="0.3">
      <c r="A594">
        <v>542.33299999999997</v>
      </c>
      <c r="B594">
        <v>36.426499999999997</v>
      </c>
      <c r="E594" s="2">
        <f t="shared" si="9"/>
        <v>0.74456971945899053</v>
      </c>
      <c r="H594" s="20">
        <v>28944</v>
      </c>
      <c r="O594">
        <v>1966</v>
      </c>
      <c r="P594">
        <v>8</v>
      </c>
      <c r="Q594" s="11">
        <v>1966.58333332196</v>
      </c>
      <c r="R594">
        <v>0.72305478494009601</v>
      </c>
      <c r="S594">
        <v>3.0749999999997599E-2</v>
      </c>
      <c r="T594">
        <v>2.2233934636906202E-2</v>
      </c>
    </row>
    <row r="595" spans="1:20" x14ac:dyDescent="0.3">
      <c r="A595">
        <v>495.88900000000001</v>
      </c>
      <c r="B595">
        <v>36.488</v>
      </c>
      <c r="E595" s="5">
        <f t="shared" si="9"/>
        <v>0.7009449082764142</v>
      </c>
      <c r="F595" t="s">
        <v>10</v>
      </c>
      <c r="G595">
        <v>38</v>
      </c>
      <c r="H595" s="20">
        <v>28914</v>
      </c>
      <c r="O595">
        <v>1966</v>
      </c>
      <c r="P595">
        <v>7</v>
      </c>
      <c r="Q595" s="11">
        <v>1966.4999999885999</v>
      </c>
      <c r="R595">
        <v>0.70802319796246904</v>
      </c>
      <c r="S595">
        <v>3.0749999999997599E-2</v>
      </c>
    </row>
    <row r="596" spans="1:20" x14ac:dyDescent="0.3">
      <c r="A596" s="6">
        <v>604.11099999999999</v>
      </c>
      <c r="B596" s="6">
        <v>36.549500000000002</v>
      </c>
      <c r="C596" s="6"/>
      <c r="D596" s="6"/>
      <c r="E596" s="7">
        <f t="shared" si="9"/>
        <v>0.80683395705125416</v>
      </c>
      <c r="H596" s="20">
        <v>28884</v>
      </c>
      <c r="O596">
        <v>1966</v>
      </c>
      <c r="P596">
        <v>6</v>
      </c>
      <c r="Q596" s="11">
        <v>1966.4166666552401</v>
      </c>
      <c r="R596">
        <v>0.69299161098484197</v>
      </c>
      <c r="S596">
        <v>3.0750000000001099E-2</v>
      </c>
      <c r="T596">
        <v>2.1309492037784698E-2</v>
      </c>
    </row>
    <row r="597" spans="1:20" x14ac:dyDescent="0.3">
      <c r="A597">
        <v>712.33299999999997</v>
      </c>
      <c r="B597">
        <v>36.6111</v>
      </c>
      <c r="E597" s="2">
        <f t="shared" si="9"/>
        <v>0.92871925676971134</v>
      </c>
      <c r="H597" s="20">
        <v>28854</v>
      </c>
      <c r="O597">
        <v>1966</v>
      </c>
      <c r="P597">
        <v>5</v>
      </c>
      <c r="Q597" s="11">
        <v>1966.33333332188</v>
      </c>
      <c r="R597">
        <v>0.678537090359837</v>
      </c>
      <c r="S597">
        <v>3.0750000000001099E-2</v>
      </c>
    </row>
    <row r="598" spans="1:20" x14ac:dyDescent="0.3">
      <c r="A598">
        <v>820.55600000000004</v>
      </c>
      <c r="B598">
        <v>36.672600000000003</v>
      </c>
      <c r="E598" s="2">
        <f t="shared" si="9"/>
        <v>1.0690186892023901</v>
      </c>
      <c r="H598" s="20">
        <v>28824</v>
      </c>
      <c r="O598">
        <v>1966</v>
      </c>
      <c r="P598">
        <v>4</v>
      </c>
      <c r="Q598" s="11">
        <v>1966.2499999885199</v>
      </c>
      <c r="R598">
        <v>0.66408256973483304</v>
      </c>
      <c r="S598">
        <v>3.0750000000001099E-2</v>
      </c>
      <c r="T598">
        <v>2.04205390193468E-2</v>
      </c>
    </row>
    <row r="599" spans="1:20" x14ac:dyDescent="0.3">
      <c r="A599" s="8">
        <v>922.88900000000001</v>
      </c>
      <c r="B599">
        <v>36.734099999999998</v>
      </c>
      <c r="E599" s="2">
        <f t="shared" si="9"/>
        <v>1.2211267703669972</v>
      </c>
      <c r="F599" t="s">
        <v>11</v>
      </c>
      <c r="G599">
        <v>39</v>
      </c>
      <c r="H599" s="20">
        <v>28794</v>
      </c>
      <c r="O599">
        <v>1966</v>
      </c>
      <c r="P599">
        <v>3</v>
      </c>
      <c r="Q599" s="11">
        <v>1966.16666665516</v>
      </c>
      <c r="R599">
        <v>0.654779370622108</v>
      </c>
      <c r="S599">
        <v>3.0750000000001099E-2</v>
      </c>
    </row>
    <row r="600" spans="1:20" x14ac:dyDescent="0.3">
      <c r="A600" s="4">
        <v>260.22199999999998</v>
      </c>
      <c r="B600">
        <v>36.7956</v>
      </c>
      <c r="E600" s="2">
        <f t="shared" si="9"/>
        <v>0.51597700150197667</v>
      </c>
      <c r="H600" s="20">
        <v>28745</v>
      </c>
      <c r="O600">
        <v>1966</v>
      </c>
      <c r="P600">
        <v>2</v>
      </c>
      <c r="Q600" s="11">
        <v>1966.0833333218</v>
      </c>
      <c r="R600">
        <v>0.64547617150938397</v>
      </c>
      <c r="S600">
        <v>0.24600000000000199</v>
      </c>
      <c r="T600">
        <v>0.15878713819130899</v>
      </c>
    </row>
    <row r="601" spans="1:20" x14ac:dyDescent="0.3">
      <c r="A601">
        <v>236.22200000000001</v>
      </c>
      <c r="B601">
        <v>36.857100000000003</v>
      </c>
      <c r="E601" s="2">
        <f t="shared" si="9"/>
        <v>0.50012706380920835</v>
      </c>
      <c r="H601" s="20">
        <v>28696</v>
      </c>
      <c r="O601">
        <v>1966</v>
      </c>
      <c r="P601">
        <v>1</v>
      </c>
      <c r="Q601" s="11">
        <v>1965.9999999884401</v>
      </c>
      <c r="R601">
        <v>0.76816307774228598</v>
      </c>
      <c r="S601">
        <v>0.24600000000000199</v>
      </c>
      <c r="T601">
        <v>0.18896811712460401</v>
      </c>
    </row>
    <row r="602" spans="1:20" x14ac:dyDescent="0.3">
      <c r="A602">
        <v>212.333</v>
      </c>
      <c r="B602">
        <v>36.918600000000005</v>
      </c>
      <c r="E602" s="2">
        <f t="shared" ref="E602:E665" si="10">(0.0905*EXP(0.0013*A602))/C$2</f>
        <v>0.48483396579325749</v>
      </c>
      <c r="H602" s="20">
        <v>28647</v>
      </c>
      <c r="O602">
        <v>1965</v>
      </c>
      <c r="P602">
        <v>12</v>
      </c>
      <c r="Q602" s="11">
        <v>1965.91666665508</v>
      </c>
      <c r="R602">
        <v>1.01759044888039</v>
      </c>
      <c r="S602">
        <v>0.24600000000000899</v>
      </c>
      <c r="T602">
        <v>0.25032725042458698</v>
      </c>
    </row>
    <row r="603" spans="1:20" x14ac:dyDescent="0.3">
      <c r="A603">
        <v>187.77799999999999</v>
      </c>
      <c r="B603">
        <v>36.980100000000007</v>
      </c>
      <c r="E603" s="2">
        <f t="shared" si="10"/>
        <v>0.46960174937679267</v>
      </c>
      <c r="H603" s="20">
        <v>28598</v>
      </c>
      <c r="O603">
        <v>1965</v>
      </c>
      <c r="P603">
        <v>11</v>
      </c>
      <c r="Q603" s="11">
        <v>1965.8333333217199</v>
      </c>
      <c r="R603">
        <v>1.1277384907576899</v>
      </c>
      <c r="S603">
        <v>0.24600000000000199</v>
      </c>
      <c r="T603">
        <v>0.27742366872639401</v>
      </c>
    </row>
    <row r="604" spans="1:20" x14ac:dyDescent="0.3">
      <c r="A604">
        <v>164.11099999999999</v>
      </c>
      <c r="B604">
        <v>37.041600000000003</v>
      </c>
      <c r="E604" s="5">
        <f t="shared" si="10"/>
        <v>0.45537346922623473</v>
      </c>
      <c r="F604" t="s">
        <v>10</v>
      </c>
      <c r="G604">
        <v>39</v>
      </c>
      <c r="H604" s="20">
        <v>28549</v>
      </c>
      <c r="O604">
        <v>1965</v>
      </c>
      <c r="P604">
        <v>10</v>
      </c>
      <c r="Q604" s="11">
        <v>1965.7499999883601</v>
      </c>
      <c r="R604">
        <v>1.1885034539125101</v>
      </c>
      <c r="S604">
        <v>0.184499999999999</v>
      </c>
      <c r="T604">
        <v>0.21927888724685801</v>
      </c>
    </row>
    <row r="605" spans="1:20" x14ac:dyDescent="0.3">
      <c r="A605">
        <v>175.88900000000001</v>
      </c>
      <c r="B605">
        <v>37.103100000000005</v>
      </c>
      <c r="E605" s="2">
        <f t="shared" si="10"/>
        <v>0.46239952668644019</v>
      </c>
      <c r="H605" s="20">
        <v>28539</v>
      </c>
      <c r="O605">
        <v>1965</v>
      </c>
      <c r="P605">
        <v>9</v>
      </c>
      <c r="Q605" s="11">
        <v>1965.666666655</v>
      </c>
      <c r="R605">
        <v>1.08806412042513</v>
      </c>
      <c r="S605">
        <v>0.123000000000004</v>
      </c>
      <c r="T605">
        <v>0.13383188681229699</v>
      </c>
    </row>
    <row r="606" spans="1:20" x14ac:dyDescent="0.3">
      <c r="A606">
        <v>187.77799999999999</v>
      </c>
      <c r="B606">
        <v>37.164600000000007</v>
      </c>
      <c r="E606" s="2">
        <f t="shared" si="10"/>
        <v>0.46960174937679267</v>
      </c>
      <c r="H606" s="20">
        <v>28529</v>
      </c>
      <c r="O606">
        <v>1965</v>
      </c>
      <c r="P606">
        <v>8</v>
      </c>
      <c r="Q606" s="11">
        <v>1965.5833333216401</v>
      </c>
      <c r="R606">
        <v>0.97453499722796999</v>
      </c>
      <c r="S606">
        <v>0.122999999999997</v>
      </c>
      <c r="T606">
        <v>0.119867804659037</v>
      </c>
    </row>
    <row r="607" spans="1:20" x14ac:dyDescent="0.3">
      <c r="A607" s="6">
        <v>199.55600000000001</v>
      </c>
      <c r="B607" s="6">
        <v>37.22610000000001</v>
      </c>
      <c r="C607" s="6"/>
      <c r="D607" s="6"/>
      <c r="E607" s="7">
        <f t="shared" si="10"/>
        <v>0.47684733810232988</v>
      </c>
      <c r="H607" s="20">
        <v>28519</v>
      </c>
      <c r="O607">
        <v>1965</v>
      </c>
      <c r="P607">
        <v>7</v>
      </c>
      <c r="Q607" s="11">
        <v>1965.49999998828</v>
      </c>
      <c r="R607">
        <v>0.852526873060517</v>
      </c>
      <c r="S607">
        <v>0.123000000000004</v>
      </c>
      <c r="T607">
        <v>0.104860805386447</v>
      </c>
    </row>
    <row r="608" spans="1:20" x14ac:dyDescent="0.3">
      <c r="A608">
        <v>211.667</v>
      </c>
      <c r="B608">
        <v>37.287600000000012</v>
      </c>
      <c r="E608" s="2">
        <f t="shared" si="10"/>
        <v>0.48441437821134847</v>
      </c>
      <c r="H608" s="20">
        <v>28509</v>
      </c>
      <c r="O608">
        <v>1965</v>
      </c>
      <c r="P608">
        <v>6</v>
      </c>
      <c r="Q608" s="11">
        <v>1965.4166666549199</v>
      </c>
      <c r="R608">
        <v>0.850904360337709</v>
      </c>
      <c r="S608">
        <v>0.123000000000004</v>
      </c>
      <c r="T608">
        <v>0.10466123632154201</v>
      </c>
    </row>
    <row r="609" spans="1:20" x14ac:dyDescent="0.3">
      <c r="A609">
        <v>303.77800000000002</v>
      </c>
      <c r="B609">
        <v>37.349100000000007</v>
      </c>
      <c r="E609" s="2">
        <f t="shared" si="10"/>
        <v>0.54603604702373254</v>
      </c>
      <c r="H609" s="20">
        <v>28499</v>
      </c>
      <c r="O609">
        <v>1965</v>
      </c>
      <c r="P609">
        <v>5</v>
      </c>
      <c r="Q609" s="11">
        <v>1965.3333333215601</v>
      </c>
      <c r="R609">
        <v>0.92934654628202096</v>
      </c>
      <c r="S609">
        <v>0.122999999999997</v>
      </c>
      <c r="T609">
        <v>0.114309625192686</v>
      </c>
    </row>
    <row r="610" spans="1:20" x14ac:dyDescent="0.3">
      <c r="A610">
        <v>396</v>
      </c>
      <c r="B610">
        <v>37.410600000000009</v>
      </c>
      <c r="E610" s="2">
        <f t="shared" si="10"/>
        <v>0.61558534384096586</v>
      </c>
      <c r="H610" s="20">
        <v>28489</v>
      </c>
      <c r="O610">
        <v>1965</v>
      </c>
      <c r="P610">
        <v>4</v>
      </c>
      <c r="Q610" s="11">
        <v>1965.2499999882</v>
      </c>
      <c r="R610">
        <v>0.93270402385925499</v>
      </c>
      <c r="S610">
        <v>0.123000000000004</v>
      </c>
      <c r="T610">
        <v>0.114722594934692</v>
      </c>
    </row>
    <row r="611" spans="1:20" x14ac:dyDescent="0.3">
      <c r="A611">
        <v>488.11099999999999</v>
      </c>
      <c r="B611">
        <v>37.472100000000012</v>
      </c>
      <c r="E611" s="2">
        <f t="shared" si="10"/>
        <v>0.69389308591086662</v>
      </c>
      <c r="H611" s="20">
        <v>28479</v>
      </c>
      <c r="O611">
        <v>1965</v>
      </c>
      <c r="P611">
        <v>3</v>
      </c>
      <c r="Q611" s="11">
        <v>1965.1666666548399</v>
      </c>
      <c r="R611">
        <v>0.88346321213783396</v>
      </c>
      <c r="S611">
        <v>0.122999999999997</v>
      </c>
      <c r="T611">
        <v>0.10866597509295101</v>
      </c>
    </row>
    <row r="612" spans="1:20" x14ac:dyDescent="0.3">
      <c r="A612">
        <v>580.44399999999996</v>
      </c>
      <c r="B612">
        <v>37.533600000000014</v>
      </c>
      <c r="E612" s="2">
        <f t="shared" si="10"/>
        <v>0.78238800983929546</v>
      </c>
      <c r="H612" s="20">
        <v>28469</v>
      </c>
      <c r="O612">
        <v>1965</v>
      </c>
      <c r="P612">
        <v>2</v>
      </c>
      <c r="Q612" s="11">
        <v>1965.08333332148</v>
      </c>
      <c r="R612">
        <v>0.87153715194729497</v>
      </c>
      <c r="S612">
        <v>0.123000000000004</v>
      </c>
      <c r="T612">
        <v>0.107199069689521</v>
      </c>
    </row>
    <row r="613" spans="1:20" x14ac:dyDescent="0.3">
      <c r="A613">
        <v>599.88900000000001</v>
      </c>
      <c r="B613">
        <v>37.595100000000016</v>
      </c>
      <c r="E613" s="2">
        <f t="shared" si="10"/>
        <v>0.80241769881859359</v>
      </c>
      <c r="H613" s="20">
        <v>28459</v>
      </c>
      <c r="O613">
        <v>1965</v>
      </c>
      <c r="P613">
        <v>1</v>
      </c>
      <c r="Q613" s="11">
        <v>1964.99999998812</v>
      </c>
      <c r="R613">
        <v>0.88485602342727798</v>
      </c>
      <c r="S613">
        <v>0.123000000000004</v>
      </c>
      <c r="T613">
        <v>0.108837290881559</v>
      </c>
    </row>
    <row r="614" spans="1:20" x14ac:dyDescent="0.3">
      <c r="A614">
        <v>619.11099999999999</v>
      </c>
      <c r="B614">
        <v>37.656600000000012</v>
      </c>
      <c r="E614" s="2">
        <f t="shared" si="10"/>
        <v>0.82272162049518704</v>
      </c>
      <c r="H614" s="20">
        <v>28449</v>
      </c>
      <c r="O614">
        <v>1964</v>
      </c>
      <c r="P614">
        <v>12</v>
      </c>
      <c r="Q614" s="11">
        <v>1964.9166666547601</v>
      </c>
      <c r="R614">
        <v>0.94830439067012595</v>
      </c>
      <c r="S614">
        <v>0.122999999999997</v>
      </c>
      <c r="T614">
        <v>0.116641440052423</v>
      </c>
    </row>
    <row r="615" spans="1:20" x14ac:dyDescent="0.3">
      <c r="A615">
        <v>638.11099999999999</v>
      </c>
      <c r="B615">
        <v>37.718100000000014</v>
      </c>
      <c r="E615" s="2">
        <f t="shared" si="10"/>
        <v>0.84329589075673883</v>
      </c>
      <c r="H615" s="20">
        <v>28439</v>
      </c>
      <c r="O615">
        <v>1964</v>
      </c>
      <c r="P615">
        <v>11</v>
      </c>
      <c r="Q615" s="11">
        <v>1964.8333333214</v>
      </c>
      <c r="R615">
        <v>1.02709015794757</v>
      </c>
      <c r="S615">
        <v>6.1500000000002303E-2</v>
      </c>
      <c r="T615">
        <v>6.3166044713778194E-2</v>
      </c>
    </row>
    <row r="616" spans="1:20" x14ac:dyDescent="0.3">
      <c r="A616">
        <v>657.55600000000004</v>
      </c>
      <c r="B616">
        <v>37.779600000000016</v>
      </c>
      <c r="E616" s="2">
        <f t="shared" si="10"/>
        <v>0.864884864765744</v>
      </c>
      <c r="F616" t="s">
        <v>11</v>
      </c>
      <c r="G616">
        <v>40</v>
      </c>
      <c r="H616" s="20">
        <v>28429</v>
      </c>
      <c r="O616">
        <v>1964</v>
      </c>
      <c r="P616">
        <v>10</v>
      </c>
      <c r="Q616" s="11">
        <v>1964.7499999880399</v>
      </c>
      <c r="R616">
        <v>1.0537813419065101</v>
      </c>
      <c r="S616">
        <v>0.184499999999999</v>
      </c>
      <c r="T616">
        <v>0.19442265758175201</v>
      </c>
    </row>
    <row r="617" spans="1:20" x14ac:dyDescent="0.3">
      <c r="A617">
        <v>555.33299999999997</v>
      </c>
      <c r="B617">
        <v>37.841100000000019</v>
      </c>
      <c r="E617" s="2">
        <f t="shared" si="10"/>
        <v>0.75725987751855151</v>
      </c>
      <c r="H617" s="20">
        <v>28398</v>
      </c>
      <c r="O617">
        <v>1964</v>
      </c>
      <c r="P617">
        <v>9</v>
      </c>
      <c r="Q617" s="11">
        <v>1964.6666666546801</v>
      </c>
      <c r="R617">
        <v>0.93664527264361697</v>
      </c>
      <c r="S617">
        <v>0.123000000000004</v>
      </c>
      <c r="T617">
        <v>0.115207368535169</v>
      </c>
    </row>
    <row r="618" spans="1:20" x14ac:dyDescent="0.3">
      <c r="A618">
        <v>452.11099999999999</v>
      </c>
      <c r="B618">
        <v>37.902600000000021</v>
      </c>
      <c r="E618" s="2">
        <f t="shared" si="10"/>
        <v>0.66216706871393483</v>
      </c>
      <c r="H618" s="20">
        <v>28367</v>
      </c>
      <c r="O618">
        <v>1964</v>
      </c>
      <c r="P618">
        <v>8</v>
      </c>
      <c r="Q618" s="11">
        <v>1964.58333332132</v>
      </c>
      <c r="R618">
        <v>0.86996944589906999</v>
      </c>
      <c r="S618">
        <v>0.123000000000004</v>
      </c>
      <c r="T618">
        <v>0.107006241845589</v>
      </c>
    </row>
    <row r="619" spans="1:20" x14ac:dyDescent="0.3">
      <c r="A619">
        <v>348.88900000000001</v>
      </c>
      <c r="B619">
        <v>37.964100000000016</v>
      </c>
      <c r="E619" s="2">
        <f t="shared" si="10"/>
        <v>0.57901552677794332</v>
      </c>
      <c r="H619" s="20">
        <v>28337</v>
      </c>
      <c r="O619">
        <v>1964</v>
      </c>
      <c r="P619">
        <v>7</v>
      </c>
      <c r="Q619" s="11">
        <v>1964.4999999879601</v>
      </c>
      <c r="R619">
        <v>0.826066667790886</v>
      </c>
      <c r="S619">
        <v>0.122999999999997</v>
      </c>
      <c r="T619">
        <v>0.10160620013827699</v>
      </c>
    </row>
    <row r="620" spans="1:20" x14ac:dyDescent="0.3">
      <c r="A620">
        <v>245.77799999999999</v>
      </c>
      <c r="B620">
        <v>38.025600000000018</v>
      </c>
      <c r="E620" s="2">
        <f t="shared" si="10"/>
        <v>0.50637879389359652</v>
      </c>
      <c r="H620" s="20">
        <v>28306</v>
      </c>
      <c r="O620">
        <v>1964</v>
      </c>
      <c r="P620">
        <v>6</v>
      </c>
      <c r="Q620" s="11">
        <v>1964.4166666546</v>
      </c>
      <c r="R620">
        <v>0.80899351827520805</v>
      </c>
      <c r="S620">
        <v>0.123000000000004</v>
      </c>
      <c r="T620">
        <v>9.9506202747854405E-2</v>
      </c>
    </row>
    <row r="621" spans="1:20" x14ac:dyDescent="0.3">
      <c r="A621">
        <v>211.667</v>
      </c>
      <c r="B621">
        <v>38.087100000000021</v>
      </c>
      <c r="E621" s="2">
        <f t="shared" si="10"/>
        <v>0.48441437821134847</v>
      </c>
      <c r="H621" s="20">
        <v>28275</v>
      </c>
      <c r="O621">
        <v>1964</v>
      </c>
      <c r="P621">
        <v>5</v>
      </c>
      <c r="Q621" s="11">
        <v>1964.3333333212399</v>
      </c>
      <c r="R621">
        <v>0.810864943017097</v>
      </c>
      <c r="S621">
        <v>0.122999999999997</v>
      </c>
      <c r="T621">
        <v>9.9736387991100905E-2</v>
      </c>
    </row>
    <row r="622" spans="1:20" x14ac:dyDescent="0.3">
      <c r="A622">
        <v>178.77799999999999</v>
      </c>
      <c r="B622">
        <v>38.148600000000023</v>
      </c>
      <c r="E622" s="2">
        <f t="shared" si="10"/>
        <v>0.4641394258132448</v>
      </c>
      <c r="H622" s="20">
        <v>28245</v>
      </c>
      <c r="O622">
        <v>1964</v>
      </c>
      <c r="P622">
        <v>4</v>
      </c>
      <c r="Q622" s="11">
        <v>1964.2499999878801</v>
      </c>
      <c r="R622">
        <v>0.78018925356893898</v>
      </c>
      <c r="S622">
        <v>0.123000000000004</v>
      </c>
      <c r="T622">
        <v>9.5963278188983203E-2</v>
      </c>
    </row>
    <row r="623" spans="1:20" x14ac:dyDescent="0.3">
      <c r="A623">
        <v>145.77799999999999</v>
      </c>
      <c r="B623">
        <v>38.210100000000025</v>
      </c>
      <c r="E623" s="2">
        <f t="shared" si="10"/>
        <v>0.44464890523303169</v>
      </c>
      <c r="H623" s="20">
        <v>28214</v>
      </c>
      <c r="O623">
        <v>1964</v>
      </c>
      <c r="P623">
        <v>3</v>
      </c>
      <c r="Q623" s="11">
        <v>1964.16666665452</v>
      </c>
      <c r="R623">
        <v>0.72840329513268798</v>
      </c>
      <c r="S623">
        <v>0.123000000000004</v>
      </c>
      <c r="T623">
        <v>8.9593605301324E-2</v>
      </c>
    </row>
    <row r="624" spans="1:20" x14ac:dyDescent="0.3">
      <c r="A624">
        <v>113</v>
      </c>
      <c r="B624">
        <v>38.271600000000021</v>
      </c>
      <c r="E624" s="5">
        <f t="shared" si="10"/>
        <v>0.42609980111778123</v>
      </c>
      <c r="F624" t="s">
        <v>10</v>
      </c>
      <c r="G624">
        <v>40</v>
      </c>
      <c r="H624" s="20">
        <v>28184</v>
      </c>
      <c r="O624">
        <v>1964</v>
      </c>
      <c r="P624">
        <v>2</v>
      </c>
      <c r="Q624" s="11">
        <v>1964.0833333211599</v>
      </c>
      <c r="R624">
        <v>0.71693095252405303</v>
      </c>
      <c r="S624">
        <v>0.122999999999997</v>
      </c>
      <c r="T624">
        <v>8.8182507160456794E-2</v>
      </c>
    </row>
    <row r="625" spans="1:20" x14ac:dyDescent="0.3">
      <c r="A625" s="6">
        <v>200</v>
      </c>
      <c r="B625" s="6">
        <v>38.333100000000023</v>
      </c>
      <c r="C625" s="6"/>
      <c r="D625" s="6"/>
      <c r="E625" s="7">
        <f t="shared" si="10"/>
        <v>0.47712265383435909</v>
      </c>
      <c r="H625" s="20">
        <v>28154</v>
      </c>
      <c r="O625">
        <v>1964</v>
      </c>
      <c r="P625">
        <v>1</v>
      </c>
      <c r="Q625" s="11">
        <v>1963.9999999878</v>
      </c>
      <c r="R625">
        <v>0.734117413401151</v>
      </c>
      <c r="S625">
        <v>0.123000000000004</v>
      </c>
      <c r="T625">
        <v>9.0296441848344997E-2</v>
      </c>
    </row>
    <row r="626" spans="1:20" x14ac:dyDescent="0.3">
      <c r="A626">
        <v>289.77800000000002</v>
      </c>
      <c r="B626">
        <v>38.394600000000025</v>
      </c>
      <c r="E626" s="2">
        <f t="shared" si="10"/>
        <v>0.53618807930933643</v>
      </c>
      <c r="H626" s="20">
        <v>28124</v>
      </c>
      <c r="O626">
        <v>1963</v>
      </c>
      <c r="P626">
        <v>12</v>
      </c>
      <c r="Q626" s="11">
        <v>1963.91666665444</v>
      </c>
      <c r="R626">
        <v>0.78661397696972002</v>
      </c>
      <c r="S626">
        <v>0.122999999999997</v>
      </c>
      <c r="T626">
        <v>9.6753519167273705E-2</v>
      </c>
    </row>
    <row r="627" spans="1:20" x14ac:dyDescent="0.3">
      <c r="A627">
        <v>379.55599999999998</v>
      </c>
      <c r="B627">
        <v>38.456100000000028</v>
      </c>
      <c r="E627" s="2">
        <f t="shared" si="10"/>
        <v>0.60256551241694911</v>
      </c>
      <c r="H627" s="20">
        <v>28094</v>
      </c>
      <c r="O627">
        <v>1963</v>
      </c>
      <c r="P627">
        <v>11</v>
      </c>
      <c r="Q627" s="11">
        <v>1963.8333333210801</v>
      </c>
      <c r="R627">
        <v>0.84965407304115004</v>
      </c>
      <c r="S627">
        <v>6.1500000000002303E-2</v>
      </c>
      <c r="T627">
        <v>5.22537254920327E-2</v>
      </c>
    </row>
    <row r="628" spans="1:20" x14ac:dyDescent="0.3">
      <c r="A628">
        <v>469.44400000000002</v>
      </c>
      <c r="B628">
        <v>38.51760000000003</v>
      </c>
      <c r="E628" s="2">
        <f t="shared" si="10"/>
        <v>0.67725698437334647</v>
      </c>
      <c r="F628" t="s">
        <v>11</v>
      </c>
      <c r="G628">
        <v>41</v>
      </c>
      <c r="H628" s="20">
        <v>28064</v>
      </c>
      <c r="O628">
        <v>1963</v>
      </c>
      <c r="P628">
        <v>10</v>
      </c>
      <c r="Q628" s="11">
        <v>1963.74999998772</v>
      </c>
      <c r="R628">
        <v>0.89461762625997099</v>
      </c>
      <c r="S628">
        <v>6.1500000000002303E-2</v>
      </c>
      <c r="T628">
        <v>5.5018984014990301E-2</v>
      </c>
    </row>
    <row r="629" spans="1:20" x14ac:dyDescent="0.3">
      <c r="A629">
        <v>439.44400000000002</v>
      </c>
      <c r="B629">
        <v>38.579100000000025</v>
      </c>
      <c r="E629" s="2">
        <f t="shared" si="10"/>
        <v>0.65135238499539583</v>
      </c>
      <c r="H629" s="20">
        <v>28002</v>
      </c>
      <c r="O629">
        <v>1963</v>
      </c>
      <c r="P629">
        <v>9</v>
      </c>
      <c r="Q629" s="11">
        <v>1963.6666666543599</v>
      </c>
      <c r="R629">
        <v>0.87924377704359602</v>
      </c>
      <c r="S629">
        <v>6.1500000000002303E-2</v>
      </c>
      <c r="T629">
        <v>5.40734922881832E-2</v>
      </c>
    </row>
    <row r="630" spans="1:20" x14ac:dyDescent="0.3">
      <c r="A630">
        <v>406.11099999999999</v>
      </c>
      <c r="B630">
        <v>38.640600000000028</v>
      </c>
      <c r="E630" s="2">
        <f t="shared" si="10"/>
        <v>0.62373019418729325</v>
      </c>
      <c r="H630" s="20">
        <v>27941</v>
      </c>
      <c r="O630">
        <v>1963</v>
      </c>
      <c r="P630">
        <v>8</v>
      </c>
      <c r="Q630" s="11">
        <v>1963.5833333210001</v>
      </c>
      <c r="R630">
        <v>0.83012276023842302</v>
      </c>
      <c r="S630">
        <v>6.1500000000002303E-2</v>
      </c>
      <c r="T630">
        <v>5.1052549754664903E-2</v>
      </c>
    </row>
    <row r="631" spans="1:20" x14ac:dyDescent="0.3">
      <c r="A631">
        <v>373</v>
      </c>
      <c r="B631">
        <v>38.70210000000003</v>
      </c>
      <c r="E631" s="2">
        <f t="shared" si="10"/>
        <v>0.59745178964019274</v>
      </c>
      <c r="H631" s="20">
        <v>27879</v>
      </c>
      <c r="O631">
        <v>1963</v>
      </c>
      <c r="P631">
        <v>7</v>
      </c>
      <c r="Q631" s="11">
        <v>1963.49999998764</v>
      </c>
      <c r="R631">
        <v>0.78385910701120098</v>
      </c>
      <c r="S631">
        <v>6.1499999999995197E-2</v>
      </c>
      <c r="T631">
        <v>4.8207335081185097E-2</v>
      </c>
    </row>
    <row r="632" spans="1:20" x14ac:dyDescent="0.3">
      <c r="A632">
        <v>339.55599999999998</v>
      </c>
      <c r="B632">
        <v>38.763600000000032</v>
      </c>
      <c r="E632" s="5">
        <f t="shared" si="10"/>
        <v>0.57203283510138747</v>
      </c>
      <c r="F632" t="s">
        <v>10</v>
      </c>
      <c r="G632">
        <v>41</v>
      </c>
      <c r="H632" s="20">
        <v>27818</v>
      </c>
      <c r="O632">
        <v>1963</v>
      </c>
      <c r="P632">
        <v>6</v>
      </c>
      <c r="Q632" s="11">
        <v>1963.4166666542801</v>
      </c>
      <c r="R632">
        <v>0.74038742297371596</v>
      </c>
      <c r="S632">
        <v>6.1500000000002303E-2</v>
      </c>
      <c r="T632">
        <v>4.5533826512885199E-2</v>
      </c>
    </row>
    <row r="633" spans="1:20" x14ac:dyDescent="0.3">
      <c r="A633">
        <v>349</v>
      </c>
      <c r="B633">
        <v>38.825100000000035</v>
      </c>
      <c r="E633" s="2">
        <f t="shared" si="10"/>
        <v>0.57909908474701988</v>
      </c>
      <c r="H633" s="20">
        <v>27803</v>
      </c>
      <c r="O633">
        <v>1963</v>
      </c>
      <c r="P633">
        <v>5</v>
      </c>
      <c r="Q633" s="11">
        <v>1963.33333332092</v>
      </c>
      <c r="R633">
        <v>0.71681507596418703</v>
      </c>
      <c r="S633">
        <v>6.1500000000002303E-2</v>
      </c>
      <c r="T633">
        <v>4.4084127171799201E-2</v>
      </c>
    </row>
    <row r="634" spans="1:20" x14ac:dyDescent="0.3">
      <c r="A634" s="6">
        <v>359.88900000000001</v>
      </c>
      <c r="B634" s="6">
        <v>38.88660000000003</v>
      </c>
      <c r="C634" s="6"/>
      <c r="D634" s="6"/>
      <c r="E634" s="7">
        <f t="shared" si="10"/>
        <v>0.58735493345868028</v>
      </c>
      <c r="H634" s="20">
        <v>27788</v>
      </c>
      <c r="O634">
        <v>1963</v>
      </c>
      <c r="P634">
        <v>4</v>
      </c>
      <c r="Q634" s="11">
        <v>1963.2499999875599</v>
      </c>
      <c r="R634">
        <v>0.70459931502239803</v>
      </c>
      <c r="S634">
        <v>6.1500000000002303E-2</v>
      </c>
      <c r="T634">
        <v>4.3332857873879103E-2</v>
      </c>
    </row>
    <row r="635" spans="1:20" x14ac:dyDescent="0.3">
      <c r="A635">
        <v>370.55599999999998</v>
      </c>
      <c r="B635">
        <v>38.948100000000032</v>
      </c>
      <c r="E635" s="2">
        <f t="shared" si="10"/>
        <v>0.59555657814141805</v>
      </c>
      <c r="H635" s="20">
        <v>27773</v>
      </c>
      <c r="O635">
        <v>1963</v>
      </c>
      <c r="P635">
        <v>3</v>
      </c>
      <c r="Q635" s="11">
        <v>1963.1666666542001</v>
      </c>
      <c r="R635">
        <v>0.69249179786678094</v>
      </c>
      <c r="S635">
        <v>6.1500000000002303E-2</v>
      </c>
      <c r="T635">
        <v>4.2588245568808601E-2</v>
      </c>
    </row>
    <row r="636" spans="1:20" x14ac:dyDescent="0.3">
      <c r="A636">
        <v>381.22199999999998</v>
      </c>
      <c r="B636">
        <v>39.009600000000034</v>
      </c>
      <c r="E636" s="2">
        <f t="shared" si="10"/>
        <v>0.60387196304845114</v>
      </c>
      <c r="H636" s="20">
        <v>27758</v>
      </c>
      <c r="O636">
        <v>1963</v>
      </c>
      <c r="P636">
        <v>2</v>
      </c>
      <c r="Q636" s="11">
        <v>1963.08333332084</v>
      </c>
      <c r="R636">
        <v>0.69356165967274297</v>
      </c>
      <c r="S636">
        <v>0.122999999999997</v>
      </c>
      <c r="T636">
        <v>8.5308084139745693E-2</v>
      </c>
    </row>
    <row r="637" spans="1:20" x14ac:dyDescent="0.3">
      <c r="A637">
        <v>483</v>
      </c>
      <c r="B637">
        <v>39.071100000000037</v>
      </c>
      <c r="E637" s="2">
        <f t="shared" si="10"/>
        <v>0.68929793476658252</v>
      </c>
      <c r="H637" s="20">
        <v>27743</v>
      </c>
      <c r="O637">
        <v>1963</v>
      </c>
      <c r="P637">
        <v>1</v>
      </c>
      <c r="Q637" s="11">
        <v>1962.9999999874799</v>
      </c>
      <c r="R637">
        <v>0.78570636842085995</v>
      </c>
      <c r="S637">
        <v>0.123000000000004</v>
      </c>
      <c r="T637">
        <v>9.6641883315769395E-2</v>
      </c>
    </row>
    <row r="638" spans="1:20" x14ac:dyDescent="0.3">
      <c r="A638">
        <v>588.55600000000004</v>
      </c>
      <c r="B638">
        <v>39.132600000000039</v>
      </c>
      <c r="E638" s="2">
        <f t="shared" si="10"/>
        <v>0.79068241872696943</v>
      </c>
      <c r="H638" s="20">
        <v>27728</v>
      </c>
      <c r="O638">
        <v>1962</v>
      </c>
      <c r="P638">
        <v>12</v>
      </c>
      <c r="Q638" s="11">
        <v>1962.91666665412</v>
      </c>
      <c r="R638">
        <v>0.88864340790290697</v>
      </c>
      <c r="S638">
        <v>0.122999999999997</v>
      </c>
      <c r="T638">
        <v>0.109303139172055</v>
      </c>
    </row>
    <row r="639" spans="1:20" x14ac:dyDescent="0.3">
      <c r="A639">
        <v>694.22199999999998</v>
      </c>
      <c r="B639">
        <v>39.194100000000034</v>
      </c>
      <c r="E639" s="2">
        <f t="shared" si="10"/>
        <v>0.90710861398473697</v>
      </c>
      <c r="H639" s="20">
        <v>27713</v>
      </c>
      <c r="O639">
        <v>1962</v>
      </c>
      <c r="P639">
        <v>11</v>
      </c>
      <c r="Q639" s="11">
        <v>1962.8333333207599</v>
      </c>
      <c r="R639">
        <v>0.92426003461003303</v>
      </c>
      <c r="S639">
        <v>0.123000000000004</v>
      </c>
      <c r="T639">
        <v>0.113683984257038</v>
      </c>
    </row>
    <row r="640" spans="1:20" x14ac:dyDescent="0.3">
      <c r="A640">
        <v>799.66700000000003</v>
      </c>
      <c r="B640">
        <v>39.255600000000037</v>
      </c>
      <c r="E640" s="2">
        <f t="shared" si="10"/>
        <v>1.0403793588572361</v>
      </c>
      <c r="F640" t="s">
        <v>11</v>
      </c>
      <c r="G640">
        <v>42</v>
      </c>
      <c r="H640" s="20">
        <v>27698</v>
      </c>
      <c r="O640">
        <v>1962</v>
      </c>
      <c r="P640">
        <v>10</v>
      </c>
      <c r="Q640" s="11">
        <v>1962.7499999874001</v>
      </c>
      <c r="R640">
        <v>0.94074193066481704</v>
      </c>
      <c r="S640">
        <v>0.123000000000004</v>
      </c>
      <c r="T640">
        <v>0.11571125747177601</v>
      </c>
    </row>
    <row r="641" spans="1:20" x14ac:dyDescent="0.3">
      <c r="A641">
        <v>753.11099999999999</v>
      </c>
      <c r="B641">
        <v>39.317100000000039</v>
      </c>
      <c r="E641" s="2">
        <f t="shared" si="10"/>
        <v>0.97928028006275802</v>
      </c>
      <c r="H641" s="20">
        <v>27677</v>
      </c>
      <c r="O641">
        <v>1962</v>
      </c>
      <c r="P641">
        <v>9</v>
      </c>
      <c r="Q641" s="11">
        <v>1962.66666665404</v>
      </c>
      <c r="R641">
        <v>0.90905943315634496</v>
      </c>
      <c r="S641">
        <v>0.122999999999997</v>
      </c>
      <c r="T641">
        <v>0.111814310278228</v>
      </c>
    </row>
    <row r="642" spans="1:20" x14ac:dyDescent="0.3">
      <c r="A642">
        <v>699.22199999999998</v>
      </c>
      <c r="B642">
        <v>39.378600000000041</v>
      </c>
      <c r="E642" s="2">
        <f t="shared" si="10"/>
        <v>0.91302402423178186</v>
      </c>
      <c r="H642" s="20">
        <v>27657</v>
      </c>
      <c r="O642">
        <v>1962</v>
      </c>
      <c r="P642">
        <v>8</v>
      </c>
      <c r="Q642" s="11">
        <v>1962.5833333206799</v>
      </c>
      <c r="R642">
        <v>0.87295750127776195</v>
      </c>
      <c r="S642">
        <v>0.123000000000004</v>
      </c>
      <c r="T642">
        <v>0.10737377265716801</v>
      </c>
    </row>
    <row r="643" spans="1:20" x14ac:dyDescent="0.3">
      <c r="A643">
        <v>645.22199999999998</v>
      </c>
      <c r="B643">
        <v>39.440100000000044</v>
      </c>
      <c r="E643" s="2">
        <f t="shared" si="10"/>
        <v>0.85112771505267215</v>
      </c>
      <c r="H643" s="20">
        <v>27636</v>
      </c>
      <c r="O643">
        <v>1962</v>
      </c>
      <c r="P643">
        <v>7</v>
      </c>
      <c r="Q643" s="11">
        <v>1962.4999999873201</v>
      </c>
      <c r="R643">
        <v>0.840717960155829</v>
      </c>
      <c r="S643">
        <v>0.122999999999997</v>
      </c>
      <c r="T643">
        <v>0.103408309099164</v>
      </c>
    </row>
    <row r="644" spans="1:20" x14ac:dyDescent="0.3">
      <c r="A644">
        <v>591.33299999999997</v>
      </c>
      <c r="B644">
        <v>39.501600000000039</v>
      </c>
      <c r="E644" s="2">
        <f t="shared" si="10"/>
        <v>0.79354201994427076</v>
      </c>
      <c r="H644" s="20">
        <v>27616</v>
      </c>
      <c r="O644">
        <v>1962</v>
      </c>
      <c r="P644">
        <v>6</v>
      </c>
      <c r="Q644" s="11">
        <v>1962.41666665396</v>
      </c>
      <c r="R644">
        <v>0.80301396482652498</v>
      </c>
      <c r="S644">
        <v>0.123000000000004</v>
      </c>
      <c r="T644">
        <v>9.8770717673666297E-2</v>
      </c>
    </row>
    <row r="645" spans="1:20" x14ac:dyDescent="0.3">
      <c r="A645">
        <v>530.66700000000003</v>
      </c>
      <c r="B645">
        <v>39.563100000000041</v>
      </c>
      <c r="E645" s="2">
        <f t="shared" si="10"/>
        <v>0.7333629188535099</v>
      </c>
      <c r="H645" s="20">
        <v>27595</v>
      </c>
      <c r="O645">
        <v>1962</v>
      </c>
      <c r="P645">
        <v>5</v>
      </c>
      <c r="Q645" s="11">
        <v>1962.3333333206001</v>
      </c>
      <c r="R645">
        <v>0.73346996894051497</v>
      </c>
      <c r="S645">
        <v>0.123000000000004</v>
      </c>
      <c r="T645">
        <v>9.0216806179686804E-2</v>
      </c>
    </row>
    <row r="646" spans="1:20" x14ac:dyDescent="0.3">
      <c r="A646">
        <v>469.33300000000003</v>
      </c>
      <c r="B646">
        <v>39.624600000000044</v>
      </c>
      <c r="E646" s="2">
        <f t="shared" si="10"/>
        <v>0.67715926324125064</v>
      </c>
      <c r="H646" s="20">
        <v>27575</v>
      </c>
      <c r="O646">
        <v>1962</v>
      </c>
      <c r="P646">
        <v>4</v>
      </c>
      <c r="Q646" s="11">
        <v>1962.24999998724</v>
      </c>
      <c r="R646">
        <v>0.67168589202195605</v>
      </c>
      <c r="S646">
        <v>0.122999999999997</v>
      </c>
      <c r="T646">
        <v>8.2617364718699002E-2</v>
      </c>
    </row>
    <row r="647" spans="1:20" x14ac:dyDescent="0.3">
      <c r="A647">
        <v>408</v>
      </c>
      <c r="B647">
        <v>39.686100000000046</v>
      </c>
      <c r="E647" s="2">
        <f t="shared" si="10"/>
        <v>0.6252637706563452</v>
      </c>
      <c r="H647" s="20">
        <v>27555</v>
      </c>
      <c r="O647">
        <v>1962</v>
      </c>
      <c r="P647">
        <v>3</v>
      </c>
      <c r="Q647" s="11">
        <v>1962.1666666538799</v>
      </c>
      <c r="R647">
        <v>0.64343198220364795</v>
      </c>
      <c r="S647">
        <v>0.123000000000004</v>
      </c>
      <c r="T647">
        <v>7.9142133811051701E-2</v>
      </c>
    </row>
    <row r="648" spans="1:20" x14ac:dyDescent="0.3">
      <c r="A648">
        <v>346.77800000000002</v>
      </c>
      <c r="B648">
        <v>39.747600000000048</v>
      </c>
      <c r="E648" s="2">
        <f t="shared" si="10"/>
        <v>0.57742871281047414</v>
      </c>
      <c r="H648" s="20">
        <v>27534</v>
      </c>
      <c r="O648">
        <v>1962</v>
      </c>
      <c r="P648">
        <v>2</v>
      </c>
      <c r="Q648" s="11">
        <v>1962.0833333205201</v>
      </c>
      <c r="R648">
        <v>0.65117117508131495</v>
      </c>
      <c r="S648">
        <v>0.184499999999999</v>
      </c>
      <c r="T648">
        <v>0.12014108180250201</v>
      </c>
    </row>
    <row r="649" spans="1:20" x14ac:dyDescent="0.3">
      <c r="A649">
        <v>340.88900000000001</v>
      </c>
      <c r="B649">
        <v>39.809100000000043</v>
      </c>
      <c r="E649" s="2">
        <f t="shared" si="10"/>
        <v>0.57302497018850385</v>
      </c>
      <c r="H649" s="20">
        <v>27514</v>
      </c>
      <c r="O649">
        <v>1962</v>
      </c>
      <c r="P649">
        <v>1</v>
      </c>
      <c r="Q649" s="11">
        <v>1961.99999998716</v>
      </c>
      <c r="R649">
        <v>0.74944547443077403</v>
      </c>
      <c r="S649">
        <v>0.123000000000004</v>
      </c>
      <c r="T649">
        <v>9.2181793354988703E-2</v>
      </c>
    </row>
    <row r="650" spans="1:20" x14ac:dyDescent="0.3">
      <c r="A650">
        <v>338.33300000000003</v>
      </c>
      <c r="B650">
        <v>39.870600000000046</v>
      </c>
      <c r="E650" s="2">
        <f t="shared" si="10"/>
        <v>0.57112408270100778</v>
      </c>
      <c r="H650" s="20">
        <v>27493</v>
      </c>
      <c r="O650">
        <v>1961</v>
      </c>
      <c r="P650">
        <v>12</v>
      </c>
      <c r="Q650" s="11">
        <v>1961.9166666537999</v>
      </c>
      <c r="R650">
        <v>0.84377718154760495</v>
      </c>
      <c r="S650">
        <v>0.122999999999997</v>
      </c>
      <c r="T650">
        <v>0.103784593330353</v>
      </c>
    </row>
    <row r="651" spans="1:20" x14ac:dyDescent="0.3">
      <c r="A651">
        <v>335.77800000000002</v>
      </c>
      <c r="B651">
        <v>39.932100000000048</v>
      </c>
      <c r="E651" s="2">
        <f t="shared" si="10"/>
        <v>0.56923024099905151</v>
      </c>
      <c r="H651" s="20">
        <v>27473</v>
      </c>
      <c r="O651">
        <v>1961</v>
      </c>
      <c r="P651">
        <v>11</v>
      </c>
      <c r="Q651" s="11">
        <v>1961.83333332044</v>
      </c>
      <c r="R651">
        <v>0.94802816717224703</v>
      </c>
      <c r="S651">
        <v>0.123000000000004</v>
      </c>
      <c r="T651">
        <v>0.11660746456219</v>
      </c>
    </row>
    <row r="652" spans="1:20" x14ac:dyDescent="0.3">
      <c r="A652">
        <v>333.11099999999999</v>
      </c>
      <c r="B652">
        <v>39.99360000000005</v>
      </c>
      <c r="E652" s="5">
        <f t="shared" si="10"/>
        <v>0.56726008017635043</v>
      </c>
      <c r="F652" t="s">
        <v>10</v>
      </c>
      <c r="G652">
        <v>42</v>
      </c>
      <c r="H652" s="20">
        <v>27453</v>
      </c>
      <c r="O652">
        <v>1961</v>
      </c>
      <c r="P652">
        <v>10</v>
      </c>
      <c r="Q652" s="11">
        <v>1961.7499999870799</v>
      </c>
      <c r="R652">
        <v>0.96129604129202295</v>
      </c>
      <c r="S652">
        <v>0.123000000000004</v>
      </c>
      <c r="T652">
        <v>0.11823941307892299</v>
      </c>
    </row>
    <row r="653" spans="1:20" x14ac:dyDescent="0.3">
      <c r="A653" s="6">
        <v>370.55599999999998</v>
      </c>
      <c r="B653" s="6">
        <v>40.055100000000053</v>
      </c>
      <c r="C653" s="6"/>
      <c r="D653" s="6"/>
      <c r="E653" s="7">
        <f t="shared" si="10"/>
        <v>0.59555657814141805</v>
      </c>
      <c r="H653" s="20">
        <v>27423</v>
      </c>
      <c r="O653">
        <v>1961</v>
      </c>
      <c r="P653">
        <v>9</v>
      </c>
      <c r="Q653" s="11">
        <v>1961.6666666537201</v>
      </c>
      <c r="R653">
        <v>0.89283120333738197</v>
      </c>
      <c r="S653">
        <v>0.122999999999997</v>
      </c>
      <c r="T653">
        <v>0.10981823801049501</v>
      </c>
    </row>
    <row r="654" spans="1:20" x14ac:dyDescent="0.3">
      <c r="A654">
        <v>410.44400000000002</v>
      </c>
      <c r="B654">
        <v>40.116600000000048</v>
      </c>
      <c r="E654" s="2">
        <f t="shared" si="10"/>
        <v>0.62725351794721262</v>
      </c>
      <c r="H654" s="20">
        <v>27393</v>
      </c>
      <c r="O654">
        <v>1961</v>
      </c>
      <c r="P654">
        <v>8</v>
      </c>
      <c r="Q654" s="11">
        <v>1961.58333332036</v>
      </c>
      <c r="R654">
        <v>0.82404392253273195</v>
      </c>
      <c r="S654">
        <v>0.123000000000004</v>
      </c>
      <c r="T654">
        <v>0.101357402471529</v>
      </c>
    </row>
    <row r="655" spans="1:20" x14ac:dyDescent="0.3">
      <c r="A655">
        <v>450.44400000000002</v>
      </c>
      <c r="B655">
        <v>40.17810000000005</v>
      </c>
      <c r="E655" s="2">
        <f t="shared" si="10"/>
        <v>0.66073364021176539</v>
      </c>
      <c r="H655" s="20">
        <v>27363</v>
      </c>
      <c r="O655">
        <v>1961</v>
      </c>
      <c r="P655">
        <v>7</v>
      </c>
      <c r="Q655" s="11">
        <v>1961.4999999869999</v>
      </c>
      <c r="R655">
        <v>0.75607047789843995</v>
      </c>
      <c r="S655">
        <v>0.122999999999997</v>
      </c>
      <c r="T655">
        <v>9.2996668781506295E-2</v>
      </c>
    </row>
    <row r="656" spans="1:20" x14ac:dyDescent="0.3">
      <c r="A656">
        <v>490.44400000000002</v>
      </c>
      <c r="B656">
        <v>40.239600000000053</v>
      </c>
      <c r="E656" s="2">
        <f t="shared" si="10"/>
        <v>0.69600078886162653</v>
      </c>
      <c r="F656" t="s">
        <v>11</v>
      </c>
      <c r="G656">
        <v>43</v>
      </c>
      <c r="H656" s="20">
        <v>27333</v>
      </c>
      <c r="O656">
        <v>1961</v>
      </c>
      <c r="P656">
        <v>6</v>
      </c>
      <c r="Q656" s="11">
        <v>1961.41666665364</v>
      </c>
      <c r="R656">
        <v>0.71092087844988905</v>
      </c>
      <c r="S656">
        <v>0.123000000000004</v>
      </c>
      <c r="T656">
        <v>8.7443268049339606E-2</v>
      </c>
    </row>
    <row r="657" spans="1:20" x14ac:dyDescent="0.3">
      <c r="A657">
        <v>478.44400000000002</v>
      </c>
      <c r="B657">
        <v>40.301100000000055</v>
      </c>
      <c r="E657" s="2">
        <f t="shared" si="10"/>
        <v>0.68522742725877461</v>
      </c>
      <c r="H657" s="20">
        <v>27302</v>
      </c>
      <c r="O657">
        <v>1961</v>
      </c>
      <c r="P657">
        <v>5</v>
      </c>
      <c r="Q657" s="11">
        <v>1961.33333332028</v>
      </c>
      <c r="R657">
        <v>0.68348253805041603</v>
      </c>
      <c r="S657">
        <v>0.123000000000004</v>
      </c>
      <c r="T657">
        <v>8.4068352180204295E-2</v>
      </c>
    </row>
    <row r="658" spans="1:20" x14ac:dyDescent="0.3">
      <c r="A658">
        <v>462.22199999999998</v>
      </c>
      <c r="B658">
        <v>40.362600000000057</v>
      </c>
      <c r="E658" s="2">
        <f t="shared" si="10"/>
        <v>0.67092824493897263</v>
      </c>
      <c r="H658" s="20">
        <v>27271</v>
      </c>
      <c r="O658">
        <v>1961</v>
      </c>
      <c r="P658">
        <v>4</v>
      </c>
      <c r="Q658" s="11">
        <v>1961.2499999869201</v>
      </c>
      <c r="R658">
        <v>0.65714827201776305</v>
      </c>
      <c r="S658">
        <v>0.122999999999997</v>
      </c>
      <c r="T658">
        <v>8.0829237458183295E-2</v>
      </c>
    </row>
    <row r="659" spans="1:20" x14ac:dyDescent="0.3">
      <c r="A659">
        <v>446</v>
      </c>
      <c r="B659">
        <v>40.424100000000053</v>
      </c>
      <c r="E659" s="2">
        <f t="shared" si="10"/>
        <v>0.656927454958533</v>
      </c>
      <c r="H659" s="20">
        <v>27241</v>
      </c>
      <c r="O659">
        <v>1961</v>
      </c>
      <c r="P659">
        <v>3</v>
      </c>
      <c r="Q659" s="11">
        <v>1961.16666665356</v>
      </c>
      <c r="R659">
        <v>0.63214919086402999</v>
      </c>
      <c r="S659">
        <v>0.123000000000004</v>
      </c>
      <c r="T659">
        <v>7.77543504762786E-2</v>
      </c>
    </row>
    <row r="660" spans="1:20" x14ac:dyDescent="0.3">
      <c r="A660">
        <v>430.22199999999998</v>
      </c>
      <c r="B660">
        <v>40.485600000000055</v>
      </c>
      <c r="E660" s="2">
        <f t="shared" si="10"/>
        <v>0.64359020360560504</v>
      </c>
      <c r="H660" s="20">
        <v>27210</v>
      </c>
      <c r="O660">
        <v>1961</v>
      </c>
      <c r="P660">
        <v>2</v>
      </c>
      <c r="Q660" s="11">
        <v>1961.0833333201999</v>
      </c>
      <c r="R660">
        <v>0.627353334429955</v>
      </c>
      <c r="S660">
        <v>0.122999999999997</v>
      </c>
      <c r="T660">
        <v>7.7164460134882998E-2</v>
      </c>
    </row>
    <row r="661" spans="1:20" x14ac:dyDescent="0.3">
      <c r="A661">
        <v>398.33300000000003</v>
      </c>
      <c r="B661">
        <v>40.547100000000057</v>
      </c>
      <c r="E661" s="2">
        <f t="shared" si="10"/>
        <v>0.61745518672022592</v>
      </c>
      <c r="H661" s="20">
        <v>27179</v>
      </c>
      <c r="O661">
        <v>1961</v>
      </c>
      <c r="P661">
        <v>1</v>
      </c>
      <c r="Q661" s="11">
        <v>1960.9999999868401</v>
      </c>
      <c r="R661">
        <v>0.64067784038283004</v>
      </c>
      <c r="S661">
        <v>0.123000000000004</v>
      </c>
      <c r="T661">
        <v>7.8803374367091103E-2</v>
      </c>
    </row>
    <row r="662" spans="1:20" x14ac:dyDescent="0.3">
      <c r="A662">
        <v>365.33300000000003</v>
      </c>
      <c r="B662">
        <v>40.60860000000006</v>
      </c>
      <c r="E662" s="2">
        <f t="shared" si="10"/>
        <v>0.59152650590832645</v>
      </c>
      <c r="H662" s="20">
        <v>27149</v>
      </c>
      <c r="O662">
        <v>1960</v>
      </c>
      <c r="P662">
        <v>12</v>
      </c>
      <c r="Q662" s="11">
        <v>1960.91666665348</v>
      </c>
      <c r="R662">
        <v>0.69372314499844601</v>
      </c>
      <c r="S662">
        <v>0.123000000000004</v>
      </c>
      <c r="T662">
        <v>8.5327946834812096E-2</v>
      </c>
    </row>
    <row r="663" spans="1:20" x14ac:dyDescent="0.3">
      <c r="A663">
        <v>332.33300000000003</v>
      </c>
      <c r="B663">
        <v>40.670100000000062</v>
      </c>
      <c r="E663" s="2">
        <f t="shared" si="10"/>
        <v>0.56668664336713659</v>
      </c>
      <c r="H663" s="20">
        <v>27118</v>
      </c>
      <c r="O663">
        <v>1960</v>
      </c>
      <c r="P663">
        <v>11</v>
      </c>
      <c r="Q663" s="11">
        <v>1960.8333333201199</v>
      </c>
      <c r="R663">
        <v>0.79168222774768604</v>
      </c>
      <c r="S663">
        <v>0.122999999999997</v>
      </c>
      <c r="T663">
        <v>9.7376914012963403E-2</v>
      </c>
    </row>
    <row r="664" spans="1:20" x14ac:dyDescent="0.3">
      <c r="A664">
        <v>299.44400000000002</v>
      </c>
      <c r="B664">
        <v>40.731600000000057</v>
      </c>
      <c r="E664" s="5">
        <f t="shared" si="10"/>
        <v>0.54296822121514798</v>
      </c>
      <c r="F664" t="s">
        <v>10</v>
      </c>
      <c r="G664">
        <v>43</v>
      </c>
      <c r="H664" s="20">
        <v>27088</v>
      </c>
      <c r="O664">
        <v>1960</v>
      </c>
      <c r="P664">
        <v>10</v>
      </c>
      <c r="Q664" s="11">
        <v>1960.74999998676</v>
      </c>
      <c r="R664">
        <v>0.83916428161660905</v>
      </c>
      <c r="S664">
        <v>6.1500000000002303E-2</v>
      </c>
      <c r="T664">
        <v>5.16086033194234E-2</v>
      </c>
    </row>
    <row r="665" spans="1:20" x14ac:dyDescent="0.3">
      <c r="A665">
        <v>320.66699999999997</v>
      </c>
      <c r="B665">
        <v>40.793100000000059</v>
      </c>
      <c r="E665" s="2">
        <f t="shared" si="10"/>
        <v>0.5581572282539099</v>
      </c>
      <c r="H665" s="20">
        <v>27073</v>
      </c>
      <c r="O665">
        <v>1960</v>
      </c>
      <c r="P665">
        <v>9</v>
      </c>
      <c r="Q665" s="11">
        <v>1960.6666666533999</v>
      </c>
      <c r="R665">
        <v>0.83180363201841301</v>
      </c>
      <c r="S665">
        <v>6.1500000000002303E-2</v>
      </c>
      <c r="T665">
        <v>5.1155923369134298E-2</v>
      </c>
    </row>
    <row r="666" spans="1:20" x14ac:dyDescent="0.3">
      <c r="A666" s="6">
        <v>346.44400000000002</v>
      </c>
      <c r="B666" s="6">
        <v>40.854600000000062</v>
      </c>
      <c r="C666" s="6"/>
      <c r="D666" s="6"/>
      <c r="E666" s="7">
        <f t="shared" ref="E666:E729" si="11">(0.0905*EXP(0.0013*A666))/C$2</f>
        <v>0.57717804768670833</v>
      </c>
      <c r="H666" s="20">
        <v>27058</v>
      </c>
      <c r="O666">
        <v>1960</v>
      </c>
      <c r="P666">
        <v>8</v>
      </c>
      <c r="Q666" s="11">
        <v>1960.5833333200401</v>
      </c>
      <c r="R666">
        <v>0.82450647379823805</v>
      </c>
      <c r="S666">
        <v>6.1500000000002303E-2</v>
      </c>
      <c r="T666">
        <v>5.0707148138593498E-2</v>
      </c>
    </row>
    <row r="667" spans="1:20" x14ac:dyDescent="0.3">
      <c r="A667">
        <v>372.55599999999998</v>
      </c>
      <c r="B667">
        <v>40.916100000000064</v>
      </c>
      <c r="E667" s="2">
        <f t="shared" si="11"/>
        <v>0.59710703997153813</v>
      </c>
      <c r="H667" s="20">
        <v>27043</v>
      </c>
      <c r="O667">
        <v>1960</v>
      </c>
      <c r="P667">
        <v>7</v>
      </c>
      <c r="Q667" s="11">
        <v>1960.49999998668</v>
      </c>
      <c r="R667">
        <v>0.81727333130970903</v>
      </c>
      <c r="S667">
        <v>6.1499999999995197E-2</v>
      </c>
      <c r="T667">
        <v>5.0262309875543199E-2</v>
      </c>
    </row>
    <row r="668" spans="1:20" x14ac:dyDescent="0.3">
      <c r="A668">
        <v>398.55599999999998</v>
      </c>
      <c r="B668">
        <v>40.977600000000066</v>
      </c>
      <c r="E668" s="2">
        <f t="shared" si="11"/>
        <v>0.61763421292745113</v>
      </c>
      <c r="H668" s="20">
        <v>27028</v>
      </c>
      <c r="O668">
        <v>1960</v>
      </c>
      <c r="P668">
        <v>6</v>
      </c>
      <c r="Q668" s="11">
        <v>1960.4166666533199</v>
      </c>
      <c r="R668">
        <v>0.80881773398316603</v>
      </c>
      <c r="S668">
        <v>6.1500000000002303E-2</v>
      </c>
      <c r="T668">
        <v>4.9742290639966602E-2</v>
      </c>
    </row>
    <row r="669" spans="1:20" x14ac:dyDescent="0.3">
      <c r="A669">
        <v>464.88900000000001</v>
      </c>
      <c r="B669">
        <v>41.039100000000062</v>
      </c>
      <c r="E669" s="2">
        <f t="shared" si="11"/>
        <v>0.67325845746267343</v>
      </c>
      <c r="H669" s="20">
        <v>27013</v>
      </c>
      <c r="O669">
        <v>1960</v>
      </c>
      <c r="P669">
        <v>5</v>
      </c>
      <c r="Q669" s="11">
        <v>1960.33333331996</v>
      </c>
      <c r="R669">
        <v>0.79894842460818005</v>
      </c>
      <c r="S669">
        <v>6.1500000000002303E-2</v>
      </c>
      <c r="T669">
        <v>4.9135328113404902E-2</v>
      </c>
    </row>
    <row r="670" spans="1:20" x14ac:dyDescent="0.3">
      <c r="A670">
        <v>534.88900000000001</v>
      </c>
      <c r="B670">
        <v>41.100600000000064</v>
      </c>
      <c r="E670" s="2">
        <f t="shared" si="11"/>
        <v>0.73739912098699123</v>
      </c>
      <c r="H670" s="20">
        <v>26998</v>
      </c>
      <c r="O670">
        <v>1960</v>
      </c>
      <c r="P670">
        <v>4</v>
      </c>
      <c r="Q670" s="11">
        <v>1960.2499999866</v>
      </c>
      <c r="R670">
        <v>0.78931240555818505</v>
      </c>
      <c r="S670">
        <v>3.0750000000001099E-2</v>
      </c>
      <c r="T670">
        <v>2.4271356470915099E-2</v>
      </c>
    </row>
    <row r="671" spans="1:20" x14ac:dyDescent="0.3">
      <c r="A671">
        <v>605</v>
      </c>
      <c r="B671">
        <v>41.162100000000066</v>
      </c>
      <c r="E671" s="2">
        <f t="shared" si="11"/>
        <v>0.80776695408390764</v>
      </c>
      <c r="H671" s="20">
        <v>26983</v>
      </c>
      <c r="O671">
        <v>1960</v>
      </c>
      <c r="P671">
        <v>3</v>
      </c>
      <c r="Q671" s="11">
        <v>1960.1666666532401</v>
      </c>
      <c r="R671">
        <v>0.78788874817422005</v>
      </c>
      <c r="S671">
        <v>3.0750000000001099E-2</v>
      </c>
    </row>
    <row r="672" spans="1:20" x14ac:dyDescent="0.3">
      <c r="A672">
        <v>675.22199999999998</v>
      </c>
      <c r="B672">
        <v>41.223600000000069</v>
      </c>
      <c r="E672" s="2">
        <f t="shared" si="11"/>
        <v>0.88497747592837073</v>
      </c>
      <c r="F672" t="s">
        <v>11</v>
      </c>
      <c r="G672">
        <v>44</v>
      </c>
      <c r="H672" s="20">
        <v>26968</v>
      </c>
      <c r="O672">
        <v>1960</v>
      </c>
      <c r="P672">
        <v>2</v>
      </c>
      <c r="Q672" s="11">
        <v>1960.08333331988</v>
      </c>
      <c r="R672">
        <v>0.78646509079025495</v>
      </c>
      <c r="S672">
        <v>0.184499999999999</v>
      </c>
      <c r="T672">
        <v>0.14510280925080099</v>
      </c>
    </row>
    <row r="673" spans="1:20" x14ac:dyDescent="0.3">
      <c r="A673">
        <v>630.33299999999997</v>
      </c>
      <c r="B673">
        <v>41.285100000000071</v>
      </c>
      <c r="E673" s="2">
        <f t="shared" si="11"/>
        <v>0.83481195321329416</v>
      </c>
      <c r="H673" s="20">
        <v>26940</v>
      </c>
      <c r="O673">
        <v>1960</v>
      </c>
      <c r="P673">
        <v>1</v>
      </c>
      <c r="Q673" s="11">
        <v>1959.9999999865199</v>
      </c>
      <c r="R673">
        <v>0.81854488261698</v>
      </c>
      <c r="S673">
        <v>0.123000000000004</v>
      </c>
      <c r="T673">
        <v>0.100681020561892</v>
      </c>
    </row>
    <row r="674" spans="1:20" x14ac:dyDescent="0.3">
      <c r="A674">
        <v>574.22199999999998</v>
      </c>
      <c r="B674">
        <v>41.346600000000066</v>
      </c>
      <c r="E674" s="2">
        <f t="shared" si="11"/>
        <v>0.77608511135935843</v>
      </c>
      <c r="H674" s="20">
        <v>26913</v>
      </c>
      <c r="O674">
        <v>1959</v>
      </c>
      <c r="P674">
        <v>12</v>
      </c>
      <c r="Q674" s="11">
        <v>1959.9166666531601</v>
      </c>
      <c r="R674">
        <v>0.89293759043860998</v>
      </c>
      <c r="S674">
        <v>0.122999999999997</v>
      </c>
      <c r="T674">
        <v>0.109831323623946</v>
      </c>
    </row>
    <row r="675" spans="1:20" x14ac:dyDescent="0.3">
      <c r="A675">
        <v>518</v>
      </c>
      <c r="B675">
        <v>41.408100000000069</v>
      </c>
      <c r="E675" s="2">
        <f t="shared" si="11"/>
        <v>0.72138544610828703</v>
      </c>
      <c r="H675" s="20">
        <v>26886</v>
      </c>
      <c r="O675">
        <v>1959</v>
      </c>
      <c r="P675">
        <v>11</v>
      </c>
      <c r="Q675" s="11">
        <v>1959.8333333198</v>
      </c>
      <c r="R675">
        <v>1.0228708295433899</v>
      </c>
      <c r="S675">
        <v>0.123000000000004</v>
      </c>
      <c r="T675">
        <v>0.12581311203384099</v>
      </c>
    </row>
    <row r="676" spans="1:20" x14ac:dyDescent="0.3">
      <c r="A676">
        <v>462</v>
      </c>
      <c r="B676">
        <v>41.469600000000071</v>
      </c>
      <c r="E676" s="2">
        <f t="shared" si="11"/>
        <v>0.67073464298558882</v>
      </c>
      <c r="H676" s="20">
        <v>26859</v>
      </c>
      <c r="O676">
        <v>1959</v>
      </c>
      <c r="P676">
        <v>10</v>
      </c>
      <c r="Q676" s="11">
        <v>1959.7499999864399</v>
      </c>
      <c r="R676">
        <v>1.07645583959381</v>
      </c>
      <c r="S676">
        <v>6.1500000000002303E-2</v>
      </c>
      <c r="T676">
        <v>6.6202034135021806E-2</v>
      </c>
    </row>
    <row r="677" spans="1:20" x14ac:dyDescent="0.3">
      <c r="A677">
        <v>410.66699999999997</v>
      </c>
      <c r="B677">
        <v>41.531100000000073</v>
      </c>
      <c r="E677" s="2">
        <f t="shared" si="11"/>
        <v>0.62743538510243602</v>
      </c>
      <c r="H677" s="20">
        <v>26831</v>
      </c>
      <c r="O677">
        <v>1959</v>
      </c>
      <c r="P677">
        <v>9</v>
      </c>
      <c r="Q677" s="11">
        <v>1959.66666665308</v>
      </c>
      <c r="R677">
        <v>1.04550028739436</v>
      </c>
      <c r="S677">
        <v>6.1500000000002303E-2</v>
      </c>
      <c r="T677">
        <v>6.4298267674755702E-2</v>
      </c>
    </row>
    <row r="678" spans="1:20" x14ac:dyDescent="0.3">
      <c r="A678">
        <v>360.22199999999998</v>
      </c>
      <c r="B678">
        <v>41.592600000000076</v>
      </c>
      <c r="E678" s="2">
        <f t="shared" si="11"/>
        <v>0.58760925445318202</v>
      </c>
      <c r="H678" s="20">
        <v>26804</v>
      </c>
      <c r="O678">
        <v>1959</v>
      </c>
      <c r="P678">
        <v>8</v>
      </c>
      <c r="Q678" s="11">
        <v>1959.5833333197199</v>
      </c>
      <c r="R678">
        <v>1.01528972465603</v>
      </c>
      <c r="S678">
        <v>6.1499999999995197E-2</v>
      </c>
      <c r="T678">
        <v>6.2440318066341302E-2</v>
      </c>
    </row>
    <row r="679" spans="1:20" x14ac:dyDescent="0.3">
      <c r="A679">
        <v>309.55599999999998</v>
      </c>
      <c r="B679">
        <v>41.654100000000071</v>
      </c>
      <c r="E679" s="2">
        <f t="shared" si="11"/>
        <v>0.55015298481376607</v>
      </c>
      <c r="H679" s="20">
        <v>26777</v>
      </c>
      <c r="O679">
        <v>1959</v>
      </c>
      <c r="P679">
        <v>7</v>
      </c>
      <c r="Q679" s="11">
        <v>1959.4999999863601</v>
      </c>
      <c r="R679">
        <v>0.98609312140196004</v>
      </c>
      <c r="S679">
        <v>6.1500000000002303E-2</v>
      </c>
      <c r="T679">
        <v>6.0644726966222799E-2</v>
      </c>
    </row>
    <row r="680" spans="1:20" x14ac:dyDescent="0.3">
      <c r="A680">
        <v>259.22199999999998</v>
      </c>
      <c r="B680">
        <v>41.715600000000073</v>
      </c>
      <c r="E680" s="2">
        <f t="shared" si="11"/>
        <v>0.51530666721171803</v>
      </c>
      <c r="H680" s="20">
        <v>26750</v>
      </c>
      <c r="O680">
        <v>1959</v>
      </c>
      <c r="P680">
        <v>6</v>
      </c>
      <c r="Q680" s="11">
        <v>1959.416666653</v>
      </c>
      <c r="R680">
        <v>0.94250449991430496</v>
      </c>
      <c r="S680">
        <v>6.1500000000002303E-2</v>
      </c>
      <c r="T680">
        <v>5.7964026744731903E-2</v>
      </c>
    </row>
    <row r="681" spans="1:20" x14ac:dyDescent="0.3">
      <c r="A681">
        <v>254.22200000000001</v>
      </c>
      <c r="B681">
        <v>41.777100000000075</v>
      </c>
      <c r="E681" s="5">
        <f t="shared" si="11"/>
        <v>0.51196803618044873</v>
      </c>
      <c r="F681" t="s">
        <v>10</v>
      </c>
      <c r="G681">
        <v>44</v>
      </c>
      <c r="H681" s="20">
        <v>26723</v>
      </c>
      <c r="O681">
        <v>1959</v>
      </c>
      <c r="P681">
        <v>5</v>
      </c>
      <c r="Q681" s="11">
        <v>1959.3333333196399</v>
      </c>
      <c r="R681">
        <v>0.88689739018817304</v>
      </c>
      <c r="S681">
        <v>6.1500000000002303E-2</v>
      </c>
      <c r="T681">
        <v>5.4544189496574698E-2</v>
      </c>
    </row>
    <row r="682" spans="1:20" x14ac:dyDescent="0.3">
      <c r="A682">
        <v>254.77799999999999</v>
      </c>
      <c r="B682">
        <v>41.838600000000078</v>
      </c>
      <c r="E682" s="2">
        <f t="shared" si="11"/>
        <v>0.51233822044547672</v>
      </c>
      <c r="H682" s="20">
        <v>26705</v>
      </c>
      <c r="O682">
        <v>1959</v>
      </c>
      <c r="P682">
        <v>4</v>
      </c>
      <c r="Q682" s="11">
        <v>1959.24999998628</v>
      </c>
      <c r="R682">
        <v>0.83469149853945901</v>
      </c>
      <c r="S682">
        <v>6.1500000000002303E-2</v>
      </c>
      <c r="T682">
        <v>5.1333527160178603E-2</v>
      </c>
    </row>
    <row r="683" spans="1:20" x14ac:dyDescent="0.3">
      <c r="A683" s="6">
        <v>255.22200000000001</v>
      </c>
      <c r="B683" s="6">
        <v>41.90010000000008</v>
      </c>
      <c r="C683" s="6"/>
      <c r="D683" s="6"/>
      <c r="E683" s="7">
        <f t="shared" si="11"/>
        <v>0.51263402742800046</v>
      </c>
      <c r="H683" s="20">
        <v>26688</v>
      </c>
      <c r="O683">
        <v>1959</v>
      </c>
      <c r="P683">
        <v>3</v>
      </c>
      <c r="Q683" s="11">
        <v>1959.16666665291</v>
      </c>
      <c r="R683">
        <v>0.78533194930414896</v>
      </c>
      <c r="S683">
        <v>6.1499999999995197E-2</v>
      </c>
      <c r="T683">
        <v>4.82979148822014E-2</v>
      </c>
    </row>
    <row r="684" spans="1:20" x14ac:dyDescent="0.3">
      <c r="A684">
        <v>255.55600000000001</v>
      </c>
      <c r="B684">
        <v>41.961600000000075</v>
      </c>
      <c r="E684" s="2">
        <f t="shared" si="11"/>
        <v>0.51285666145305875</v>
      </c>
      <c r="H684" s="20">
        <v>26671</v>
      </c>
      <c r="O684">
        <v>1959</v>
      </c>
      <c r="P684">
        <v>2</v>
      </c>
      <c r="Q684" s="11">
        <v>1959.0833333195501</v>
      </c>
      <c r="R684">
        <v>0.76425734492325903</v>
      </c>
      <c r="S684">
        <v>0.18450000000000699</v>
      </c>
      <c r="T684">
        <v>0.14100548013834599</v>
      </c>
    </row>
    <row r="685" spans="1:20" x14ac:dyDescent="0.3">
      <c r="A685">
        <v>343.33300000000003</v>
      </c>
      <c r="B685">
        <v>42.023100000000078</v>
      </c>
      <c r="E685" s="2">
        <f t="shared" si="11"/>
        <v>0.57484848041817072</v>
      </c>
      <c r="H685" s="20">
        <v>26654</v>
      </c>
      <c r="O685">
        <v>1959</v>
      </c>
      <c r="P685">
        <v>1</v>
      </c>
      <c r="Q685" s="11">
        <v>1958.99999998619</v>
      </c>
      <c r="R685">
        <v>0.790057005249302</v>
      </c>
      <c r="S685">
        <v>0.184499999999999</v>
      </c>
      <c r="T685">
        <v>0.145765517468496</v>
      </c>
    </row>
    <row r="686" spans="1:20" x14ac:dyDescent="0.3">
      <c r="A686">
        <v>441.66699999999997</v>
      </c>
      <c r="B686">
        <v>42.08460000000008</v>
      </c>
      <c r="E686" s="2">
        <f t="shared" si="11"/>
        <v>0.65323745076664952</v>
      </c>
      <c r="H686" s="20">
        <v>26637</v>
      </c>
      <c r="O686">
        <v>1958</v>
      </c>
      <c r="P686">
        <v>12</v>
      </c>
      <c r="Q686" s="11">
        <v>1958.9166666528299</v>
      </c>
      <c r="R686">
        <v>0.89371422813394297</v>
      </c>
      <c r="S686">
        <v>0.18450000000000699</v>
      </c>
      <c r="T686">
        <v>0.16489027509071799</v>
      </c>
    </row>
    <row r="687" spans="1:20" x14ac:dyDescent="0.3">
      <c r="A687">
        <v>540.11099999999999</v>
      </c>
      <c r="B687">
        <v>42.146100000000082</v>
      </c>
      <c r="E687" s="2">
        <f t="shared" si="11"/>
        <v>0.74242205872709799</v>
      </c>
      <c r="H687" s="20">
        <v>26620</v>
      </c>
      <c r="O687">
        <v>1958</v>
      </c>
      <c r="P687">
        <v>11</v>
      </c>
      <c r="Q687" s="11">
        <v>1958.8333333194701</v>
      </c>
      <c r="R687">
        <v>1.0105821529080501</v>
      </c>
      <c r="S687">
        <v>0.122999999999997</v>
      </c>
      <c r="T687">
        <v>0.124301604807687</v>
      </c>
    </row>
    <row r="688" spans="1:20" x14ac:dyDescent="0.3">
      <c r="A688">
        <v>638.55600000000004</v>
      </c>
      <c r="B688">
        <v>42.207600000000085</v>
      </c>
      <c r="E688" s="2">
        <f t="shared" si="11"/>
        <v>0.84378387856640635</v>
      </c>
      <c r="F688" t="s">
        <v>11</v>
      </c>
      <c r="G688">
        <v>45</v>
      </c>
      <c r="H688" s="20">
        <v>26603</v>
      </c>
      <c r="O688">
        <v>1958</v>
      </c>
      <c r="P688">
        <v>10</v>
      </c>
      <c r="Q688" s="11">
        <v>1958.74999998611</v>
      </c>
      <c r="R688">
        <v>1.0898345721162299</v>
      </c>
      <c r="S688">
        <v>0.123000000000004</v>
      </c>
      <c r="T688">
        <v>0.134049652370301</v>
      </c>
    </row>
    <row r="689" spans="1:20" x14ac:dyDescent="0.3">
      <c r="A689">
        <v>638.44399999999996</v>
      </c>
      <c r="B689">
        <v>42.26910000000008</v>
      </c>
      <c r="E689" s="2">
        <f t="shared" si="11"/>
        <v>0.84366103257709213</v>
      </c>
      <c r="H689" s="20">
        <v>26572</v>
      </c>
      <c r="O689">
        <v>1958</v>
      </c>
      <c r="P689">
        <v>9</v>
      </c>
      <c r="Q689" s="11">
        <v>1958.6666666527501</v>
      </c>
      <c r="R689">
        <v>1.0214683130486499</v>
      </c>
      <c r="S689">
        <v>6.1500000000002303E-2</v>
      </c>
      <c r="T689">
        <v>6.2820301252494895E-2</v>
      </c>
    </row>
    <row r="690" spans="1:20" x14ac:dyDescent="0.3">
      <c r="A690">
        <v>625.55600000000004</v>
      </c>
      <c r="B690">
        <v>42.330600000000082</v>
      </c>
      <c r="E690" s="2">
        <f t="shared" si="11"/>
        <v>0.82964375163639514</v>
      </c>
      <c r="H690" s="20">
        <v>26541</v>
      </c>
      <c r="O690">
        <v>1958</v>
      </c>
      <c r="P690">
        <v>8</v>
      </c>
      <c r="Q690" s="11">
        <v>1958.58333331939</v>
      </c>
      <c r="R690">
        <v>0.92952196258966402</v>
      </c>
      <c r="S690">
        <v>0.122999999999997</v>
      </c>
      <c r="T690">
        <v>0.114331201398526</v>
      </c>
    </row>
    <row r="691" spans="1:20" x14ac:dyDescent="0.3">
      <c r="A691">
        <v>612.44399999999996</v>
      </c>
      <c r="B691">
        <v>42.392100000000084</v>
      </c>
      <c r="E691" s="2">
        <f t="shared" si="11"/>
        <v>0.81562182171506636</v>
      </c>
      <c r="H691" s="20">
        <v>26510</v>
      </c>
      <c r="O691">
        <v>1958</v>
      </c>
      <c r="P691">
        <v>7</v>
      </c>
      <c r="Q691" s="11">
        <v>1958.4999999860299</v>
      </c>
      <c r="R691">
        <v>0.86413524814275899</v>
      </c>
      <c r="S691">
        <v>6.1500000000002303E-2</v>
      </c>
      <c r="T691">
        <v>5.3144317760781698E-2</v>
      </c>
    </row>
    <row r="692" spans="1:20" x14ac:dyDescent="0.3">
      <c r="A692">
        <v>599.66700000000003</v>
      </c>
      <c r="B692">
        <v>42.453600000000087</v>
      </c>
      <c r="E692" s="2">
        <f t="shared" si="11"/>
        <v>0.8021861544841693</v>
      </c>
      <c r="H692" s="20">
        <v>26480</v>
      </c>
      <c r="O692">
        <v>1958</v>
      </c>
      <c r="P692">
        <v>6</v>
      </c>
      <c r="Q692" s="11">
        <v>1958.4166666526701</v>
      </c>
      <c r="R692">
        <v>0.84186848936270098</v>
      </c>
      <c r="S692">
        <v>0.123000000000004</v>
      </c>
      <c r="T692">
        <v>0.103549824191616</v>
      </c>
    </row>
    <row r="693" spans="1:20" x14ac:dyDescent="0.3">
      <c r="A693">
        <v>567.66700000000003</v>
      </c>
      <c r="B693">
        <v>42.515100000000089</v>
      </c>
      <c r="E693" s="2">
        <f t="shared" si="11"/>
        <v>0.7694998002968626</v>
      </c>
      <c r="H693" s="20">
        <v>26449</v>
      </c>
      <c r="O693">
        <v>1958</v>
      </c>
      <c r="P693">
        <v>5</v>
      </c>
      <c r="Q693" s="11">
        <v>1958.33333331931</v>
      </c>
      <c r="R693">
        <v>0.82023016816507099</v>
      </c>
      <c r="S693">
        <v>6.1499999999995197E-2</v>
      </c>
      <c r="T693">
        <v>5.0444155342147898E-2</v>
      </c>
    </row>
    <row r="694" spans="1:20" x14ac:dyDescent="0.3">
      <c r="A694">
        <v>533.55600000000004</v>
      </c>
      <c r="B694">
        <v>42.576600000000084</v>
      </c>
      <c r="E694" s="2">
        <f t="shared" si="11"/>
        <v>0.7361223885945104</v>
      </c>
      <c r="H694" s="20">
        <v>26418</v>
      </c>
      <c r="O694">
        <v>1958</v>
      </c>
      <c r="P694">
        <v>4</v>
      </c>
      <c r="Q694" s="11">
        <v>1958.2499999859499</v>
      </c>
      <c r="R694">
        <v>0.80266552151925996</v>
      </c>
      <c r="S694">
        <v>0.123000000000004</v>
      </c>
      <c r="T694">
        <v>9.8727859146872696E-2</v>
      </c>
    </row>
    <row r="695" spans="1:20" x14ac:dyDescent="0.3">
      <c r="A695">
        <v>499.22199999999998</v>
      </c>
      <c r="B695">
        <v>42.638100000000087</v>
      </c>
      <c r="E695" s="2">
        <f t="shared" si="11"/>
        <v>0.70398862176066901</v>
      </c>
      <c r="H695" s="20">
        <v>26387</v>
      </c>
      <c r="O695">
        <v>1958</v>
      </c>
      <c r="P695">
        <v>3</v>
      </c>
      <c r="Q695" s="11">
        <v>1958.16666665259</v>
      </c>
      <c r="R695">
        <v>0.78749009571877704</v>
      </c>
      <c r="S695">
        <v>6.1500000000002303E-2</v>
      </c>
      <c r="T695">
        <v>4.8430640886706601E-2</v>
      </c>
    </row>
    <row r="696" spans="1:20" x14ac:dyDescent="0.3">
      <c r="A696">
        <v>464.88900000000001</v>
      </c>
      <c r="B696">
        <v>42.699600000000089</v>
      </c>
      <c r="E696" s="5">
        <f t="shared" si="11"/>
        <v>0.67325845746267343</v>
      </c>
      <c r="F696" t="s">
        <v>10</v>
      </c>
      <c r="G696">
        <v>45</v>
      </c>
      <c r="H696" s="20">
        <v>26357</v>
      </c>
      <c r="O696">
        <v>1958</v>
      </c>
      <c r="P696">
        <v>2</v>
      </c>
      <c r="Q696" s="11">
        <v>1958.08333331923</v>
      </c>
      <c r="R696">
        <v>0.80322314999115896</v>
      </c>
      <c r="S696">
        <v>0.184499999999999</v>
      </c>
      <c r="T696">
        <v>0.14819467117336799</v>
      </c>
    </row>
    <row r="697" spans="1:20" x14ac:dyDescent="0.3">
      <c r="A697">
        <v>509</v>
      </c>
      <c r="B697">
        <v>42.761100000000091</v>
      </c>
      <c r="E697" s="2">
        <f t="shared" si="11"/>
        <v>0.7129944196142266</v>
      </c>
      <c r="H697" s="20">
        <v>26342</v>
      </c>
      <c r="O697">
        <v>1958</v>
      </c>
      <c r="P697">
        <v>1</v>
      </c>
      <c r="Q697" s="11">
        <v>1957.9999999858701</v>
      </c>
      <c r="R697">
        <v>0.91385009672349304</v>
      </c>
      <c r="S697">
        <v>0.123000000000004</v>
      </c>
      <c r="T697">
        <v>0.11240356189699401</v>
      </c>
    </row>
    <row r="698" spans="1:20" x14ac:dyDescent="0.3">
      <c r="A698" s="6">
        <v>564.66700000000003</v>
      </c>
      <c r="B698" s="6">
        <v>42.822600000000094</v>
      </c>
      <c r="C698" s="6"/>
      <c r="D698" s="6"/>
      <c r="E698" s="7">
        <f t="shared" si="11"/>
        <v>0.76650459552143801</v>
      </c>
      <c r="H698" s="20">
        <v>26327</v>
      </c>
      <c r="O698">
        <v>1957</v>
      </c>
      <c r="P698">
        <v>12</v>
      </c>
      <c r="Q698" s="11">
        <v>1957.91666665251</v>
      </c>
      <c r="R698">
        <v>1.01269892148774</v>
      </c>
      <c r="S698">
        <v>0.122999999999997</v>
      </c>
      <c r="T698">
        <v>0.12456196734298999</v>
      </c>
    </row>
    <row r="699" spans="1:20" x14ac:dyDescent="0.3">
      <c r="A699">
        <v>620.33299999999997</v>
      </c>
      <c r="B699">
        <v>42.884100000000089</v>
      </c>
      <c r="E699" s="2">
        <f t="shared" si="11"/>
        <v>0.82402963474214119</v>
      </c>
      <c r="H699" s="20">
        <v>26312</v>
      </c>
      <c r="O699">
        <v>1957</v>
      </c>
      <c r="P699">
        <v>11</v>
      </c>
      <c r="Q699" s="11">
        <v>1957.8333333191499</v>
      </c>
      <c r="R699">
        <v>1.10957685648019</v>
      </c>
      <c r="S699">
        <v>0.123000000000004</v>
      </c>
      <c r="T699">
        <v>0.136477953347069</v>
      </c>
    </row>
    <row r="700" spans="1:20" x14ac:dyDescent="0.3">
      <c r="A700">
        <v>676</v>
      </c>
      <c r="B700">
        <v>42.945600000000091</v>
      </c>
      <c r="E700" s="2">
        <f t="shared" si="11"/>
        <v>0.88587299493514871</v>
      </c>
      <c r="H700" s="20">
        <v>26297</v>
      </c>
      <c r="O700">
        <v>1957</v>
      </c>
      <c r="P700">
        <v>10</v>
      </c>
      <c r="Q700" s="11">
        <v>1957.7499999857901</v>
      </c>
      <c r="R700">
        <v>1.13165869115055</v>
      </c>
      <c r="S700">
        <v>0.123000000000004</v>
      </c>
      <c r="T700">
        <v>0.13919401901152401</v>
      </c>
    </row>
    <row r="701" spans="1:20" x14ac:dyDescent="0.3">
      <c r="A701">
        <v>711</v>
      </c>
      <c r="B701">
        <v>43.007100000000094</v>
      </c>
      <c r="E701" s="2">
        <f t="shared" si="11"/>
        <v>0.92711127280974748</v>
      </c>
      <c r="H701" s="20">
        <v>26282</v>
      </c>
      <c r="O701">
        <v>1957</v>
      </c>
      <c r="P701">
        <v>9</v>
      </c>
      <c r="Q701" s="11">
        <v>1957.66666665243</v>
      </c>
      <c r="R701">
        <v>1.0825365175399599</v>
      </c>
      <c r="S701">
        <v>6.1499999999995197E-2</v>
      </c>
      <c r="T701">
        <v>6.6575995828702605E-2</v>
      </c>
    </row>
    <row r="702" spans="1:20" x14ac:dyDescent="0.3">
      <c r="A702">
        <v>743.33299999999997</v>
      </c>
      <c r="B702">
        <v>43.068600000000096</v>
      </c>
      <c r="E702" s="2">
        <f t="shared" si="11"/>
        <v>0.96691103845075177</v>
      </c>
      <c r="H702" s="20">
        <v>26267</v>
      </c>
      <c r="O702">
        <v>1957</v>
      </c>
      <c r="P702">
        <v>8</v>
      </c>
      <c r="Q702" s="11">
        <v>1957.5833333190701</v>
      </c>
      <c r="R702">
        <v>1.03100433985803</v>
      </c>
      <c r="S702">
        <v>0.123000000000004</v>
      </c>
      <c r="T702">
        <v>0.12681353380254201</v>
      </c>
    </row>
    <row r="703" spans="1:20" x14ac:dyDescent="0.3">
      <c r="A703">
        <v>775.55600000000004</v>
      </c>
      <c r="B703">
        <v>43.130100000000098</v>
      </c>
      <c r="E703" s="2">
        <f t="shared" si="11"/>
        <v>1.0082751662362686</v>
      </c>
      <c r="H703" s="20">
        <v>26252</v>
      </c>
      <c r="O703">
        <v>1957</v>
      </c>
      <c r="P703">
        <v>7</v>
      </c>
      <c r="Q703" s="11">
        <v>1957.49999998571</v>
      </c>
      <c r="R703">
        <v>0.959536920646747</v>
      </c>
      <c r="S703">
        <v>6.1500000000002303E-2</v>
      </c>
      <c r="T703">
        <v>5.90115206197772E-2</v>
      </c>
    </row>
    <row r="704" spans="1:20" x14ac:dyDescent="0.3">
      <c r="A704">
        <v>807.44399999999996</v>
      </c>
      <c r="B704">
        <v>43.191600000000093</v>
      </c>
      <c r="E704" s="2">
        <f t="shared" si="11"/>
        <v>1.050951048585534</v>
      </c>
      <c r="F704" t="s">
        <v>11</v>
      </c>
      <c r="G704">
        <v>46</v>
      </c>
      <c r="H704" s="20">
        <v>26237</v>
      </c>
      <c r="O704">
        <v>1957</v>
      </c>
      <c r="P704">
        <v>6</v>
      </c>
      <c r="Q704" s="11">
        <v>1957.4166666523499</v>
      </c>
      <c r="R704">
        <v>0.88821978245281896</v>
      </c>
      <c r="S704">
        <v>0.122999999999997</v>
      </c>
      <c r="T704">
        <v>0.109251033241694</v>
      </c>
    </row>
    <row r="705" spans="1:20" x14ac:dyDescent="0.3">
      <c r="A705">
        <v>778.22199999999998</v>
      </c>
      <c r="B705">
        <v>43.253100000000096</v>
      </c>
      <c r="E705" s="2">
        <f t="shared" si="11"/>
        <v>1.011775708893806</v>
      </c>
      <c r="H705" s="20">
        <v>26206</v>
      </c>
      <c r="O705">
        <v>1957</v>
      </c>
      <c r="P705">
        <v>5</v>
      </c>
      <c r="Q705" s="11">
        <v>1957.3333333189901</v>
      </c>
      <c r="R705">
        <v>0.82772832757722103</v>
      </c>
      <c r="S705">
        <v>6.1500000000002303E-2</v>
      </c>
      <c r="T705">
        <v>5.0905292146001001E-2</v>
      </c>
    </row>
    <row r="706" spans="1:20" x14ac:dyDescent="0.3">
      <c r="A706">
        <v>739.11099999999999</v>
      </c>
      <c r="B706">
        <v>43.314600000000098</v>
      </c>
      <c r="E706" s="2">
        <f t="shared" si="11"/>
        <v>0.96161858788333376</v>
      </c>
      <c r="H706" s="20">
        <v>26175</v>
      </c>
      <c r="O706">
        <v>1957</v>
      </c>
      <c r="P706">
        <v>4</v>
      </c>
      <c r="Q706" s="11">
        <v>1957.24999998563</v>
      </c>
      <c r="R706">
        <v>0.78517010384244601</v>
      </c>
      <c r="S706">
        <v>0.123000000000004</v>
      </c>
      <c r="T706">
        <v>9.6575922772624598E-2</v>
      </c>
    </row>
    <row r="707" spans="1:20" x14ac:dyDescent="0.3">
      <c r="A707">
        <v>700.22199999999998</v>
      </c>
      <c r="B707">
        <v>43.3761000000001</v>
      </c>
      <c r="E707" s="2">
        <f t="shared" si="11"/>
        <v>0.91421172730301126</v>
      </c>
      <c r="H707" s="20">
        <v>26145</v>
      </c>
      <c r="O707">
        <v>1957</v>
      </c>
      <c r="P707">
        <v>3</v>
      </c>
      <c r="Q707" s="11">
        <v>1957.1666666522699</v>
      </c>
      <c r="R707">
        <v>0.74478560151125295</v>
      </c>
      <c r="S707">
        <v>6.1500000000002303E-2</v>
      </c>
      <c r="T707">
        <v>4.5804314492943803E-2</v>
      </c>
    </row>
    <row r="708" spans="1:20" x14ac:dyDescent="0.3">
      <c r="A708">
        <v>661</v>
      </c>
      <c r="B708">
        <v>43.437600000000103</v>
      </c>
      <c r="E708" s="2">
        <f t="shared" si="11"/>
        <v>0.86876580868042597</v>
      </c>
      <c r="H708" s="20">
        <v>26114</v>
      </c>
      <c r="O708">
        <v>1957</v>
      </c>
      <c r="P708">
        <v>2</v>
      </c>
      <c r="Q708" s="11">
        <v>1957.08333331891</v>
      </c>
      <c r="R708">
        <v>0.736875685403375</v>
      </c>
      <c r="S708">
        <v>0.122999999999997</v>
      </c>
      <c r="T708">
        <v>9.0635709304613302E-2</v>
      </c>
    </row>
    <row r="709" spans="1:20" x14ac:dyDescent="0.3">
      <c r="A709">
        <v>632.77800000000002</v>
      </c>
      <c r="B709">
        <v>43.499100000000098</v>
      </c>
      <c r="E709" s="2">
        <f t="shared" si="11"/>
        <v>0.83746962447312534</v>
      </c>
      <c r="H709" s="20">
        <v>26083</v>
      </c>
      <c r="O709">
        <v>1957</v>
      </c>
      <c r="P709">
        <v>1</v>
      </c>
      <c r="Q709" s="11">
        <v>1956.9999999855499</v>
      </c>
      <c r="R709">
        <v>0.75154869814461001</v>
      </c>
      <c r="S709">
        <v>0.123000000000004</v>
      </c>
      <c r="T709">
        <v>9.2440489871790599E-2</v>
      </c>
    </row>
    <row r="710" spans="1:20" x14ac:dyDescent="0.3">
      <c r="A710">
        <v>606.11099999999999</v>
      </c>
      <c r="B710">
        <v>43.5606000000001</v>
      </c>
      <c r="E710" s="2">
        <f t="shared" si="11"/>
        <v>0.80893445480338477</v>
      </c>
      <c r="H710" s="20">
        <v>26053</v>
      </c>
      <c r="O710">
        <v>1956</v>
      </c>
      <c r="P710">
        <v>12</v>
      </c>
      <c r="Q710" s="11">
        <v>1956.9166666521901</v>
      </c>
      <c r="R710">
        <v>0.82929006604844802</v>
      </c>
      <c r="S710">
        <v>0.122999999999997</v>
      </c>
      <c r="T710">
        <v>0.102002678123957</v>
      </c>
    </row>
    <row r="711" spans="1:20" x14ac:dyDescent="0.3">
      <c r="A711">
        <v>579.55600000000004</v>
      </c>
      <c r="B711">
        <v>43.622100000000103</v>
      </c>
      <c r="E711" s="2">
        <f t="shared" si="11"/>
        <v>0.78148534224071908</v>
      </c>
      <c r="H711" s="20">
        <v>26022</v>
      </c>
      <c r="O711">
        <v>1956</v>
      </c>
      <c r="P711">
        <v>11</v>
      </c>
      <c r="Q711" s="11">
        <v>1956.83333331883</v>
      </c>
      <c r="R711">
        <v>0.99877145895842401</v>
      </c>
      <c r="S711">
        <v>0.123000000000004</v>
      </c>
      <c r="T711">
        <v>0.12284888945189</v>
      </c>
    </row>
    <row r="712" spans="1:20" x14ac:dyDescent="0.3">
      <c r="A712">
        <v>553</v>
      </c>
      <c r="B712">
        <v>43.683600000000105</v>
      </c>
      <c r="E712" s="5">
        <f t="shared" si="11"/>
        <v>0.75496666333850948</v>
      </c>
      <c r="F712" t="s">
        <v>10</v>
      </c>
      <c r="G712">
        <v>46</v>
      </c>
      <c r="H712" s="20">
        <v>25992</v>
      </c>
      <c r="O712">
        <v>1956</v>
      </c>
      <c r="P712">
        <v>10</v>
      </c>
      <c r="Q712" s="11">
        <v>1956.7499999854699</v>
      </c>
      <c r="R712">
        <v>1.0442946044268799</v>
      </c>
      <c r="S712">
        <v>0.123000000000004</v>
      </c>
      <c r="T712">
        <v>0.128448236344512</v>
      </c>
    </row>
    <row r="713" spans="1:20" x14ac:dyDescent="0.3">
      <c r="A713">
        <v>570.22199999999998</v>
      </c>
      <c r="B713">
        <v>43.745100000000107</v>
      </c>
      <c r="E713" s="2">
        <f t="shared" si="11"/>
        <v>0.77205994328731842</v>
      </c>
      <c r="H713" s="20">
        <v>25977</v>
      </c>
      <c r="O713">
        <v>1956</v>
      </c>
      <c r="P713">
        <v>9</v>
      </c>
      <c r="Q713" s="11">
        <v>1956.6666666521101</v>
      </c>
      <c r="R713">
        <v>0.95566410217721098</v>
      </c>
      <c r="S713">
        <v>6.1499999999995197E-2</v>
      </c>
      <c r="T713">
        <v>5.8773342283893901E-2</v>
      </c>
    </row>
    <row r="714" spans="1:20" x14ac:dyDescent="0.3">
      <c r="A714" s="6">
        <v>595.55600000000004</v>
      </c>
      <c r="B714" s="6">
        <v>43.806600000000103</v>
      </c>
      <c r="C714" s="6"/>
      <c r="D714" s="6"/>
      <c r="E714" s="7">
        <f t="shared" si="11"/>
        <v>0.79791046647515507</v>
      </c>
      <c r="H714" s="20">
        <v>25962</v>
      </c>
      <c r="O714">
        <v>1956</v>
      </c>
      <c r="P714">
        <v>8</v>
      </c>
      <c r="Q714" s="11">
        <v>1956.58333331875</v>
      </c>
      <c r="R714">
        <v>0.871882019574717</v>
      </c>
      <c r="S714">
        <v>0.123000000000004</v>
      </c>
      <c r="T714">
        <v>0.107241488407694</v>
      </c>
    </row>
    <row r="715" spans="1:20" x14ac:dyDescent="0.3">
      <c r="A715">
        <v>620.88900000000001</v>
      </c>
      <c r="B715">
        <v>43.868100000000105</v>
      </c>
      <c r="E715" s="2">
        <f t="shared" si="11"/>
        <v>0.82462545866695902</v>
      </c>
      <c r="H715" s="20">
        <v>25947</v>
      </c>
      <c r="O715">
        <v>1956</v>
      </c>
      <c r="P715">
        <v>7</v>
      </c>
      <c r="Q715" s="11">
        <v>1956.4999999853901</v>
      </c>
      <c r="R715">
        <v>0.78227511939471694</v>
      </c>
      <c r="S715">
        <v>6.1500000000002303E-2</v>
      </c>
      <c r="T715">
        <v>4.8109919842776898E-2</v>
      </c>
    </row>
    <row r="716" spans="1:20" x14ac:dyDescent="0.3">
      <c r="A716">
        <v>646.11099999999999</v>
      </c>
      <c r="B716">
        <v>43.929600000000107</v>
      </c>
      <c r="E716" s="2">
        <f t="shared" si="11"/>
        <v>0.85211193197315938</v>
      </c>
      <c r="H716" s="20">
        <v>25932</v>
      </c>
      <c r="O716">
        <v>1956</v>
      </c>
      <c r="P716">
        <v>6</v>
      </c>
      <c r="Q716" s="11">
        <v>1956.41666665203</v>
      </c>
      <c r="R716">
        <v>0.72535572794527403</v>
      </c>
      <c r="S716">
        <v>6.1500000000002303E-2</v>
      </c>
      <c r="T716">
        <v>4.4609377268636098E-2</v>
      </c>
    </row>
    <row r="717" spans="1:20" x14ac:dyDescent="0.3">
      <c r="A717">
        <v>712.88900000000001</v>
      </c>
      <c r="B717">
        <v>43.99110000000011</v>
      </c>
      <c r="E717" s="2">
        <f t="shared" si="11"/>
        <v>0.92939077770693546</v>
      </c>
      <c r="H717" s="20">
        <v>25917</v>
      </c>
      <c r="O717">
        <v>1956</v>
      </c>
      <c r="P717">
        <v>5</v>
      </c>
      <c r="Q717" s="11">
        <v>1956.3333333186699</v>
      </c>
      <c r="R717">
        <v>0.65766813264839996</v>
      </c>
      <c r="S717">
        <v>0.122999999999997</v>
      </c>
      <c r="T717">
        <v>8.0893180315751601E-2</v>
      </c>
    </row>
    <row r="718" spans="1:20" x14ac:dyDescent="0.3">
      <c r="A718">
        <v>787.22199999999998</v>
      </c>
      <c r="B718">
        <v>44.052600000000112</v>
      </c>
      <c r="E718" s="2">
        <f t="shared" si="11"/>
        <v>1.0236830065469462</v>
      </c>
      <c r="H718" s="20">
        <v>25902</v>
      </c>
      <c r="O718">
        <v>1956</v>
      </c>
      <c r="P718">
        <v>4</v>
      </c>
      <c r="Q718" s="11">
        <v>1956.2499999853101</v>
      </c>
      <c r="R718">
        <v>0.63997511562102705</v>
      </c>
      <c r="S718">
        <v>6.1500000000002303E-2</v>
      </c>
      <c r="T718">
        <v>3.9358469610694599E-2</v>
      </c>
    </row>
    <row r="719" spans="1:20" x14ac:dyDescent="0.3">
      <c r="A719">
        <v>861.44399999999996</v>
      </c>
      <c r="B719">
        <v>44.114100000000107</v>
      </c>
      <c r="E719" s="2">
        <f t="shared" si="11"/>
        <v>1.127379050969799</v>
      </c>
      <c r="H719" s="20">
        <v>25887</v>
      </c>
      <c r="O719">
        <v>1956</v>
      </c>
      <c r="P719">
        <v>3</v>
      </c>
      <c r="Q719" s="11">
        <v>1956.16666665195</v>
      </c>
      <c r="R719">
        <v>0.63720816622895904</v>
      </c>
      <c r="S719">
        <v>6.1500000000002303E-2</v>
      </c>
      <c r="T719">
        <v>3.9188302223082498E-2</v>
      </c>
    </row>
    <row r="720" spans="1:20" x14ac:dyDescent="0.3">
      <c r="A720">
        <v>935.77800000000002</v>
      </c>
      <c r="B720">
        <v>44.175600000000109</v>
      </c>
      <c r="E720" s="2">
        <f t="shared" si="11"/>
        <v>1.2417599834222879</v>
      </c>
      <c r="F720" t="s">
        <v>11</v>
      </c>
      <c r="G720">
        <v>47</v>
      </c>
      <c r="H720" s="20">
        <v>25872</v>
      </c>
      <c r="O720">
        <v>1956</v>
      </c>
      <c r="P720">
        <v>2</v>
      </c>
      <c r="Q720" s="11">
        <v>1956.0833333185899</v>
      </c>
      <c r="R720">
        <v>0.65174352125357005</v>
      </c>
      <c r="S720">
        <v>0.184499999999999</v>
      </c>
      <c r="T720">
        <v>0.120246679671283</v>
      </c>
    </row>
    <row r="721" spans="1:20" x14ac:dyDescent="0.3">
      <c r="A721">
        <v>914.77800000000002</v>
      </c>
      <c r="B721">
        <v>44.237100000000112</v>
      </c>
      <c r="E721" s="2">
        <f t="shared" si="11"/>
        <v>1.2083184892126246</v>
      </c>
      <c r="H721" s="20">
        <v>25851</v>
      </c>
      <c r="O721">
        <v>1956</v>
      </c>
      <c r="P721">
        <v>1</v>
      </c>
      <c r="Q721" s="11">
        <v>1955.99999998523</v>
      </c>
      <c r="R721">
        <v>0.74324953654509596</v>
      </c>
      <c r="S721">
        <v>0.18450000000000699</v>
      </c>
      <c r="T721">
        <v>0.137129539492575</v>
      </c>
    </row>
    <row r="722" spans="1:20" x14ac:dyDescent="0.3">
      <c r="A722">
        <v>875.11099999999999</v>
      </c>
      <c r="B722">
        <v>44.298600000000114</v>
      </c>
      <c r="E722" s="2">
        <f t="shared" si="11"/>
        <v>1.1475883056121403</v>
      </c>
      <c r="H722" s="20">
        <v>25831</v>
      </c>
      <c r="O722">
        <v>1955</v>
      </c>
      <c r="P722">
        <v>12</v>
      </c>
      <c r="Q722" s="11">
        <v>1955.9166666518699</v>
      </c>
      <c r="R722">
        <v>0.86931574578156601</v>
      </c>
      <c r="S722">
        <v>0.184499999999999</v>
      </c>
      <c r="T722">
        <v>0.160388755096698</v>
      </c>
    </row>
    <row r="723" spans="1:20" x14ac:dyDescent="0.3">
      <c r="A723">
        <v>835.55600000000004</v>
      </c>
      <c r="B723">
        <v>44.360100000000116</v>
      </c>
      <c r="E723" s="2">
        <f t="shared" si="11"/>
        <v>1.0900691283923747</v>
      </c>
      <c r="H723" s="20">
        <v>25810</v>
      </c>
      <c r="O723">
        <v>1955</v>
      </c>
      <c r="P723">
        <v>11</v>
      </c>
      <c r="Q723" s="11">
        <v>1955.8333333185101</v>
      </c>
      <c r="R723">
        <v>0.95452436933835505</v>
      </c>
      <c r="S723">
        <v>0.184499999999999</v>
      </c>
      <c r="T723">
        <v>0.17610974614292599</v>
      </c>
    </row>
    <row r="724" spans="1:20" x14ac:dyDescent="0.3">
      <c r="A724">
        <v>795.88900000000001</v>
      </c>
      <c r="B724">
        <v>44.421600000000112</v>
      </c>
      <c r="E724" s="2">
        <f t="shared" si="11"/>
        <v>1.0352821670940946</v>
      </c>
      <c r="H724" s="20">
        <v>25790</v>
      </c>
      <c r="O724">
        <v>1955</v>
      </c>
      <c r="P724">
        <v>10</v>
      </c>
      <c r="Q724" s="11">
        <v>1955.74999998515</v>
      </c>
      <c r="R724">
        <v>0.95244300808074001</v>
      </c>
      <c r="S724">
        <v>0.123000000000004</v>
      </c>
      <c r="T724">
        <v>0.117150489993935</v>
      </c>
    </row>
    <row r="725" spans="1:20" x14ac:dyDescent="0.3">
      <c r="A725">
        <v>800.33299999999997</v>
      </c>
      <c r="B725">
        <v>44.483100000000114</v>
      </c>
      <c r="E725" s="2">
        <f t="shared" si="11"/>
        <v>1.0412805093578936</v>
      </c>
      <c r="H725" s="20">
        <v>25769</v>
      </c>
      <c r="O725">
        <v>1955</v>
      </c>
      <c r="P725">
        <v>9</v>
      </c>
      <c r="Q725" s="11">
        <v>1955.6666666517899</v>
      </c>
      <c r="R725">
        <v>0.86951944220372701</v>
      </c>
      <c r="S725">
        <v>6.1500000000002303E-2</v>
      </c>
      <c r="T725">
        <v>5.3475445695531199E-2</v>
      </c>
    </row>
    <row r="726" spans="1:20" x14ac:dyDescent="0.3">
      <c r="A726">
        <v>813.55600000000004</v>
      </c>
      <c r="B726">
        <v>44.544600000000116</v>
      </c>
      <c r="E726" s="2">
        <f t="shared" si="11"/>
        <v>1.0593347478907891</v>
      </c>
      <c r="H726" s="20">
        <v>25749</v>
      </c>
      <c r="O726">
        <v>1955</v>
      </c>
      <c r="P726">
        <v>8</v>
      </c>
      <c r="Q726" s="11">
        <v>1955.58333331843</v>
      </c>
      <c r="R726">
        <v>0.80485504570370003</v>
      </c>
      <c r="S726">
        <v>6.1500000000002303E-2</v>
      </c>
      <c r="T726">
        <v>4.94985853107794E-2</v>
      </c>
    </row>
    <row r="727" spans="1:20" x14ac:dyDescent="0.3">
      <c r="A727">
        <v>826.77800000000002</v>
      </c>
      <c r="B727">
        <v>44.606100000000119</v>
      </c>
      <c r="E727" s="2">
        <f t="shared" si="11"/>
        <v>1.077700618764724</v>
      </c>
      <c r="H727" s="20">
        <v>25729</v>
      </c>
      <c r="O727">
        <v>1955</v>
      </c>
      <c r="P727">
        <v>7</v>
      </c>
      <c r="Q727" s="11">
        <v>1955.49999998507</v>
      </c>
      <c r="R727">
        <v>0.74489308182806901</v>
      </c>
      <c r="S727">
        <v>6.1499999999995197E-2</v>
      </c>
      <c r="T727">
        <v>4.5810924532422699E-2</v>
      </c>
    </row>
    <row r="728" spans="1:20" x14ac:dyDescent="0.3">
      <c r="A728">
        <v>840.11099999999999</v>
      </c>
      <c r="B728" s="8">
        <v>44.667600000000121</v>
      </c>
      <c r="E728" s="2">
        <f t="shared" si="11"/>
        <v>1.0965431216947348</v>
      </c>
      <c r="H728" s="20">
        <v>25708</v>
      </c>
      <c r="O728">
        <v>1955</v>
      </c>
      <c r="P728">
        <v>6</v>
      </c>
      <c r="Q728" s="11">
        <v>1955.4166666517101</v>
      </c>
      <c r="R728">
        <v>0.70003427193752299</v>
      </c>
      <c r="S728">
        <v>6.1500000000002303E-2</v>
      </c>
      <c r="T728">
        <v>4.3052107724159301E-2</v>
      </c>
    </row>
    <row r="729" spans="1:20" x14ac:dyDescent="0.3">
      <c r="A729">
        <v>825.11099999999999</v>
      </c>
      <c r="B729">
        <v>44.729100000000116</v>
      </c>
      <c r="E729" s="2">
        <f t="shared" si="11"/>
        <v>1.0753676625415409</v>
      </c>
      <c r="H729" s="20">
        <v>25688</v>
      </c>
      <c r="O729">
        <v>1955</v>
      </c>
      <c r="P729">
        <v>5</v>
      </c>
      <c r="Q729" s="11">
        <v>1955.33333331835</v>
      </c>
      <c r="R729">
        <v>0.67403699205152101</v>
      </c>
      <c r="S729">
        <v>6.1500000000002303E-2</v>
      </c>
      <c r="T729">
        <v>4.1453275011170097E-2</v>
      </c>
    </row>
    <row r="730" spans="1:20" x14ac:dyDescent="0.3">
      <c r="A730">
        <v>804.22199999999998</v>
      </c>
      <c r="B730">
        <v>44.790600000000119</v>
      </c>
      <c r="E730" s="2">
        <f t="shared" ref="E730:E793" si="12">(0.0905*EXP(0.0013*A730))/C$2</f>
        <v>1.0465582413021399</v>
      </c>
      <c r="H730" s="20">
        <v>25667</v>
      </c>
      <c r="O730">
        <v>1955</v>
      </c>
      <c r="P730">
        <v>4</v>
      </c>
      <c r="Q730" s="11">
        <v>1955.2499999849899</v>
      </c>
      <c r="R730">
        <v>0.64928619228963602</v>
      </c>
      <c r="S730">
        <v>6.1500000000002303E-2</v>
      </c>
      <c r="T730">
        <v>3.9931100825814102E-2</v>
      </c>
    </row>
    <row r="731" spans="1:20" x14ac:dyDescent="0.3">
      <c r="A731">
        <v>783.22199999999998</v>
      </c>
      <c r="B731">
        <v>44.852100000000121</v>
      </c>
      <c r="E731" s="2">
        <f t="shared" si="12"/>
        <v>1.0183736711486351</v>
      </c>
      <c r="H731" s="20">
        <v>25647</v>
      </c>
      <c r="O731">
        <v>1955</v>
      </c>
      <c r="P731">
        <v>3</v>
      </c>
      <c r="Q731" s="11">
        <v>1955.1666666516301</v>
      </c>
      <c r="R731">
        <v>0.62526377065634497</v>
      </c>
      <c r="S731">
        <v>6.1500000000002303E-2</v>
      </c>
      <c r="T731">
        <v>3.8453721895366597E-2</v>
      </c>
    </row>
    <row r="732" spans="1:20" x14ac:dyDescent="0.3">
      <c r="A732">
        <v>762.33299999999997</v>
      </c>
      <c r="B732">
        <v>44.913600000000123</v>
      </c>
      <c r="E732" s="5">
        <f t="shared" si="12"/>
        <v>0.9910911359811776</v>
      </c>
      <c r="F732" t="s">
        <v>10</v>
      </c>
      <c r="G732">
        <v>47</v>
      </c>
      <c r="H732" s="20">
        <v>25627</v>
      </c>
      <c r="O732">
        <v>1955</v>
      </c>
      <c r="P732">
        <v>2</v>
      </c>
      <c r="Q732" s="11">
        <v>1955.08333331827</v>
      </c>
      <c r="R732">
        <v>0.62943419361045605</v>
      </c>
      <c r="S732">
        <v>0.122999999999997</v>
      </c>
      <c r="T732">
        <v>7.7420405814084603E-2</v>
      </c>
    </row>
    <row r="733" spans="1:20" x14ac:dyDescent="0.3">
      <c r="A733">
        <v>767.55600000000004</v>
      </c>
      <c r="B733">
        <v>44.975100000000126</v>
      </c>
      <c r="E733" s="2">
        <f t="shared" si="12"/>
        <v>0.99784344349011611</v>
      </c>
      <c r="H733" s="20">
        <v>25612</v>
      </c>
      <c r="O733">
        <v>1955</v>
      </c>
      <c r="P733">
        <v>1</v>
      </c>
      <c r="Q733" s="11">
        <v>1954.9999999849099</v>
      </c>
      <c r="R733">
        <v>0.67403886445010996</v>
      </c>
      <c r="S733">
        <v>0.123000000000004</v>
      </c>
      <c r="T733">
        <v>8.2906780327366703E-2</v>
      </c>
    </row>
    <row r="734" spans="1:20" x14ac:dyDescent="0.3">
      <c r="A734" s="6">
        <v>778.66700000000003</v>
      </c>
      <c r="B734" s="6">
        <v>45.036600000000121</v>
      </c>
      <c r="C734" s="6"/>
      <c r="D734" s="6"/>
      <c r="E734" s="7">
        <f t="shared" si="12"/>
        <v>1.0123611904756205</v>
      </c>
      <c r="H734" s="20">
        <v>25597</v>
      </c>
      <c r="O734">
        <v>1954</v>
      </c>
      <c r="P734">
        <v>12</v>
      </c>
      <c r="Q734" s="11">
        <v>1954.91666665155</v>
      </c>
      <c r="R734">
        <v>0.75588429362252396</v>
      </c>
      <c r="S734">
        <v>0.122999999999997</v>
      </c>
      <c r="T734">
        <v>9.2973768115568595E-2</v>
      </c>
    </row>
    <row r="735" spans="1:20" x14ac:dyDescent="0.3">
      <c r="A735">
        <v>789.66700000000003</v>
      </c>
      <c r="B735">
        <v>45.098100000000123</v>
      </c>
      <c r="E735" s="2">
        <f t="shared" si="12"/>
        <v>1.0269419595305562</v>
      </c>
      <c r="H735" s="20">
        <v>25582</v>
      </c>
      <c r="O735">
        <v>1954</v>
      </c>
      <c r="P735">
        <v>11</v>
      </c>
      <c r="Q735" s="11">
        <v>1954.8333333181899</v>
      </c>
      <c r="R735">
        <v>0.89771518138057704</v>
      </c>
      <c r="S735">
        <v>0.123000000000004</v>
      </c>
      <c r="T735">
        <v>0.110418967309815</v>
      </c>
    </row>
    <row r="736" spans="1:20" x14ac:dyDescent="0.3">
      <c r="A736">
        <v>800.55600000000004</v>
      </c>
      <c r="B736">
        <v>45.159600000000125</v>
      </c>
      <c r="E736" s="2">
        <f t="shared" si="12"/>
        <v>1.0415824203374384</v>
      </c>
      <c r="H736" s="20">
        <v>25567</v>
      </c>
      <c r="O736">
        <v>1954</v>
      </c>
      <c r="P736">
        <v>10</v>
      </c>
      <c r="Q736" s="11">
        <v>1954.7499999848301</v>
      </c>
      <c r="R736">
        <v>0.97546852472482004</v>
      </c>
      <c r="S736">
        <v>6.1500000000002303E-2</v>
      </c>
      <c r="T736">
        <v>5.9991314270578702E-2</v>
      </c>
    </row>
    <row r="737" spans="1:20" x14ac:dyDescent="0.3">
      <c r="A737">
        <v>803.77800000000002</v>
      </c>
      <c r="B737">
        <v>45.221100000000128</v>
      </c>
      <c r="E737" s="2">
        <f t="shared" si="12"/>
        <v>1.0459543421873114</v>
      </c>
      <c r="H737" s="20">
        <v>25552</v>
      </c>
      <c r="O737">
        <v>1954</v>
      </c>
      <c r="P737">
        <v>9</v>
      </c>
      <c r="Q737" s="11">
        <v>1954.66666665147</v>
      </c>
      <c r="R737">
        <v>0.94073566710757905</v>
      </c>
      <c r="S737">
        <v>6.1500000000002303E-2</v>
      </c>
      <c r="T737">
        <v>5.7855243527118301E-2</v>
      </c>
    </row>
    <row r="738" spans="1:20" x14ac:dyDescent="0.3">
      <c r="A738">
        <v>805</v>
      </c>
      <c r="B738">
        <v>45.28260000000013</v>
      </c>
      <c r="E738" s="2">
        <f t="shared" si="12"/>
        <v>1.047617265765789</v>
      </c>
      <c r="H738" s="20">
        <v>25537</v>
      </c>
      <c r="O738">
        <v>1954</v>
      </c>
      <c r="P738">
        <v>8</v>
      </c>
      <c r="Q738" s="11">
        <v>1954.5833333181099</v>
      </c>
      <c r="R738">
        <v>0.90737044331088701</v>
      </c>
      <c r="S738">
        <v>6.1499999999995197E-2</v>
      </c>
      <c r="T738">
        <v>5.5803282263615202E-2</v>
      </c>
    </row>
    <row r="739" spans="1:20" x14ac:dyDescent="0.3">
      <c r="A739">
        <v>806.44399999999996</v>
      </c>
      <c r="B739">
        <v>45.344100000000125</v>
      </c>
      <c r="E739" s="2">
        <f t="shared" si="12"/>
        <v>1.0495856998913109</v>
      </c>
      <c r="H739" s="20">
        <v>25522</v>
      </c>
      <c r="O739">
        <v>1954</v>
      </c>
      <c r="P739">
        <v>7</v>
      </c>
      <c r="Q739" s="11">
        <v>1954.49999998475</v>
      </c>
      <c r="R739">
        <v>0.87455736846686905</v>
      </c>
      <c r="S739">
        <v>6.1500000000009401E-2</v>
      </c>
      <c r="T739">
        <v>5.37852781607207E-2</v>
      </c>
    </row>
    <row r="740" spans="1:20" x14ac:dyDescent="0.3">
      <c r="A740">
        <v>807.88900000000001</v>
      </c>
      <c r="B740" s="8">
        <v>45.405600000000128</v>
      </c>
      <c r="E740" s="2">
        <f t="shared" si="12"/>
        <v>1.0515591996578781</v>
      </c>
      <c r="F740" t="s">
        <v>11</v>
      </c>
      <c r="G740">
        <v>48</v>
      </c>
      <c r="H740" s="20">
        <v>25507</v>
      </c>
      <c r="O740">
        <v>1954</v>
      </c>
      <c r="P740">
        <v>6</v>
      </c>
      <c r="Q740" s="11">
        <v>1954.41666665139</v>
      </c>
      <c r="R740">
        <v>0.85149735494956202</v>
      </c>
      <c r="S740">
        <v>6.1499999999995197E-2</v>
      </c>
      <c r="T740">
        <v>5.2367087329393998E-2</v>
      </c>
    </row>
    <row r="741" spans="1:20" x14ac:dyDescent="0.3">
      <c r="A741">
        <v>745.44399999999996</v>
      </c>
      <c r="B741">
        <v>45.46710000000013</v>
      </c>
      <c r="E741" s="2">
        <f t="shared" si="12"/>
        <v>0.96956817673825757</v>
      </c>
      <c r="H741" s="20">
        <v>25476</v>
      </c>
      <c r="O741">
        <v>1954</v>
      </c>
      <c r="P741">
        <v>5</v>
      </c>
      <c r="Q741" s="11">
        <v>1954.3333333180301</v>
      </c>
      <c r="R741">
        <v>0.84353930107323005</v>
      </c>
      <c r="S741">
        <v>6.1499999999995197E-2</v>
      </c>
      <c r="T741">
        <v>5.18776670159996E-2</v>
      </c>
    </row>
    <row r="742" spans="1:20" x14ac:dyDescent="0.3">
      <c r="A742">
        <v>667.66700000000003</v>
      </c>
      <c r="B742">
        <v>45.528600000000132</v>
      </c>
      <c r="E742" s="2">
        <f t="shared" si="12"/>
        <v>0.87632821354069534</v>
      </c>
      <c r="H742" s="20">
        <v>25445</v>
      </c>
      <c r="O742">
        <v>1954</v>
      </c>
      <c r="P742">
        <v>4</v>
      </c>
      <c r="Q742" s="11">
        <v>1954.24999998467</v>
      </c>
      <c r="R742">
        <v>0.83529503164519203</v>
      </c>
      <c r="S742">
        <v>6.1500000000009401E-2</v>
      </c>
      <c r="T742">
        <v>5.1370644446187101E-2</v>
      </c>
    </row>
    <row r="743" spans="1:20" x14ac:dyDescent="0.3">
      <c r="A743">
        <v>590.11099999999999</v>
      </c>
      <c r="B743">
        <v>45.590100000000135</v>
      </c>
      <c r="E743" s="2">
        <f t="shared" si="12"/>
        <v>0.7922823998725137</v>
      </c>
      <c r="H743" s="20">
        <v>25415</v>
      </c>
      <c r="O743">
        <v>1954</v>
      </c>
      <c r="P743">
        <v>3</v>
      </c>
      <c r="Q743" s="11">
        <v>1954.1666666513099</v>
      </c>
      <c r="R743">
        <v>0.827369005951757</v>
      </c>
      <c r="S743">
        <v>6.1499999999995197E-2</v>
      </c>
      <c r="T743">
        <v>5.0883193866029103E-2</v>
      </c>
    </row>
    <row r="744" spans="1:20" x14ac:dyDescent="0.3">
      <c r="A744">
        <v>512.66700000000003</v>
      </c>
      <c r="B744">
        <v>45.65160000000013</v>
      </c>
      <c r="E744" s="2">
        <f t="shared" si="12"/>
        <v>0.71640144968636854</v>
      </c>
      <c r="H744" s="20">
        <v>25384</v>
      </c>
      <c r="O744">
        <v>1954</v>
      </c>
      <c r="P744">
        <v>2</v>
      </c>
      <c r="Q744" s="11">
        <v>1954.0833333179501</v>
      </c>
      <c r="R744">
        <v>0.82977614500497698</v>
      </c>
      <c r="S744">
        <v>0.184499999999999</v>
      </c>
      <c r="T744">
        <v>0.15309369875341799</v>
      </c>
    </row>
    <row r="745" spans="1:20" x14ac:dyDescent="0.3">
      <c r="A745">
        <v>482.88900000000001</v>
      </c>
      <c r="B745">
        <v>45.713100000000132</v>
      </c>
      <c r="E745" s="2">
        <f t="shared" si="12"/>
        <v>0.68919847625070019</v>
      </c>
      <c r="H745" s="20">
        <v>25353</v>
      </c>
      <c r="O745">
        <v>1954</v>
      </c>
      <c r="P745">
        <v>1</v>
      </c>
      <c r="Q745" s="11">
        <v>1953.99999998459</v>
      </c>
      <c r="R745">
        <v>0.85634076602253795</v>
      </c>
      <c r="S745">
        <v>0.18450000000001399</v>
      </c>
      <c r="T745">
        <v>0.15799487133116999</v>
      </c>
    </row>
    <row r="746" spans="1:20" x14ac:dyDescent="0.3">
      <c r="A746">
        <v>464.77800000000002</v>
      </c>
      <c r="B746">
        <v>45.774600000000135</v>
      </c>
      <c r="E746" s="2">
        <f t="shared" si="12"/>
        <v>0.67316131327638307</v>
      </c>
      <c r="H746" s="20">
        <v>25323</v>
      </c>
      <c r="O746">
        <v>1953</v>
      </c>
      <c r="P746">
        <v>12</v>
      </c>
      <c r="Q746" s="11">
        <v>1953.9166666512299</v>
      </c>
      <c r="R746">
        <v>0.92196771755104101</v>
      </c>
      <c r="S746">
        <v>0.184499999999999</v>
      </c>
      <c r="T746">
        <v>0.17010304388816699</v>
      </c>
    </row>
    <row r="747" spans="1:20" x14ac:dyDescent="0.3">
      <c r="A747">
        <v>447</v>
      </c>
      <c r="B747">
        <v>45.836100000000137</v>
      </c>
      <c r="E747" s="2">
        <f t="shared" si="12"/>
        <v>0.65778201599430153</v>
      </c>
      <c r="H747" s="20">
        <v>25292</v>
      </c>
      <c r="O747">
        <v>1953</v>
      </c>
      <c r="P747">
        <v>11</v>
      </c>
      <c r="Q747" s="11">
        <v>1953.83333331787</v>
      </c>
      <c r="R747">
        <v>0.98485679489564504</v>
      </c>
      <c r="S747">
        <v>0.184499999999999</v>
      </c>
      <c r="T747">
        <v>0.18170607865824601</v>
      </c>
    </row>
    <row r="748" spans="1:20" x14ac:dyDescent="0.3">
      <c r="A748">
        <v>428.88900000000001</v>
      </c>
      <c r="B748">
        <v>45.897600000000139</v>
      </c>
      <c r="E748" s="5">
        <f t="shared" si="12"/>
        <v>0.64247589191599153</v>
      </c>
      <c r="F748" t="s">
        <v>10</v>
      </c>
      <c r="G748">
        <v>48</v>
      </c>
      <c r="H748" s="20">
        <v>25262</v>
      </c>
      <c r="O748">
        <v>1953</v>
      </c>
      <c r="P748">
        <v>10</v>
      </c>
      <c r="Q748" s="11">
        <v>1953.7499999845099</v>
      </c>
      <c r="R748">
        <v>1.01411703209217</v>
      </c>
      <c r="S748">
        <v>6.1499999999995197E-2</v>
      </c>
      <c r="T748">
        <v>6.2368197473663803E-2</v>
      </c>
    </row>
    <row r="749" spans="1:20" x14ac:dyDescent="0.3">
      <c r="A749">
        <v>479</v>
      </c>
      <c r="B749">
        <v>45.959100000000134</v>
      </c>
      <c r="E749" s="2">
        <f t="shared" si="12"/>
        <v>0.68572288868138465</v>
      </c>
      <c r="H749" s="20">
        <v>25238</v>
      </c>
      <c r="O749">
        <v>1953</v>
      </c>
      <c r="P749">
        <v>9</v>
      </c>
      <c r="Q749" s="11">
        <v>1953.6666666511501</v>
      </c>
      <c r="R749">
        <v>1.0002955584422999</v>
      </c>
      <c r="S749">
        <v>6.1500000000009401E-2</v>
      </c>
      <c r="T749">
        <v>6.1518176844211403E-2</v>
      </c>
    </row>
    <row r="750" spans="1:20" x14ac:dyDescent="0.3">
      <c r="A750">
        <v>546.55600000000004</v>
      </c>
      <c r="B750">
        <v>46.020600000000137</v>
      </c>
      <c r="E750" s="2">
        <f t="shared" si="12"/>
        <v>0.74866857361696004</v>
      </c>
      <c r="H750" s="20">
        <v>25214</v>
      </c>
      <c r="O750">
        <v>1953</v>
      </c>
      <c r="P750">
        <v>8</v>
      </c>
      <c r="Q750" s="11">
        <v>1953.58333331779</v>
      </c>
      <c r="R750">
        <v>0.98694853355787204</v>
      </c>
      <c r="S750">
        <v>6.1499999999995197E-2</v>
      </c>
      <c r="T750">
        <v>6.0697334813804397E-2</v>
      </c>
    </row>
    <row r="751" spans="1:20" x14ac:dyDescent="0.3">
      <c r="A751">
        <v>614</v>
      </c>
      <c r="B751">
        <v>46.082100000000139</v>
      </c>
      <c r="E751" s="2">
        <f t="shared" si="12"/>
        <v>0.81727333130970947</v>
      </c>
      <c r="H751" s="20">
        <v>25190</v>
      </c>
      <c r="O751">
        <v>1953</v>
      </c>
      <c r="P751">
        <v>7</v>
      </c>
      <c r="Q751" s="11">
        <v>1953.4999999844299</v>
      </c>
      <c r="R751">
        <v>0.97335687578851005</v>
      </c>
      <c r="S751">
        <v>6.1500000000009401E-2</v>
      </c>
      <c r="T751">
        <v>5.9861447861002497E-2</v>
      </c>
    </row>
    <row r="752" spans="1:20" x14ac:dyDescent="0.3">
      <c r="A752">
        <v>681.55600000000004</v>
      </c>
      <c r="B752">
        <v>46.143600000000141</v>
      </c>
      <c r="E752" s="2">
        <f t="shared" si="12"/>
        <v>0.89229464162034144</v>
      </c>
      <c r="H752" s="20">
        <v>25166</v>
      </c>
      <c r="O752">
        <v>1953</v>
      </c>
      <c r="P752">
        <v>6</v>
      </c>
      <c r="Q752" s="11">
        <v>1953.41666665107</v>
      </c>
      <c r="R752">
        <v>0.94659713775429499</v>
      </c>
      <c r="S752">
        <v>6.1499999999995197E-2</v>
      </c>
      <c r="T752">
        <v>5.8215723971884598E-2</v>
      </c>
    </row>
    <row r="753" spans="1:20" x14ac:dyDescent="0.3">
      <c r="A753">
        <v>685.22199999999998</v>
      </c>
      <c r="B753">
        <v>46.205100000000144</v>
      </c>
      <c r="E753" s="2">
        <f t="shared" si="12"/>
        <v>0.89655728881731234</v>
      </c>
      <c r="F753" t="s">
        <v>11</v>
      </c>
      <c r="G753">
        <v>49</v>
      </c>
      <c r="H753" s="20">
        <v>25142</v>
      </c>
      <c r="O753">
        <v>1953</v>
      </c>
      <c r="P753">
        <v>5</v>
      </c>
      <c r="Q753" s="11">
        <v>1953.33333331771</v>
      </c>
      <c r="R753">
        <v>0.89422926760541399</v>
      </c>
      <c r="S753">
        <v>6.1499999999995197E-2</v>
      </c>
      <c r="T753">
        <v>5.4995099957728701E-2</v>
      </c>
    </row>
    <row r="754" spans="1:20" x14ac:dyDescent="0.3">
      <c r="A754">
        <v>672.22199999999998</v>
      </c>
      <c r="B754">
        <v>46.266600000000139</v>
      </c>
      <c r="E754" s="2">
        <f t="shared" si="12"/>
        <v>0.88153278528514867</v>
      </c>
      <c r="H754" s="20">
        <v>25119</v>
      </c>
      <c r="O754">
        <v>1953</v>
      </c>
      <c r="P754">
        <v>4</v>
      </c>
      <c r="Q754" s="11">
        <v>1953.2499999843501</v>
      </c>
      <c r="R754">
        <v>0.84475850512203499</v>
      </c>
      <c r="S754">
        <v>6.1500000000009401E-2</v>
      </c>
      <c r="T754">
        <v>5.1952648065013103E-2</v>
      </c>
    </row>
    <row r="755" spans="1:20" x14ac:dyDescent="0.3">
      <c r="A755">
        <v>659.33299999999997</v>
      </c>
      <c r="B755">
        <v>46.328100000000141</v>
      </c>
      <c r="E755" s="2">
        <f t="shared" si="12"/>
        <v>0.86688514482577128</v>
      </c>
      <c r="H755" s="20">
        <v>25097</v>
      </c>
      <c r="O755">
        <v>1953</v>
      </c>
      <c r="P755">
        <v>3</v>
      </c>
      <c r="Q755" s="11">
        <v>1953.16666665099</v>
      </c>
      <c r="R755">
        <v>0.79791046647515496</v>
      </c>
      <c r="S755">
        <v>6.1499999999995197E-2</v>
      </c>
      <c r="T755">
        <v>4.9071493688218198E-2</v>
      </c>
    </row>
    <row r="756" spans="1:20" x14ac:dyDescent="0.3">
      <c r="A756">
        <v>646.33299999999997</v>
      </c>
      <c r="B756">
        <v>46.389600000000144</v>
      </c>
      <c r="E756" s="2">
        <f t="shared" si="12"/>
        <v>0.8523578869663252</v>
      </c>
      <c r="H756" s="20">
        <v>25074</v>
      </c>
      <c r="O756">
        <v>1953</v>
      </c>
      <c r="P756">
        <v>2</v>
      </c>
      <c r="Q756" s="11">
        <v>1953.0833333176299</v>
      </c>
      <c r="R756">
        <v>0.79366088181266103</v>
      </c>
      <c r="S756">
        <v>0.184499999999999</v>
      </c>
      <c r="T756">
        <v>0.14643043269443501</v>
      </c>
    </row>
    <row r="757" spans="1:20" x14ac:dyDescent="0.3">
      <c r="A757">
        <v>571.55600000000004</v>
      </c>
      <c r="B757">
        <v>46.451100000000146</v>
      </c>
      <c r="E757" s="2">
        <f t="shared" si="12"/>
        <v>0.77340001127807312</v>
      </c>
      <c r="H757" s="20">
        <v>25052</v>
      </c>
      <c r="O757">
        <v>1953</v>
      </c>
      <c r="P757">
        <v>1</v>
      </c>
      <c r="Q757" s="11">
        <v>1952.9999999842701</v>
      </c>
      <c r="R757">
        <v>0.85522163871395096</v>
      </c>
      <c r="S757">
        <v>0.18450000000001399</v>
      </c>
      <c r="T757">
        <v>0.15778839234273601</v>
      </c>
    </row>
    <row r="758" spans="1:20" x14ac:dyDescent="0.3">
      <c r="A758">
        <v>479.77800000000002</v>
      </c>
      <c r="B758">
        <v>46.512600000000148</v>
      </c>
      <c r="E758" s="2">
        <f t="shared" si="12"/>
        <v>0.68641677965251102</v>
      </c>
      <c r="H758" s="20">
        <v>25030</v>
      </c>
      <c r="O758">
        <v>1952</v>
      </c>
      <c r="P758">
        <v>12</v>
      </c>
      <c r="Q758" s="11">
        <v>1952.91666665091</v>
      </c>
      <c r="R758">
        <v>0.927012607791321</v>
      </c>
      <c r="S758">
        <v>0.184499999999999</v>
      </c>
      <c r="T758">
        <v>0.17103382613749801</v>
      </c>
    </row>
    <row r="759" spans="1:20" x14ac:dyDescent="0.3">
      <c r="A759">
        <v>388.66699999999997</v>
      </c>
      <c r="B759">
        <v>46.574100000000143</v>
      </c>
      <c r="E759" s="2">
        <f t="shared" si="12"/>
        <v>0.60974491266942898</v>
      </c>
      <c r="H759" s="20">
        <v>25007</v>
      </c>
      <c r="O759">
        <v>1952</v>
      </c>
      <c r="P759">
        <v>11</v>
      </c>
      <c r="Q759" s="11">
        <v>1952.8333333175499</v>
      </c>
      <c r="R759">
        <v>1.03650970702783</v>
      </c>
      <c r="S759">
        <v>0.184499999999999</v>
      </c>
      <c r="T759">
        <v>0.19123604094663399</v>
      </c>
    </row>
    <row r="760" spans="1:20" x14ac:dyDescent="0.3">
      <c r="A760">
        <v>296.88900000000001</v>
      </c>
      <c r="B760">
        <v>46.635600000000146</v>
      </c>
      <c r="E760" s="2">
        <f t="shared" si="12"/>
        <v>0.54116774406609991</v>
      </c>
      <c r="H760" s="20">
        <v>24985</v>
      </c>
      <c r="O760">
        <v>1952</v>
      </c>
      <c r="P760">
        <v>10</v>
      </c>
      <c r="Q760" s="11">
        <v>1952.74999998419</v>
      </c>
      <c r="R760">
        <v>1.0968115511607099</v>
      </c>
      <c r="S760">
        <v>0.123000000000004</v>
      </c>
      <c r="T760">
        <v>0.134907820792773</v>
      </c>
    </row>
    <row r="761" spans="1:20" x14ac:dyDescent="0.3">
      <c r="A761">
        <v>270.44400000000002</v>
      </c>
      <c r="B761">
        <v>46.697100000000148</v>
      </c>
      <c r="E761" s="2">
        <f t="shared" si="12"/>
        <v>0.52287937334128198</v>
      </c>
      <c r="H761" s="20">
        <v>24963</v>
      </c>
      <c r="O761">
        <v>1952</v>
      </c>
      <c r="P761">
        <v>9</v>
      </c>
      <c r="Q761" s="11">
        <v>1952.6666666508299</v>
      </c>
      <c r="R761">
        <v>1.0725753382135601</v>
      </c>
      <c r="S761">
        <v>6.1499999999995197E-2</v>
      </c>
      <c r="T761">
        <v>6.5963383300129297E-2</v>
      </c>
    </row>
    <row r="762" spans="1:20" x14ac:dyDescent="0.3">
      <c r="A762">
        <v>263</v>
      </c>
      <c r="B762">
        <v>46.75860000000015</v>
      </c>
      <c r="E762" s="2">
        <f t="shared" si="12"/>
        <v>0.51784376963952883</v>
      </c>
      <c r="H762" s="20">
        <v>24940</v>
      </c>
      <c r="O762">
        <v>1952</v>
      </c>
      <c r="P762">
        <v>8</v>
      </c>
      <c r="Q762" s="11">
        <v>1952.5833333174701</v>
      </c>
      <c r="R762">
        <v>1.0508921596735299</v>
      </c>
      <c r="S762">
        <v>0.123000000000004</v>
      </c>
      <c r="T762">
        <v>0.12925973563984899</v>
      </c>
    </row>
    <row r="763" spans="1:20" x14ac:dyDescent="0.3">
      <c r="A763">
        <v>255.44399999999999</v>
      </c>
      <c r="B763">
        <v>46.820100000000153</v>
      </c>
      <c r="E763" s="2">
        <f t="shared" si="12"/>
        <v>0.51278199495900378</v>
      </c>
      <c r="H763" s="20">
        <v>24918</v>
      </c>
      <c r="O763">
        <v>1952</v>
      </c>
      <c r="P763">
        <v>7</v>
      </c>
      <c r="Q763" s="11">
        <v>1952.49999998411</v>
      </c>
      <c r="R763">
        <v>1.0421837952505599</v>
      </c>
      <c r="S763">
        <v>6.1499999999995197E-2</v>
      </c>
      <c r="T763">
        <v>6.4094303407904493E-2</v>
      </c>
    </row>
    <row r="764" spans="1:20" x14ac:dyDescent="0.3">
      <c r="A764">
        <v>247.55600000000001</v>
      </c>
      <c r="B764">
        <v>46.881600000000148</v>
      </c>
      <c r="E764" s="5">
        <f t="shared" si="12"/>
        <v>0.50755059156266735</v>
      </c>
      <c r="F764" t="s">
        <v>10</v>
      </c>
      <c r="G764">
        <v>49</v>
      </c>
      <c r="H764" s="20">
        <v>24896</v>
      </c>
      <c r="O764">
        <v>1952</v>
      </c>
      <c r="P764">
        <v>6</v>
      </c>
      <c r="Q764" s="11">
        <v>1952.4166666507499</v>
      </c>
      <c r="R764">
        <v>1.0385027435513501</v>
      </c>
      <c r="S764">
        <v>0.123000000000004</v>
      </c>
      <c r="T764">
        <v>0.12773583745682099</v>
      </c>
    </row>
    <row r="765" spans="1:20" x14ac:dyDescent="0.3">
      <c r="A765">
        <v>269.66699999999997</v>
      </c>
      <c r="B765">
        <v>46.94310000000015</v>
      </c>
      <c r="E765" s="2">
        <f t="shared" si="12"/>
        <v>0.52235147954391647</v>
      </c>
      <c r="H765" s="20">
        <v>24888</v>
      </c>
      <c r="O765">
        <v>1952</v>
      </c>
      <c r="P765">
        <v>5</v>
      </c>
      <c r="Q765" s="11">
        <v>1952.33333331739</v>
      </c>
      <c r="R765">
        <v>1.0223530832758501</v>
      </c>
      <c r="S765">
        <v>6.1500000000009401E-2</v>
      </c>
      <c r="T765">
        <v>6.2874714621474898E-2</v>
      </c>
    </row>
    <row r="766" spans="1:20" x14ac:dyDescent="0.3">
      <c r="A766">
        <v>300.11099999999999</v>
      </c>
      <c r="B766">
        <v>47.004600000000153</v>
      </c>
      <c r="E766" s="2">
        <f t="shared" si="12"/>
        <v>0.54343923313747122</v>
      </c>
      <c r="H766" s="20">
        <v>24881</v>
      </c>
      <c r="O766">
        <v>1952</v>
      </c>
      <c r="P766">
        <v>4</v>
      </c>
      <c r="Q766" s="11">
        <v>1952.24999998403</v>
      </c>
      <c r="R766">
        <v>0.96112939310331802</v>
      </c>
      <c r="S766">
        <v>0.12299999999999001</v>
      </c>
      <c r="T766">
        <v>0.118218915351698</v>
      </c>
    </row>
    <row r="767" spans="1:20" x14ac:dyDescent="0.3">
      <c r="A767">
        <v>330.77800000000002</v>
      </c>
      <c r="B767">
        <v>47.066100000000155</v>
      </c>
      <c r="E767" s="2">
        <f t="shared" si="12"/>
        <v>0.56554224340953929</v>
      </c>
      <c r="H767" s="20">
        <v>24873</v>
      </c>
      <c r="O767">
        <v>1952</v>
      </c>
      <c r="P767">
        <v>3</v>
      </c>
      <c r="Q767" s="11">
        <v>1952.1666666506701</v>
      </c>
      <c r="R767">
        <v>0.90318670582496596</v>
      </c>
      <c r="S767">
        <v>6.1500000000009401E-2</v>
      </c>
      <c r="T767">
        <v>5.5545982408243898E-2</v>
      </c>
    </row>
    <row r="768" spans="1:20" x14ac:dyDescent="0.3">
      <c r="A768" s="6">
        <v>361.22199999999998</v>
      </c>
      <c r="B768" s="6">
        <v>47.127600000000157</v>
      </c>
      <c r="C768" s="6"/>
      <c r="D768" s="6"/>
      <c r="E768" s="7">
        <f t="shared" si="12"/>
        <v>0.58837364322902397</v>
      </c>
      <c r="H768" s="20">
        <v>24866</v>
      </c>
      <c r="O768">
        <v>1952</v>
      </c>
      <c r="P768">
        <v>2</v>
      </c>
      <c r="Q768" s="11">
        <v>1952.08333331731</v>
      </c>
      <c r="R768">
        <v>0.89468768271130705</v>
      </c>
      <c r="S768">
        <v>0.123000000000004</v>
      </c>
      <c r="T768">
        <v>0.110046584973494</v>
      </c>
    </row>
    <row r="769" spans="1:20" x14ac:dyDescent="0.3">
      <c r="A769">
        <v>381.55599999999998</v>
      </c>
      <c r="B769">
        <v>47.189100000000153</v>
      </c>
      <c r="E769" s="2">
        <f t="shared" si="12"/>
        <v>0.60413422118692839</v>
      </c>
      <c r="H769" s="20">
        <v>24858</v>
      </c>
      <c r="O769">
        <v>1952</v>
      </c>
      <c r="P769">
        <v>1</v>
      </c>
      <c r="Q769" s="11">
        <v>1951.9999999839499</v>
      </c>
      <c r="R769">
        <v>0.93999513480418795</v>
      </c>
      <c r="S769">
        <v>0.12299999999999001</v>
      </c>
      <c r="T769">
        <v>0.115619401580906</v>
      </c>
    </row>
    <row r="770" spans="1:20" x14ac:dyDescent="0.3">
      <c r="A770">
        <v>398.11099999999999</v>
      </c>
      <c r="B770">
        <v>47.250600000000155</v>
      </c>
      <c r="E770" s="2">
        <f t="shared" si="12"/>
        <v>0.61727701486477393</v>
      </c>
      <c r="H770" s="20">
        <v>24851</v>
      </c>
      <c r="O770">
        <v>1951</v>
      </c>
      <c r="P770">
        <v>12</v>
      </c>
      <c r="Q770" s="11">
        <v>1951.9166666505901</v>
      </c>
      <c r="R770">
        <v>0.98665925389756004</v>
      </c>
      <c r="S770">
        <v>0.123000000000004</v>
      </c>
      <c r="T770">
        <v>0.121359088229404</v>
      </c>
    </row>
    <row r="771" spans="1:20" x14ac:dyDescent="0.3">
      <c r="A771">
        <v>414.77800000000002</v>
      </c>
      <c r="B771">
        <v>47.312100000000157</v>
      </c>
      <c r="E771" s="2">
        <f t="shared" si="12"/>
        <v>0.63079756427570199</v>
      </c>
      <c r="H771" s="20">
        <v>24843</v>
      </c>
      <c r="O771">
        <v>1951</v>
      </c>
      <c r="P771">
        <v>11</v>
      </c>
      <c r="Q771" s="11">
        <v>1951.83333331723</v>
      </c>
      <c r="R771">
        <v>1.0217631513469201</v>
      </c>
      <c r="S771">
        <v>6.1500000000009401E-2</v>
      </c>
      <c r="T771">
        <v>6.2838433807845498E-2</v>
      </c>
    </row>
    <row r="772" spans="1:20" x14ac:dyDescent="0.3">
      <c r="A772">
        <v>431.22199999999998</v>
      </c>
      <c r="B772">
        <v>47.37360000000016</v>
      </c>
      <c r="E772" s="2">
        <f t="shared" si="12"/>
        <v>0.64442741493975231</v>
      </c>
      <c r="H772" s="20">
        <v>24836</v>
      </c>
      <c r="O772">
        <v>1951</v>
      </c>
      <c r="P772">
        <v>10</v>
      </c>
      <c r="Q772" s="11">
        <v>1951.7499999838701</v>
      </c>
      <c r="R772">
        <v>1.0444458500949201</v>
      </c>
      <c r="S772">
        <v>0.12299999999999001</v>
      </c>
      <c r="T772">
        <v>0.12846683956166499</v>
      </c>
    </row>
    <row r="773" spans="1:20" x14ac:dyDescent="0.3">
      <c r="A773">
        <v>453.44400000000002</v>
      </c>
      <c r="B773">
        <v>47.435100000000162</v>
      </c>
      <c r="E773" s="2">
        <f t="shared" si="12"/>
        <v>0.66331553282664202</v>
      </c>
      <c r="H773" s="20">
        <v>24828</v>
      </c>
      <c r="O773">
        <v>1951</v>
      </c>
      <c r="P773">
        <v>9</v>
      </c>
      <c r="Q773" s="11">
        <v>1951.66666665051</v>
      </c>
      <c r="R773">
        <v>0.97139122231772901</v>
      </c>
      <c r="S773">
        <v>6.1500000000009401E-2</v>
      </c>
      <c r="T773">
        <v>5.9740560172549501E-2</v>
      </c>
    </row>
    <row r="774" spans="1:20" x14ac:dyDescent="0.3">
      <c r="A774">
        <v>477.66699999999997</v>
      </c>
      <c r="B774">
        <v>47.496600000000157</v>
      </c>
      <c r="E774" s="2">
        <f t="shared" si="12"/>
        <v>0.68453562848629079</v>
      </c>
      <c r="H774" s="20">
        <v>24821</v>
      </c>
      <c r="O774">
        <v>1951</v>
      </c>
      <c r="P774">
        <v>8</v>
      </c>
      <c r="Q774" s="11">
        <v>1951.5833333171499</v>
      </c>
      <c r="R774">
        <v>0.87441248704988905</v>
      </c>
      <c r="S774">
        <v>0.123000000000004</v>
      </c>
      <c r="T774">
        <v>0.10755273590714</v>
      </c>
    </row>
    <row r="775" spans="1:20" x14ac:dyDescent="0.3">
      <c r="A775">
        <v>501.66699999999997</v>
      </c>
      <c r="B775">
        <v>47.558100000000159</v>
      </c>
      <c r="E775" s="2">
        <f t="shared" si="12"/>
        <v>0.70622980951570768</v>
      </c>
      <c r="H775" s="20">
        <v>24813</v>
      </c>
      <c r="O775">
        <v>1951</v>
      </c>
      <c r="P775">
        <v>7</v>
      </c>
      <c r="Q775" s="11">
        <v>1951.4999999837901</v>
      </c>
      <c r="R775">
        <v>0.78988312679873196</v>
      </c>
      <c r="S775">
        <v>6.1499999999995197E-2</v>
      </c>
      <c r="T775">
        <v>4.8577812298118202E-2</v>
      </c>
    </row>
    <row r="776" spans="1:20" x14ac:dyDescent="0.3">
      <c r="A776">
        <v>525.77800000000002</v>
      </c>
      <c r="B776">
        <v>47.619600000000162</v>
      </c>
      <c r="E776" s="2">
        <f t="shared" si="12"/>
        <v>0.72871666488872655</v>
      </c>
      <c r="H776" s="20">
        <v>24806</v>
      </c>
      <c r="O776">
        <v>1951</v>
      </c>
      <c r="P776">
        <v>6</v>
      </c>
      <c r="Q776" s="11">
        <v>1951.41666665043</v>
      </c>
      <c r="R776">
        <v>0.730858020973156</v>
      </c>
      <c r="S776">
        <v>0.123000000000004</v>
      </c>
      <c r="T776">
        <v>8.9895536579701604E-2</v>
      </c>
    </row>
    <row r="777" spans="1:20" x14ac:dyDescent="0.3">
      <c r="A777">
        <v>563.11099999999999</v>
      </c>
      <c r="B777">
        <v>47.681100000000164</v>
      </c>
      <c r="E777" s="2">
        <f t="shared" si="12"/>
        <v>0.76495567712982349</v>
      </c>
      <c r="H777" s="20">
        <v>24798</v>
      </c>
      <c r="O777">
        <v>1951</v>
      </c>
      <c r="P777">
        <v>5</v>
      </c>
      <c r="Q777" s="11">
        <v>1951.3333333170699</v>
      </c>
      <c r="R777">
        <v>0.67588929224001104</v>
      </c>
      <c r="S777">
        <v>6.1499999999995197E-2</v>
      </c>
      <c r="T777">
        <v>4.1567191472757399E-2</v>
      </c>
    </row>
    <row r="778" spans="1:20" x14ac:dyDescent="0.3">
      <c r="A778">
        <v>604.66700000000003</v>
      </c>
      <c r="B778">
        <v>47.742600000000166</v>
      </c>
      <c r="E778" s="2">
        <f t="shared" si="12"/>
        <v>0.80741734744730109</v>
      </c>
      <c r="H778" s="20">
        <v>24791</v>
      </c>
      <c r="O778">
        <v>1951</v>
      </c>
      <c r="P778">
        <v>4</v>
      </c>
      <c r="Q778" s="11">
        <v>1951.24999998371</v>
      </c>
      <c r="R778">
        <v>0.64783621770109201</v>
      </c>
      <c r="S778">
        <v>0.123000000000004</v>
      </c>
      <c r="T778">
        <v>7.9683854777237398E-2</v>
      </c>
    </row>
    <row r="779" spans="1:20" x14ac:dyDescent="0.3">
      <c r="A779">
        <v>646.22199999999998</v>
      </c>
      <c r="B779">
        <v>47.804100000000162</v>
      </c>
      <c r="E779" s="2">
        <f t="shared" si="12"/>
        <v>0.85223490059691587</v>
      </c>
      <c r="H779" s="20">
        <v>24783</v>
      </c>
      <c r="O779">
        <v>1951</v>
      </c>
      <c r="P779">
        <v>3</v>
      </c>
      <c r="Q779" s="11">
        <v>1951.16666665035</v>
      </c>
      <c r="R779">
        <v>0.64238318933343996</v>
      </c>
      <c r="S779">
        <v>6.1499999999995197E-2</v>
      </c>
      <c r="T779">
        <v>3.9506566144003497E-2</v>
      </c>
    </row>
    <row r="780" spans="1:20" x14ac:dyDescent="0.3">
      <c r="A780">
        <v>687.88900000000001</v>
      </c>
      <c r="B780">
        <v>47.865600000000164</v>
      </c>
      <c r="E780" s="2">
        <f t="shared" si="12"/>
        <v>0.89967113748649041</v>
      </c>
      <c r="F780" t="s">
        <v>11</v>
      </c>
      <c r="G780">
        <v>50</v>
      </c>
      <c r="H780" s="20">
        <v>24776</v>
      </c>
      <c r="O780">
        <v>1951</v>
      </c>
      <c r="P780">
        <v>2</v>
      </c>
      <c r="Q780" s="11">
        <v>1951.0833333169901</v>
      </c>
      <c r="R780">
        <v>0.65921650005779397</v>
      </c>
      <c r="S780">
        <v>0.18450000000001399</v>
      </c>
      <c r="T780">
        <v>0.121625444260672</v>
      </c>
    </row>
    <row r="781" spans="1:20" x14ac:dyDescent="0.3">
      <c r="A781">
        <v>672.33299999999997</v>
      </c>
      <c r="B781">
        <v>47.927100000000166</v>
      </c>
      <c r="E781" s="2">
        <f t="shared" si="12"/>
        <v>0.88165999964436059</v>
      </c>
      <c r="H781" s="20">
        <v>24745</v>
      </c>
      <c r="O781">
        <v>1951</v>
      </c>
      <c r="P781">
        <v>1</v>
      </c>
      <c r="Q781" s="11">
        <v>1950.99999998363</v>
      </c>
      <c r="R781">
        <v>0.762437411977121</v>
      </c>
      <c r="S781">
        <v>0.12299999999999001</v>
      </c>
      <c r="T781">
        <v>9.3779801673178606E-2</v>
      </c>
    </row>
    <row r="782" spans="1:20" x14ac:dyDescent="0.3">
      <c r="A782">
        <v>637.55600000000004</v>
      </c>
      <c r="B782">
        <v>47.988600000000169</v>
      </c>
      <c r="E782" s="2">
        <f t="shared" si="12"/>
        <v>0.84268767221278218</v>
      </c>
      <c r="H782" s="20">
        <v>24714</v>
      </c>
      <c r="O782">
        <v>1950</v>
      </c>
      <c r="P782">
        <v>12</v>
      </c>
      <c r="Q782" s="11">
        <v>1950.9166666502699</v>
      </c>
      <c r="R782">
        <v>0.84116373948067702</v>
      </c>
      <c r="S782">
        <v>0.123000000000004</v>
      </c>
      <c r="T782">
        <v>0.10346313995612701</v>
      </c>
    </row>
    <row r="783" spans="1:20" x14ac:dyDescent="0.3">
      <c r="A783">
        <v>603.22199999999998</v>
      </c>
      <c r="B783">
        <v>48.050100000000171</v>
      </c>
      <c r="E783" s="2">
        <f t="shared" si="12"/>
        <v>0.80590203766043578</v>
      </c>
      <c r="H783" s="20">
        <v>24684</v>
      </c>
      <c r="O783">
        <v>1950</v>
      </c>
      <c r="P783">
        <v>11</v>
      </c>
      <c r="Q783" s="11">
        <v>1950.8333333169101</v>
      </c>
      <c r="R783">
        <v>0.88133579231326697</v>
      </c>
      <c r="S783">
        <v>0.123000000000004</v>
      </c>
      <c r="T783">
        <v>0.108404302454535</v>
      </c>
    </row>
    <row r="784" spans="1:20" x14ac:dyDescent="0.3">
      <c r="A784">
        <v>568.77800000000002</v>
      </c>
      <c r="B784">
        <v>48.111600000000166</v>
      </c>
      <c r="E784" s="2">
        <f t="shared" si="12"/>
        <v>0.77061199183421381</v>
      </c>
      <c r="H784" s="20">
        <v>24653</v>
      </c>
      <c r="O784">
        <v>1950</v>
      </c>
      <c r="P784">
        <v>10</v>
      </c>
      <c r="Q784" s="11">
        <v>1950.74999998355</v>
      </c>
      <c r="R784">
        <v>0.90619162813046705</v>
      </c>
      <c r="S784">
        <v>6.1499999999995197E-2</v>
      </c>
      <c r="T784">
        <v>5.5730785130019299E-2</v>
      </c>
    </row>
    <row r="785" spans="1:20" x14ac:dyDescent="0.3">
      <c r="A785">
        <v>555.33299999999997</v>
      </c>
      <c r="B785">
        <v>48.173100000000169</v>
      </c>
      <c r="E785" s="2">
        <f t="shared" si="12"/>
        <v>0.75725987751855151</v>
      </c>
      <c r="H785" s="20">
        <v>24622</v>
      </c>
      <c r="O785">
        <v>1950</v>
      </c>
      <c r="P785">
        <v>9</v>
      </c>
      <c r="Q785" s="11">
        <v>1950.6666666501901</v>
      </c>
      <c r="R785">
        <v>0.901622928908279</v>
      </c>
      <c r="S785">
        <v>6.1500000000009401E-2</v>
      </c>
      <c r="T785">
        <v>5.5449810127867601E-2</v>
      </c>
    </row>
    <row r="786" spans="1:20" x14ac:dyDescent="0.3">
      <c r="A786">
        <v>549</v>
      </c>
      <c r="B786">
        <v>48.234600000000171</v>
      </c>
      <c r="E786" s="2">
        <f t="shared" si="12"/>
        <v>0.75105102616902164</v>
      </c>
      <c r="H786" s="20">
        <v>24592</v>
      </c>
      <c r="O786">
        <v>1950</v>
      </c>
      <c r="P786">
        <v>8</v>
      </c>
      <c r="Q786" s="11">
        <v>1950.58333331683</v>
      </c>
      <c r="R786">
        <v>0.89759403904672397</v>
      </c>
      <c r="S786">
        <v>6.1499999999995197E-2</v>
      </c>
      <c r="T786">
        <v>5.5202033401369199E-2</v>
      </c>
    </row>
    <row r="787" spans="1:20" x14ac:dyDescent="0.3">
      <c r="A787">
        <v>542.88900000000001</v>
      </c>
      <c r="B787">
        <v>48.296100000000173</v>
      </c>
      <c r="E787" s="2">
        <f t="shared" si="12"/>
        <v>0.74510808899552705</v>
      </c>
      <c r="H787" s="20">
        <v>24561</v>
      </c>
      <c r="O787">
        <v>1950</v>
      </c>
      <c r="P787">
        <v>7</v>
      </c>
      <c r="Q787" s="11">
        <v>1950.4999999834699</v>
      </c>
      <c r="R787">
        <v>0.89319640379615595</v>
      </c>
      <c r="S787">
        <v>6.1500000000009401E-2</v>
      </c>
      <c r="T787">
        <v>5.4931578833472001E-2</v>
      </c>
    </row>
    <row r="788" spans="1:20" x14ac:dyDescent="0.3">
      <c r="A788">
        <v>536.66700000000003</v>
      </c>
      <c r="B788">
        <v>48.357600000000176</v>
      </c>
      <c r="E788" s="5">
        <f t="shared" si="12"/>
        <v>0.73910551663698165</v>
      </c>
      <c r="F788" t="s">
        <v>10</v>
      </c>
      <c r="G788">
        <v>50</v>
      </c>
      <c r="H788" s="20">
        <v>24531</v>
      </c>
      <c r="O788">
        <v>1950</v>
      </c>
      <c r="P788">
        <v>6</v>
      </c>
      <c r="Q788" s="11">
        <v>1950.4166666501101</v>
      </c>
      <c r="R788">
        <v>0.88280690296953701</v>
      </c>
      <c r="S788">
        <v>6.1499999999995197E-2</v>
      </c>
      <c r="T788">
        <v>5.4292624532622298E-2</v>
      </c>
    </row>
    <row r="789" spans="1:20" x14ac:dyDescent="0.3">
      <c r="A789" s="6">
        <v>536.77800000000002</v>
      </c>
      <c r="B789" s="6">
        <v>48.419100000000171</v>
      </c>
      <c r="C789" s="6"/>
      <c r="D789" s="6"/>
      <c r="E789" s="7">
        <f t="shared" si="12"/>
        <v>0.73921217725841115</v>
      </c>
      <c r="H789" s="20">
        <v>24501</v>
      </c>
      <c r="O789">
        <v>1950</v>
      </c>
      <c r="P789">
        <v>5</v>
      </c>
      <c r="Q789" s="11">
        <v>1950.33333331675</v>
      </c>
      <c r="R789">
        <v>0.85531822592636497</v>
      </c>
      <c r="S789">
        <v>6.1499999999995197E-2</v>
      </c>
      <c r="T789">
        <v>5.26020708944673E-2</v>
      </c>
    </row>
    <row r="790" spans="1:20" x14ac:dyDescent="0.3">
      <c r="A790">
        <v>539</v>
      </c>
      <c r="B790">
        <v>48.480600000000173</v>
      </c>
      <c r="E790" s="2">
        <f t="shared" si="12"/>
        <v>0.74135055252214799</v>
      </c>
      <c r="H790" s="20">
        <v>24471</v>
      </c>
      <c r="O790">
        <v>1950</v>
      </c>
      <c r="P790">
        <v>4</v>
      </c>
      <c r="Q790" s="11">
        <v>1950.2499999833899</v>
      </c>
      <c r="R790">
        <v>0.828325749059452</v>
      </c>
      <c r="S790">
        <v>6.1500000000009401E-2</v>
      </c>
      <c r="T790">
        <v>5.0942033567164098E-2</v>
      </c>
    </row>
    <row r="791" spans="1:20" x14ac:dyDescent="0.3">
      <c r="A791">
        <v>541.11099999999999</v>
      </c>
      <c r="B791">
        <v>48.542100000000175</v>
      </c>
      <c r="E791" s="2">
        <f t="shared" si="12"/>
        <v>0.74338783502202144</v>
      </c>
      <c r="H791" s="20">
        <v>24441</v>
      </c>
      <c r="O791">
        <v>1950</v>
      </c>
      <c r="P791">
        <v>3</v>
      </c>
      <c r="Q791" s="11">
        <v>1950.16666665003</v>
      </c>
      <c r="R791">
        <v>0.80218615448416897</v>
      </c>
      <c r="S791">
        <v>6.1499999999995197E-2</v>
      </c>
      <c r="T791">
        <v>4.9334448500772503E-2</v>
      </c>
    </row>
    <row r="792" spans="1:20" x14ac:dyDescent="0.3">
      <c r="A792">
        <v>543.22199999999998</v>
      </c>
      <c r="B792">
        <v>48.603600000000178</v>
      </c>
      <c r="E792" s="2">
        <f t="shared" si="12"/>
        <v>0.74543071611485467</v>
      </c>
      <c r="F792" t="s">
        <v>11</v>
      </c>
      <c r="G792">
        <v>51</v>
      </c>
      <c r="H792" s="20">
        <v>24411</v>
      </c>
      <c r="O792">
        <v>1950</v>
      </c>
      <c r="P792">
        <v>2</v>
      </c>
      <c r="Q792" s="11">
        <v>1950.08333331667</v>
      </c>
      <c r="R792">
        <v>0.79073735710517601</v>
      </c>
      <c r="S792">
        <v>0.184499999999999</v>
      </c>
      <c r="T792">
        <v>0.145891042385905</v>
      </c>
    </row>
    <row r="793" spans="1:20" x14ac:dyDescent="0.3">
      <c r="A793">
        <v>519.77800000000002</v>
      </c>
      <c r="B793">
        <v>48.66510000000018</v>
      </c>
      <c r="E793" s="2">
        <f t="shared" si="12"/>
        <v>0.72305478494009645</v>
      </c>
      <c r="H793" s="20">
        <v>24349</v>
      </c>
      <c r="O793">
        <v>1950</v>
      </c>
      <c r="P793">
        <v>1</v>
      </c>
      <c r="Q793" s="11">
        <v>1949.9999999833101</v>
      </c>
      <c r="R793">
        <v>0.835284106732187</v>
      </c>
      <c r="S793">
        <v>0.18450000000001399</v>
      </c>
      <c r="T793">
        <v>0.1541099176921</v>
      </c>
    </row>
    <row r="794" spans="1:20" x14ac:dyDescent="0.3">
      <c r="A794">
        <v>487.11099999999999</v>
      </c>
      <c r="B794">
        <v>48.726600000000175</v>
      </c>
      <c r="E794" s="2">
        <f t="shared" ref="E794:E857" si="13">(0.0905*EXP(0.0013*A794))/C$2</f>
        <v>0.69299161098484219</v>
      </c>
      <c r="H794" s="20">
        <v>24288</v>
      </c>
      <c r="O794">
        <v>1949</v>
      </c>
      <c r="P794">
        <v>12</v>
      </c>
      <c r="Q794" s="11">
        <v>1949.91666664995</v>
      </c>
      <c r="R794">
        <v>1.01138410116636</v>
      </c>
      <c r="S794">
        <v>0.184499999999999</v>
      </c>
      <c r="T794">
        <v>0.186600366665194</v>
      </c>
    </row>
    <row r="795" spans="1:20" x14ac:dyDescent="0.3">
      <c r="A795">
        <v>454.33300000000003</v>
      </c>
      <c r="B795">
        <v>48.788100000000178</v>
      </c>
      <c r="E795" s="2">
        <f t="shared" si="13"/>
        <v>0.66408256973483326</v>
      </c>
      <c r="H795" s="20">
        <v>24227</v>
      </c>
      <c r="O795">
        <v>1949</v>
      </c>
      <c r="P795">
        <v>11</v>
      </c>
      <c r="Q795" s="11">
        <v>1949.8333333165899</v>
      </c>
      <c r="R795">
        <v>1.2230659031092299</v>
      </c>
      <c r="S795">
        <v>0.184499999999999</v>
      </c>
      <c r="T795">
        <v>0.22565565912365301</v>
      </c>
    </row>
    <row r="796" spans="1:20" x14ac:dyDescent="0.3">
      <c r="A796">
        <v>421.66699999999997</v>
      </c>
      <c r="B796">
        <v>48.84960000000018</v>
      </c>
      <c r="E796" s="5">
        <f t="shared" si="13"/>
        <v>0.63647217012851454</v>
      </c>
      <c r="F796" t="s">
        <v>10</v>
      </c>
      <c r="G796">
        <v>51</v>
      </c>
      <c r="H796" s="20">
        <v>24166</v>
      </c>
      <c r="O796">
        <v>1949</v>
      </c>
      <c r="P796">
        <v>10</v>
      </c>
      <c r="Q796" s="11">
        <v>1949.7499999832301</v>
      </c>
      <c r="R796">
        <v>1.3530072596558</v>
      </c>
      <c r="S796">
        <v>6.1499999999995197E-2</v>
      </c>
      <c r="T796">
        <v>8.3209946468825194E-2</v>
      </c>
    </row>
    <row r="797" spans="1:20" x14ac:dyDescent="0.3">
      <c r="A797">
        <v>422.55599999999998</v>
      </c>
      <c r="B797">
        <v>48.911100000000182</v>
      </c>
      <c r="E797" s="2">
        <f t="shared" si="13"/>
        <v>0.6372081662289597</v>
      </c>
      <c r="H797" s="20">
        <v>24158</v>
      </c>
      <c r="O797">
        <v>1949</v>
      </c>
      <c r="P797">
        <v>9</v>
      </c>
      <c r="Q797" s="11">
        <v>1949.66666664986</v>
      </c>
      <c r="R797">
        <v>1.31296168650061</v>
      </c>
      <c r="S797">
        <v>6.1500000000009401E-2</v>
      </c>
      <c r="T797">
        <v>8.0747143719799894E-2</v>
      </c>
    </row>
    <row r="798" spans="1:20" x14ac:dyDescent="0.3">
      <c r="A798">
        <v>435.88900000000001</v>
      </c>
      <c r="B798">
        <v>48.972600000000185</v>
      </c>
      <c r="E798" s="2">
        <f t="shared" si="13"/>
        <v>0.64834910512250721</v>
      </c>
      <c r="H798" s="20">
        <v>24151</v>
      </c>
      <c r="O798">
        <v>1949</v>
      </c>
      <c r="P798">
        <v>8</v>
      </c>
      <c r="Q798" s="11">
        <v>1949.5833333165001</v>
      </c>
      <c r="R798">
        <v>1.27373205199379</v>
      </c>
      <c r="S798">
        <v>6.1499999999995197E-2</v>
      </c>
      <c r="T798">
        <v>7.8334521197612306E-2</v>
      </c>
    </row>
    <row r="799" spans="1:20" x14ac:dyDescent="0.3">
      <c r="A799">
        <v>449.44400000000002</v>
      </c>
      <c r="B799">
        <v>49.03410000000018</v>
      </c>
      <c r="E799" s="2">
        <f t="shared" si="13"/>
        <v>0.65987524455755586</v>
      </c>
      <c r="H799" s="20">
        <v>24143</v>
      </c>
      <c r="O799">
        <v>1949</v>
      </c>
      <c r="P799">
        <v>7</v>
      </c>
      <c r="Q799" s="11">
        <v>1949.49999998314</v>
      </c>
      <c r="R799">
        <v>1.23514134728463</v>
      </c>
      <c r="S799">
        <v>6.1500000000009401E-2</v>
      </c>
      <c r="T799">
        <v>7.5961192858016793E-2</v>
      </c>
    </row>
    <row r="800" spans="1:20" x14ac:dyDescent="0.3">
      <c r="A800" s="6">
        <v>463</v>
      </c>
      <c r="B800" s="6">
        <v>49.095600000000182</v>
      </c>
      <c r="C800" s="6"/>
      <c r="D800" s="6"/>
      <c r="E800" s="7">
        <f t="shared" si="13"/>
        <v>0.67160716503792406</v>
      </c>
      <c r="H800" s="20">
        <v>24136</v>
      </c>
      <c r="O800">
        <v>1949</v>
      </c>
      <c r="P800">
        <v>6</v>
      </c>
      <c r="Q800" s="11">
        <v>1949.4166666497799</v>
      </c>
      <c r="R800">
        <v>1.1997956069843201</v>
      </c>
      <c r="S800">
        <v>6.1499999999995197E-2</v>
      </c>
      <c r="T800">
        <v>7.3787429829530501E-2</v>
      </c>
    </row>
    <row r="801" spans="1:20" x14ac:dyDescent="0.3">
      <c r="A801">
        <v>520.66700000000003</v>
      </c>
      <c r="B801">
        <v>49.157100000000185</v>
      </c>
      <c r="E801" s="2">
        <f t="shared" si="13"/>
        <v>0.72389090241247034</v>
      </c>
      <c r="H801" s="20">
        <v>24128</v>
      </c>
      <c r="O801">
        <v>1949</v>
      </c>
      <c r="P801">
        <v>5</v>
      </c>
      <c r="Q801" s="11">
        <v>1949.3333333164201</v>
      </c>
      <c r="R801">
        <v>1.17035475795025</v>
      </c>
      <c r="S801">
        <v>6.1499999999995197E-2</v>
      </c>
      <c r="T801">
        <v>7.1976817613935304E-2</v>
      </c>
    </row>
    <row r="802" spans="1:20" x14ac:dyDescent="0.3">
      <c r="A802">
        <v>595.55600000000004</v>
      </c>
      <c r="B802">
        <v>49.218600000000187</v>
      </c>
      <c r="E802" s="2">
        <f t="shared" si="13"/>
        <v>0.79791046647515507</v>
      </c>
      <c r="H802" s="20">
        <v>24121</v>
      </c>
      <c r="O802">
        <v>1949</v>
      </c>
      <c r="P802">
        <v>4</v>
      </c>
      <c r="Q802" s="11">
        <v>1949.24999998306</v>
      </c>
      <c r="R802">
        <v>1.141306906251</v>
      </c>
      <c r="S802">
        <v>6.1500000000009401E-2</v>
      </c>
      <c r="T802">
        <v>7.0190374734447503E-2</v>
      </c>
    </row>
    <row r="803" spans="1:20" x14ac:dyDescent="0.3">
      <c r="A803">
        <v>670.22199999999998</v>
      </c>
      <c r="B803">
        <v>49.280100000000189</v>
      </c>
      <c r="E803" s="2">
        <f t="shared" si="13"/>
        <v>0.87924377704359602</v>
      </c>
      <c r="H803" s="20">
        <v>24113</v>
      </c>
      <c r="O803">
        <v>1949</v>
      </c>
      <c r="P803">
        <v>3</v>
      </c>
      <c r="Q803" s="11">
        <v>1949.1666666496999</v>
      </c>
      <c r="R803">
        <v>1.1131406280638201</v>
      </c>
      <c r="S803">
        <v>6.1499999999995197E-2</v>
      </c>
      <c r="T803">
        <v>6.8458148625919896E-2</v>
      </c>
    </row>
    <row r="804" spans="1:20" x14ac:dyDescent="0.3">
      <c r="A804">
        <v>745.22199999999998</v>
      </c>
      <c r="B804">
        <v>49.341600000000184</v>
      </c>
      <c r="E804" s="2">
        <f t="shared" si="13"/>
        <v>0.96928839973621417</v>
      </c>
      <c r="H804" s="20">
        <v>24106</v>
      </c>
      <c r="O804">
        <v>1949</v>
      </c>
      <c r="P804">
        <v>2</v>
      </c>
      <c r="Q804" s="11">
        <v>1949.08333331634</v>
      </c>
      <c r="R804">
        <v>1.1064075383770899</v>
      </c>
      <c r="S804">
        <v>6.1500000000009401E-2</v>
      </c>
      <c r="T804">
        <v>6.8044063610201502E-2</v>
      </c>
    </row>
    <row r="805" spans="1:20" x14ac:dyDescent="0.3">
      <c r="A805">
        <v>778.44399999999996</v>
      </c>
      <c r="B805">
        <v>49.403100000000187</v>
      </c>
      <c r="E805" s="2">
        <f t="shared" si="13"/>
        <v>1.0120677495028256</v>
      </c>
      <c r="H805" s="20">
        <v>24098</v>
      </c>
      <c r="O805">
        <v>1949</v>
      </c>
      <c r="P805">
        <v>1</v>
      </c>
      <c r="Q805" s="11">
        <v>1948.9999999829799</v>
      </c>
      <c r="R805">
        <v>1.17934902765671</v>
      </c>
      <c r="S805">
        <v>6.1499999999995197E-2</v>
      </c>
      <c r="T805">
        <v>7.2529965200882507E-2</v>
      </c>
    </row>
    <row r="806" spans="1:20" x14ac:dyDescent="0.3">
      <c r="A806">
        <v>794.55600000000004</v>
      </c>
      <c r="B806">
        <v>49.464600000000189</v>
      </c>
      <c r="E806" s="2">
        <f t="shared" si="13"/>
        <v>1.0334896801755886</v>
      </c>
      <c r="H806" s="20">
        <v>24091</v>
      </c>
      <c r="O806">
        <v>1948</v>
      </c>
      <c r="P806">
        <v>12</v>
      </c>
      <c r="Q806" s="11">
        <v>1948.9166666496201</v>
      </c>
      <c r="R806">
        <v>1.25764523930237</v>
      </c>
      <c r="S806">
        <v>6.1499999999995197E-2</v>
      </c>
      <c r="T806">
        <v>7.7345182217089997E-2</v>
      </c>
    </row>
    <row r="807" spans="1:20" x14ac:dyDescent="0.3">
      <c r="A807">
        <v>810.77800000000002</v>
      </c>
      <c r="B807">
        <v>49.526100000000191</v>
      </c>
      <c r="E807" s="2">
        <f t="shared" si="13"/>
        <v>1.0555159661069684</v>
      </c>
      <c r="H807" s="20">
        <v>24083</v>
      </c>
      <c r="O807">
        <v>1948</v>
      </c>
      <c r="P807">
        <v>11</v>
      </c>
      <c r="Q807" s="11">
        <v>1948.83333331626</v>
      </c>
      <c r="R807">
        <v>1.3407507453132299</v>
      </c>
      <c r="S807">
        <v>6.1500000000009401E-2</v>
      </c>
      <c r="T807">
        <v>8.2456170836776699E-2</v>
      </c>
    </row>
    <row r="808" spans="1:20" x14ac:dyDescent="0.3">
      <c r="A808">
        <v>827</v>
      </c>
      <c r="B808">
        <v>49.587600000000194</v>
      </c>
      <c r="E808" s="2">
        <f t="shared" si="13"/>
        <v>1.0780116880484381</v>
      </c>
      <c r="H808" s="20">
        <v>24076</v>
      </c>
      <c r="O808">
        <v>1948</v>
      </c>
      <c r="P808">
        <v>10</v>
      </c>
      <c r="Q808" s="11">
        <v>1948.7499999828999</v>
      </c>
      <c r="R808">
        <v>1.38464129701939</v>
      </c>
      <c r="S808">
        <v>3.0749999999997599E-2</v>
      </c>
      <c r="T808">
        <v>4.2577719883342899E-2</v>
      </c>
    </row>
    <row r="809" spans="1:20" x14ac:dyDescent="0.3">
      <c r="A809">
        <v>848.88900000000001</v>
      </c>
      <c r="B809">
        <v>49.649100000000189</v>
      </c>
      <c r="E809" s="2">
        <f t="shared" si="13"/>
        <v>1.1091278821761394</v>
      </c>
      <c r="H809" s="20">
        <v>24068</v>
      </c>
      <c r="O809">
        <v>1948</v>
      </c>
      <c r="P809">
        <v>9</v>
      </c>
      <c r="Q809" s="11">
        <v>1948.66666664954</v>
      </c>
      <c r="R809">
        <v>1.3236915650466801</v>
      </c>
      <c r="S809">
        <v>3.0749999999997599E-2</v>
      </c>
    </row>
    <row r="810" spans="1:20" x14ac:dyDescent="0.3">
      <c r="A810">
        <v>872.55600000000004</v>
      </c>
      <c r="B810">
        <v>49.710600000000191</v>
      </c>
      <c r="E810" s="2">
        <f t="shared" si="13"/>
        <v>1.1437829143571139</v>
      </c>
      <c r="H810" s="20">
        <v>24061</v>
      </c>
      <c r="O810">
        <v>1948</v>
      </c>
      <c r="P810">
        <v>8</v>
      </c>
      <c r="Q810" s="11">
        <v>1948.58333331618</v>
      </c>
      <c r="R810">
        <v>1.2627418330739699</v>
      </c>
      <c r="S810">
        <v>3.0750000000004701E-2</v>
      </c>
      <c r="T810">
        <v>3.8829311367030502E-2</v>
      </c>
    </row>
    <row r="811" spans="1:20" x14ac:dyDescent="0.3">
      <c r="A811">
        <v>896.55600000000004</v>
      </c>
      <c r="B811">
        <v>49.772100000000194</v>
      </c>
      <c r="E811" s="2">
        <f t="shared" si="13"/>
        <v>1.1800314784490766</v>
      </c>
      <c r="H811" s="20">
        <v>24053</v>
      </c>
      <c r="O811">
        <v>1948</v>
      </c>
      <c r="P811">
        <v>7</v>
      </c>
      <c r="Q811" s="11">
        <v>1948.4999999828201</v>
      </c>
      <c r="R811">
        <v>1.2069917756127699</v>
      </c>
      <c r="S811">
        <v>3.0750000000004701E-2</v>
      </c>
    </row>
    <row r="812" spans="1:20" x14ac:dyDescent="0.3">
      <c r="A812">
        <v>920.55600000000004</v>
      </c>
      <c r="B812">
        <v>49.833600000000196</v>
      </c>
      <c r="E812" s="2">
        <f t="shared" si="13"/>
        <v>1.2174288255681645</v>
      </c>
      <c r="F812" t="s">
        <v>11</v>
      </c>
      <c r="G812">
        <v>52</v>
      </c>
      <c r="H812" s="20">
        <v>24046</v>
      </c>
      <c r="O812">
        <v>1948</v>
      </c>
      <c r="P812">
        <v>6</v>
      </c>
      <c r="Q812" s="11">
        <v>1948.41666664946</v>
      </c>
      <c r="R812">
        <v>1.1512417181515799</v>
      </c>
      <c r="S812">
        <v>3.0749999999997599E-2</v>
      </c>
      <c r="T812">
        <v>3.5400682833158302E-2</v>
      </c>
    </row>
    <row r="813" spans="1:20" x14ac:dyDescent="0.3">
      <c r="A813">
        <v>907.22199999999998</v>
      </c>
      <c r="B813">
        <v>49.895100000000198</v>
      </c>
      <c r="E813" s="2">
        <f t="shared" si="13"/>
        <v>1.1965075217098891</v>
      </c>
      <c r="H813" s="20">
        <v>24031</v>
      </c>
      <c r="O813">
        <v>1948</v>
      </c>
      <c r="P813">
        <v>5</v>
      </c>
      <c r="Q813" s="11">
        <v>1948.3333333160999</v>
      </c>
      <c r="R813">
        <v>1.1006416235535501</v>
      </c>
      <c r="S813">
        <v>3.0749999999997599E-2</v>
      </c>
    </row>
    <row r="814" spans="1:20" x14ac:dyDescent="0.3">
      <c r="A814">
        <v>877.77800000000002</v>
      </c>
      <c r="B814">
        <v>49.956600000000194</v>
      </c>
      <c r="E814" s="2">
        <f t="shared" si="13"/>
        <v>1.1515740144594899</v>
      </c>
      <c r="H814" s="20">
        <v>24017</v>
      </c>
      <c r="O814">
        <v>1948</v>
      </c>
      <c r="P814">
        <v>4</v>
      </c>
      <c r="Q814" s="11">
        <v>1948.2499999827401</v>
      </c>
      <c r="R814">
        <v>1.05004152895553</v>
      </c>
      <c r="S814">
        <v>3.0749999999997599E-2</v>
      </c>
      <c r="T814">
        <v>3.2288777015380098E-2</v>
      </c>
    </row>
    <row r="815" spans="1:20" x14ac:dyDescent="0.3">
      <c r="A815">
        <v>848.66700000000003</v>
      </c>
      <c r="B815">
        <v>50.018100000000196</v>
      </c>
      <c r="E815" s="2">
        <f t="shared" si="13"/>
        <v>1.1088078340545087</v>
      </c>
      <c r="H815" s="20">
        <v>24002</v>
      </c>
      <c r="O815">
        <v>1948</v>
      </c>
      <c r="P815">
        <v>3</v>
      </c>
      <c r="Q815" s="11">
        <v>1948.16666664938</v>
      </c>
      <c r="R815">
        <v>1.0495101868477901</v>
      </c>
      <c r="S815">
        <v>3.0749999999997599E-2</v>
      </c>
    </row>
    <row r="816" spans="1:20" x14ac:dyDescent="0.3">
      <c r="A816">
        <v>819.33299999999997</v>
      </c>
      <c r="B816">
        <v>50.079600000000198</v>
      </c>
      <c r="E816" s="2">
        <f t="shared" si="13"/>
        <v>1.0673204067957669</v>
      </c>
      <c r="H816" s="20">
        <v>23988</v>
      </c>
      <c r="O816">
        <v>1948</v>
      </c>
      <c r="P816">
        <v>2</v>
      </c>
      <c r="Q816" s="11">
        <v>1948.0833333160199</v>
      </c>
      <c r="R816">
        <v>1.0489788447400401</v>
      </c>
      <c r="S816">
        <v>0.24600000000000899</v>
      </c>
      <c r="T816">
        <v>0.25804879580606199</v>
      </c>
    </row>
    <row r="817" spans="1:20" x14ac:dyDescent="0.3">
      <c r="A817">
        <v>774.66700000000003</v>
      </c>
      <c r="B817">
        <v>50.141100000000201</v>
      </c>
      <c r="E817" s="2">
        <f t="shared" si="13"/>
        <v>1.007110575714905</v>
      </c>
      <c r="H817" s="20">
        <v>23973</v>
      </c>
      <c r="O817">
        <v>1948</v>
      </c>
      <c r="P817">
        <v>1</v>
      </c>
      <c r="Q817" s="11">
        <v>1947.99999998266</v>
      </c>
      <c r="R817">
        <v>1.1659874289240399</v>
      </c>
      <c r="S817">
        <v>0.24600000000000899</v>
      </c>
      <c r="T817">
        <v>0.28683290751532498</v>
      </c>
    </row>
    <row r="818" spans="1:20" x14ac:dyDescent="0.3">
      <c r="A818">
        <v>723.22199999999998</v>
      </c>
      <c r="B818">
        <v>50.202600000000203</v>
      </c>
      <c r="E818" s="2">
        <f t="shared" si="13"/>
        <v>0.94195941874103584</v>
      </c>
      <c r="H818" s="20">
        <v>23959</v>
      </c>
      <c r="O818">
        <v>1947</v>
      </c>
      <c r="P818">
        <v>12</v>
      </c>
      <c r="Q818" s="11">
        <v>1947.9166666492999</v>
      </c>
      <c r="R818">
        <v>1.25191444403532</v>
      </c>
      <c r="S818">
        <v>0.245999999999995</v>
      </c>
      <c r="T818">
        <v>0.30797095323268397</v>
      </c>
    </row>
    <row r="819" spans="1:20" x14ac:dyDescent="0.3">
      <c r="A819">
        <v>671.77800000000002</v>
      </c>
      <c r="B819">
        <v>50.264100000000198</v>
      </c>
      <c r="E819" s="2">
        <f t="shared" si="13"/>
        <v>0.88102411137889403</v>
      </c>
      <c r="H819" s="20">
        <v>23945</v>
      </c>
      <c r="O819">
        <v>1947</v>
      </c>
      <c r="P819">
        <v>11</v>
      </c>
      <c r="Q819" s="11">
        <v>1947.8333333159401</v>
      </c>
      <c r="R819">
        <v>1.35659466108132</v>
      </c>
      <c r="S819">
        <v>0.184499999999999</v>
      </c>
      <c r="T819">
        <v>0.25029171496950398</v>
      </c>
    </row>
    <row r="820" spans="1:20" x14ac:dyDescent="0.3">
      <c r="A820">
        <v>620.33299999999997</v>
      </c>
      <c r="B820">
        <v>50.3256000000002</v>
      </c>
      <c r="E820" s="2">
        <f t="shared" si="13"/>
        <v>0.82402963474214119</v>
      </c>
      <c r="H820" s="20">
        <v>23930</v>
      </c>
      <c r="O820">
        <v>1947</v>
      </c>
      <c r="P820">
        <v>10</v>
      </c>
      <c r="Q820" s="11">
        <v>1947.74999998258</v>
      </c>
      <c r="R820">
        <v>1.35272938859221</v>
      </c>
      <c r="S820">
        <v>0.123000000000004</v>
      </c>
      <c r="T820">
        <v>0.16638571479684799</v>
      </c>
    </row>
    <row r="821" spans="1:20" x14ac:dyDescent="0.3">
      <c r="A821">
        <v>627.88900000000001</v>
      </c>
      <c r="B821">
        <v>50.387100000000203</v>
      </c>
      <c r="E821" s="2">
        <f t="shared" si="13"/>
        <v>0.83216379776296534</v>
      </c>
      <c r="H821" s="20">
        <v>23916</v>
      </c>
      <c r="O821">
        <v>1947</v>
      </c>
      <c r="P821">
        <v>9</v>
      </c>
      <c r="Q821" s="11">
        <v>1947.6666666492199</v>
      </c>
      <c r="R821">
        <v>1.2324629891848999</v>
      </c>
      <c r="S821">
        <v>0.123000000000004</v>
      </c>
      <c r="T821">
        <v>0.15159294766974901</v>
      </c>
    </row>
    <row r="822" spans="1:20" x14ac:dyDescent="0.3">
      <c r="A822">
        <v>661.77800000000002</v>
      </c>
      <c r="B822">
        <v>50.448600000000205</v>
      </c>
      <c r="E822" s="2">
        <f t="shared" si="13"/>
        <v>0.8696449229124531</v>
      </c>
      <c r="H822" s="20">
        <v>23901</v>
      </c>
      <c r="O822">
        <v>1947</v>
      </c>
      <c r="P822">
        <v>8</v>
      </c>
      <c r="Q822" s="11">
        <v>1947.58333331586</v>
      </c>
      <c r="R822">
        <v>1.1272163819095899</v>
      </c>
      <c r="S822">
        <v>6.1499999999995197E-2</v>
      </c>
      <c r="T822">
        <v>6.9323807487434899E-2</v>
      </c>
    </row>
    <row r="823" spans="1:20" x14ac:dyDescent="0.3">
      <c r="A823">
        <v>695.77800000000002</v>
      </c>
      <c r="B823">
        <v>50.510100000000207</v>
      </c>
      <c r="E823" s="2">
        <f t="shared" si="13"/>
        <v>0.90894537035821055</v>
      </c>
      <c r="H823" s="20">
        <v>23887</v>
      </c>
      <c r="O823">
        <v>1947</v>
      </c>
      <c r="P823">
        <v>7</v>
      </c>
      <c r="Q823" s="11">
        <v>1947.4999999825</v>
      </c>
      <c r="R823">
        <v>1.0277140351157501</v>
      </c>
      <c r="S823">
        <v>0.123000000000004</v>
      </c>
      <c r="T823">
        <v>0.126408826319242</v>
      </c>
    </row>
    <row r="824" spans="1:20" x14ac:dyDescent="0.3">
      <c r="A824">
        <v>729.55600000000004</v>
      </c>
      <c r="B824">
        <v>50.571600000000203</v>
      </c>
      <c r="E824" s="2">
        <f t="shared" si="13"/>
        <v>0.94974772220583303</v>
      </c>
      <c r="H824" s="20">
        <v>23873</v>
      </c>
      <c r="O824">
        <v>1947</v>
      </c>
      <c r="P824">
        <v>6</v>
      </c>
      <c r="Q824" s="11">
        <v>1947.4166666491401</v>
      </c>
      <c r="R824">
        <v>0.90126286314685999</v>
      </c>
      <c r="S824">
        <v>0.123000000000004</v>
      </c>
      <c r="T824">
        <v>0.110855332167068</v>
      </c>
    </row>
    <row r="825" spans="1:20" x14ac:dyDescent="0.3">
      <c r="A825">
        <v>726</v>
      </c>
      <c r="B825">
        <v>50.633100000000205</v>
      </c>
      <c r="E825" s="2">
        <f t="shared" si="13"/>
        <v>0.94536736100329632</v>
      </c>
      <c r="H825" s="20">
        <v>23858</v>
      </c>
      <c r="O825">
        <v>1947</v>
      </c>
      <c r="P825">
        <v>5</v>
      </c>
      <c r="Q825" s="11">
        <v>1947.33333331578</v>
      </c>
      <c r="R825">
        <v>0.82307785378583098</v>
      </c>
      <c r="S825">
        <v>6.1499999999995197E-2</v>
      </c>
      <c r="T825">
        <v>5.0619288007824698E-2</v>
      </c>
    </row>
    <row r="826" spans="1:20" x14ac:dyDescent="0.3">
      <c r="A826">
        <v>705.11099999999999</v>
      </c>
      <c r="B826">
        <v>50.694600000000207</v>
      </c>
      <c r="E826" s="2">
        <f t="shared" si="13"/>
        <v>0.92004068671521533</v>
      </c>
      <c r="H826" s="20">
        <v>23844</v>
      </c>
      <c r="O826">
        <v>1947</v>
      </c>
      <c r="P826">
        <v>4</v>
      </c>
      <c r="Q826" s="11">
        <v>1947.2499999824199</v>
      </c>
      <c r="R826">
        <v>0.80580646155044</v>
      </c>
      <c r="S826">
        <v>0.123000000000004</v>
      </c>
      <c r="T826">
        <v>9.9114194770707903E-2</v>
      </c>
    </row>
    <row r="827" spans="1:20" x14ac:dyDescent="0.3">
      <c r="A827">
        <v>684.33299999999997</v>
      </c>
      <c r="B827">
        <v>50.75610000000021</v>
      </c>
      <c r="E827" s="2">
        <f t="shared" si="13"/>
        <v>0.89552173606804297</v>
      </c>
      <c r="H827" s="20">
        <v>23829</v>
      </c>
      <c r="O827">
        <v>1947</v>
      </c>
      <c r="P827">
        <v>3</v>
      </c>
      <c r="Q827" s="11">
        <v>1947.1666666490601</v>
      </c>
      <c r="R827">
        <v>0.78885694589600097</v>
      </c>
      <c r="S827">
        <v>6.1500000000009401E-2</v>
      </c>
      <c r="T827">
        <v>4.8514702172611501E-2</v>
      </c>
    </row>
    <row r="828" spans="1:20" x14ac:dyDescent="0.3">
      <c r="A828">
        <v>663.33299999999997</v>
      </c>
      <c r="B828">
        <v>50.817600000000212</v>
      </c>
      <c r="E828" s="2">
        <f t="shared" si="13"/>
        <v>0.87140468820762496</v>
      </c>
      <c r="H828" s="20">
        <v>23815</v>
      </c>
      <c r="O828">
        <v>1947</v>
      </c>
      <c r="P828">
        <v>2</v>
      </c>
      <c r="Q828" s="11">
        <v>1947.0833333157</v>
      </c>
      <c r="R828">
        <v>0.83271891295047196</v>
      </c>
      <c r="S828">
        <v>0.184499999999999</v>
      </c>
      <c r="T828">
        <v>0.15363663943936201</v>
      </c>
    </row>
    <row r="829" spans="1:20" x14ac:dyDescent="0.3">
      <c r="A829">
        <v>660.55600000000004</v>
      </c>
      <c r="B829">
        <v>50.879100000000207</v>
      </c>
      <c r="E829" s="5">
        <f t="shared" si="13"/>
        <v>0.86826450174675462</v>
      </c>
      <c r="F829" t="s">
        <v>10</v>
      </c>
      <c r="G829">
        <v>52</v>
      </c>
      <c r="H829" s="20">
        <v>23801</v>
      </c>
      <c r="O829">
        <v>1947</v>
      </c>
      <c r="P829">
        <v>1</v>
      </c>
      <c r="Q829" s="11">
        <v>1946.9999999823399</v>
      </c>
      <c r="R829">
        <v>0.96809066308830505</v>
      </c>
      <c r="S829">
        <v>0.184499999999999</v>
      </c>
      <c r="T829">
        <v>0.178612727339792</v>
      </c>
    </row>
    <row r="830" spans="1:20" x14ac:dyDescent="0.3">
      <c r="A830">
        <v>666.33299999999997</v>
      </c>
      <c r="B830">
        <v>50.940600000000209</v>
      </c>
      <c r="E830" s="2">
        <f t="shared" si="13"/>
        <v>0.87480980214783721</v>
      </c>
      <c r="H830" s="20">
        <v>23783</v>
      </c>
      <c r="O830">
        <v>1946</v>
      </c>
      <c r="P830">
        <v>12</v>
      </c>
      <c r="Q830" s="11">
        <v>1946.91666664898</v>
      </c>
      <c r="R830">
        <v>1.0300791098852899</v>
      </c>
      <c r="S830">
        <v>0.184499999999999</v>
      </c>
      <c r="T830">
        <v>0.19004959577383701</v>
      </c>
    </row>
    <row r="831" spans="1:20" x14ac:dyDescent="0.3">
      <c r="A831" s="6">
        <v>672.22199999999998</v>
      </c>
      <c r="B831" s="6">
        <v>51.002100000000212</v>
      </c>
      <c r="C831" s="6"/>
      <c r="D831" s="6"/>
      <c r="E831" s="7">
        <f t="shared" si="13"/>
        <v>0.88153278528514867</v>
      </c>
      <c r="H831" s="20">
        <v>23766</v>
      </c>
      <c r="O831">
        <v>1946</v>
      </c>
      <c r="P831">
        <v>11</v>
      </c>
      <c r="Q831" s="11">
        <v>1946.8333333156199</v>
      </c>
      <c r="R831">
        <v>1.1408613593103001</v>
      </c>
      <c r="S831">
        <v>0.184499999999999</v>
      </c>
      <c r="T831">
        <v>0.21048892079275</v>
      </c>
    </row>
    <row r="832" spans="1:20" x14ac:dyDescent="0.3">
      <c r="A832">
        <v>678</v>
      </c>
      <c r="B832">
        <v>51.063600000000214</v>
      </c>
      <c r="E832" s="2">
        <f t="shared" si="13"/>
        <v>0.88817926156940796</v>
      </c>
      <c r="H832" s="20">
        <v>23749</v>
      </c>
      <c r="O832">
        <v>1946</v>
      </c>
      <c r="P832">
        <v>10</v>
      </c>
      <c r="Q832" s="11">
        <v>1946.7499999822601</v>
      </c>
      <c r="R832">
        <v>1.2243058309578401</v>
      </c>
      <c r="S832">
        <v>6.1500000000009401E-2</v>
      </c>
      <c r="T832">
        <v>7.5294808603919197E-2</v>
      </c>
    </row>
    <row r="833" spans="1:20" x14ac:dyDescent="0.3">
      <c r="A833">
        <v>707.55600000000004</v>
      </c>
      <c r="B833">
        <v>51.125100000000216</v>
      </c>
      <c r="E833" s="2">
        <f t="shared" si="13"/>
        <v>0.92296968848806582</v>
      </c>
      <c r="H833" s="20">
        <v>23732</v>
      </c>
      <c r="O833">
        <v>1946</v>
      </c>
      <c r="P833">
        <v>9</v>
      </c>
      <c r="Q833" s="11">
        <v>1946.6666666489</v>
      </c>
      <c r="R833">
        <v>1.17340163955059</v>
      </c>
      <c r="S833">
        <v>6.1499999999995197E-2</v>
      </c>
      <c r="T833">
        <v>7.2164200832356196E-2</v>
      </c>
    </row>
    <row r="834" spans="1:20" x14ac:dyDescent="0.3">
      <c r="A834">
        <v>748.66700000000003</v>
      </c>
      <c r="B834">
        <v>51.186600000000212</v>
      </c>
      <c r="E834" s="2">
        <f t="shared" si="13"/>
        <v>0.97363909285218786</v>
      </c>
      <c r="H834" s="20">
        <v>23715</v>
      </c>
      <c r="O834">
        <v>1946</v>
      </c>
      <c r="P834">
        <v>8</v>
      </c>
      <c r="Q834" s="11">
        <v>1946.5833333155399</v>
      </c>
      <c r="R834">
        <v>1.1247776984732101</v>
      </c>
      <c r="S834">
        <v>6.1500000000009401E-2</v>
      </c>
      <c r="T834">
        <v>6.9173828456113098E-2</v>
      </c>
    </row>
    <row r="835" spans="1:20" x14ac:dyDescent="0.3">
      <c r="A835">
        <v>789.77800000000002</v>
      </c>
      <c r="B835">
        <v>51.248100000000214</v>
      </c>
      <c r="E835" s="2">
        <f t="shared" si="13"/>
        <v>1.0270901579475751</v>
      </c>
      <c r="H835" s="20">
        <v>23698</v>
      </c>
      <c r="O835">
        <v>1946</v>
      </c>
      <c r="P835">
        <v>7</v>
      </c>
      <c r="Q835" s="11">
        <v>1946.49999998218</v>
      </c>
      <c r="R835">
        <v>1.0786340960044301</v>
      </c>
      <c r="S835">
        <v>6.1499999999995197E-2</v>
      </c>
      <c r="T835">
        <v>6.63359969042676E-2</v>
      </c>
    </row>
    <row r="836" spans="1:20" x14ac:dyDescent="0.3">
      <c r="A836">
        <v>831.11099999999999</v>
      </c>
      <c r="B836">
        <v>51.309600000000216</v>
      </c>
      <c r="E836" s="2">
        <f t="shared" si="13"/>
        <v>1.083788328212751</v>
      </c>
      <c r="F836" t="s">
        <v>11</v>
      </c>
      <c r="G836">
        <v>53</v>
      </c>
      <c r="H836" s="20">
        <v>23681</v>
      </c>
      <c r="O836">
        <v>1946</v>
      </c>
      <c r="P836">
        <v>6</v>
      </c>
      <c r="Q836" s="11">
        <v>1946.41666664882</v>
      </c>
      <c r="R836">
        <v>1.03229596607276</v>
      </c>
      <c r="S836">
        <v>6.1499999999995197E-2</v>
      </c>
      <c r="T836">
        <v>6.3486201913470305E-2</v>
      </c>
    </row>
    <row r="837" spans="1:20" x14ac:dyDescent="0.3">
      <c r="A837">
        <v>818.22199999999998</v>
      </c>
      <c r="B837">
        <v>51.371100000000219</v>
      </c>
      <c r="E837" s="2">
        <f t="shared" si="13"/>
        <v>1.0657799886129988</v>
      </c>
      <c r="H837" s="20">
        <v>23666</v>
      </c>
      <c r="O837">
        <v>1946</v>
      </c>
      <c r="P837">
        <v>5</v>
      </c>
      <c r="Q837" s="11">
        <v>1946.3333333154601</v>
      </c>
      <c r="R837">
        <v>0.97603299652409903</v>
      </c>
      <c r="S837">
        <v>6.1500000000009401E-2</v>
      </c>
      <c r="T837">
        <v>6.0026029286241303E-2</v>
      </c>
    </row>
    <row r="838" spans="1:20" x14ac:dyDescent="0.3">
      <c r="A838">
        <v>778.22199999999998</v>
      </c>
      <c r="B838">
        <v>51.432600000000221</v>
      </c>
      <c r="E838" s="2">
        <f t="shared" si="13"/>
        <v>1.011775708893806</v>
      </c>
      <c r="H838" s="20">
        <v>23652</v>
      </c>
      <c r="O838">
        <v>1946</v>
      </c>
      <c r="P838">
        <v>4</v>
      </c>
      <c r="Q838" s="11">
        <v>1946.2499999821</v>
      </c>
      <c r="R838">
        <v>0.92323609598091505</v>
      </c>
      <c r="S838">
        <v>6.1499999999995197E-2</v>
      </c>
      <c r="T838">
        <v>5.6779019902821901E-2</v>
      </c>
    </row>
    <row r="839" spans="1:20" x14ac:dyDescent="0.3">
      <c r="A839">
        <v>738.55600000000004</v>
      </c>
      <c r="B839">
        <v>51.494100000000216</v>
      </c>
      <c r="E839" s="2">
        <f t="shared" si="13"/>
        <v>0.96092503030315957</v>
      </c>
      <c r="H839" s="20">
        <v>23637</v>
      </c>
      <c r="O839">
        <v>1946</v>
      </c>
      <c r="P839">
        <v>3</v>
      </c>
      <c r="Q839" s="11">
        <v>1946.1666666487399</v>
      </c>
      <c r="R839">
        <v>0.873043160367584</v>
      </c>
      <c r="S839">
        <v>6.1500000000009401E-2</v>
      </c>
      <c r="T839">
        <v>5.3692154362614597E-2</v>
      </c>
    </row>
    <row r="840" spans="1:20" x14ac:dyDescent="0.3">
      <c r="A840">
        <v>698.66700000000003</v>
      </c>
      <c r="B840">
        <v>51.555600000000219</v>
      </c>
      <c r="E840" s="2">
        <f t="shared" si="13"/>
        <v>0.91236551498407592</v>
      </c>
      <c r="H840" s="20">
        <v>23623</v>
      </c>
      <c r="O840">
        <v>1946</v>
      </c>
      <c r="P840">
        <v>2</v>
      </c>
      <c r="Q840" s="11">
        <v>1946.0833333153801</v>
      </c>
      <c r="R840">
        <v>0.91848284176539297</v>
      </c>
      <c r="S840">
        <v>0.12299999999999001</v>
      </c>
      <c r="T840">
        <v>0.112973389537134</v>
      </c>
    </row>
    <row r="841" spans="1:20" x14ac:dyDescent="0.3">
      <c r="A841">
        <v>672</v>
      </c>
      <c r="B841">
        <v>51.617100000000221</v>
      </c>
      <c r="E841" s="2">
        <f t="shared" si="13"/>
        <v>0.88127841163119935</v>
      </c>
      <c r="H841" s="20">
        <v>23608</v>
      </c>
      <c r="O841">
        <v>1946</v>
      </c>
      <c r="P841">
        <v>1</v>
      </c>
      <c r="Q841" s="11">
        <v>1945.99999998202</v>
      </c>
      <c r="R841">
        <v>1.2481145845264501</v>
      </c>
      <c r="S841">
        <v>0.123000000000004</v>
      </c>
      <c r="T841">
        <v>0.15351809389675899</v>
      </c>
    </row>
    <row r="842" spans="1:20" x14ac:dyDescent="0.3">
      <c r="A842">
        <v>652</v>
      </c>
      <c r="B842">
        <v>51.678600000000223</v>
      </c>
      <c r="E842" s="2">
        <f t="shared" si="13"/>
        <v>0.85866048016694096</v>
      </c>
      <c r="H842" s="20">
        <v>23594</v>
      </c>
      <c r="O842">
        <v>1945</v>
      </c>
      <c r="P842">
        <v>12</v>
      </c>
      <c r="Q842" s="11">
        <v>1945.9166666486601</v>
      </c>
      <c r="R842">
        <v>1.5913037285273599</v>
      </c>
      <c r="S842">
        <v>0.123000000000004</v>
      </c>
      <c r="T842">
        <v>0.195730358608872</v>
      </c>
    </row>
    <row r="843" spans="1:20" x14ac:dyDescent="0.3">
      <c r="A843">
        <v>632.22199999999998</v>
      </c>
      <c r="B843">
        <v>51.740100000000226</v>
      </c>
      <c r="E843" s="2">
        <f t="shared" si="13"/>
        <v>0.83686452013960655</v>
      </c>
      <c r="H843" s="20">
        <v>23579</v>
      </c>
      <c r="O843">
        <v>1945</v>
      </c>
      <c r="P843">
        <v>11</v>
      </c>
      <c r="Q843" s="11">
        <v>1945.8333333153</v>
      </c>
      <c r="R843">
        <v>1.7760686773379799</v>
      </c>
      <c r="S843">
        <v>0.123000000000004</v>
      </c>
      <c r="T843">
        <v>0.21845644731257999</v>
      </c>
    </row>
    <row r="844" spans="1:20" x14ac:dyDescent="0.3">
      <c r="A844">
        <v>612.11099999999999</v>
      </c>
      <c r="B844">
        <v>51.801600000000221</v>
      </c>
      <c r="E844" s="2">
        <f t="shared" si="13"/>
        <v>0.81526881544216656</v>
      </c>
      <c r="H844" s="20">
        <v>23565</v>
      </c>
      <c r="O844">
        <v>1945</v>
      </c>
      <c r="P844">
        <v>10</v>
      </c>
      <c r="Q844" s="11">
        <v>1945.7499999819399</v>
      </c>
      <c r="R844">
        <v>1.81568925622553</v>
      </c>
      <c r="S844">
        <v>0.123000000000004</v>
      </c>
      <c r="T844">
        <v>0.22332977851574901</v>
      </c>
    </row>
    <row r="845" spans="1:20" x14ac:dyDescent="0.3">
      <c r="A845">
        <v>605.66700000000003</v>
      </c>
      <c r="B845">
        <v>51.863100000000223</v>
      </c>
      <c r="E845" s="2">
        <f t="shared" si="13"/>
        <v>0.8084676725623865</v>
      </c>
      <c r="H845" s="20">
        <v>23550</v>
      </c>
      <c r="O845">
        <v>1945</v>
      </c>
      <c r="P845">
        <v>9</v>
      </c>
      <c r="Q845" s="11">
        <v>1945.6666666485801</v>
      </c>
      <c r="R845">
        <v>1.5873808832138701</v>
      </c>
      <c r="S845">
        <v>6.1499999999995197E-2</v>
      </c>
      <c r="T845">
        <v>9.7623924317645494E-2</v>
      </c>
    </row>
    <row r="846" spans="1:20" x14ac:dyDescent="0.3">
      <c r="A846">
        <v>606.66700000000003</v>
      </c>
      <c r="B846">
        <v>51.924600000000225</v>
      </c>
      <c r="E846" s="2">
        <f t="shared" si="13"/>
        <v>0.80951936398803104</v>
      </c>
      <c r="H846" s="20">
        <v>23536</v>
      </c>
      <c r="O846">
        <v>1945</v>
      </c>
      <c r="P846">
        <v>8</v>
      </c>
      <c r="Q846" s="11">
        <v>1945.58333331522</v>
      </c>
      <c r="R846">
        <v>1.39609938602628</v>
      </c>
      <c r="S846">
        <v>0.123000000000004</v>
      </c>
      <c r="T846">
        <v>0.171720224481239</v>
      </c>
    </row>
    <row r="847" spans="1:20" x14ac:dyDescent="0.3">
      <c r="A847">
        <v>607.66700000000003</v>
      </c>
      <c r="B847">
        <v>51.986100000000228</v>
      </c>
      <c r="E847" s="2">
        <f t="shared" si="13"/>
        <v>0.81057242350159353</v>
      </c>
      <c r="H847" s="20">
        <v>23521</v>
      </c>
      <c r="O847">
        <v>1945</v>
      </c>
      <c r="P847">
        <v>7</v>
      </c>
      <c r="Q847" s="11">
        <v>1945.4999999818599</v>
      </c>
      <c r="R847">
        <v>1.3266877398001</v>
      </c>
      <c r="S847">
        <v>6.1499999999995197E-2</v>
      </c>
      <c r="T847">
        <v>8.15912959977E-2</v>
      </c>
    </row>
    <row r="848" spans="1:20" x14ac:dyDescent="0.3">
      <c r="A848">
        <v>608.22199999999998</v>
      </c>
      <c r="B848">
        <v>52.04760000000023</v>
      </c>
      <c r="E848" s="2">
        <f t="shared" si="13"/>
        <v>0.81115746253260124</v>
      </c>
      <c r="H848" s="20">
        <v>23507</v>
      </c>
      <c r="O848">
        <v>1945</v>
      </c>
      <c r="P848">
        <v>6</v>
      </c>
      <c r="Q848" s="11">
        <v>1945.4166666485</v>
      </c>
      <c r="R848">
        <v>1.30720527780949</v>
      </c>
      <c r="S848">
        <v>0.123000000000004</v>
      </c>
      <c r="T848">
        <v>0.16078624917057399</v>
      </c>
    </row>
    <row r="849" spans="1:20" x14ac:dyDescent="0.3">
      <c r="A849">
        <v>591.33299999999997</v>
      </c>
      <c r="B849">
        <v>52.109100000000225</v>
      </c>
      <c r="E849" s="2">
        <f t="shared" si="13"/>
        <v>0.79354201994427076</v>
      </c>
      <c r="H849" s="20">
        <v>23492</v>
      </c>
      <c r="O849">
        <v>1945</v>
      </c>
      <c r="P849">
        <v>5</v>
      </c>
      <c r="Q849" s="11">
        <v>1945.33333331514</v>
      </c>
      <c r="R849">
        <v>1.2887222385935599</v>
      </c>
      <c r="S849">
        <v>6.1499999999995197E-2</v>
      </c>
      <c r="T849">
        <v>7.9256417673498294E-2</v>
      </c>
    </row>
    <row r="850" spans="1:20" x14ac:dyDescent="0.3">
      <c r="A850">
        <v>565</v>
      </c>
      <c r="B850">
        <v>52.170600000000228</v>
      </c>
      <c r="E850" s="2">
        <f t="shared" si="13"/>
        <v>0.76683648719360853</v>
      </c>
      <c r="H850" s="20">
        <v>23478</v>
      </c>
      <c r="O850">
        <v>1945</v>
      </c>
      <c r="P850">
        <v>4</v>
      </c>
      <c r="Q850" s="11">
        <v>1945.2499999817801</v>
      </c>
      <c r="R850">
        <v>1.2787141214334501</v>
      </c>
      <c r="S850">
        <v>0.123000000000004</v>
      </c>
      <c r="T850">
        <v>0.157281836936321</v>
      </c>
    </row>
    <row r="851" spans="1:20" x14ac:dyDescent="0.3">
      <c r="A851">
        <v>538.55600000000004</v>
      </c>
      <c r="B851">
        <v>52.23210000000023</v>
      </c>
      <c r="E851" s="2">
        <f t="shared" si="13"/>
        <v>0.74092276845359117</v>
      </c>
      <c r="H851" s="20">
        <v>23463</v>
      </c>
      <c r="O851">
        <v>1945</v>
      </c>
      <c r="P851">
        <v>3</v>
      </c>
      <c r="Q851" s="11">
        <v>1945.16666664842</v>
      </c>
      <c r="R851">
        <v>1.2691420420953201</v>
      </c>
      <c r="S851">
        <v>6.1500000000009401E-2</v>
      </c>
      <c r="T851">
        <v>7.8052235588874405E-2</v>
      </c>
    </row>
    <row r="852" spans="1:20" x14ac:dyDescent="0.3">
      <c r="A852">
        <v>512.11099999999999</v>
      </c>
      <c r="B852">
        <v>52.293600000000232</v>
      </c>
      <c r="E852" s="2">
        <f t="shared" si="13"/>
        <v>0.71588382181178489</v>
      </c>
      <c r="H852" s="20">
        <v>23449</v>
      </c>
      <c r="O852">
        <v>1945</v>
      </c>
      <c r="P852">
        <v>2</v>
      </c>
      <c r="Q852" s="11">
        <v>1945.0833333150599</v>
      </c>
      <c r="R852">
        <v>1.2715448715140001</v>
      </c>
      <c r="S852">
        <v>0.12299999999999001</v>
      </c>
      <c r="T852">
        <v>0.15640001919620999</v>
      </c>
    </row>
    <row r="853" spans="1:20" x14ac:dyDescent="0.3">
      <c r="A853">
        <v>508.77800000000002</v>
      </c>
      <c r="B853">
        <v>52.355100000000235</v>
      </c>
      <c r="E853" s="5">
        <f t="shared" si="13"/>
        <v>0.71278867911450805</v>
      </c>
      <c r="F853" t="s">
        <v>10</v>
      </c>
      <c r="G853">
        <v>53</v>
      </c>
      <c r="H853" s="20">
        <v>23435</v>
      </c>
      <c r="O853">
        <v>1945</v>
      </c>
      <c r="P853">
        <v>1</v>
      </c>
      <c r="Q853" s="11">
        <v>1944.9999999817001</v>
      </c>
      <c r="R853">
        <v>1.29920787126014</v>
      </c>
      <c r="S853">
        <v>0.123000000000004</v>
      </c>
      <c r="T853">
        <v>0.15980256816500399</v>
      </c>
    </row>
    <row r="854" spans="1:20" x14ac:dyDescent="0.3">
      <c r="A854">
        <v>517.66700000000003</v>
      </c>
      <c r="B854">
        <v>52.41660000000023</v>
      </c>
      <c r="E854" s="2">
        <f t="shared" si="13"/>
        <v>0.72107322593359957</v>
      </c>
      <c r="H854" s="20">
        <v>23417</v>
      </c>
    </row>
    <row r="855" spans="1:20" x14ac:dyDescent="0.3">
      <c r="A855" s="6">
        <v>526.88900000000001</v>
      </c>
      <c r="B855" s="6">
        <v>52.478100000000232</v>
      </c>
      <c r="C855" s="6"/>
      <c r="D855" s="6"/>
      <c r="E855" s="7">
        <f t="shared" si="13"/>
        <v>0.72976991078626086</v>
      </c>
      <c r="H855" s="20">
        <v>23400</v>
      </c>
    </row>
    <row r="856" spans="1:20" x14ac:dyDescent="0.3">
      <c r="A856">
        <v>536</v>
      </c>
      <c r="B856">
        <v>52.539600000000235</v>
      </c>
      <c r="E856" s="2">
        <f t="shared" si="13"/>
        <v>0.73846491601604192</v>
      </c>
      <c r="H856" s="20">
        <v>23383</v>
      </c>
    </row>
    <row r="857" spans="1:20" x14ac:dyDescent="0.3">
      <c r="A857">
        <v>564.55600000000004</v>
      </c>
      <c r="B857">
        <v>52.601100000000237</v>
      </c>
      <c r="E857" s="2">
        <f t="shared" si="13"/>
        <v>0.76639399688818755</v>
      </c>
      <c r="H857" s="20">
        <v>23366</v>
      </c>
    </row>
    <row r="858" spans="1:20" x14ac:dyDescent="0.3">
      <c r="A858">
        <v>604.11099999999999</v>
      </c>
      <c r="B858">
        <v>52.662600000000239</v>
      </c>
      <c r="E858" s="2">
        <f t="shared" ref="E858:E921" si="14">(0.0905*EXP(0.0013*A858))/C$2</f>
        <v>0.80683395705125416</v>
      </c>
      <c r="H858" s="20">
        <v>23349</v>
      </c>
    </row>
    <row r="859" spans="1:20" x14ac:dyDescent="0.3">
      <c r="A859">
        <v>643.88900000000001</v>
      </c>
      <c r="B859">
        <v>52.724100000000234</v>
      </c>
      <c r="E859" s="2">
        <f t="shared" si="14"/>
        <v>0.84965407304115015</v>
      </c>
      <c r="H859" s="20">
        <v>23332</v>
      </c>
    </row>
    <row r="860" spans="1:20" x14ac:dyDescent="0.3">
      <c r="A860">
        <v>683.55600000000004</v>
      </c>
      <c r="B860">
        <v>52.785600000000237</v>
      </c>
      <c r="E860" s="2">
        <f t="shared" si="14"/>
        <v>0.89461762625997143</v>
      </c>
      <c r="F860" t="s">
        <v>11</v>
      </c>
      <c r="G860">
        <v>54</v>
      </c>
      <c r="H860" s="20">
        <v>23315</v>
      </c>
    </row>
    <row r="861" spans="1:20" x14ac:dyDescent="0.3">
      <c r="A861">
        <v>670.22199999999998</v>
      </c>
      <c r="B861">
        <v>52.847100000000239</v>
      </c>
      <c r="E861" s="2">
        <f t="shared" si="14"/>
        <v>0.87924377704359602</v>
      </c>
      <c r="H861" s="20">
        <v>23284</v>
      </c>
    </row>
    <row r="862" spans="1:20" x14ac:dyDescent="0.3">
      <c r="A862">
        <v>626</v>
      </c>
      <c r="B862">
        <v>52.908600000000241</v>
      </c>
      <c r="E862" s="2">
        <f t="shared" si="14"/>
        <v>0.83012276023842324</v>
      </c>
      <c r="H862" s="20">
        <v>23253</v>
      </c>
    </row>
    <row r="863" spans="1:20" x14ac:dyDescent="0.3">
      <c r="A863">
        <v>581.88900000000001</v>
      </c>
      <c r="B863">
        <v>52.970100000000244</v>
      </c>
      <c r="E863" s="2">
        <f t="shared" si="14"/>
        <v>0.78385910701120132</v>
      </c>
      <c r="H863" s="20">
        <v>23223</v>
      </c>
    </row>
    <row r="864" spans="1:20" x14ac:dyDescent="0.3">
      <c r="A864">
        <v>538</v>
      </c>
      <c r="B864">
        <v>53.031600000000239</v>
      </c>
      <c r="E864" s="2">
        <f t="shared" si="14"/>
        <v>0.74038742297371662</v>
      </c>
      <c r="H864" s="20">
        <v>23192</v>
      </c>
    </row>
    <row r="865" spans="1:8" x14ac:dyDescent="0.3">
      <c r="A865">
        <v>513.11099999999999</v>
      </c>
      <c r="B865">
        <v>53.093100000000241</v>
      </c>
      <c r="E865" s="2">
        <f t="shared" si="14"/>
        <v>0.71681507596418759</v>
      </c>
      <c r="H865" s="20">
        <v>23161</v>
      </c>
    </row>
    <row r="866" spans="1:8" x14ac:dyDescent="0.3">
      <c r="A866">
        <v>499.88900000000001</v>
      </c>
      <c r="B866">
        <v>53.154600000000244</v>
      </c>
      <c r="E866" s="2">
        <f t="shared" si="14"/>
        <v>0.70459931502239836</v>
      </c>
      <c r="H866" s="20">
        <v>23131</v>
      </c>
    </row>
    <row r="867" spans="1:8" x14ac:dyDescent="0.3">
      <c r="A867">
        <v>486.55599999999998</v>
      </c>
      <c r="B867">
        <v>53.216100000000246</v>
      </c>
      <c r="E867" s="2">
        <f t="shared" si="14"/>
        <v>0.69249179786678094</v>
      </c>
      <c r="H867" s="20">
        <v>23100</v>
      </c>
    </row>
    <row r="868" spans="1:8" x14ac:dyDescent="0.3">
      <c r="A868">
        <v>473.33300000000003</v>
      </c>
      <c r="B868">
        <v>53.277600000000248</v>
      </c>
      <c r="E868" s="5">
        <f t="shared" si="14"/>
        <v>0.68068966249299701</v>
      </c>
      <c r="F868" t="s">
        <v>10</v>
      </c>
      <c r="G868">
        <v>54</v>
      </c>
      <c r="H868" s="20">
        <v>23070</v>
      </c>
    </row>
    <row r="869" spans="1:8" x14ac:dyDescent="0.3">
      <c r="A869">
        <v>501.88900000000001</v>
      </c>
      <c r="B869">
        <v>53.339100000000244</v>
      </c>
      <c r="E869" s="2">
        <f t="shared" si="14"/>
        <v>0.70643365685248982</v>
      </c>
      <c r="H869" s="20">
        <v>23055</v>
      </c>
    </row>
    <row r="870" spans="1:8" x14ac:dyDescent="0.3">
      <c r="A870" s="6">
        <v>556.11099999999999</v>
      </c>
      <c r="B870" s="6">
        <v>53.400600000000246</v>
      </c>
      <c r="C870" s="6"/>
      <c r="D870" s="6"/>
      <c r="E870" s="7">
        <f t="shared" si="14"/>
        <v>0.75802615760119052</v>
      </c>
      <c r="H870" s="20">
        <v>23040</v>
      </c>
    </row>
    <row r="871" spans="1:8" x14ac:dyDescent="0.3">
      <c r="A871">
        <v>610.33299999999997</v>
      </c>
      <c r="B871">
        <v>53.462100000000248</v>
      </c>
      <c r="E871" s="2">
        <f t="shared" si="14"/>
        <v>0.81338657924052993</v>
      </c>
      <c r="H871" s="20">
        <v>23025</v>
      </c>
    </row>
    <row r="872" spans="1:8" x14ac:dyDescent="0.3">
      <c r="A872">
        <v>664.44399999999996</v>
      </c>
      <c r="B872">
        <v>53.523600000000251</v>
      </c>
      <c r="E872" s="2">
        <f t="shared" si="14"/>
        <v>0.87266416731269913</v>
      </c>
      <c r="H872" s="20">
        <v>23010</v>
      </c>
    </row>
    <row r="873" spans="1:8" x14ac:dyDescent="0.3">
      <c r="A873">
        <v>692.11099999999999</v>
      </c>
      <c r="B873">
        <v>53.585100000000253</v>
      </c>
      <c r="E873" s="2">
        <f t="shared" si="14"/>
        <v>0.90462264849311613</v>
      </c>
      <c r="H873" s="20">
        <v>22995</v>
      </c>
    </row>
    <row r="874" spans="1:8" x14ac:dyDescent="0.3">
      <c r="A874">
        <v>703.11099999999999</v>
      </c>
      <c r="B874">
        <v>53.646600000000248</v>
      </c>
      <c r="E874" s="2">
        <f t="shared" si="14"/>
        <v>0.91765168797392183</v>
      </c>
      <c r="H874" s="20">
        <v>22980</v>
      </c>
    </row>
    <row r="875" spans="1:8" x14ac:dyDescent="0.3">
      <c r="A875">
        <v>714.11099999999999</v>
      </c>
      <c r="B875">
        <v>53.70810000000025</v>
      </c>
      <c r="E875" s="2">
        <f t="shared" si="14"/>
        <v>0.93086838124614568</v>
      </c>
      <c r="H875" s="20">
        <v>22965</v>
      </c>
    </row>
    <row r="876" spans="1:8" x14ac:dyDescent="0.3">
      <c r="A876">
        <v>724.88900000000001</v>
      </c>
      <c r="B876">
        <v>53.769600000000253</v>
      </c>
      <c r="E876" s="2">
        <f t="shared" si="14"/>
        <v>0.94400295246860244</v>
      </c>
      <c r="F876" t="s">
        <v>11</v>
      </c>
      <c r="G876">
        <v>55</v>
      </c>
      <c r="H876" s="20">
        <v>22950</v>
      </c>
    </row>
    <row r="877" spans="1:8" x14ac:dyDescent="0.3">
      <c r="A877">
        <v>719.55600000000004</v>
      </c>
      <c r="B877">
        <v>53.831100000000255</v>
      </c>
      <c r="E877" s="2">
        <f t="shared" si="14"/>
        <v>0.93748090886103319</v>
      </c>
      <c r="H877" s="20">
        <v>22934</v>
      </c>
    </row>
    <row r="878" spans="1:8" x14ac:dyDescent="0.3">
      <c r="A878">
        <v>703.77800000000002</v>
      </c>
      <c r="B878">
        <v>53.892600000000257</v>
      </c>
      <c r="E878" s="2">
        <f t="shared" si="14"/>
        <v>0.91844772882619952</v>
      </c>
      <c r="H878" s="20">
        <v>22919</v>
      </c>
    </row>
    <row r="879" spans="1:8" x14ac:dyDescent="0.3">
      <c r="A879">
        <v>687.88900000000001</v>
      </c>
      <c r="B879">
        <v>53.954100000000253</v>
      </c>
      <c r="E879" s="2">
        <f t="shared" si="14"/>
        <v>0.89967113748649041</v>
      </c>
      <c r="H879" s="20">
        <v>22904</v>
      </c>
    </row>
    <row r="880" spans="1:8" x14ac:dyDescent="0.3">
      <c r="A880">
        <v>672.11099999999999</v>
      </c>
      <c r="B880">
        <v>54.015600000000255</v>
      </c>
      <c r="E880" s="2">
        <f t="shared" si="14"/>
        <v>0.88140558928164447</v>
      </c>
      <c r="H880" s="20">
        <v>22888</v>
      </c>
    </row>
    <row r="881" spans="1:8" x14ac:dyDescent="0.3">
      <c r="A881">
        <v>657.22199999999998</v>
      </c>
      <c r="B881">
        <v>54.077100000000257</v>
      </c>
      <c r="E881" s="2">
        <f t="shared" si="14"/>
        <v>0.86450941327388031</v>
      </c>
      <c r="H881" s="20">
        <v>22873</v>
      </c>
    </row>
    <row r="882" spans="1:8" x14ac:dyDescent="0.3">
      <c r="A882">
        <v>642.88900000000001</v>
      </c>
      <c r="B882">
        <v>54.13860000000026</v>
      </c>
      <c r="E882" s="2">
        <f t="shared" si="14"/>
        <v>0.84855024039287452</v>
      </c>
      <c r="H882" s="20">
        <v>22858</v>
      </c>
    </row>
    <row r="883" spans="1:8" x14ac:dyDescent="0.3">
      <c r="A883">
        <v>628.55600000000004</v>
      </c>
      <c r="B883">
        <v>54.200100000000262</v>
      </c>
      <c r="E883" s="2">
        <f t="shared" si="14"/>
        <v>0.83288567991878459</v>
      </c>
      <c r="H883" s="20">
        <v>22842</v>
      </c>
    </row>
    <row r="884" spans="1:8" x14ac:dyDescent="0.3">
      <c r="A884">
        <v>614.33299999999997</v>
      </c>
      <c r="B884">
        <v>54.261600000000257</v>
      </c>
      <c r="E884" s="2">
        <f t="shared" si="14"/>
        <v>0.81762720552538104</v>
      </c>
      <c r="H884" s="20">
        <v>22827</v>
      </c>
    </row>
    <row r="885" spans="1:8" x14ac:dyDescent="0.3">
      <c r="A885">
        <v>586.33299999999997</v>
      </c>
      <c r="B885">
        <v>54.32310000000026</v>
      </c>
      <c r="E885" s="2">
        <f t="shared" si="14"/>
        <v>0.78840072412766982</v>
      </c>
      <c r="H885" s="20">
        <v>22812</v>
      </c>
    </row>
    <row r="886" spans="1:8" x14ac:dyDescent="0.3">
      <c r="A886">
        <v>549.11099999999999</v>
      </c>
      <c r="B886">
        <v>54.384600000000262</v>
      </c>
      <c r="E886" s="2">
        <f t="shared" si="14"/>
        <v>0.75115941065185021</v>
      </c>
      <c r="H886" s="20">
        <v>22796</v>
      </c>
    </row>
    <row r="887" spans="1:8" x14ac:dyDescent="0.3">
      <c r="A887">
        <v>512</v>
      </c>
      <c r="B887">
        <v>54.446100000000264</v>
      </c>
      <c r="E887" s="2">
        <f t="shared" si="14"/>
        <v>0.71578052722918084</v>
      </c>
      <c r="H887" s="20">
        <v>22781</v>
      </c>
    </row>
    <row r="888" spans="1:8" x14ac:dyDescent="0.3">
      <c r="A888">
        <v>474.77800000000002</v>
      </c>
      <c r="B888">
        <v>54.507600000000267</v>
      </c>
      <c r="E888" s="2">
        <f t="shared" si="14"/>
        <v>0.68196953977235952</v>
      </c>
      <c r="H888" s="20">
        <v>22766</v>
      </c>
    </row>
    <row r="889" spans="1:8" x14ac:dyDescent="0.3">
      <c r="A889">
        <v>451.22199999999998</v>
      </c>
      <c r="B889">
        <v>54.569100000000262</v>
      </c>
      <c r="E889" s="2">
        <f t="shared" si="14"/>
        <v>0.66140224427155381</v>
      </c>
      <c r="H889" s="20">
        <v>22750</v>
      </c>
    </row>
    <row r="890" spans="1:8" x14ac:dyDescent="0.3">
      <c r="A890">
        <v>437.11099999999999</v>
      </c>
      <c r="B890">
        <v>54.630600000000264</v>
      </c>
      <c r="E890" s="2">
        <f t="shared" si="14"/>
        <v>0.64937989104738636</v>
      </c>
      <c r="H890" s="20">
        <v>22735</v>
      </c>
    </row>
    <row r="891" spans="1:8" x14ac:dyDescent="0.3">
      <c r="A891">
        <v>422.88900000000001</v>
      </c>
      <c r="B891">
        <v>54.692100000000266</v>
      </c>
      <c r="E891" s="2">
        <f t="shared" si="14"/>
        <v>0.63748407335990986</v>
      </c>
      <c r="H891" s="20">
        <v>22720</v>
      </c>
    </row>
    <row r="892" spans="1:8" x14ac:dyDescent="0.3">
      <c r="A892">
        <v>408.88900000000001</v>
      </c>
      <c r="B892">
        <v>54.753600000000269</v>
      </c>
      <c r="E892" s="5">
        <f t="shared" si="14"/>
        <v>0.62598680572142873</v>
      </c>
      <c r="F892" t="s">
        <v>10</v>
      </c>
      <c r="G892">
        <v>55</v>
      </c>
      <c r="H892" s="20">
        <v>22705</v>
      </c>
    </row>
    <row r="893" spans="1:8" x14ac:dyDescent="0.3">
      <c r="A893">
        <v>430.33300000000003</v>
      </c>
      <c r="B893" s="8">
        <v>54.815100000000271</v>
      </c>
      <c r="E893" s="2">
        <f t="shared" si="14"/>
        <v>0.64368308037288302</v>
      </c>
      <c r="H893" s="20">
        <v>22691</v>
      </c>
    </row>
    <row r="894" spans="1:8" x14ac:dyDescent="0.3">
      <c r="A894">
        <v>476.88900000000001</v>
      </c>
      <c r="B894">
        <v>54.876600000000266</v>
      </c>
      <c r="E894" s="2">
        <f t="shared" si="14"/>
        <v>0.68384363914963553</v>
      </c>
      <c r="H894" s="20">
        <v>22678</v>
      </c>
    </row>
    <row r="895" spans="1:8" x14ac:dyDescent="0.3">
      <c r="A895" s="6">
        <v>523.66700000000003</v>
      </c>
      <c r="B895" s="6">
        <v>54.938100000000269</v>
      </c>
      <c r="C895" s="6"/>
      <c r="D895" s="6"/>
      <c r="E895" s="7">
        <f t="shared" si="14"/>
        <v>0.72671958928592251</v>
      </c>
      <c r="H895" s="20">
        <v>22665</v>
      </c>
    </row>
    <row r="896" spans="1:8" x14ac:dyDescent="0.3">
      <c r="A896">
        <v>570.33299999999997</v>
      </c>
      <c r="B896">
        <v>54.999600000000271</v>
      </c>
      <c r="E896" s="2">
        <f t="shared" si="14"/>
        <v>0.77217135957562655</v>
      </c>
      <c r="H896" s="20">
        <v>22651</v>
      </c>
    </row>
    <row r="897" spans="1:8" x14ac:dyDescent="0.3">
      <c r="A897">
        <v>615.77800000000002</v>
      </c>
      <c r="B897">
        <v>55.061100000000273</v>
      </c>
      <c r="E897" s="2">
        <f t="shared" si="14"/>
        <v>0.8191645617407054</v>
      </c>
      <c r="H897" s="20">
        <v>22638</v>
      </c>
    </row>
    <row r="898" spans="1:8" x14ac:dyDescent="0.3">
      <c r="A898">
        <v>660.66700000000003</v>
      </c>
      <c r="B898">
        <v>55.122600000000276</v>
      </c>
      <c r="E898" s="2">
        <f t="shared" si="14"/>
        <v>0.86838980135450605</v>
      </c>
      <c r="H898" s="20">
        <v>22625</v>
      </c>
    </row>
    <row r="899" spans="1:8" x14ac:dyDescent="0.3">
      <c r="A899">
        <v>705.33299999999997</v>
      </c>
      <c r="B899">
        <v>55.184100000000271</v>
      </c>
      <c r="E899" s="2">
        <f t="shared" si="14"/>
        <v>0.92030624877616352</v>
      </c>
      <c r="H899" s="20">
        <v>22611</v>
      </c>
    </row>
    <row r="900" spans="1:8" x14ac:dyDescent="0.3">
      <c r="A900">
        <v>750.33299999999997</v>
      </c>
      <c r="B900">
        <v>55.245600000000273</v>
      </c>
      <c r="E900" s="2">
        <f t="shared" si="14"/>
        <v>0.97575008556833209</v>
      </c>
      <c r="H900" s="20">
        <v>22598</v>
      </c>
    </row>
    <row r="901" spans="1:8" x14ac:dyDescent="0.3">
      <c r="A901">
        <v>752.88900000000001</v>
      </c>
      <c r="B901">
        <v>55.307100000000275</v>
      </c>
      <c r="E901" s="2">
        <f t="shared" si="14"/>
        <v>0.97899770055211666</v>
      </c>
      <c r="F901" t="s">
        <v>11</v>
      </c>
      <c r="G901">
        <v>56</v>
      </c>
      <c r="H901" s="20">
        <v>22585</v>
      </c>
    </row>
    <row r="902" spans="1:8" x14ac:dyDescent="0.3">
      <c r="A902">
        <v>724.55600000000004</v>
      </c>
      <c r="B902">
        <v>55.368600000000278</v>
      </c>
      <c r="E902" s="2">
        <f t="shared" si="14"/>
        <v>0.94359438203193047</v>
      </c>
      <c r="H902" s="20">
        <v>22569</v>
      </c>
    </row>
    <row r="903" spans="1:8" x14ac:dyDescent="0.3">
      <c r="A903">
        <v>696</v>
      </c>
      <c r="B903">
        <v>55.43010000000028</v>
      </c>
      <c r="E903" s="2">
        <f t="shared" si="14"/>
        <v>0.90920772984874942</v>
      </c>
      <c r="H903" s="20">
        <v>22554</v>
      </c>
    </row>
    <row r="904" spans="1:8" x14ac:dyDescent="0.3">
      <c r="A904">
        <v>667.77800000000002</v>
      </c>
      <c r="B904">
        <v>55.491600000000275</v>
      </c>
      <c r="E904" s="2">
        <f t="shared" si="14"/>
        <v>0.87645467682601585</v>
      </c>
      <c r="H904" s="20">
        <v>22539</v>
      </c>
    </row>
    <row r="905" spans="1:8" x14ac:dyDescent="0.3">
      <c r="A905">
        <v>636.77800000000002</v>
      </c>
      <c r="B905">
        <v>55.553100000000278</v>
      </c>
      <c r="E905" s="2">
        <f t="shared" si="14"/>
        <v>0.84183580876107011</v>
      </c>
      <c r="H905" s="20">
        <v>22523</v>
      </c>
    </row>
    <row r="906" spans="1:8" x14ac:dyDescent="0.3">
      <c r="A906">
        <v>603.55600000000004</v>
      </c>
      <c r="B906">
        <v>55.61460000000028</v>
      </c>
      <c r="E906" s="2">
        <f t="shared" si="14"/>
        <v>0.80625203630439501</v>
      </c>
      <c r="H906" s="20">
        <v>22508</v>
      </c>
    </row>
    <row r="907" spans="1:8" x14ac:dyDescent="0.3">
      <c r="A907">
        <v>570.55600000000004</v>
      </c>
      <c r="B907">
        <v>55.676100000000282</v>
      </c>
      <c r="E907" s="2">
        <f t="shared" si="14"/>
        <v>0.77239524450331987</v>
      </c>
      <c r="H907" s="20">
        <v>22493</v>
      </c>
    </row>
    <row r="908" spans="1:8" x14ac:dyDescent="0.3">
      <c r="A908">
        <v>537.33299999999997</v>
      </c>
      <c r="B908">
        <v>55.737600000000285</v>
      </c>
      <c r="E908" s="2">
        <f t="shared" si="14"/>
        <v>0.73974571129356126</v>
      </c>
      <c r="H908" s="20">
        <v>22477</v>
      </c>
    </row>
    <row r="909" spans="1:8" x14ac:dyDescent="0.3">
      <c r="A909">
        <v>514.33299999999997</v>
      </c>
      <c r="B909">
        <v>55.79910000000028</v>
      </c>
      <c r="E909" s="2">
        <f t="shared" si="14"/>
        <v>0.71795471336818384</v>
      </c>
      <c r="H909" s="20">
        <v>22462</v>
      </c>
    </row>
    <row r="910" spans="1:8" x14ac:dyDescent="0.3">
      <c r="A910">
        <v>499.11099999999999</v>
      </c>
      <c r="B910">
        <v>55.860600000000282</v>
      </c>
      <c r="E910" s="2">
        <f t="shared" si="14"/>
        <v>0.70388704353159448</v>
      </c>
      <c r="H910" s="20">
        <v>22447</v>
      </c>
    </row>
    <row r="911" spans="1:8" x14ac:dyDescent="0.3">
      <c r="A911">
        <v>484.11099999999999</v>
      </c>
      <c r="B911">
        <v>55.922100000000285</v>
      </c>
      <c r="E911" s="2">
        <f t="shared" si="14"/>
        <v>0.69029420705861599</v>
      </c>
      <c r="H911" s="20">
        <v>22431</v>
      </c>
    </row>
    <row r="912" spans="1:8" x14ac:dyDescent="0.3">
      <c r="A912">
        <v>468.77800000000002</v>
      </c>
      <c r="B912">
        <v>55.983600000000287</v>
      </c>
      <c r="E912" s="2">
        <f t="shared" si="14"/>
        <v>0.67667086904221607</v>
      </c>
      <c r="H912" s="20">
        <v>22416</v>
      </c>
    </row>
    <row r="913" spans="1:8" x14ac:dyDescent="0.3">
      <c r="A913">
        <v>453.66699999999997</v>
      </c>
      <c r="B913">
        <v>56.045100000000289</v>
      </c>
      <c r="E913" s="2">
        <f t="shared" si="14"/>
        <v>0.66350785587548755</v>
      </c>
      <c r="H913" s="20">
        <v>22401</v>
      </c>
    </row>
    <row r="914" spans="1:8" x14ac:dyDescent="0.3">
      <c r="A914">
        <v>438.77800000000002</v>
      </c>
      <c r="B914">
        <v>56.106600000000284</v>
      </c>
      <c r="E914" s="2">
        <f t="shared" si="14"/>
        <v>0.65078868816003965</v>
      </c>
      <c r="H914" s="20">
        <v>22385</v>
      </c>
    </row>
    <row r="915" spans="1:8" x14ac:dyDescent="0.3">
      <c r="A915">
        <v>423.77800000000002</v>
      </c>
      <c r="B915">
        <v>56.168100000000287</v>
      </c>
      <c r="E915" s="2">
        <f t="shared" si="14"/>
        <v>0.63822123959295063</v>
      </c>
      <c r="H915" s="20">
        <v>22370</v>
      </c>
    </row>
    <row r="916" spans="1:8" x14ac:dyDescent="0.3">
      <c r="A916">
        <v>409</v>
      </c>
      <c r="B916">
        <v>56.229600000000289</v>
      </c>
      <c r="E916" s="2">
        <f t="shared" si="14"/>
        <v>0.6260771421351099</v>
      </c>
      <c r="H916" s="20">
        <v>22355</v>
      </c>
    </row>
    <row r="917" spans="1:8" x14ac:dyDescent="0.3">
      <c r="A917">
        <v>406.55599999999998</v>
      </c>
      <c r="B917">
        <v>56.291100000000291</v>
      </c>
      <c r="E917" s="5">
        <f t="shared" si="14"/>
        <v>0.62409112649423448</v>
      </c>
      <c r="F917" t="s">
        <v>10</v>
      </c>
      <c r="G917">
        <v>56</v>
      </c>
      <c r="H917" s="20">
        <v>22340</v>
      </c>
    </row>
    <row r="918" spans="1:8" x14ac:dyDescent="0.3">
      <c r="A918">
        <v>414.55599999999998</v>
      </c>
      <c r="B918">
        <v>56.352600000000294</v>
      </c>
      <c r="E918" s="2">
        <f t="shared" si="14"/>
        <v>0.63061554236567685</v>
      </c>
      <c r="H918" s="20">
        <v>22325</v>
      </c>
    </row>
    <row r="919" spans="1:8" x14ac:dyDescent="0.3">
      <c r="A919" s="6">
        <v>422.66699999999997</v>
      </c>
      <c r="B919" s="6">
        <v>56.414100000000289</v>
      </c>
      <c r="C919" s="6"/>
      <c r="D919" s="6"/>
      <c r="E919" s="7">
        <f t="shared" si="14"/>
        <v>0.63730012200179609</v>
      </c>
      <c r="H919" s="20">
        <v>22310</v>
      </c>
    </row>
    <row r="920" spans="1:8" x14ac:dyDescent="0.3">
      <c r="A920">
        <v>430.77800000000002</v>
      </c>
      <c r="B920">
        <v>56.475600000000291</v>
      </c>
      <c r="E920" s="2">
        <f t="shared" si="14"/>
        <v>0.64405555876386544</v>
      </c>
      <c r="H920" s="20">
        <v>22295</v>
      </c>
    </row>
    <row r="921" spans="1:8" x14ac:dyDescent="0.3">
      <c r="A921">
        <v>462</v>
      </c>
      <c r="B921">
        <v>56.537100000000294</v>
      </c>
      <c r="E921" s="2">
        <f t="shared" si="14"/>
        <v>0.67073464298558882</v>
      </c>
      <c r="H921" s="20">
        <v>22280</v>
      </c>
    </row>
    <row r="922" spans="1:8" x14ac:dyDescent="0.3">
      <c r="A922">
        <v>513</v>
      </c>
      <c r="B922">
        <v>56.598600000000296</v>
      </c>
      <c r="E922" s="2">
        <f t="shared" ref="E922:E985" si="15">(0.0905*EXP(0.0013*A922))/C$2</f>
        <v>0.71671164701130441</v>
      </c>
      <c r="H922" s="20">
        <v>22265</v>
      </c>
    </row>
    <row r="923" spans="1:8" x14ac:dyDescent="0.3">
      <c r="A923">
        <v>563.77800000000002</v>
      </c>
      <c r="B923">
        <v>56.660100000000298</v>
      </c>
      <c r="E923" s="2">
        <f t="shared" si="15"/>
        <v>0.76561925785130758</v>
      </c>
      <c r="H923" s="20">
        <v>22250</v>
      </c>
    </row>
    <row r="924" spans="1:8" x14ac:dyDescent="0.3">
      <c r="A924">
        <v>614.44399999999996</v>
      </c>
      <c r="B924">
        <v>56.721600000000294</v>
      </c>
      <c r="E924" s="2">
        <f t="shared" si="15"/>
        <v>0.81774519764406506</v>
      </c>
      <c r="H924" s="20">
        <v>22235</v>
      </c>
    </row>
    <row r="925" spans="1:8" x14ac:dyDescent="0.3">
      <c r="A925">
        <v>634.33299999999997</v>
      </c>
      <c r="B925">
        <v>56.783100000000296</v>
      </c>
      <c r="E925" s="2">
        <f t="shared" si="15"/>
        <v>0.8391642816166095</v>
      </c>
      <c r="F925" t="s">
        <v>11</v>
      </c>
      <c r="G925">
        <v>57</v>
      </c>
      <c r="H925" s="20">
        <v>22220</v>
      </c>
    </row>
    <row r="926" spans="1:8" x14ac:dyDescent="0.3">
      <c r="A926">
        <v>627.55600000000004</v>
      </c>
      <c r="B926">
        <v>56.844600000000298</v>
      </c>
      <c r="E926" s="2">
        <f t="shared" si="15"/>
        <v>0.83180363201841379</v>
      </c>
      <c r="H926" s="20">
        <v>22184</v>
      </c>
    </row>
    <row r="927" spans="1:8" x14ac:dyDescent="0.3">
      <c r="A927">
        <v>620.77800000000002</v>
      </c>
      <c r="B927">
        <v>56.906100000000301</v>
      </c>
      <c r="E927" s="2">
        <f t="shared" si="15"/>
        <v>0.82450647379823816</v>
      </c>
      <c r="H927" s="20">
        <v>22149</v>
      </c>
    </row>
    <row r="928" spans="1:8" x14ac:dyDescent="0.3">
      <c r="A928">
        <v>614</v>
      </c>
      <c r="B928">
        <v>56.967600000000303</v>
      </c>
      <c r="E928" s="2">
        <f t="shared" si="15"/>
        <v>0.81727333130970947</v>
      </c>
      <c r="H928" s="20">
        <v>22114</v>
      </c>
    </row>
    <row r="929" spans="1:8" x14ac:dyDescent="0.3">
      <c r="A929">
        <v>606</v>
      </c>
      <c r="B929">
        <v>57.029100000000298</v>
      </c>
      <c r="E929" s="2">
        <f t="shared" si="15"/>
        <v>0.80881773398316636</v>
      </c>
      <c r="H929" s="20">
        <v>22079</v>
      </c>
    </row>
    <row r="930" spans="1:8" x14ac:dyDescent="0.3">
      <c r="A930">
        <v>596.55600000000004</v>
      </c>
      <c r="B930">
        <v>57.0906000000003</v>
      </c>
      <c r="E930" s="2">
        <f t="shared" si="15"/>
        <v>0.79894842460818027</v>
      </c>
      <c r="H930" s="20">
        <v>22044</v>
      </c>
    </row>
    <row r="931" spans="1:8" x14ac:dyDescent="0.3">
      <c r="A931">
        <v>587.22199999999998</v>
      </c>
      <c r="B931">
        <v>57.152100000000303</v>
      </c>
      <c r="E931" s="2">
        <f t="shared" si="15"/>
        <v>0.78931240555818549</v>
      </c>
      <c r="H931" s="20">
        <v>22009</v>
      </c>
    </row>
    <row r="932" spans="1:8" x14ac:dyDescent="0.3">
      <c r="A932">
        <v>577.88900000000001</v>
      </c>
      <c r="B932">
        <v>57.213600000000305</v>
      </c>
      <c r="E932" s="5">
        <f t="shared" si="15"/>
        <v>0.77979361908424838</v>
      </c>
      <c r="F932" t="s">
        <v>10</v>
      </c>
      <c r="G932">
        <v>57</v>
      </c>
      <c r="H932" s="20">
        <v>21974</v>
      </c>
    </row>
    <row r="933" spans="1:8" x14ac:dyDescent="0.3">
      <c r="A933">
        <v>580.77800000000002</v>
      </c>
      <c r="B933">
        <v>57.275100000000307</v>
      </c>
      <c r="E933" s="2">
        <f t="shared" si="15"/>
        <v>0.78272779647550805</v>
      </c>
      <c r="H933" s="20">
        <v>21960</v>
      </c>
    </row>
    <row r="934" spans="1:8" x14ac:dyDescent="0.3">
      <c r="A934">
        <v>594.55600000000004</v>
      </c>
      <c r="B934">
        <v>57.336600000000303</v>
      </c>
      <c r="E934" s="2">
        <f t="shared" si="15"/>
        <v>0.79687385681100831</v>
      </c>
      <c r="H934" s="20">
        <v>21947</v>
      </c>
    </row>
    <row r="935" spans="1:8" x14ac:dyDescent="0.3">
      <c r="A935" s="6">
        <v>608.44399999999996</v>
      </c>
      <c r="B935" s="6">
        <v>57.398100000000305</v>
      </c>
      <c r="C935" s="6"/>
      <c r="D935" s="6"/>
      <c r="E935" s="7">
        <f t="shared" si="15"/>
        <v>0.81139159636017433</v>
      </c>
      <c r="H935" s="20">
        <v>21934</v>
      </c>
    </row>
    <row r="936" spans="1:8" x14ac:dyDescent="0.3">
      <c r="A936">
        <v>621.88900000000001</v>
      </c>
      <c r="B936">
        <v>57.459600000000307</v>
      </c>
      <c r="E936" s="2">
        <f t="shared" si="15"/>
        <v>0.82569816887378722</v>
      </c>
      <c r="H936" s="20">
        <v>21920</v>
      </c>
    </row>
    <row r="937" spans="1:8" x14ac:dyDescent="0.3">
      <c r="A937">
        <v>655.55600000000004</v>
      </c>
      <c r="B937">
        <v>57.52110000000031</v>
      </c>
      <c r="E937" s="2">
        <f t="shared" si="15"/>
        <v>0.86263908489630592</v>
      </c>
      <c r="H937" s="20">
        <v>21907</v>
      </c>
    </row>
    <row r="938" spans="1:8" x14ac:dyDescent="0.3">
      <c r="A938">
        <v>707.77800000000002</v>
      </c>
      <c r="B938">
        <v>57.582600000000312</v>
      </c>
      <c r="E938" s="2">
        <f t="shared" si="15"/>
        <v>0.92323609598091561</v>
      </c>
      <c r="H938" s="20">
        <v>21894</v>
      </c>
    </row>
    <row r="939" spans="1:8" x14ac:dyDescent="0.3">
      <c r="A939">
        <v>760</v>
      </c>
      <c r="B939">
        <v>57.644100000000307</v>
      </c>
      <c r="E939" s="2">
        <f t="shared" si="15"/>
        <v>0.98808980933728663</v>
      </c>
      <c r="H939" s="20">
        <v>21880</v>
      </c>
    </row>
    <row r="940" spans="1:8" x14ac:dyDescent="0.3">
      <c r="A940">
        <v>812.33299999999997</v>
      </c>
      <c r="B940">
        <v>57.70560000000031</v>
      </c>
      <c r="E940" s="2">
        <f t="shared" si="15"/>
        <v>1.0576518497494949</v>
      </c>
      <c r="H940" s="20">
        <v>21867</v>
      </c>
    </row>
    <row r="941" spans="1:8" x14ac:dyDescent="0.3">
      <c r="A941">
        <v>825.88900000000001</v>
      </c>
      <c r="B941">
        <v>57.767100000000312</v>
      </c>
      <c r="E941" s="2">
        <f t="shared" si="15"/>
        <v>1.07645583959381</v>
      </c>
      <c r="F941" t="s">
        <v>11</v>
      </c>
      <c r="G941">
        <v>58</v>
      </c>
      <c r="H941" s="20">
        <v>21854</v>
      </c>
    </row>
    <row r="942" spans="1:8" x14ac:dyDescent="0.3">
      <c r="A942">
        <v>803.44399999999996</v>
      </c>
      <c r="B942">
        <v>57.828600000000314</v>
      </c>
      <c r="E942" s="2">
        <f t="shared" si="15"/>
        <v>1.0455002873943628</v>
      </c>
      <c r="H942" s="20">
        <v>21823</v>
      </c>
    </row>
    <row r="943" spans="1:8" x14ac:dyDescent="0.3">
      <c r="A943">
        <v>780.88900000000001</v>
      </c>
      <c r="B943">
        <v>57.890100000000317</v>
      </c>
      <c r="E943" s="2">
        <f t="shared" si="15"/>
        <v>1.0152897246560355</v>
      </c>
      <c r="H943" s="20">
        <v>21792</v>
      </c>
    </row>
    <row r="944" spans="1:8" x14ac:dyDescent="0.3">
      <c r="A944">
        <v>758.44399999999996</v>
      </c>
      <c r="B944">
        <v>57.951600000000312</v>
      </c>
      <c r="E944" s="2">
        <f t="shared" si="15"/>
        <v>0.98609312140196081</v>
      </c>
      <c r="H944" s="20">
        <v>21762</v>
      </c>
    </row>
    <row r="945" spans="1:8" x14ac:dyDescent="0.3">
      <c r="A945">
        <v>723.66700000000003</v>
      </c>
      <c r="B945">
        <v>58.013100000000314</v>
      </c>
      <c r="E945" s="2">
        <f t="shared" si="15"/>
        <v>0.94250449991430552</v>
      </c>
      <c r="H945" s="20">
        <v>21731</v>
      </c>
    </row>
    <row r="946" spans="1:8" x14ac:dyDescent="0.3">
      <c r="A946">
        <v>676.88900000000001</v>
      </c>
      <c r="B946">
        <v>58.074600000000316</v>
      </c>
      <c r="E946" s="2">
        <f t="shared" si="15"/>
        <v>0.88689739018817348</v>
      </c>
      <c r="H946" s="20">
        <v>21700</v>
      </c>
    </row>
    <row r="947" spans="1:8" x14ac:dyDescent="0.3">
      <c r="A947">
        <v>630.22199999999998</v>
      </c>
      <c r="B947">
        <v>58.136100000000319</v>
      </c>
      <c r="E947" s="2">
        <f t="shared" si="15"/>
        <v>0.83469149853945912</v>
      </c>
      <c r="H947" s="20">
        <v>21670</v>
      </c>
    </row>
    <row r="948" spans="1:8" x14ac:dyDescent="0.3">
      <c r="A948">
        <v>583.33299999999997</v>
      </c>
      <c r="B948">
        <v>58.197600000000321</v>
      </c>
      <c r="E948" s="2">
        <f t="shared" si="15"/>
        <v>0.78533194930414896</v>
      </c>
      <c r="H948" s="20">
        <v>21639</v>
      </c>
    </row>
    <row r="949" spans="1:8" x14ac:dyDescent="0.3">
      <c r="A949">
        <v>561</v>
      </c>
      <c r="B949">
        <v>58.259100000000316</v>
      </c>
      <c r="E949" s="5">
        <f t="shared" si="15"/>
        <v>0.76285928714228846</v>
      </c>
      <c r="F949" t="s">
        <v>10</v>
      </c>
      <c r="G949">
        <v>58</v>
      </c>
      <c r="H949" s="20">
        <v>21609</v>
      </c>
    </row>
    <row r="950" spans="1:8" x14ac:dyDescent="0.3">
      <c r="A950">
        <v>562.55600000000004</v>
      </c>
      <c r="B950">
        <v>58.320600000000319</v>
      </c>
      <c r="E950" s="2">
        <f t="shared" si="15"/>
        <v>0.76440396066442284</v>
      </c>
      <c r="H950" s="20">
        <v>21598</v>
      </c>
    </row>
    <row r="951" spans="1:8" x14ac:dyDescent="0.3">
      <c r="A951">
        <v>563.66700000000003</v>
      </c>
      <c r="B951">
        <v>58.382100000000321</v>
      </c>
      <c r="E951" s="2">
        <f t="shared" si="15"/>
        <v>0.76550878696306601</v>
      </c>
      <c r="H951" s="20">
        <v>21587</v>
      </c>
    </row>
    <row r="952" spans="1:8" x14ac:dyDescent="0.3">
      <c r="A952" s="6">
        <v>565.33299999999997</v>
      </c>
      <c r="B952" s="6">
        <v>58.443600000000323</v>
      </c>
      <c r="C952" s="6"/>
      <c r="D952" s="6"/>
      <c r="E952" s="7">
        <f t="shared" si="15"/>
        <v>0.76716852257278711</v>
      </c>
      <c r="H952" s="20">
        <v>21576</v>
      </c>
    </row>
    <row r="953" spans="1:8" x14ac:dyDescent="0.3">
      <c r="A953">
        <v>582.33299999999997</v>
      </c>
      <c r="B953">
        <v>58.505100000000326</v>
      </c>
      <c r="E953" s="2">
        <f t="shared" si="15"/>
        <v>0.7843116810880818</v>
      </c>
      <c r="H953" s="20">
        <v>21565</v>
      </c>
    </row>
    <row r="954" spans="1:8" x14ac:dyDescent="0.3">
      <c r="A954">
        <v>615.33299999999997</v>
      </c>
      <c r="B954">
        <v>58.566600000000321</v>
      </c>
      <c r="E954" s="2">
        <f t="shared" si="15"/>
        <v>0.81869081208703798</v>
      </c>
      <c r="H954" s="20">
        <v>21554</v>
      </c>
    </row>
    <row r="955" spans="1:8" x14ac:dyDescent="0.3">
      <c r="A955">
        <v>648.22199999999998</v>
      </c>
      <c r="B955">
        <v>58.628100000000323</v>
      </c>
      <c r="E955" s="2">
        <f t="shared" si="15"/>
        <v>0.85445359439053559</v>
      </c>
      <c r="H955" s="20">
        <v>21543</v>
      </c>
    </row>
    <row r="956" spans="1:8" x14ac:dyDescent="0.3">
      <c r="A956">
        <v>681.11099999999999</v>
      </c>
      <c r="B956">
        <v>58.689600000000326</v>
      </c>
      <c r="E956" s="2">
        <f t="shared" si="15"/>
        <v>0.8917785984500427</v>
      </c>
      <c r="H956" s="20">
        <v>21532</v>
      </c>
    </row>
    <row r="957" spans="1:8" x14ac:dyDescent="0.3">
      <c r="A957">
        <v>717.44399999999996</v>
      </c>
      <c r="B957">
        <v>58.751100000000328</v>
      </c>
      <c r="E957" s="2">
        <f t="shared" si="15"/>
        <v>0.93491049156125217</v>
      </c>
      <c r="H957" s="20">
        <v>21521</v>
      </c>
    </row>
    <row r="958" spans="1:8" x14ac:dyDescent="0.3">
      <c r="A958">
        <v>757.11099999999999</v>
      </c>
      <c r="B958">
        <v>58.81260000000033</v>
      </c>
      <c r="E958" s="2">
        <f t="shared" si="15"/>
        <v>0.98438580036744272</v>
      </c>
      <c r="H958" s="20">
        <v>21510</v>
      </c>
    </row>
    <row r="959" spans="1:8" x14ac:dyDescent="0.3">
      <c r="A959">
        <v>797</v>
      </c>
      <c r="B959">
        <v>58.874100000000325</v>
      </c>
      <c r="E959" s="2">
        <f t="shared" si="15"/>
        <v>1.0367785054486574</v>
      </c>
      <c r="H959" s="20">
        <v>21499</v>
      </c>
    </row>
    <row r="960" spans="1:8" x14ac:dyDescent="0.3">
      <c r="A960">
        <v>836.88900000000001</v>
      </c>
      <c r="B960">
        <v>58.935600000000328</v>
      </c>
      <c r="E960" s="2">
        <f t="shared" si="15"/>
        <v>1.0919597468382001</v>
      </c>
      <c r="F960" t="s">
        <v>11</v>
      </c>
      <c r="G960">
        <v>59</v>
      </c>
      <c r="H960" s="20">
        <v>21489</v>
      </c>
    </row>
    <row r="961" spans="1:8" x14ac:dyDescent="0.3">
      <c r="A961">
        <v>833.88900000000001</v>
      </c>
      <c r="B961">
        <v>58.99710000000033</v>
      </c>
      <c r="E961" s="2">
        <f t="shared" si="15"/>
        <v>1.0877093973942631</v>
      </c>
      <c r="H961" s="20">
        <v>21468</v>
      </c>
    </row>
    <row r="962" spans="1:8" x14ac:dyDescent="0.3">
      <c r="A962">
        <v>785.55600000000004</v>
      </c>
      <c r="B962">
        <v>59.058600000000332</v>
      </c>
      <c r="E962" s="2">
        <f t="shared" si="15"/>
        <v>1.0214683130486595</v>
      </c>
      <c r="H962" s="20">
        <v>21448</v>
      </c>
    </row>
    <row r="963" spans="1:8" x14ac:dyDescent="0.3">
      <c r="A963">
        <v>737</v>
      </c>
      <c r="B963">
        <v>59.120100000000335</v>
      </c>
      <c r="E963" s="2">
        <f t="shared" si="15"/>
        <v>0.9589832357449849</v>
      </c>
      <c r="H963" s="20">
        <v>21427</v>
      </c>
    </row>
    <row r="964" spans="1:8" x14ac:dyDescent="0.3">
      <c r="A964">
        <v>688.22199999999998</v>
      </c>
      <c r="B964">
        <v>59.18160000000033</v>
      </c>
      <c r="E964" s="2">
        <f t="shared" si="15"/>
        <v>0.90006068943434392</v>
      </c>
      <c r="H964" s="20">
        <v>21407</v>
      </c>
    </row>
    <row r="965" spans="1:8" x14ac:dyDescent="0.3">
      <c r="A965">
        <v>656.88900000000001</v>
      </c>
      <c r="B965">
        <v>59.243100000000332</v>
      </c>
      <c r="E965" s="2">
        <f t="shared" si="15"/>
        <v>0.86413524814275988</v>
      </c>
      <c r="H965" s="20">
        <v>21386</v>
      </c>
    </row>
    <row r="966" spans="1:8" x14ac:dyDescent="0.3">
      <c r="A966">
        <v>643.55600000000004</v>
      </c>
      <c r="B966">
        <v>59.304600000000335</v>
      </c>
      <c r="E966" s="2">
        <f t="shared" si="15"/>
        <v>0.84928633739505421</v>
      </c>
      <c r="H966" s="20">
        <v>21366</v>
      </c>
    </row>
    <row r="967" spans="1:8" x14ac:dyDescent="0.3">
      <c r="A967">
        <v>630</v>
      </c>
      <c r="B967">
        <v>59.366100000000337</v>
      </c>
      <c r="E967" s="2">
        <f t="shared" si="15"/>
        <v>0.83445064133034774</v>
      </c>
      <c r="H967" s="20">
        <v>21346</v>
      </c>
    </row>
    <row r="968" spans="1:8" x14ac:dyDescent="0.3">
      <c r="A968">
        <v>616.77800000000002</v>
      </c>
      <c r="B968">
        <v>59.427600000000339</v>
      </c>
      <c r="E968" s="2">
        <f t="shared" si="15"/>
        <v>0.82023016816507111</v>
      </c>
      <c r="H968" s="20">
        <v>21325</v>
      </c>
    </row>
    <row r="969" spans="1:8" x14ac:dyDescent="0.3">
      <c r="A969">
        <v>605</v>
      </c>
      <c r="B969">
        <v>59.489100000000334</v>
      </c>
      <c r="E969" s="2">
        <f t="shared" si="15"/>
        <v>0.80776695408390764</v>
      </c>
      <c r="H969" s="20">
        <v>21305</v>
      </c>
    </row>
    <row r="970" spans="1:8" x14ac:dyDescent="0.3">
      <c r="A970">
        <v>595.22199999999998</v>
      </c>
      <c r="B970">
        <v>59.550600000000337</v>
      </c>
      <c r="E970" s="2">
        <f t="shared" si="15"/>
        <v>0.79756408895461306</v>
      </c>
      <c r="H970" s="20">
        <v>21284</v>
      </c>
    </row>
    <row r="971" spans="1:8" x14ac:dyDescent="0.3">
      <c r="A971">
        <v>585.44399999999996</v>
      </c>
      <c r="B971">
        <v>59.612100000000339</v>
      </c>
      <c r="E971" s="2">
        <f t="shared" si="15"/>
        <v>0.78749009571877782</v>
      </c>
      <c r="H971" s="20">
        <v>21264</v>
      </c>
    </row>
    <row r="972" spans="1:8" x14ac:dyDescent="0.3">
      <c r="A972">
        <v>575.77800000000002</v>
      </c>
      <c r="B972">
        <v>59.673600000000341</v>
      </c>
      <c r="E972" s="5">
        <f t="shared" si="15"/>
        <v>0.77765656515515602</v>
      </c>
      <c r="F972" t="s">
        <v>10</v>
      </c>
      <c r="G972">
        <v>59</v>
      </c>
      <c r="H972" s="20">
        <v>21244</v>
      </c>
    </row>
    <row r="973" spans="1:8" x14ac:dyDescent="0.3">
      <c r="A973">
        <v>590.77800000000002</v>
      </c>
      <c r="B973">
        <v>59.735100000000344</v>
      </c>
      <c r="E973" s="2">
        <f t="shared" si="15"/>
        <v>0.79296968587122585</v>
      </c>
      <c r="H973" s="20">
        <v>21230</v>
      </c>
    </row>
    <row r="974" spans="1:8" x14ac:dyDescent="0.3">
      <c r="A974">
        <v>634.22199999999998</v>
      </c>
      <c r="B974">
        <v>59.796600000000339</v>
      </c>
      <c r="E974" s="2">
        <f t="shared" si="15"/>
        <v>0.83904319894709711</v>
      </c>
      <c r="H974" s="20">
        <v>21217</v>
      </c>
    </row>
    <row r="975" spans="1:8" x14ac:dyDescent="0.3">
      <c r="A975" s="6">
        <v>677.88900000000001</v>
      </c>
      <c r="B975" s="6">
        <v>59.858100000000341</v>
      </c>
      <c r="C975" s="6"/>
      <c r="D975" s="6"/>
      <c r="E975" s="7">
        <f t="shared" si="15"/>
        <v>0.88805110654857067</v>
      </c>
      <c r="H975" s="20">
        <v>21204</v>
      </c>
    </row>
    <row r="976" spans="1:8" x14ac:dyDescent="0.3">
      <c r="A976">
        <v>721.33299999999997</v>
      </c>
      <c r="B976">
        <v>59.919600000000344</v>
      </c>
      <c r="E976" s="2">
        <f t="shared" si="15"/>
        <v>0.9396490868984172</v>
      </c>
      <c r="H976" s="20">
        <v>21190</v>
      </c>
    </row>
    <row r="977" spans="1:8" x14ac:dyDescent="0.3">
      <c r="A977">
        <v>761.11099999999999</v>
      </c>
      <c r="B977">
        <v>59.981100000000346</v>
      </c>
      <c r="E977" s="2">
        <f t="shared" si="15"/>
        <v>0.98951793852414804</v>
      </c>
      <c r="H977" s="20">
        <v>21177</v>
      </c>
    </row>
    <row r="978" spans="1:8" x14ac:dyDescent="0.3">
      <c r="A978">
        <v>796.33299999999997</v>
      </c>
      <c r="B978">
        <v>60.042600000000348</v>
      </c>
      <c r="E978" s="2">
        <f t="shared" si="15"/>
        <v>1.0358799044513474</v>
      </c>
      <c r="H978" s="20">
        <v>21164</v>
      </c>
    </row>
    <row r="979" spans="1:8" x14ac:dyDescent="0.3">
      <c r="A979">
        <v>831.44399999999996</v>
      </c>
      <c r="B979">
        <v>60.104100000000344</v>
      </c>
      <c r="E979" s="2">
        <f t="shared" si="15"/>
        <v>1.0842576017469623</v>
      </c>
      <c r="H979" s="20">
        <v>21150</v>
      </c>
    </row>
    <row r="980" spans="1:8" x14ac:dyDescent="0.3">
      <c r="A980">
        <v>866.55600000000004</v>
      </c>
      <c r="B980">
        <v>60.165600000000346</v>
      </c>
      <c r="E980" s="2">
        <f t="shared" si="15"/>
        <v>1.134896111213435</v>
      </c>
      <c r="H980" s="20">
        <v>21137</v>
      </c>
    </row>
    <row r="981" spans="1:8" x14ac:dyDescent="0.3">
      <c r="A981">
        <v>875.44399999999996</v>
      </c>
      <c r="B981">
        <v>60.227100000000348</v>
      </c>
      <c r="E981" s="2">
        <f t="shared" si="15"/>
        <v>1.1480852041355651</v>
      </c>
      <c r="F981" t="s">
        <v>11</v>
      </c>
      <c r="G981">
        <v>60</v>
      </c>
      <c r="H981" s="20">
        <v>21124</v>
      </c>
    </row>
    <row r="982" spans="1:8" x14ac:dyDescent="0.3">
      <c r="A982">
        <v>853.11099999999999</v>
      </c>
      <c r="B982">
        <v>60.288600000000351</v>
      </c>
      <c r="E982" s="2">
        <f t="shared" si="15"/>
        <v>1.1152321781655536</v>
      </c>
      <c r="H982" s="20">
        <v>21103</v>
      </c>
    </row>
    <row r="983" spans="1:8" x14ac:dyDescent="0.3">
      <c r="A983">
        <v>830.22199999999998</v>
      </c>
      <c r="B983">
        <v>60.350100000000353</v>
      </c>
      <c r="E983" s="2">
        <f t="shared" si="15"/>
        <v>1.0825365175399637</v>
      </c>
      <c r="H983" s="20">
        <v>21083</v>
      </c>
    </row>
    <row r="984" spans="1:8" x14ac:dyDescent="0.3">
      <c r="A984">
        <v>807.66700000000003</v>
      </c>
      <c r="B984">
        <v>60.411600000000348</v>
      </c>
      <c r="E984" s="2">
        <f t="shared" si="15"/>
        <v>1.0512557634608064</v>
      </c>
      <c r="H984" s="20">
        <v>21062</v>
      </c>
    </row>
    <row r="985" spans="1:8" x14ac:dyDescent="0.3">
      <c r="A985">
        <v>777.44399999999996</v>
      </c>
      <c r="B985">
        <v>60.47310000000035</v>
      </c>
      <c r="E985" s="2">
        <f t="shared" si="15"/>
        <v>1.0107529162552553</v>
      </c>
      <c r="H985" s="20">
        <v>21042</v>
      </c>
    </row>
    <row r="986" spans="1:8" x14ac:dyDescent="0.3">
      <c r="A986">
        <v>737.44399999999996</v>
      </c>
      <c r="B986">
        <v>60.534600000000353</v>
      </c>
      <c r="E986" s="2">
        <f t="shared" ref="E986:E1049" si="16">(0.0905*EXP(0.0013*A986))/C$2</f>
        <v>0.95953692064674745</v>
      </c>
      <c r="H986" s="20">
        <v>21021</v>
      </c>
    </row>
    <row r="987" spans="1:8" x14ac:dyDescent="0.3">
      <c r="A987">
        <v>697.66700000000003</v>
      </c>
      <c r="B987">
        <v>60.596100000000355</v>
      </c>
      <c r="E987" s="2">
        <f t="shared" si="16"/>
        <v>0.91118021042948771</v>
      </c>
      <c r="H987" s="20">
        <v>21001</v>
      </c>
    </row>
    <row r="988" spans="1:8" x14ac:dyDescent="0.3">
      <c r="A988">
        <v>657.88900000000001</v>
      </c>
      <c r="B988">
        <v>60.657600000000357</v>
      </c>
      <c r="E988" s="2">
        <f t="shared" si="16"/>
        <v>0.86525935447615054</v>
      </c>
      <c r="H988" s="20">
        <v>20981</v>
      </c>
    </row>
    <row r="989" spans="1:8" x14ac:dyDescent="0.3">
      <c r="A989">
        <v>623.77800000000002</v>
      </c>
      <c r="B989">
        <v>60.719100000000353</v>
      </c>
      <c r="E989" s="2">
        <f t="shared" si="16"/>
        <v>0.82772832757722159</v>
      </c>
      <c r="H989" s="20">
        <v>20960</v>
      </c>
    </row>
    <row r="990" spans="1:8" x14ac:dyDescent="0.3">
      <c r="A990">
        <v>596.55600000000004</v>
      </c>
      <c r="B990">
        <v>60.780600000000355</v>
      </c>
      <c r="E990" s="2">
        <f t="shared" si="16"/>
        <v>0.79894842460818027</v>
      </c>
      <c r="H990" s="20">
        <v>20940</v>
      </c>
    </row>
    <row r="991" spans="1:8" x14ac:dyDescent="0.3">
      <c r="A991">
        <v>569.55600000000004</v>
      </c>
      <c r="B991">
        <v>60.842100000000357</v>
      </c>
      <c r="E991" s="2">
        <f t="shared" si="16"/>
        <v>0.77139178307671352</v>
      </c>
      <c r="H991" s="20">
        <v>20919</v>
      </c>
    </row>
    <row r="992" spans="1:8" x14ac:dyDescent="0.3">
      <c r="A992">
        <v>542.55600000000004</v>
      </c>
      <c r="B992">
        <v>60.90360000000036</v>
      </c>
      <c r="E992" s="2">
        <f t="shared" si="16"/>
        <v>0.74478560151125328</v>
      </c>
      <c r="H992" s="20">
        <v>20899</v>
      </c>
    </row>
    <row r="993" spans="1:8" x14ac:dyDescent="0.3">
      <c r="A993">
        <v>530.55600000000004</v>
      </c>
      <c r="B993">
        <v>60.965100000000362</v>
      </c>
      <c r="E993" s="5">
        <f t="shared" si="16"/>
        <v>0.73325710221917317</v>
      </c>
      <c r="F993" t="s">
        <v>10</v>
      </c>
      <c r="G993">
        <v>60</v>
      </c>
      <c r="H993" s="20">
        <v>20879</v>
      </c>
    </row>
    <row r="994" spans="1:8" x14ac:dyDescent="0.3">
      <c r="A994">
        <v>538.11099999999999</v>
      </c>
      <c r="B994">
        <v>61.026600000000357</v>
      </c>
      <c r="E994" s="2">
        <f t="shared" si="16"/>
        <v>0.74049426858757728</v>
      </c>
      <c r="H994" s="20">
        <v>20864</v>
      </c>
    </row>
    <row r="995" spans="1:8" x14ac:dyDescent="0.3">
      <c r="A995" s="6">
        <v>545.66700000000003</v>
      </c>
      <c r="B995" s="6">
        <v>61.08810000000036</v>
      </c>
      <c r="C995" s="6"/>
      <c r="D995" s="6"/>
      <c r="E995" s="7">
        <f t="shared" si="16"/>
        <v>0.74780383713065779</v>
      </c>
      <c r="H995" s="20">
        <v>20849</v>
      </c>
    </row>
    <row r="996" spans="1:8" x14ac:dyDescent="0.3">
      <c r="A996">
        <v>553.33299999999997</v>
      </c>
      <c r="B996">
        <v>61.149600000000362</v>
      </c>
      <c r="E996" s="2">
        <f t="shared" si="16"/>
        <v>0.75529355915856378</v>
      </c>
      <c r="H996" s="20">
        <v>20834</v>
      </c>
    </row>
    <row r="997" spans="1:8" x14ac:dyDescent="0.3">
      <c r="A997">
        <v>588.44399999999996</v>
      </c>
      <c r="B997">
        <v>61.211100000000364</v>
      </c>
      <c r="E997" s="2">
        <f t="shared" si="16"/>
        <v>0.7905673037473766</v>
      </c>
      <c r="H997" s="20">
        <v>20819</v>
      </c>
    </row>
    <row r="998" spans="1:8" x14ac:dyDescent="0.3">
      <c r="A998">
        <v>660.33299999999997</v>
      </c>
      <c r="B998">
        <v>61.272600000000367</v>
      </c>
      <c r="E998" s="2">
        <f t="shared" si="16"/>
        <v>0.86801282834951976</v>
      </c>
      <c r="H998" s="20">
        <v>20804</v>
      </c>
    </row>
    <row r="999" spans="1:8" x14ac:dyDescent="0.3">
      <c r="A999">
        <v>731.77800000000002</v>
      </c>
      <c r="B999">
        <v>61.334100000000362</v>
      </c>
      <c r="E999" s="2">
        <f t="shared" si="16"/>
        <v>0.95249512964639738</v>
      </c>
      <c r="H999" s="20">
        <v>20789</v>
      </c>
    </row>
    <row r="1000" spans="1:8" x14ac:dyDescent="0.3">
      <c r="A1000">
        <v>803.11099999999999</v>
      </c>
      <c r="B1000">
        <v>61.395600000000364</v>
      </c>
      <c r="E1000" s="2">
        <f t="shared" si="16"/>
        <v>1.0450477882704519</v>
      </c>
      <c r="H1000" s="20">
        <v>20774</v>
      </c>
    </row>
    <row r="1001" spans="1:8" x14ac:dyDescent="0.3">
      <c r="A1001">
        <v>824.88900000000001</v>
      </c>
      <c r="B1001">
        <v>61.457100000000366</v>
      </c>
      <c r="E1001" s="2">
        <f t="shared" si="16"/>
        <v>1.0750573562134884</v>
      </c>
      <c r="F1001" t="s">
        <v>11</v>
      </c>
      <c r="G1001">
        <v>61</v>
      </c>
      <c r="H1001" s="20">
        <v>20759</v>
      </c>
    </row>
    <row r="1002" spans="1:8" x14ac:dyDescent="0.3">
      <c r="A1002">
        <v>779.55600000000004</v>
      </c>
      <c r="B1002">
        <v>61.518600000000369</v>
      </c>
      <c r="E1002" s="2">
        <f t="shared" si="16"/>
        <v>1.0135318526402861</v>
      </c>
      <c r="H1002" s="20">
        <v>20736</v>
      </c>
    </row>
    <row r="1003" spans="1:8" x14ac:dyDescent="0.3">
      <c r="A1003">
        <v>734.33299999999997</v>
      </c>
      <c r="B1003">
        <v>61.580100000000371</v>
      </c>
      <c r="E1003" s="2">
        <f t="shared" si="16"/>
        <v>0.95566410217721109</v>
      </c>
      <c r="H1003" s="20">
        <v>20714</v>
      </c>
    </row>
    <row r="1004" spans="1:8" x14ac:dyDescent="0.3">
      <c r="A1004">
        <v>688.77800000000002</v>
      </c>
      <c r="B1004">
        <v>61.641600000000366</v>
      </c>
      <c r="E1004" s="2">
        <f t="shared" si="16"/>
        <v>0.90071148847110538</v>
      </c>
      <c r="H1004" s="20">
        <v>20691</v>
      </c>
    </row>
    <row r="1005" spans="1:8" x14ac:dyDescent="0.3">
      <c r="A1005">
        <v>637.88900000000001</v>
      </c>
      <c r="B1005">
        <v>61.703100000000369</v>
      </c>
      <c r="E1005" s="2">
        <f t="shared" si="16"/>
        <v>0.84305255067832863</v>
      </c>
      <c r="H1005" s="20">
        <v>20669</v>
      </c>
    </row>
    <row r="1006" spans="1:8" x14ac:dyDescent="0.3">
      <c r="A1006">
        <v>580.33299999999997</v>
      </c>
      <c r="B1006">
        <v>61.764600000000371</v>
      </c>
      <c r="E1006" s="2">
        <f t="shared" si="16"/>
        <v>0.78227511939471717</v>
      </c>
      <c r="H1006" s="20">
        <v>20647</v>
      </c>
    </row>
    <row r="1007" spans="1:8" x14ac:dyDescent="0.3">
      <c r="A1007">
        <v>522.22199999999998</v>
      </c>
      <c r="B1007">
        <v>61.826100000000373</v>
      </c>
      <c r="E1007" s="2">
        <f t="shared" si="16"/>
        <v>0.72535572794527492</v>
      </c>
      <c r="H1007" s="20">
        <v>20624</v>
      </c>
    </row>
    <row r="1008" spans="1:8" x14ac:dyDescent="0.3">
      <c r="A1008">
        <v>464.22199999999998</v>
      </c>
      <c r="B1008">
        <v>61.887600000000376</v>
      </c>
      <c r="E1008" s="2">
        <f t="shared" si="16"/>
        <v>0.67267492807993245</v>
      </c>
      <c r="H1008" s="20">
        <v>20602</v>
      </c>
    </row>
    <row r="1009" spans="1:8" x14ac:dyDescent="0.3">
      <c r="A1009">
        <v>429.11099999999999</v>
      </c>
      <c r="B1009">
        <v>61.949100000000371</v>
      </c>
      <c r="E1009" s="2">
        <f t="shared" si="16"/>
        <v>0.64266133721686824</v>
      </c>
      <c r="H1009" s="20">
        <v>20580</v>
      </c>
    </row>
    <row r="1010" spans="1:8" x14ac:dyDescent="0.3">
      <c r="A1010">
        <v>425.88900000000001</v>
      </c>
      <c r="B1010">
        <v>62.010600000000373</v>
      </c>
      <c r="E1010" s="2">
        <f t="shared" si="16"/>
        <v>0.63997511562102749</v>
      </c>
      <c r="H1010" s="20">
        <v>20557</v>
      </c>
    </row>
    <row r="1011" spans="1:8" x14ac:dyDescent="0.3">
      <c r="A1011">
        <v>422.55599999999998</v>
      </c>
      <c r="B1011">
        <v>62.072100000000376</v>
      </c>
      <c r="E1011" s="2">
        <f t="shared" si="16"/>
        <v>0.6372081662289597</v>
      </c>
      <c r="H1011" s="20">
        <v>20535</v>
      </c>
    </row>
    <row r="1012" spans="1:8" x14ac:dyDescent="0.3">
      <c r="A1012">
        <v>419.22199999999998</v>
      </c>
      <c r="B1012">
        <v>62.133600000000378</v>
      </c>
      <c r="E1012" s="5">
        <f t="shared" si="16"/>
        <v>0.63445235502740305</v>
      </c>
      <c r="F1012" t="s">
        <v>10</v>
      </c>
      <c r="G1012">
        <v>61</v>
      </c>
      <c r="H1012" s="20">
        <v>20513</v>
      </c>
    </row>
    <row r="1013" spans="1:8" x14ac:dyDescent="0.3">
      <c r="A1013">
        <v>431.88900000000001</v>
      </c>
      <c r="B1013">
        <v>62.19510000000038</v>
      </c>
      <c r="E1013" s="2">
        <f t="shared" si="16"/>
        <v>0.64498644028165775</v>
      </c>
      <c r="H1013" s="20">
        <v>20503</v>
      </c>
    </row>
    <row r="1014" spans="1:8" x14ac:dyDescent="0.3">
      <c r="A1014">
        <v>467.77800000000002</v>
      </c>
      <c r="B1014">
        <v>62.256600000000375</v>
      </c>
      <c r="E1014" s="2">
        <f t="shared" si="16"/>
        <v>0.67579176845165168</v>
      </c>
      <c r="H1014" s="20">
        <v>20493</v>
      </c>
    </row>
    <row r="1015" spans="1:8" x14ac:dyDescent="0.3">
      <c r="A1015" s="6">
        <v>503.66699999999997</v>
      </c>
      <c r="B1015" s="6">
        <v>62.318100000000378</v>
      </c>
      <c r="C1015" s="6"/>
      <c r="D1015" s="6"/>
      <c r="E1015" s="7">
        <f t="shared" si="16"/>
        <v>0.70806839614733275</v>
      </c>
      <c r="H1015" s="20">
        <v>20483</v>
      </c>
    </row>
    <row r="1016" spans="1:8" x14ac:dyDescent="0.3">
      <c r="A1016">
        <v>539.55600000000004</v>
      </c>
      <c r="B1016">
        <v>62.37960000000038</v>
      </c>
      <c r="E1016" s="2">
        <f t="shared" si="16"/>
        <v>0.74188659440370963</v>
      </c>
      <c r="H1016" s="20">
        <v>20473</v>
      </c>
    </row>
    <row r="1017" spans="1:8" x14ac:dyDescent="0.3">
      <c r="A1017">
        <v>577.88900000000001</v>
      </c>
      <c r="B1017">
        <v>62.441100000000382</v>
      </c>
      <c r="E1017" s="2">
        <f t="shared" si="16"/>
        <v>0.77979361908424838</v>
      </c>
      <c r="H1017" s="20">
        <v>20463</v>
      </c>
    </row>
    <row r="1018" spans="1:8" x14ac:dyDescent="0.3">
      <c r="A1018">
        <v>619.22199999999998</v>
      </c>
      <c r="B1018">
        <v>62.502600000000385</v>
      </c>
      <c r="E1018" s="2">
        <f t="shared" si="16"/>
        <v>0.8228403477909928</v>
      </c>
      <c r="H1018" s="20">
        <v>20453</v>
      </c>
    </row>
    <row r="1019" spans="1:8" x14ac:dyDescent="0.3">
      <c r="A1019">
        <v>660.77800000000002</v>
      </c>
      <c r="B1019">
        <v>62.56410000000038</v>
      </c>
      <c r="E1019" s="2">
        <f t="shared" si="16"/>
        <v>0.86851511904429524</v>
      </c>
      <c r="H1019" s="20">
        <v>20443</v>
      </c>
    </row>
    <row r="1020" spans="1:8" x14ac:dyDescent="0.3">
      <c r="A1020">
        <v>702.22199999999998</v>
      </c>
      <c r="B1020">
        <v>62.625600000000382</v>
      </c>
      <c r="E1020" s="2">
        <f t="shared" si="16"/>
        <v>0.91659177050940976</v>
      </c>
      <c r="H1020" s="20">
        <v>20433</v>
      </c>
    </row>
    <row r="1021" spans="1:8" x14ac:dyDescent="0.3">
      <c r="A1021">
        <v>729.22199999999998</v>
      </c>
      <c r="B1021">
        <v>62.687100000000385</v>
      </c>
      <c r="E1021" s="2">
        <f t="shared" si="16"/>
        <v>0.94933543125969322</v>
      </c>
      <c r="H1021" s="20">
        <v>20423</v>
      </c>
    </row>
    <row r="1022" spans="1:8" x14ac:dyDescent="0.3">
      <c r="A1022">
        <v>733.33299999999997</v>
      </c>
      <c r="B1022">
        <v>62.748600000000387</v>
      </c>
      <c r="E1022" s="2">
        <f t="shared" si="16"/>
        <v>0.95442254603072851</v>
      </c>
      <c r="H1022" s="20">
        <v>20413</v>
      </c>
    </row>
    <row r="1023" spans="1:8" x14ac:dyDescent="0.3">
      <c r="A1023">
        <v>737.66700000000003</v>
      </c>
      <c r="B1023">
        <v>62.810100000000389</v>
      </c>
      <c r="E1023" s="2">
        <f t="shared" si="16"/>
        <v>0.95981513072464542</v>
      </c>
      <c r="H1023" s="20">
        <v>20403</v>
      </c>
    </row>
    <row r="1024" spans="1:8" x14ac:dyDescent="0.3">
      <c r="A1024">
        <v>742</v>
      </c>
      <c r="B1024">
        <v>62.871600000000385</v>
      </c>
      <c r="E1024" s="2">
        <f t="shared" si="16"/>
        <v>0.96523692926306393</v>
      </c>
      <c r="F1024" t="s">
        <v>11</v>
      </c>
      <c r="G1024">
        <v>62</v>
      </c>
      <c r="H1024" s="20">
        <v>20393</v>
      </c>
    </row>
    <row r="1025" spans="1:8" x14ac:dyDescent="0.3">
      <c r="A1025">
        <v>721.33299999999997</v>
      </c>
      <c r="B1025">
        <v>62.933100000000387</v>
      </c>
      <c r="E1025" s="2">
        <f t="shared" si="16"/>
        <v>0.9396490868984172</v>
      </c>
      <c r="H1025" s="20">
        <v>20365</v>
      </c>
    </row>
    <row r="1026" spans="1:8" x14ac:dyDescent="0.3">
      <c r="A1026">
        <v>661.66700000000003</v>
      </c>
      <c r="B1026">
        <v>62.994600000000389</v>
      </c>
      <c r="E1026" s="2">
        <f t="shared" si="16"/>
        <v>0.86951944220372768</v>
      </c>
      <c r="H1026" s="20">
        <v>20338</v>
      </c>
    </row>
    <row r="1027" spans="1:8" x14ac:dyDescent="0.3">
      <c r="A1027">
        <v>602.22199999999998</v>
      </c>
      <c r="B1027">
        <v>63.056100000000392</v>
      </c>
      <c r="E1027" s="2">
        <f t="shared" si="16"/>
        <v>0.80485504570370037</v>
      </c>
      <c r="H1027" s="20">
        <v>20311</v>
      </c>
    </row>
    <row r="1028" spans="1:8" x14ac:dyDescent="0.3">
      <c r="A1028">
        <v>542.66700000000003</v>
      </c>
      <c r="B1028">
        <v>63.117600000000394</v>
      </c>
      <c r="E1028" s="2">
        <f t="shared" si="16"/>
        <v>0.74489308182806957</v>
      </c>
      <c r="H1028" s="20">
        <v>20284</v>
      </c>
    </row>
    <row r="1029" spans="1:8" x14ac:dyDescent="0.3">
      <c r="A1029">
        <v>494.88900000000001</v>
      </c>
      <c r="B1029">
        <v>63.179100000000389</v>
      </c>
      <c r="E1029" s="2">
        <f t="shared" si="16"/>
        <v>0.7000342719375231</v>
      </c>
      <c r="H1029" s="20">
        <v>20256</v>
      </c>
    </row>
    <row r="1030" spans="1:8" x14ac:dyDescent="0.3">
      <c r="A1030">
        <v>465.77800000000002</v>
      </c>
      <c r="B1030">
        <v>63.240600000000391</v>
      </c>
      <c r="E1030" s="2">
        <f t="shared" si="16"/>
        <v>0.67403699205152146</v>
      </c>
      <c r="H1030" s="20">
        <v>20229</v>
      </c>
    </row>
    <row r="1031" spans="1:8" x14ac:dyDescent="0.3">
      <c r="A1031">
        <v>437</v>
      </c>
      <c r="B1031" s="8">
        <v>63.302100000000394</v>
      </c>
      <c r="E1031" s="2">
        <f t="shared" si="16"/>
        <v>0.64928619228963613</v>
      </c>
      <c r="H1031" s="20">
        <v>20202</v>
      </c>
    </row>
    <row r="1032" spans="1:8" x14ac:dyDescent="0.3">
      <c r="A1032">
        <v>408</v>
      </c>
      <c r="B1032">
        <v>63.363600000000396</v>
      </c>
      <c r="E1032" s="2">
        <f t="shared" si="16"/>
        <v>0.6252637706563452</v>
      </c>
      <c r="H1032" s="20">
        <v>20175</v>
      </c>
    </row>
    <row r="1033" spans="1:8" x14ac:dyDescent="0.3">
      <c r="A1033">
        <v>399.77800000000002</v>
      </c>
      <c r="B1033">
        <v>63.425100000000398</v>
      </c>
      <c r="E1033" s="5">
        <f t="shared" si="16"/>
        <v>0.61861616639723982</v>
      </c>
      <c r="F1033" t="s">
        <v>10</v>
      </c>
      <c r="G1033">
        <v>62</v>
      </c>
      <c r="H1033" s="20">
        <v>20148</v>
      </c>
    </row>
    <row r="1034" spans="1:8" x14ac:dyDescent="0.3">
      <c r="A1034">
        <v>426.22199999999998</v>
      </c>
      <c r="B1034">
        <v>63.486600000000394</v>
      </c>
      <c r="E1034" s="2">
        <f t="shared" si="16"/>
        <v>0.6402522208236735</v>
      </c>
      <c r="H1034" s="20">
        <v>20133</v>
      </c>
    </row>
    <row r="1035" spans="1:8" x14ac:dyDescent="0.3">
      <c r="A1035" s="6">
        <v>452.44400000000002</v>
      </c>
      <c r="B1035" s="6">
        <v>63.548100000000396</v>
      </c>
      <c r="C1035" s="6"/>
      <c r="D1035" s="6"/>
      <c r="E1035" s="7">
        <f t="shared" si="16"/>
        <v>0.66245378289278756</v>
      </c>
      <c r="H1035" s="20">
        <v>20118</v>
      </c>
    </row>
    <row r="1036" spans="1:8" x14ac:dyDescent="0.3">
      <c r="A1036">
        <v>478.88900000000001</v>
      </c>
      <c r="B1036">
        <v>63.609600000000398</v>
      </c>
      <c r="E1036" s="2">
        <f t="shared" si="16"/>
        <v>0.68562394600743348</v>
      </c>
      <c r="H1036" s="20">
        <v>20103</v>
      </c>
    </row>
    <row r="1037" spans="1:8" x14ac:dyDescent="0.3">
      <c r="A1037">
        <v>520.11099999999999</v>
      </c>
      <c r="B1037">
        <v>63.671100000000401</v>
      </c>
      <c r="E1037" s="2">
        <f t="shared" si="16"/>
        <v>0.72336786311737911</v>
      </c>
      <c r="H1037" s="20">
        <v>20088</v>
      </c>
    </row>
    <row r="1038" spans="1:8" x14ac:dyDescent="0.3">
      <c r="A1038">
        <v>586.33299999999997</v>
      </c>
      <c r="B1038">
        <v>63.732600000000403</v>
      </c>
      <c r="E1038" s="2">
        <f t="shared" si="16"/>
        <v>0.78840072412766982</v>
      </c>
      <c r="H1038" s="20">
        <v>20073</v>
      </c>
    </row>
    <row r="1039" spans="1:8" x14ac:dyDescent="0.3">
      <c r="A1039">
        <v>652.33299999999997</v>
      </c>
      <c r="B1039">
        <v>63.794100000000398</v>
      </c>
      <c r="E1039" s="2">
        <f t="shared" si="16"/>
        <v>0.85903227475793797</v>
      </c>
      <c r="H1039" s="20">
        <v>20058</v>
      </c>
    </row>
    <row r="1040" spans="1:8" x14ac:dyDescent="0.3">
      <c r="A1040">
        <v>718.66700000000003</v>
      </c>
      <c r="B1040">
        <v>63.8556000000004</v>
      </c>
      <c r="E1040" s="2">
        <f t="shared" si="16"/>
        <v>0.93639808800321711</v>
      </c>
      <c r="H1040" s="20">
        <v>20043</v>
      </c>
    </row>
    <row r="1041" spans="1:8" x14ac:dyDescent="0.3">
      <c r="A1041">
        <v>750.11099999999999</v>
      </c>
      <c r="B1041">
        <v>63.917100000000403</v>
      </c>
      <c r="E1041" s="2">
        <f t="shared" si="16"/>
        <v>0.97546852472482093</v>
      </c>
      <c r="F1041" t="s">
        <v>11</v>
      </c>
      <c r="G1041">
        <v>63</v>
      </c>
      <c r="H1041" s="20">
        <v>20028</v>
      </c>
    </row>
    <row r="1042" spans="1:8" x14ac:dyDescent="0.3">
      <c r="A1042">
        <v>722.22199999999998</v>
      </c>
      <c r="B1042">
        <v>63.978600000000405</v>
      </c>
      <c r="E1042" s="2">
        <f t="shared" si="16"/>
        <v>0.94073566710757939</v>
      </c>
      <c r="H1042" s="20">
        <v>19997</v>
      </c>
    </row>
    <row r="1043" spans="1:8" x14ac:dyDescent="0.3">
      <c r="A1043">
        <v>694.44399999999996</v>
      </c>
      <c r="B1043">
        <v>64.040100000000407</v>
      </c>
      <c r="E1043" s="2">
        <f t="shared" si="16"/>
        <v>0.90737044331088745</v>
      </c>
      <c r="H1043" s="20">
        <v>19966</v>
      </c>
    </row>
    <row r="1044" spans="1:8" x14ac:dyDescent="0.3">
      <c r="A1044">
        <v>666.11099999999999</v>
      </c>
      <c r="B1044">
        <v>64.101600000000403</v>
      </c>
      <c r="E1044" s="2">
        <f t="shared" si="16"/>
        <v>0.87455736846686971</v>
      </c>
      <c r="H1044" s="20">
        <v>19936</v>
      </c>
    </row>
    <row r="1045" spans="1:8" x14ac:dyDescent="0.3">
      <c r="A1045">
        <v>645.55600000000004</v>
      </c>
      <c r="B1045">
        <v>64.163100000000412</v>
      </c>
      <c r="E1045" s="2">
        <f t="shared" si="16"/>
        <v>0.85149735494956247</v>
      </c>
      <c r="H1045" s="20">
        <v>19905</v>
      </c>
    </row>
    <row r="1046" spans="1:8" x14ac:dyDescent="0.3">
      <c r="A1046">
        <v>638.33299999999997</v>
      </c>
      <c r="B1046">
        <v>64.224600000000407</v>
      </c>
      <c r="E1046" s="2">
        <f t="shared" si="16"/>
        <v>0.84353930107323039</v>
      </c>
      <c r="H1046" s="20">
        <v>19874</v>
      </c>
    </row>
    <row r="1047" spans="1:8" x14ac:dyDescent="0.3">
      <c r="A1047">
        <v>630.77800000000002</v>
      </c>
      <c r="B1047">
        <v>64.286100000000403</v>
      </c>
      <c r="E1047" s="2">
        <f t="shared" si="16"/>
        <v>0.83529503164519203</v>
      </c>
      <c r="H1047" s="20">
        <v>19844</v>
      </c>
    </row>
    <row r="1048" spans="1:8" x14ac:dyDescent="0.3">
      <c r="A1048">
        <v>623.44399999999996</v>
      </c>
      <c r="B1048">
        <v>64.347600000000412</v>
      </c>
      <c r="E1048" s="2">
        <f t="shared" si="16"/>
        <v>0.82736900595175777</v>
      </c>
      <c r="H1048" s="20">
        <v>19813</v>
      </c>
    </row>
    <row r="1049" spans="1:8" x14ac:dyDescent="0.3">
      <c r="A1049">
        <v>620.44399999999996</v>
      </c>
      <c r="B1049">
        <v>64.409100000000407</v>
      </c>
      <c r="E1049" s="5">
        <f t="shared" si="16"/>
        <v>0.82414855079802141</v>
      </c>
      <c r="F1049" t="s">
        <v>10</v>
      </c>
      <c r="G1049">
        <v>63</v>
      </c>
      <c r="H1049" s="20">
        <v>19783</v>
      </c>
    </row>
    <row r="1050" spans="1:8" x14ac:dyDescent="0.3">
      <c r="A1050">
        <v>625.55600000000004</v>
      </c>
      <c r="B1050">
        <v>64.470600000000417</v>
      </c>
      <c r="E1050" s="2">
        <f t="shared" ref="E1050:E1113" si="17">(0.0905*EXP(0.0013*A1050))/C$2</f>
        <v>0.82964375163639514</v>
      </c>
      <c r="H1050" s="20">
        <v>19773</v>
      </c>
    </row>
    <row r="1051" spans="1:8" x14ac:dyDescent="0.3">
      <c r="A1051">
        <v>631</v>
      </c>
      <c r="B1051">
        <v>64.532100000000412</v>
      </c>
      <c r="E1051" s="2">
        <f t="shared" si="17"/>
        <v>0.83553613258051629</v>
      </c>
      <c r="H1051" s="20">
        <v>19763</v>
      </c>
    </row>
    <row r="1052" spans="1:8" x14ac:dyDescent="0.3">
      <c r="A1052" s="6">
        <v>636.22199999999998</v>
      </c>
      <c r="B1052" s="6">
        <v>64.593600000000407</v>
      </c>
      <c r="C1052" s="6"/>
      <c r="D1052" s="6"/>
      <c r="E1052" s="7">
        <f t="shared" si="17"/>
        <v>0.84122754968980751</v>
      </c>
      <c r="H1052" s="20">
        <v>19753</v>
      </c>
    </row>
    <row r="1053" spans="1:8" x14ac:dyDescent="0.3">
      <c r="A1053">
        <v>646.55600000000004</v>
      </c>
      <c r="B1053">
        <v>64.655100000000417</v>
      </c>
      <c r="E1053" s="2">
        <f t="shared" si="17"/>
        <v>0.85260502133815319</v>
      </c>
      <c r="H1053" s="20">
        <v>19743</v>
      </c>
    </row>
    <row r="1054" spans="1:8" x14ac:dyDescent="0.3">
      <c r="A1054">
        <v>666.66700000000003</v>
      </c>
      <c r="B1054">
        <v>64.716600000000412</v>
      </c>
      <c r="E1054" s="2">
        <f t="shared" si="17"/>
        <v>0.87518972703965503</v>
      </c>
      <c r="H1054" s="20">
        <v>19733</v>
      </c>
    </row>
    <row r="1055" spans="1:8" x14ac:dyDescent="0.3">
      <c r="A1055">
        <v>686.77800000000002</v>
      </c>
      <c r="B1055">
        <v>64.778100000000421</v>
      </c>
      <c r="E1055" s="2">
        <f t="shared" si="17"/>
        <v>0.89837268036914142</v>
      </c>
      <c r="H1055" s="20">
        <v>19723</v>
      </c>
    </row>
    <row r="1056" spans="1:8" x14ac:dyDescent="0.3">
      <c r="A1056">
        <v>707.11099999999999</v>
      </c>
      <c r="B1056">
        <v>64.839600000000416</v>
      </c>
      <c r="E1056" s="2">
        <f t="shared" si="17"/>
        <v>0.92243590493505456</v>
      </c>
      <c r="H1056" s="20">
        <v>19713</v>
      </c>
    </row>
    <row r="1057" spans="1:8" x14ac:dyDescent="0.3">
      <c r="A1057">
        <v>725.77800000000002</v>
      </c>
      <c r="B1057">
        <v>64.901100000000412</v>
      </c>
      <c r="E1057" s="2">
        <f t="shared" si="17"/>
        <v>0.94509456734892849</v>
      </c>
      <c r="H1057" s="20">
        <v>19703</v>
      </c>
    </row>
    <row r="1058" spans="1:8" x14ac:dyDescent="0.3">
      <c r="A1058">
        <v>741.55600000000004</v>
      </c>
      <c r="B1058">
        <v>64.962600000000421</v>
      </c>
      <c r="E1058" s="2">
        <f t="shared" si="17"/>
        <v>0.96467995526565253</v>
      </c>
      <c r="H1058" s="20">
        <v>19693</v>
      </c>
    </row>
    <row r="1059" spans="1:8" x14ac:dyDescent="0.3">
      <c r="A1059">
        <v>757.33299999999997</v>
      </c>
      <c r="B1059">
        <v>65.024100000000416</v>
      </c>
      <c r="E1059" s="2">
        <f t="shared" si="17"/>
        <v>0.98466993510809964</v>
      </c>
      <c r="H1059" s="20">
        <v>19683</v>
      </c>
    </row>
    <row r="1060" spans="1:8" x14ac:dyDescent="0.3">
      <c r="A1060">
        <v>773.22199999999998</v>
      </c>
      <c r="B1060">
        <v>65.085600000000426</v>
      </c>
      <c r="E1060" s="2">
        <f t="shared" si="17"/>
        <v>1.0052204943131848</v>
      </c>
      <c r="H1060" s="20">
        <v>19673</v>
      </c>
    </row>
    <row r="1061" spans="1:8" x14ac:dyDescent="0.3">
      <c r="A1061">
        <v>780</v>
      </c>
      <c r="B1061">
        <v>65.147100000000421</v>
      </c>
      <c r="E1061" s="2">
        <f t="shared" si="17"/>
        <v>1.0141170320921735</v>
      </c>
      <c r="F1061" t="s">
        <v>11</v>
      </c>
      <c r="G1061">
        <v>64</v>
      </c>
      <c r="H1061" s="20">
        <v>19663</v>
      </c>
    </row>
    <row r="1062" spans="1:8" x14ac:dyDescent="0.3">
      <c r="A1062">
        <v>769.44399999999996</v>
      </c>
      <c r="B1062">
        <v>65.208600000000416</v>
      </c>
      <c r="E1062" s="2">
        <f t="shared" si="17"/>
        <v>1.0002955584423097</v>
      </c>
      <c r="H1062" s="20">
        <v>19632</v>
      </c>
    </row>
    <row r="1063" spans="1:8" x14ac:dyDescent="0.3">
      <c r="A1063">
        <v>759.11099999999999</v>
      </c>
      <c r="B1063">
        <v>65.270100000000426</v>
      </c>
      <c r="E1063" s="2">
        <f t="shared" si="17"/>
        <v>0.98694853355787271</v>
      </c>
      <c r="H1063" s="20">
        <v>19601</v>
      </c>
    </row>
    <row r="1064" spans="1:8" x14ac:dyDescent="0.3">
      <c r="A1064">
        <v>748.44399999999996</v>
      </c>
      <c r="B1064">
        <v>65.331600000000421</v>
      </c>
      <c r="E1064" s="2">
        <f t="shared" si="17"/>
        <v>0.97335687578851005</v>
      </c>
      <c r="H1064" s="20">
        <v>19571</v>
      </c>
    </row>
    <row r="1065" spans="1:8" x14ac:dyDescent="0.3">
      <c r="A1065">
        <v>727</v>
      </c>
      <c r="B1065">
        <v>65.39310000000043</v>
      </c>
      <c r="E1065" s="2">
        <f t="shared" si="17"/>
        <v>0.94659713775429499</v>
      </c>
      <c r="H1065" s="20">
        <v>19540</v>
      </c>
    </row>
    <row r="1066" spans="1:8" x14ac:dyDescent="0.3">
      <c r="A1066">
        <v>683.22199999999998</v>
      </c>
      <c r="B1066">
        <v>65.454600000000426</v>
      </c>
      <c r="E1066" s="2">
        <f t="shared" si="17"/>
        <v>0.89422926760541444</v>
      </c>
      <c r="H1066" s="20">
        <v>19509</v>
      </c>
    </row>
    <row r="1067" spans="1:8" x14ac:dyDescent="0.3">
      <c r="A1067">
        <v>639.44399999999996</v>
      </c>
      <c r="B1067">
        <v>65.516100000000421</v>
      </c>
      <c r="E1067" s="2">
        <f t="shared" si="17"/>
        <v>0.84475850512203576</v>
      </c>
      <c r="H1067" s="20">
        <v>19479</v>
      </c>
    </row>
    <row r="1068" spans="1:8" x14ac:dyDescent="0.3">
      <c r="A1068">
        <v>595.55600000000004</v>
      </c>
      <c r="B1068">
        <v>65.57760000000043</v>
      </c>
      <c r="E1068" s="2">
        <f t="shared" si="17"/>
        <v>0.79791046647515507</v>
      </c>
      <c r="H1068" s="20">
        <v>19448</v>
      </c>
    </row>
    <row r="1069" spans="1:8" x14ac:dyDescent="0.3">
      <c r="A1069">
        <v>572.55600000000004</v>
      </c>
      <c r="B1069">
        <v>65.639100000000425</v>
      </c>
      <c r="E1069" s="5">
        <f t="shared" si="17"/>
        <v>0.77440608509902953</v>
      </c>
      <c r="F1069" t="s">
        <v>10</v>
      </c>
      <c r="G1069">
        <v>64</v>
      </c>
      <c r="H1069" s="20">
        <v>19418</v>
      </c>
    </row>
    <row r="1070" spans="1:8" x14ac:dyDescent="0.3">
      <c r="A1070">
        <v>591.33299999999997</v>
      </c>
      <c r="B1070">
        <v>65.700600000000435</v>
      </c>
      <c r="E1070" s="2">
        <f t="shared" si="17"/>
        <v>0.79354201994427076</v>
      </c>
      <c r="H1070" s="20">
        <v>19408</v>
      </c>
    </row>
    <row r="1071" spans="1:8" x14ac:dyDescent="0.3">
      <c r="A1071">
        <v>610</v>
      </c>
      <c r="B1071">
        <v>65.76210000000043</v>
      </c>
      <c r="E1071" s="2">
        <f t="shared" si="17"/>
        <v>0.81303454039468259</v>
      </c>
      <c r="H1071" s="20">
        <v>19398</v>
      </c>
    </row>
    <row r="1072" spans="1:8" x14ac:dyDescent="0.3">
      <c r="A1072" s="6">
        <v>629</v>
      </c>
      <c r="B1072" s="6">
        <v>65.823600000000425</v>
      </c>
      <c r="C1072" s="6"/>
      <c r="D1072" s="6"/>
      <c r="E1072" s="7">
        <f t="shared" si="17"/>
        <v>0.83336656030196143</v>
      </c>
      <c r="H1072" s="20">
        <v>19388</v>
      </c>
    </row>
    <row r="1073" spans="1:8" x14ac:dyDescent="0.3">
      <c r="A1073">
        <v>648.33299999999997</v>
      </c>
      <c r="B1073">
        <v>65.885100000000435</v>
      </c>
      <c r="E1073" s="2">
        <f t="shared" si="17"/>
        <v>0.85457690094055982</v>
      </c>
      <c r="H1073" s="20">
        <v>19378</v>
      </c>
    </row>
    <row r="1074" spans="1:8" x14ac:dyDescent="0.3">
      <c r="A1074">
        <v>668.88900000000001</v>
      </c>
      <c r="B1074">
        <v>65.94660000000043</v>
      </c>
      <c r="E1074" s="2">
        <f t="shared" si="17"/>
        <v>0.87772145489933262</v>
      </c>
      <c r="H1074" s="20">
        <v>19368</v>
      </c>
    </row>
    <row r="1075" spans="1:8" x14ac:dyDescent="0.3">
      <c r="A1075">
        <v>689</v>
      </c>
      <c r="B1075">
        <v>66.008100000000439</v>
      </c>
      <c r="E1075" s="2">
        <f t="shared" si="17"/>
        <v>0.90097147132039856</v>
      </c>
      <c r="H1075" s="20">
        <v>19358</v>
      </c>
    </row>
    <row r="1076" spans="1:8" x14ac:dyDescent="0.3">
      <c r="A1076">
        <v>709.66700000000003</v>
      </c>
      <c r="B1076">
        <v>66.069600000000435</v>
      </c>
      <c r="E1076" s="2">
        <f t="shared" si="17"/>
        <v>0.92550607291224019</v>
      </c>
      <c r="H1076" s="20">
        <v>19348</v>
      </c>
    </row>
    <row r="1077" spans="1:8" x14ac:dyDescent="0.3">
      <c r="A1077">
        <v>733.44399999999996</v>
      </c>
      <c r="B1077">
        <v>66.13110000000043</v>
      </c>
      <c r="E1077" s="2">
        <f t="shared" si="17"/>
        <v>0.95456027914132568</v>
      </c>
      <c r="H1077" s="20">
        <v>19338</v>
      </c>
    </row>
    <row r="1078" spans="1:8" x14ac:dyDescent="0.3">
      <c r="A1078">
        <v>764.77800000000002</v>
      </c>
      <c r="B1078">
        <v>66.192600000000439</v>
      </c>
      <c r="E1078" s="2">
        <f t="shared" si="17"/>
        <v>0.99424633089403469</v>
      </c>
      <c r="H1078" s="20">
        <v>19328</v>
      </c>
    </row>
    <row r="1079" spans="1:8" x14ac:dyDescent="0.3">
      <c r="A1079">
        <v>796.55600000000004</v>
      </c>
      <c r="B1079">
        <v>66.254100000000435</v>
      </c>
      <c r="E1079" s="2">
        <f t="shared" si="17"/>
        <v>1.036180249568569</v>
      </c>
      <c r="H1079" s="20">
        <v>19318</v>
      </c>
    </row>
    <row r="1080" spans="1:8" x14ac:dyDescent="0.3">
      <c r="A1080">
        <v>827.77800000000002</v>
      </c>
      <c r="B1080">
        <v>66.315600000000444</v>
      </c>
      <c r="E1080" s="2">
        <f t="shared" si="17"/>
        <v>1.0791025406208876</v>
      </c>
      <c r="H1080" s="20">
        <v>19308</v>
      </c>
    </row>
    <row r="1081" spans="1:8" x14ac:dyDescent="0.3">
      <c r="A1081">
        <v>846</v>
      </c>
      <c r="B1081">
        <v>66.377100000000439</v>
      </c>
      <c r="E1081" s="2">
        <f t="shared" si="17"/>
        <v>1.1049701430865722</v>
      </c>
      <c r="F1081" t="s">
        <v>11</v>
      </c>
      <c r="G1081">
        <v>65</v>
      </c>
      <c r="H1081" s="20">
        <v>19298</v>
      </c>
    </row>
    <row r="1082" spans="1:8" x14ac:dyDescent="0.3">
      <c r="A1082">
        <v>834.55600000000004</v>
      </c>
      <c r="B1082">
        <v>66.438600000000434</v>
      </c>
      <c r="E1082" s="2">
        <f t="shared" si="17"/>
        <v>1.0886529592348606</v>
      </c>
      <c r="H1082" s="20">
        <v>19277</v>
      </c>
    </row>
    <row r="1083" spans="1:8" x14ac:dyDescent="0.3">
      <c r="A1083">
        <v>823.11099999999999</v>
      </c>
      <c r="B1083">
        <v>66.500100000000444</v>
      </c>
      <c r="E1083" s="2">
        <f t="shared" si="17"/>
        <v>1.0725753382135685</v>
      </c>
      <c r="H1083" s="20">
        <v>19257</v>
      </c>
    </row>
    <row r="1084" spans="1:8" x14ac:dyDescent="0.3">
      <c r="A1084">
        <v>811.66700000000003</v>
      </c>
      <c r="B1084">
        <v>66.561600000000439</v>
      </c>
      <c r="E1084" s="2">
        <f t="shared" si="17"/>
        <v>1.0567365310766128</v>
      </c>
      <c r="H1084" s="20">
        <v>19236</v>
      </c>
    </row>
    <row r="1085" spans="1:8" x14ac:dyDescent="0.3">
      <c r="A1085">
        <v>803.11099999999999</v>
      </c>
      <c r="B1085">
        <v>66.623100000000449</v>
      </c>
      <c r="E1085" s="2">
        <f t="shared" si="17"/>
        <v>1.0450477882704519</v>
      </c>
      <c r="H1085" s="20">
        <v>19216</v>
      </c>
    </row>
    <row r="1086" spans="1:8" x14ac:dyDescent="0.3">
      <c r="A1086">
        <v>801</v>
      </c>
      <c r="B1086">
        <v>66.684600000000444</v>
      </c>
      <c r="E1086" s="2">
        <f t="shared" si="17"/>
        <v>1.0421837952505608</v>
      </c>
      <c r="H1086" s="20">
        <v>19195</v>
      </c>
    </row>
    <row r="1087" spans="1:8" x14ac:dyDescent="0.3">
      <c r="A1087">
        <v>799.33299999999997</v>
      </c>
      <c r="B1087">
        <v>66.746100000000439</v>
      </c>
      <c r="E1087" s="2">
        <f t="shared" si="17"/>
        <v>1.0399277241966003</v>
      </c>
      <c r="H1087" s="20">
        <v>19175</v>
      </c>
    </row>
    <row r="1088" spans="1:8" x14ac:dyDescent="0.3">
      <c r="A1088">
        <v>797.22199999999998</v>
      </c>
      <c r="B1088">
        <v>66.807600000000448</v>
      </c>
      <c r="E1088" s="2">
        <f t="shared" si="17"/>
        <v>1.0370777629061039</v>
      </c>
      <c r="H1088" s="20">
        <v>19154</v>
      </c>
    </row>
    <row r="1089" spans="1:8" x14ac:dyDescent="0.3">
      <c r="A1089">
        <v>786.22199999999998</v>
      </c>
      <c r="B1089">
        <v>66.869100000000444</v>
      </c>
      <c r="E1089" s="2">
        <f t="shared" si="17"/>
        <v>1.0223530832758592</v>
      </c>
      <c r="H1089" s="20">
        <v>19134</v>
      </c>
    </row>
    <row r="1090" spans="1:8" x14ac:dyDescent="0.3">
      <c r="A1090">
        <v>754.44399999999996</v>
      </c>
      <c r="B1090">
        <v>66.930600000000453</v>
      </c>
      <c r="E1090" s="2">
        <f t="shared" si="17"/>
        <v>0.98097874607091862</v>
      </c>
      <c r="H1090" s="20">
        <v>19113</v>
      </c>
    </row>
    <row r="1091" spans="1:8" x14ac:dyDescent="0.3">
      <c r="A1091">
        <v>722.66700000000003</v>
      </c>
      <c r="B1091">
        <v>66.992100000000448</v>
      </c>
      <c r="E1091" s="2">
        <f t="shared" si="17"/>
        <v>0.94128004013571764</v>
      </c>
      <c r="H1091" s="20">
        <v>19093</v>
      </c>
    </row>
    <row r="1092" spans="1:8" x14ac:dyDescent="0.3">
      <c r="A1092">
        <v>690.88900000000001</v>
      </c>
      <c r="B1092">
        <v>67.053600000000444</v>
      </c>
      <c r="E1092" s="2">
        <f t="shared" si="17"/>
        <v>0.90318670582496607</v>
      </c>
      <c r="H1092" s="20">
        <v>19072</v>
      </c>
    </row>
    <row r="1093" spans="1:8" x14ac:dyDescent="0.3">
      <c r="A1093">
        <v>673.88900000000001</v>
      </c>
      <c r="B1093">
        <v>67.115100000000453</v>
      </c>
      <c r="E1093" s="5">
        <f t="shared" si="17"/>
        <v>0.8834452264613234</v>
      </c>
      <c r="F1093" t="s">
        <v>10</v>
      </c>
      <c r="G1093">
        <v>65</v>
      </c>
      <c r="H1093" s="20">
        <v>19052</v>
      </c>
    </row>
    <row r="1094" spans="1:8" x14ac:dyDescent="0.3">
      <c r="A1094">
        <v>693.22199999999998</v>
      </c>
      <c r="B1094">
        <v>67.176600000000448</v>
      </c>
      <c r="E1094" s="2">
        <f t="shared" si="17"/>
        <v>0.9059301389612906</v>
      </c>
      <c r="H1094" s="20">
        <v>19034</v>
      </c>
    </row>
    <row r="1095" spans="1:8" x14ac:dyDescent="0.3">
      <c r="A1095" s="6">
        <v>711.88900000000001</v>
      </c>
      <c r="B1095" s="6">
        <v>67.238100000000458</v>
      </c>
      <c r="C1095" s="6"/>
      <c r="D1095" s="6"/>
      <c r="E1095" s="7">
        <f t="shared" si="17"/>
        <v>0.92818335469092228</v>
      </c>
      <c r="H1095" s="20">
        <v>19017</v>
      </c>
    </row>
    <row r="1096" spans="1:8" x14ac:dyDescent="0.3">
      <c r="A1096">
        <v>731.22199999999998</v>
      </c>
      <c r="B1096">
        <v>67.299600000000453</v>
      </c>
      <c r="E1096" s="2">
        <f t="shared" si="17"/>
        <v>0.95180691491745451</v>
      </c>
      <c r="H1096" s="20">
        <v>19000</v>
      </c>
    </row>
    <row r="1097" spans="1:8" x14ac:dyDescent="0.3">
      <c r="A1097">
        <v>749.88900000000001</v>
      </c>
      <c r="B1097">
        <v>67.361100000000448</v>
      </c>
      <c r="E1097" s="2">
        <f t="shared" si="17"/>
        <v>0.97518704512804488</v>
      </c>
      <c r="H1097" s="20">
        <v>18983</v>
      </c>
    </row>
    <row r="1098" spans="1:8" x14ac:dyDescent="0.3">
      <c r="A1098">
        <v>767.77800000000002</v>
      </c>
      <c r="B1098">
        <v>67.422600000000457</v>
      </c>
      <c r="E1098" s="2">
        <f t="shared" si="17"/>
        <v>0.99813146266707553</v>
      </c>
      <c r="H1098" s="20">
        <v>18966</v>
      </c>
    </row>
    <row r="1099" spans="1:8" x14ac:dyDescent="0.3">
      <c r="A1099">
        <v>785.77800000000002</v>
      </c>
      <c r="B1099">
        <v>67.484100000000453</v>
      </c>
      <c r="E1099" s="2">
        <f t="shared" si="17"/>
        <v>1.0217631513469254</v>
      </c>
      <c r="H1099" s="20">
        <v>18949</v>
      </c>
    </row>
    <row r="1100" spans="1:8" x14ac:dyDescent="0.3">
      <c r="A1100">
        <v>803.77800000000002</v>
      </c>
      <c r="B1100">
        <v>67.545600000000462</v>
      </c>
      <c r="E1100" s="2">
        <f t="shared" si="17"/>
        <v>1.0459543421873114</v>
      </c>
      <c r="F1100" t="s">
        <v>11</v>
      </c>
      <c r="G1100">
        <v>66</v>
      </c>
      <c r="H1100" s="20">
        <v>18932</v>
      </c>
    </row>
    <row r="1101" spans="1:8" x14ac:dyDescent="0.3">
      <c r="A1101">
        <v>801.55600000000004</v>
      </c>
      <c r="B1101">
        <v>67.607100000000457</v>
      </c>
      <c r="E1101" s="2">
        <f t="shared" si="17"/>
        <v>1.0429373580025392</v>
      </c>
      <c r="H1101" s="20">
        <v>18911</v>
      </c>
    </row>
    <row r="1102" spans="1:8" x14ac:dyDescent="0.3">
      <c r="A1102">
        <v>746.88900000000001</v>
      </c>
      <c r="B1102">
        <v>67.668600000000453</v>
      </c>
      <c r="E1102" s="2">
        <f t="shared" si="17"/>
        <v>0.97139122231772979</v>
      </c>
      <c r="H1102" s="20">
        <v>18891</v>
      </c>
    </row>
    <row r="1103" spans="1:8" x14ac:dyDescent="0.3">
      <c r="A1103">
        <v>692.77800000000002</v>
      </c>
      <c r="B1103">
        <v>67.730100000000462</v>
      </c>
      <c r="E1103" s="2">
        <f t="shared" si="17"/>
        <v>0.90540738696582146</v>
      </c>
      <c r="H1103" s="20">
        <v>18870</v>
      </c>
    </row>
    <row r="1104" spans="1:8" x14ac:dyDescent="0.3">
      <c r="A1104">
        <v>638.22199999999998</v>
      </c>
      <c r="B1104">
        <v>67.791600000000457</v>
      </c>
      <c r="E1104" s="2">
        <f t="shared" si="17"/>
        <v>0.84341758713395754</v>
      </c>
      <c r="H1104" s="20">
        <v>18850</v>
      </c>
    </row>
    <row r="1105" spans="1:8" x14ac:dyDescent="0.3">
      <c r="A1105">
        <v>587.77800000000002</v>
      </c>
      <c r="B1105">
        <v>67.853100000000467</v>
      </c>
      <c r="E1105" s="2">
        <f t="shared" si="17"/>
        <v>0.78988312679873196</v>
      </c>
      <c r="H1105" s="20">
        <v>18829</v>
      </c>
    </row>
    <row r="1106" spans="1:8" x14ac:dyDescent="0.3">
      <c r="A1106">
        <v>547.66700000000003</v>
      </c>
      <c r="B1106">
        <v>67.914600000000462</v>
      </c>
      <c r="E1106" s="2">
        <f t="shared" si="17"/>
        <v>0.74975065687615827</v>
      </c>
      <c r="H1106" s="20">
        <v>18809</v>
      </c>
    </row>
    <row r="1107" spans="1:8" x14ac:dyDescent="0.3">
      <c r="A1107">
        <v>507.88900000000001</v>
      </c>
      <c r="B1107" s="8">
        <v>67.976100000000457</v>
      </c>
      <c r="E1107" s="2">
        <f t="shared" si="17"/>
        <v>0.71196538507015461</v>
      </c>
      <c r="H1107" s="20">
        <v>18789</v>
      </c>
    </row>
    <row r="1108" spans="1:8" x14ac:dyDescent="0.3">
      <c r="A1108">
        <v>467.88900000000001</v>
      </c>
      <c r="B1108">
        <v>68.037600000000467</v>
      </c>
      <c r="E1108" s="2">
        <f t="shared" si="17"/>
        <v>0.67588929224001126</v>
      </c>
      <c r="H1108" s="20">
        <v>18768</v>
      </c>
    </row>
    <row r="1109" spans="1:8" x14ac:dyDescent="0.3">
      <c r="A1109">
        <v>437.33300000000003</v>
      </c>
      <c r="B1109">
        <v>68.099100000000462</v>
      </c>
      <c r="E1109" s="2">
        <f t="shared" si="17"/>
        <v>0.64956732912995696</v>
      </c>
      <c r="H1109" s="20">
        <v>18748</v>
      </c>
    </row>
    <row r="1110" spans="1:8" x14ac:dyDescent="0.3">
      <c r="A1110">
        <v>433.22199999999998</v>
      </c>
      <c r="B1110">
        <v>68.160600000000471</v>
      </c>
      <c r="E1110" s="2">
        <f t="shared" si="17"/>
        <v>0.6461051062722285</v>
      </c>
      <c r="H1110" s="20">
        <v>18727</v>
      </c>
    </row>
    <row r="1111" spans="1:8" x14ac:dyDescent="0.3">
      <c r="A1111">
        <v>428.77800000000002</v>
      </c>
      <c r="B1111">
        <v>68.222100000000466</v>
      </c>
      <c r="E1111" s="2">
        <f t="shared" si="17"/>
        <v>0.6423831893334403</v>
      </c>
      <c r="H1111" s="20">
        <v>18707</v>
      </c>
    </row>
    <row r="1112" spans="1:8" x14ac:dyDescent="0.3">
      <c r="A1112">
        <v>424.88900000000001</v>
      </c>
      <c r="B1112">
        <v>68.283600000000462</v>
      </c>
      <c r="E1112" s="5">
        <f t="shared" si="17"/>
        <v>0.63914368851543157</v>
      </c>
      <c r="F1112" t="s">
        <v>10</v>
      </c>
      <c r="G1112">
        <v>66</v>
      </c>
      <c r="H1112" s="20">
        <v>18687</v>
      </c>
    </row>
    <row r="1113" spans="1:8" x14ac:dyDescent="0.3">
      <c r="A1113">
        <v>434.77800000000002</v>
      </c>
      <c r="B1113">
        <v>68.345100000000471</v>
      </c>
      <c r="E1113" s="2">
        <f t="shared" si="17"/>
        <v>0.64741337041346103</v>
      </c>
      <c r="H1113" s="20">
        <v>18673</v>
      </c>
    </row>
    <row r="1114" spans="1:8" x14ac:dyDescent="0.3">
      <c r="A1114">
        <v>485</v>
      </c>
      <c r="B1114">
        <v>68.406600000000466</v>
      </c>
      <c r="E1114" s="2">
        <f t="shared" ref="E1114:E1177" si="18">(0.0905*EXP(0.0013*A1114))/C$2</f>
        <v>0.69109244124449165</v>
      </c>
      <c r="H1114" s="20">
        <v>18660</v>
      </c>
    </row>
    <row r="1115" spans="1:8" x14ac:dyDescent="0.3">
      <c r="A1115" s="6">
        <v>535.11099999999999</v>
      </c>
      <c r="B1115" s="6">
        <v>68.468100000000476</v>
      </c>
      <c r="C1115" s="6"/>
      <c r="D1115" s="6"/>
      <c r="E1115" s="7">
        <f t="shared" si="18"/>
        <v>0.73761196508523408</v>
      </c>
      <c r="H1115" s="20">
        <v>18647</v>
      </c>
    </row>
    <row r="1116" spans="1:8" x14ac:dyDescent="0.3">
      <c r="A1116">
        <v>585.22199999999998</v>
      </c>
      <c r="B1116">
        <v>68.529600000000471</v>
      </c>
      <c r="E1116" s="2">
        <f t="shared" si="18"/>
        <v>0.78726285886900804</v>
      </c>
      <c r="H1116" s="20">
        <v>18633</v>
      </c>
    </row>
    <row r="1117" spans="1:8" x14ac:dyDescent="0.3">
      <c r="A1117">
        <v>627.11099999999999</v>
      </c>
      <c r="B1117">
        <v>68.591100000000466</v>
      </c>
      <c r="E1117" s="2">
        <f t="shared" si="18"/>
        <v>0.83132257277709276</v>
      </c>
      <c r="H1117" s="20">
        <v>18620</v>
      </c>
    </row>
    <row r="1118" spans="1:8" x14ac:dyDescent="0.3">
      <c r="A1118">
        <v>645.11099999999999</v>
      </c>
      <c r="B1118">
        <v>68.652600000000476</v>
      </c>
      <c r="E1118" s="2">
        <f t="shared" si="18"/>
        <v>0.85100490618426305</v>
      </c>
      <c r="H1118" s="20">
        <v>18607</v>
      </c>
    </row>
    <row r="1119" spans="1:8" x14ac:dyDescent="0.3">
      <c r="A1119">
        <v>663.22199999999998</v>
      </c>
      <c r="B1119">
        <v>68.714100000000471</v>
      </c>
      <c r="E1119" s="2">
        <f t="shared" si="18"/>
        <v>0.87127895358308793</v>
      </c>
      <c r="H1119" s="20">
        <v>18593</v>
      </c>
    </row>
    <row r="1120" spans="1:8" x14ac:dyDescent="0.3">
      <c r="A1120">
        <v>680.77800000000002</v>
      </c>
      <c r="B1120">
        <v>68.77560000000048</v>
      </c>
      <c r="E1120" s="2">
        <f t="shared" si="18"/>
        <v>0.89139263104344657</v>
      </c>
      <c r="H1120" s="20">
        <v>18580</v>
      </c>
    </row>
    <row r="1121" spans="1:8" x14ac:dyDescent="0.3">
      <c r="A1121">
        <v>693.44399999999996</v>
      </c>
      <c r="B1121">
        <v>68.837100000000476</v>
      </c>
      <c r="E1121" s="2">
        <f t="shared" si="18"/>
        <v>0.90619162813046705</v>
      </c>
      <c r="F1121" t="s">
        <v>11</v>
      </c>
      <c r="G1121">
        <v>67</v>
      </c>
      <c r="H1121" s="20">
        <v>18567</v>
      </c>
    </row>
    <row r="1122" spans="1:8" x14ac:dyDescent="0.3">
      <c r="A1122">
        <v>689.55600000000004</v>
      </c>
      <c r="B1122">
        <v>68.898600000000471</v>
      </c>
      <c r="E1122" s="2">
        <f t="shared" si="18"/>
        <v>0.901622928908279</v>
      </c>
      <c r="H1122" s="20">
        <v>18536</v>
      </c>
    </row>
    <row r="1123" spans="1:8" x14ac:dyDescent="0.3">
      <c r="A1123">
        <v>686.11099999999999</v>
      </c>
      <c r="B1123">
        <v>68.96010000000048</v>
      </c>
      <c r="E1123" s="2">
        <f t="shared" si="18"/>
        <v>0.89759403904672452</v>
      </c>
      <c r="H1123" s="20">
        <v>18505</v>
      </c>
    </row>
    <row r="1124" spans="1:8" x14ac:dyDescent="0.3">
      <c r="A1124">
        <v>682.33299999999997</v>
      </c>
      <c r="B1124">
        <v>69.021600000000475</v>
      </c>
      <c r="E1124" s="2">
        <f t="shared" si="18"/>
        <v>0.8931964037961565</v>
      </c>
      <c r="H1124" s="20">
        <v>18475</v>
      </c>
    </row>
    <row r="1125" spans="1:8" x14ac:dyDescent="0.3">
      <c r="A1125">
        <v>673.33299999999997</v>
      </c>
      <c r="B1125">
        <v>69.083100000000485</v>
      </c>
      <c r="E1125" s="2">
        <f t="shared" si="18"/>
        <v>0.88280690296953745</v>
      </c>
      <c r="H1125" s="20">
        <v>18444</v>
      </c>
    </row>
    <row r="1126" spans="1:8" x14ac:dyDescent="0.3">
      <c r="A1126">
        <v>649</v>
      </c>
      <c r="B1126">
        <v>69.14460000000048</v>
      </c>
      <c r="E1126" s="2">
        <f t="shared" si="18"/>
        <v>0.85531822592636508</v>
      </c>
      <c r="H1126" s="20">
        <v>18413</v>
      </c>
    </row>
    <row r="1127" spans="1:8" x14ac:dyDescent="0.3">
      <c r="A1127">
        <v>624.33299999999997</v>
      </c>
      <c r="B1127">
        <v>69.206100000000475</v>
      </c>
      <c r="E1127" s="2">
        <f t="shared" si="18"/>
        <v>0.828325749059452</v>
      </c>
      <c r="H1127" s="20">
        <v>18383</v>
      </c>
    </row>
    <row r="1128" spans="1:8" x14ac:dyDescent="0.3">
      <c r="A1128">
        <v>599.66700000000003</v>
      </c>
      <c r="B1128">
        <v>69.267600000000485</v>
      </c>
      <c r="E1128" s="2">
        <f t="shared" si="18"/>
        <v>0.8021861544841693</v>
      </c>
      <c r="H1128" s="20">
        <v>18352</v>
      </c>
    </row>
    <row r="1129" spans="1:8" x14ac:dyDescent="0.3">
      <c r="A1129">
        <v>582.33299999999997</v>
      </c>
      <c r="B1129">
        <v>69.32910000000048</v>
      </c>
      <c r="E1129" s="5">
        <f t="shared" si="18"/>
        <v>0.7843116810880818</v>
      </c>
      <c r="F1129" t="s">
        <v>10</v>
      </c>
      <c r="G1129">
        <v>67</v>
      </c>
      <c r="H1129" s="20">
        <v>18322</v>
      </c>
    </row>
    <row r="1130" spans="1:8" x14ac:dyDescent="0.3">
      <c r="A1130">
        <v>588.66700000000003</v>
      </c>
      <c r="B1130">
        <v>69.390600000000489</v>
      </c>
      <c r="E1130" s="2">
        <f t="shared" si="18"/>
        <v>0.79079652243237597</v>
      </c>
      <c r="H1130" s="20">
        <v>18312</v>
      </c>
    </row>
    <row r="1131" spans="1:8" x14ac:dyDescent="0.3">
      <c r="A1131">
        <v>594.77800000000002</v>
      </c>
      <c r="B1131">
        <v>69.452100000000485</v>
      </c>
      <c r="E1131" s="2">
        <f t="shared" si="18"/>
        <v>0.79710386779507247</v>
      </c>
      <c r="H1131" s="20">
        <v>18302</v>
      </c>
    </row>
    <row r="1132" spans="1:8" x14ac:dyDescent="0.3">
      <c r="A1132" s="6">
        <v>601.11099999999999</v>
      </c>
      <c r="B1132" s="6">
        <v>69.51360000000048</v>
      </c>
      <c r="C1132" s="6"/>
      <c r="D1132" s="6"/>
      <c r="E1132" s="7">
        <f t="shared" si="18"/>
        <v>0.80369343262200499</v>
      </c>
      <c r="H1132" s="20">
        <v>18292</v>
      </c>
    </row>
    <row r="1133" spans="1:8" x14ac:dyDescent="0.3">
      <c r="A1133">
        <v>618.22199999999998</v>
      </c>
      <c r="B1133">
        <v>69.575100000000489</v>
      </c>
      <c r="E1133" s="2">
        <f t="shared" si="18"/>
        <v>0.82177135033775972</v>
      </c>
      <c r="H1133" s="20">
        <v>18282</v>
      </c>
    </row>
    <row r="1134" spans="1:8" x14ac:dyDescent="0.3">
      <c r="A1134">
        <v>671.22199999999998</v>
      </c>
      <c r="B1134">
        <v>69.636600000000485</v>
      </c>
      <c r="E1134" s="2">
        <f t="shared" si="18"/>
        <v>0.88038753723679852</v>
      </c>
      <c r="H1134" s="20">
        <v>18272</v>
      </c>
    </row>
    <row r="1135" spans="1:8" x14ac:dyDescent="0.3">
      <c r="A1135">
        <v>724.22199999999998</v>
      </c>
      <c r="B1135">
        <v>69.698100000000494</v>
      </c>
      <c r="E1135" s="2">
        <f t="shared" si="18"/>
        <v>0.94318476228613435</v>
      </c>
      <c r="H1135" s="20">
        <v>18262</v>
      </c>
    </row>
    <row r="1136" spans="1:8" x14ac:dyDescent="0.3">
      <c r="A1136">
        <v>777.22199999999998</v>
      </c>
      <c r="B1136">
        <v>69.759600000000489</v>
      </c>
      <c r="E1136" s="2">
        <f t="shared" si="18"/>
        <v>1.01046125505236</v>
      </c>
      <c r="H1136" s="20">
        <v>18252</v>
      </c>
    </row>
    <row r="1137" spans="1:8" x14ac:dyDescent="0.3">
      <c r="A1137">
        <v>828.77800000000002</v>
      </c>
      <c r="B1137">
        <v>69.821100000000484</v>
      </c>
      <c r="E1137" s="2">
        <f t="shared" si="18"/>
        <v>1.0805062861606012</v>
      </c>
      <c r="H1137" s="20">
        <v>18242</v>
      </c>
    </row>
    <row r="1138" spans="1:8" x14ac:dyDescent="0.3">
      <c r="A1138">
        <v>876.11099999999999</v>
      </c>
      <c r="B1138">
        <v>69.882600000000494</v>
      </c>
      <c r="E1138" s="2">
        <f t="shared" si="18"/>
        <v>1.1490811405418995</v>
      </c>
      <c r="H1138" s="20">
        <v>18232</v>
      </c>
    </row>
    <row r="1139" spans="1:8" x14ac:dyDescent="0.3">
      <c r="A1139">
        <v>923</v>
      </c>
      <c r="B1139">
        <v>69.944100000000489</v>
      </c>
      <c r="E1139" s="2">
        <f t="shared" si="18"/>
        <v>1.221302991674023</v>
      </c>
      <c r="H1139" s="20">
        <v>18222</v>
      </c>
    </row>
    <row r="1140" spans="1:8" x14ac:dyDescent="0.3">
      <c r="A1140">
        <v>970.33299999999997</v>
      </c>
      <c r="B1140">
        <v>70.005600000000499</v>
      </c>
      <c r="E1140" s="2">
        <f t="shared" si="18"/>
        <v>1.2988135771117848</v>
      </c>
      <c r="H1140" s="20">
        <v>18212</v>
      </c>
    </row>
    <row r="1141" spans="1:8" x14ac:dyDescent="0.3">
      <c r="A1141">
        <v>1001.778</v>
      </c>
      <c r="B1141">
        <v>70.067100000000494</v>
      </c>
      <c r="E1141" s="2">
        <f t="shared" si="18"/>
        <v>1.3530072596558007</v>
      </c>
      <c r="F1141" t="s">
        <v>11</v>
      </c>
      <c r="G1141">
        <v>68</v>
      </c>
      <c r="H1141" s="20">
        <v>18202</v>
      </c>
    </row>
    <row r="1142" spans="1:8" x14ac:dyDescent="0.3">
      <c r="A1142">
        <v>978.66700000000003</v>
      </c>
      <c r="B1142">
        <v>70.128600000000489</v>
      </c>
      <c r="E1142" s="2">
        <f t="shared" si="18"/>
        <v>1.3129616865006102</v>
      </c>
      <c r="H1142" s="20">
        <v>18171</v>
      </c>
    </row>
    <row r="1143" spans="1:8" x14ac:dyDescent="0.3">
      <c r="A1143">
        <v>955.33299999999997</v>
      </c>
      <c r="B1143">
        <v>70.190100000000498</v>
      </c>
      <c r="E1143" s="2">
        <f t="shared" si="18"/>
        <v>1.2737320519937956</v>
      </c>
      <c r="H1143" s="20">
        <v>18140</v>
      </c>
    </row>
    <row r="1144" spans="1:8" x14ac:dyDescent="0.3">
      <c r="A1144">
        <v>931.66700000000003</v>
      </c>
      <c r="B1144">
        <v>70.251600000000494</v>
      </c>
      <c r="E1144" s="2">
        <f t="shared" si="18"/>
        <v>1.2351413472846369</v>
      </c>
      <c r="H1144" s="20">
        <v>18110</v>
      </c>
    </row>
    <row r="1145" spans="1:8" x14ac:dyDescent="0.3">
      <c r="A1145">
        <v>909.33299999999997</v>
      </c>
      <c r="B1145">
        <v>70.313100000000503</v>
      </c>
      <c r="E1145" s="2">
        <f t="shared" si="18"/>
        <v>1.1997956069843292</v>
      </c>
      <c r="H1145" s="20">
        <v>18079</v>
      </c>
    </row>
    <row r="1146" spans="1:8" x14ac:dyDescent="0.3">
      <c r="A1146">
        <v>890.22199999999998</v>
      </c>
      <c r="B1146">
        <v>70.374600000000498</v>
      </c>
      <c r="E1146" s="2">
        <f t="shared" si="18"/>
        <v>1.1703547579502587</v>
      </c>
      <c r="H1146" s="20">
        <v>18048</v>
      </c>
    </row>
    <row r="1147" spans="1:8" x14ac:dyDescent="0.3">
      <c r="A1147">
        <v>870.88900000000001</v>
      </c>
      <c r="B1147">
        <v>70.436100000000494</v>
      </c>
      <c r="E1147" s="2">
        <f t="shared" si="18"/>
        <v>1.1413069062510046</v>
      </c>
      <c r="H1147" s="20">
        <v>18018</v>
      </c>
    </row>
    <row r="1148" spans="1:8" x14ac:dyDescent="0.3">
      <c r="A1148">
        <v>851.66700000000003</v>
      </c>
      <c r="B1148">
        <v>70.497600000000503</v>
      </c>
      <c r="E1148" s="2">
        <f t="shared" si="18"/>
        <v>1.1131406280638245</v>
      </c>
      <c r="H1148" s="20">
        <v>17987</v>
      </c>
    </row>
    <row r="1149" spans="1:8" x14ac:dyDescent="0.3">
      <c r="A1149">
        <v>847</v>
      </c>
      <c r="B1149">
        <v>70.559100000000498</v>
      </c>
      <c r="E1149" s="5">
        <f t="shared" si="18"/>
        <v>1.1064075383770904</v>
      </c>
      <c r="F1149" t="s">
        <v>10</v>
      </c>
      <c r="G1149">
        <v>68</v>
      </c>
      <c r="H1149" s="20">
        <v>17957</v>
      </c>
    </row>
    <row r="1150" spans="1:8" x14ac:dyDescent="0.3">
      <c r="A1150" s="6">
        <v>896.11099999999999</v>
      </c>
      <c r="B1150" s="6">
        <v>70.620600000000508</v>
      </c>
      <c r="C1150" s="6"/>
      <c r="D1150" s="6"/>
      <c r="E1150" s="7">
        <f t="shared" si="18"/>
        <v>1.179349027656718</v>
      </c>
      <c r="H1150" s="20">
        <v>17927</v>
      </c>
    </row>
    <row r="1151" spans="1:8" x14ac:dyDescent="0.3">
      <c r="A1151">
        <v>945.55600000000004</v>
      </c>
      <c r="B1151">
        <v>70.682100000000503</v>
      </c>
      <c r="E1151" s="2">
        <f t="shared" si="18"/>
        <v>1.2576452393023752</v>
      </c>
      <c r="H1151" s="20">
        <v>17897</v>
      </c>
    </row>
    <row r="1152" spans="1:8" x14ac:dyDescent="0.3">
      <c r="A1152">
        <v>994.77800000000002</v>
      </c>
      <c r="B1152">
        <v>70.743600000000498</v>
      </c>
      <c r="E1152" s="2">
        <f t="shared" si="18"/>
        <v>1.3407507453132375</v>
      </c>
      <c r="H1152" s="20">
        <v>17867</v>
      </c>
    </row>
    <row r="1153" spans="1:8" x14ac:dyDescent="0.3">
      <c r="A1153">
        <v>1019.556</v>
      </c>
      <c r="B1153">
        <v>70.805100000000508</v>
      </c>
      <c r="E1153" s="2">
        <f t="shared" si="18"/>
        <v>1.38464129701939</v>
      </c>
      <c r="F1153" t="s">
        <v>11</v>
      </c>
      <c r="G1153">
        <v>69</v>
      </c>
      <c r="H1153" s="20">
        <v>17837</v>
      </c>
    </row>
    <row r="1154" spans="1:8" x14ac:dyDescent="0.3">
      <c r="A1154">
        <v>948.66700000000003</v>
      </c>
      <c r="B1154">
        <v>70.866600000000503</v>
      </c>
      <c r="E1154" s="2">
        <f t="shared" si="18"/>
        <v>1.2627418330739715</v>
      </c>
      <c r="H1154" s="20">
        <v>17775</v>
      </c>
    </row>
    <row r="1155" spans="1:8" x14ac:dyDescent="0.3">
      <c r="A1155">
        <v>877.55600000000004</v>
      </c>
      <c r="B1155">
        <v>70.928100000000512</v>
      </c>
      <c r="E1155" s="2">
        <f t="shared" si="18"/>
        <v>1.1512417181515806</v>
      </c>
      <c r="H1155" s="20">
        <v>17714</v>
      </c>
    </row>
    <row r="1156" spans="1:8" x14ac:dyDescent="0.3">
      <c r="A1156">
        <v>806.77800000000002</v>
      </c>
      <c r="B1156">
        <v>70.989600000000507</v>
      </c>
      <c r="E1156" s="2">
        <f t="shared" si="18"/>
        <v>1.050041528955532</v>
      </c>
      <c r="H1156" s="20">
        <v>17652</v>
      </c>
    </row>
    <row r="1157" spans="1:8" x14ac:dyDescent="0.3">
      <c r="A1157">
        <v>756.33299999999997</v>
      </c>
      <c r="B1157">
        <v>71.051100000000503</v>
      </c>
      <c r="E1157" s="5">
        <f t="shared" si="18"/>
        <v>0.98339069587811823</v>
      </c>
      <c r="F1157" t="s">
        <v>10</v>
      </c>
      <c r="G1157">
        <v>69</v>
      </c>
      <c r="H1157" s="20">
        <v>17591</v>
      </c>
    </row>
    <row r="1158" spans="1:8" x14ac:dyDescent="0.3">
      <c r="A1158">
        <v>788.88900000000001</v>
      </c>
      <c r="B1158">
        <v>71.112600000000512</v>
      </c>
      <c r="E1158" s="2">
        <f t="shared" si="18"/>
        <v>1.025903835500503</v>
      </c>
      <c r="H1158" s="20">
        <v>17583</v>
      </c>
    </row>
    <row r="1159" spans="1:8" x14ac:dyDescent="0.3">
      <c r="A1159">
        <v>821.33299999999997</v>
      </c>
      <c r="B1159">
        <v>71.174100000000507</v>
      </c>
      <c r="E1159" s="2">
        <f t="shared" si="18"/>
        <v>1.0700990505249814</v>
      </c>
      <c r="H1159" s="20">
        <v>17575</v>
      </c>
    </row>
    <row r="1160" spans="1:8" x14ac:dyDescent="0.3">
      <c r="A1160">
        <v>854</v>
      </c>
      <c r="B1160">
        <v>71.235600000000517</v>
      </c>
      <c r="E1160" s="2">
        <f t="shared" si="18"/>
        <v>1.1165217970565966</v>
      </c>
      <c r="H1160" s="20">
        <v>17567</v>
      </c>
    </row>
    <row r="1161" spans="1:8" x14ac:dyDescent="0.3">
      <c r="A1161" s="6">
        <v>881.22199999999998</v>
      </c>
      <c r="B1161" s="6">
        <v>71.297100000000512</v>
      </c>
      <c r="C1161" s="6"/>
      <c r="D1161" s="6"/>
      <c r="E1161" s="7">
        <f t="shared" si="18"/>
        <v>1.1567414007160788</v>
      </c>
      <c r="H1161" s="20">
        <v>17559</v>
      </c>
    </row>
    <row r="1162" spans="1:8" x14ac:dyDescent="0.3">
      <c r="A1162">
        <v>885.44399999999996</v>
      </c>
      <c r="B1162">
        <v>71.358600000000507</v>
      </c>
      <c r="E1162" s="2">
        <f t="shared" si="18"/>
        <v>1.1631077467494384</v>
      </c>
      <c r="H1162" s="20">
        <v>17551</v>
      </c>
    </row>
    <row r="1163" spans="1:8" x14ac:dyDescent="0.3">
      <c r="A1163">
        <v>889.33299999999997</v>
      </c>
      <c r="B1163">
        <v>71.420100000000517</v>
      </c>
      <c r="E1163" s="2">
        <f t="shared" si="18"/>
        <v>1.1690029602432601</v>
      </c>
      <c r="H1163" s="20">
        <v>17543</v>
      </c>
    </row>
    <row r="1164" spans="1:8" x14ac:dyDescent="0.3">
      <c r="A1164">
        <v>893.33299999999997</v>
      </c>
      <c r="B1164">
        <v>71.481600000000512</v>
      </c>
      <c r="E1164" s="2">
        <f t="shared" si="18"/>
        <v>1.1750976079873934</v>
      </c>
      <c r="H1164" s="20">
        <v>17535</v>
      </c>
    </row>
    <row r="1165" spans="1:8" x14ac:dyDescent="0.3">
      <c r="A1165">
        <v>901.77800000000002</v>
      </c>
      <c r="B1165">
        <v>71.543100000000521</v>
      </c>
      <c r="E1165" s="2">
        <f t="shared" si="18"/>
        <v>1.1880694927061082</v>
      </c>
      <c r="H1165" s="20">
        <v>17527</v>
      </c>
    </row>
    <row r="1166" spans="1:8" x14ac:dyDescent="0.3">
      <c r="A1166">
        <v>928.22199999999998</v>
      </c>
      <c r="B1166">
        <v>71.604600000000517</v>
      </c>
      <c r="E1166" s="2">
        <f t="shared" si="18"/>
        <v>1.2296221348820779</v>
      </c>
      <c r="H1166" s="20">
        <v>17519</v>
      </c>
    </row>
    <row r="1167" spans="1:8" x14ac:dyDescent="0.3">
      <c r="A1167">
        <v>954.55600000000004</v>
      </c>
      <c r="B1167">
        <v>71.666100000000512</v>
      </c>
      <c r="E1167" s="2">
        <f t="shared" si="18"/>
        <v>1.2724461048250324</v>
      </c>
      <c r="H1167" s="20">
        <v>17511</v>
      </c>
    </row>
    <row r="1168" spans="1:8" x14ac:dyDescent="0.3">
      <c r="A1168">
        <v>981.33299999999997</v>
      </c>
      <c r="B1168">
        <v>71.727600000000521</v>
      </c>
      <c r="E1168" s="2">
        <f t="shared" si="18"/>
        <v>1.3175200437280965</v>
      </c>
      <c r="H1168" s="20">
        <v>17503</v>
      </c>
    </row>
    <row r="1169" spans="1:8" x14ac:dyDescent="0.3">
      <c r="A1169">
        <v>1003.111</v>
      </c>
      <c r="B1169">
        <v>71.789100000000516</v>
      </c>
      <c r="E1169" s="2">
        <f t="shared" si="18"/>
        <v>1.35535391861147</v>
      </c>
      <c r="H1169" s="20">
        <v>17495</v>
      </c>
    </row>
    <row r="1170" spans="1:8" x14ac:dyDescent="0.3">
      <c r="A1170">
        <v>1003.889</v>
      </c>
      <c r="B1170">
        <v>71.850600000000526</v>
      </c>
      <c r="E1170" s="2">
        <f t="shared" si="18"/>
        <v>1.3567254170145842</v>
      </c>
      <c r="H1170" s="20">
        <v>17487</v>
      </c>
    </row>
    <row r="1171" spans="1:8" x14ac:dyDescent="0.3">
      <c r="A1171">
        <v>1004.444</v>
      </c>
      <c r="B1171">
        <v>71.912100000000521</v>
      </c>
      <c r="E1171" s="2">
        <f t="shared" si="18"/>
        <v>1.3577046476179209</v>
      </c>
      <c r="H1171" s="20">
        <v>17479</v>
      </c>
    </row>
    <row r="1172" spans="1:8" x14ac:dyDescent="0.3">
      <c r="A1172">
        <v>1005.333</v>
      </c>
      <c r="B1172">
        <v>71.973600000000516</v>
      </c>
      <c r="E1172" s="2">
        <f t="shared" si="18"/>
        <v>1.3592746539325746</v>
      </c>
      <c r="F1172" t="s">
        <v>11</v>
      </c>
      <c r="G1172">
        <v>70</v>
      </c>
      <c r="H1172" s="20">
        <v>17471</v>
      </c>
    </row>
    <row r="1173" spans="1:8" x14ac:dyDescent="0.3">
      <c r="A1173">
        <v>997.88900000000001</v>
      </c>
      <c r="B1173">
        <v>72.035100000000526</v>
      </c>
      <c r="E1173" s="2">
        <f t="shared" si="18"/>
        <v>1.3461841232518503</v>
      </c>
      <c r="H1173" s="20">
        <v>17452</v>
      </c>
    </row>
    <row r="1174" spans="1:8" x14ac:dyDescent="0.3">
      <c r="A1174">
        <v>952.22199999999998</v>
      </c>
      <c r="B1174">
        <v>72.096600000000521</v>
      </c>
      <c r="E1174" s="2">
        <f t="shared" si="18"/>
        <v>1.2685911002387791</v>
      </c>
      <c r="H1174" s="20">
        <v>17433</v>
      </c>
    </row>
    <row r="1175" spans="1:8" x14ac:dyDescent="0.3">
      <c r="A1175">
        <v>907.11099999999999</v>
      </c>
      <c r="B1175">
        <v>72.15810000000053</v>
      </c>
      <c r="E1175" s="2">
        <f t="shared" si="18"/>
        <v>1.1963348781310401</v>
      </c>
      <c r="H1175" s="20">
        <v>17414</v>
      </c>
    </row>
    <row r="1176" spans="1:8" x14ac:dyDescent="0.3">
      <c r="A1176">
        <v>861.33299999999997</v>
      </c>
      <c r="B1176">
        <v>72.219600000000526</v>
      </c>
      <c r="E1176" s="2">
        <f t="shared" si="18"/>
        <v>1.1272163819095991</v>
      </c>
      <c r="H1176" s="20">
        <v>17395</v>
      </c>
    </row>
    <row r="1177" spans="1:8" x14ac:dyDescent="0.3">
      <c r="A1177">
        <v>815</v>
      </c>
      <c r="B1177">
        <v>72.281100000000521</v>
      </c>
      <c r="E1177" s="2">
        <f t="shared" si="18"/>
        <v>1.0613251987321801</v>
      </c>
      <c r="H1177" s="20">
        <v>17376</v>
      </c>
    </row>
    <row r="1178" spans="1:8" x14ac:dyDescent="0.3">
      <c r="A1178">
        <v>764.66700000000003</v>
      </c>
      <c r="B1178">
        <v>72.34260000000053</v>
      </c>
      <c r="E1178" s="2">
        <f t="shared" ref="E1178:E1241" si="19">(0.0905*EXP(0.0013*A1178))/C$2</f>
        <v>0.99410287149933085</v>
      </c>
      <c r="H1178" s="20">
        <v>17357</v>
      </c>
    </row>
    <row r="1179" spans="1:8" x14ac:dyDescent="0.3">
      <c r="A1179">
        <v>714.11099999999999</v>
      </c>
      <c r="B1179">
        <v>72.404100000000525</v>
      </c>
      <c r="E1179" s="2">
        <f t="shared" si="19"/>
        <v>0.93086838124614568</v>
      </c>
      <c r="H1179" s="20">
        <v>17339</v>
      </c>
    </row>
    <row r="1180" spans="1:8" x14ac:dyDescent="0.3">
      <c r="A1180">
        <v>663.55600000000004</v>
      </c>
      <c r="B1180">
        <v>72.465600000000535</v>
      </c>
      <c r="E1180" s="2">
        <f t="shared" si="19"/>
        <v>0.87165734504757586</v>
      </c>
      <c r="H1180" s="20">
        <v>17320</v>
      </c>
    </row>
    <row r="1181" spans="1:8" x14ac:dyDescent="0.3">
      <c r="A1181">
        <v>619.44399999999996</v>
      </c>
      <c r="B1181">
        <v>72.52710000000053</v>
      </c>
      <c r="E1181" s="2">
        <f t="shared" si="19"/>
        <v>0.82307785378583176</v>
      </c>
      <c r="H1181" s="20">
        <v>17301</v>
      </c>
    </row>
    <row r="1182" spans="1:8" x14ac:dyDescent="0.3">
      <c r="A1182">
        <v>608.55600000000004</v>
      </c>
      <c r="B1182">
        <v>72.588600000000525</v>
      </c>
      <c r="E1182" s="2">
        <f t="shared" si="19"/>
        <v>0.81150974357751315</v>
      </c>
      <c r="H1182" s="20">
        <v>17282</v>
      </c>
    </row>
    <row r="1183" spans="1:8" x14ac:dyDescent="0.3">
      <c r="A1183">
        <v>597.66700000000003</v>
      </c>
      <c r="B1183">
        <v>72.650100000000535</v>
      </c>
      <c r="E1183" s="2">
        <f t="shared" si="19"/>
        <v>0.80010317952336862</v>
      </c>
      <c r="H1183" s="20">
        <v>17263</v>
      </c>
    </row>
    <row r="1184" spans="1:8" x14ac:dyDescent="0.3">
      <c r="A1184">
        <v>586.77800000000002</v>
      </c>
      <c r="B1184">
        <v>72.71160000000053</v>
      </c>
      <c r="E1184" s="2">
        <f t="shared" si="19"/>
        <v>0.78885694589600108</v>
      </c>
      <c r="H1184" s="20">
        <v>17244</v>
      </c>
    </row>
    <row r="1185" spans="1:8" x14ac:dyDescent="0.3">
      <c r="A1185">
        <v>584.33299999999997</v>
      </c>
      <c r="B1185">
        <v>72.773100000000539</v>
      </c>
      <c r="E1185" s="5">
        <f t="shared" si="19"/>
        <v>0.7863535447313974</v>
      </c>
      <c r="F1185" t="s">
        <v>10</v>
      </c>
      <c r="G1185">
        <v>70</v>
      </c>
      <c r="H1185" s="20">
        <v>17226</v>
      </c>
    </row>
    <row r="1186" spans="1:8" x14ac:dyDescent="0.3">
      <c r="A1186">
        <v>627.66700000000003</v>
      </c>
      <c r="B1186">
        <v>72.834600000000535</v>
      </c>
      <c r="E1186" s="2">
        <f t="shared" si="19"/>
        <v>0.83192366994304201</v>
      </c>
      <c r="H1186" s="20">
        <v>17216</v>
      </c>
    </row>
    <row r="1187" spans="1:8" x14ac:dyDescent="0.3">
      <c r="A1187">
        <v>670.77800000000002</v>
      </c>
      <c r="B1187">
        <v>72.89610000000053</v>
      </c>
      <c r="E1187" s="2">
        <f t="shared" si="19"/>
        <v>0.87987952417697868</v>
      </c>
      <c r="H1187" s="20">
        <v>17206</v>
      </c>
    </row>
    <row r="1188" spans="1:8" x14ac:dyDescent="0.3">
      <c r="A1188" s="6">
        <v>714</v>
      </c>
      <c r="B1188" s="6">
        <v>72.957600000000539</v>
      </c>
      <c r="C1188" s="6"/>
      <c r="D1188" s="6"/>
      <c r="E1188" s="7">
        <f t="shared" si="19"/>
        <v>0.93073406662976454</v>
      </c>
      <c r="H1188" s="20">
        <v>17196</v>
      </c>
    </row>
    <row r="1189" spans="1:8" x14ac:dyDescent="0.3">
      <c r="A1189">
        <v>752.55600000000004</v>
      </c>
      <c r="B1189">
        <v>73.019100000000535</v>
      </c>
      <c r="E1189" s="2">
        <f t="shared" si="19"/>
        <v>0.97857398416757624</v>
      </c>
      <c r="H1189" s="20">
        <v>17186</v>
      </c>
    </row>
    <row r="1190" spans="1:8" x14ac:dyDescent="0.3">
      <c r="A1190">
        <v>765.33299999999997</v>
      </c>
      <c r="B1190">
        <v>73.080600000000544</v>
      </c>
      <c r="E1190" s="2">
        <f t="shared" si="19"/>
        <v>0.99496393846757669</v>
      </c>
      <c r="H1190" s="20">
        <v>17176</v>
      </c>
    </row>
    <row r="1191" spans="1:8" x14ac:dyDescent="0.3">
      <c r="A1191">
        <v>778.22199999999998</v>
      </c>
      <c r="B1191">
        <v>73.142100000000539</v>
      </c>
      <c r="E1191" s="2">
        <f t="shared" si="19"/>
        <v>1.011775708893806</v>
      </c>
      <c r="H1191" s="20">
        <v>17166</v>
      </c>
    </row>
    <row r="1192" spans="1:8" x14ac:dyDescent="0.3">
      <c r="A1192">
        <v>791</v>
      </c>
      <c r="B1192">
        <v>73.203600000000534</v>
      </c>
      <c r="E1192" s="2">
        <f t="shared" si="19"/>
        <v>1.0287230900670605</v>
      </c>
      <c r="H1192" s="20">
        <v>17156</v>
      </c>
    </row>
    <row r="1193" spans="1:8" x14ac:dyDescent="0.3">
      <c r="A1193">
        <v>806.55600000000004</v>
      </c>
      <c r="B1193">
        <v>73.265100000000544</v>
      </c>
      <c r="E1193" s="2">
        <f t="shared" si="19"/>
        <v>1.0497385306950275</v>
      </c>
      <c r="H1193" s="20">
        <v>17146</v>
      </c>
    </row>
    <row r="1194" spans="1:8" x14ac:dyDescent="0.3">
      <c r="A1194">
        <v>838.33299999999997</v>
      </c>
      <c r="B1194">
        <v>73.326600000000539</v>
      </c>
      <c r="E1194" s="2">
        <f t="shared" si="19"/>
        <v>1.0940114988468892</v>
      </c>
      <c r="H1194" s="20">
        <v>17136</v>
      </c>
    </row>
    <row r="1195" spans="1:8" x14ac:dyDescent="0.3">
      <c r="A1195">
        <v>870</v>
      </c>
      <c r="B1195">
        <v>73.388100000000549</v>
      </c>
      <c r="E1195" s="2">
        <f t="shared" si="19"/>
        <v>1.1399886597549138</v>
      </c>
      <c r="H1195" s="20">
        <v>17126</v>
      </c>
    </row>
    <row r="1196" spans="1:8" x14ac:dyDescent="0.3">
      <c r="A1196">
        <v>902.11099999999999</v>
      </c>
      <c r="B1196">
        <v>73.449600000000544</v>
      </c>
      <c r="E1196" s="2">
        <f t="shared" si="19"/>
        <v>1.1885839193291092</v>
      </c>
      <c r="H1196" s="20">
        <v>17116</v>
      </c>
    </row>
    <row r="1197" spans="1:8" x14ac:dyDescent="0.3">
      <c r="A1197">
        <v>924.88900000000001</v>
      </c>
      <c r="B1197">
        <v>73.511100000000539</v>
      </c>
      <c r="E1197" s="2">
        <f t="shared" si="19"/>
        <v>1.2243058309578492</v>
      </c>
      <c r="F1197" t="s">
        <v>11</v>
      </c>
      <c r="G1197">
        <v>71</v>
      </c>
      <c r="H1197" s="20">
        <v>17106</v>
      </c>
    </row>
    <row r="1198" spans="1:8" x14ac:dyDescent="0.3">
      <c r="A1198">
        <v>892.22199999999998</v>
      </c>
      <c r="B1198">
        <v>73.572600000000548</v>
      </c>
      <c r="E1198" s="2">
        <f t="shared" si="19"/>
        <v>1.1734016395505997</v>
      </c>
      <c r="H1198" s="20">
        <v>17075</v>
      </c>
    </row>
    <row r="1199" spans="1:8" x14ac:dyDescent="0.3">
      <c r="A1199">
        <v>859.66700000000003</v>
      </c>
      <c r="B1199">
        <v>73.634100000000544</v>
      </c>
      <c r="E1199" s="2">
        <f t="shared" si="19"/>
        <v>1.1247776984732114</v>
      </c>
      <c r="H1199" s="20">
        <v>17044</v>
      </c>
    </row>
    <row r="1200" spans="1:8" x14ac:dyDescent="0.3">
      <c r="A1200">
        <v>827.44399999999996</v>
      </c>
      <c r="B1200">
        <v>73.695600000000553</v>
      </c>
      <c r="E1200" s="2">
        <f t="shared" si="19"/>
        <v>1.0786340960044358</v>
      </c>
      <c r="H1200" s="20">
        <v>17014</v>
      </c>
    </row>
    <row r="1201" spans="1:8" x14ac:dyDescent="0.3">
      <c r="A1201">
        <v>793.66700000000003</v>
      </c>
      <c r="B1201">
        <v>73.757100000000548</v>
      </c>
      <c r="E1201" s="2">
        <f t="shared" si="19"/>
        <v>1.0322959660727686</v>
      </c>
      <c r="H1201" s="20">
        <v>16983</v>
      </c>
    </row>
    <row r="1202" spans="1:8" x14ac:dyDescent="0.3">
      <c r="A1202">
        <v>750.55600000000004</v>
      </c>
      <c r="B1202">
        <v>73.818600000000544</v>
      </c>
      <c r="E1202" s="2">
        <f t="shared" si="19"/>
        <v>0.97603299652409992</v>
      </c>
      <c r="H1202" s="20">
        <v>16952</v>
      </c>
    </row>
    <row r="1203" spans="1:8" x14ac:dyDescent="0.3">
      <c r="A1203">
        <v>707.77800000000002</v>
      </c>
      <c r="B1203">
        <v>73.880100000000553</v>
      </c>
      <c r="E1203" s="2">
        <f t="shared" si="19"/>
        <v>0.92323609598091561</v>
      </c>
      <c r="H1203" s="20">
        <v>16922</v>
      </c>
    </row>
    <row r="1204" spans="1:8" x14ac:dyDescent="0.3">
      <c r="A1204">
        <v>664.77800000000002</v>
      </c>
      <c r="B1204">
        <v>73.941600000000548</v>
      </c>
      <c r="E1204" s="2">
        <f t="shared" si="19"/>
        <v>0.87304316036758423</v>
      </c>
      <c r="H1204" s="20">
        <v>16891</v>
      </c>
    </row>
    <row r="1205" spans="1:8" x14ac:dyDescent="0.3">
      <c r="A1205">
        <v>642.66700000000003</v>
      </c>
      <c r="B1205">
        <v>74.003100000000558</v>
      </c>
      <c r="E1205" s="5">
        <f t="shared" si="19"/>
        <v>0.84830538412795575</v>
      </c>
      <c r="F1205" t="s">
        <v>10</v>
      </c>
      <c r="G1205">
        <v>71</v>
      </c>
      <c r="H1205" s="20">
        <v>16861</v>
      </c>
    </row>
    <row r="1206" spans="1:8" x14ac:dyDescent="0.3">
      <c r="A1206">
        <v>760.44399999999996</v>
      </c>
      <c r="B1206">
        <v>74.064600000000553</v>
      </c>
      <c r="E1206" s="2">
        <f t="shared" si="19"/>
        <v>0.98866029940283029</v>
      </c>
      <c r="H1206" s="20">
        <v>16846</v>
      </c>
    </row>
    <row r="1207" spans="1:8" x14ac:dyDescent="0.3">
      <c r="A1207" s="6">
        <v>878.44399999999996</v>
      </c>
      <c r="B1207" s="6">
        <v>74.126100000000548</v>
      </c>
      <c r="C1207" s="6"/>
      <c r="D1207" s="6"/>
      <c r="E1207" s="7">
        <f t="shared" si="19"/>
        <v>1.1525714789812911</v>
      </c>
      <c r="H1207" s="20">
        <v>16831</v>
      </c>
    </row>
    <row r="1208" spans="1:8" x14ac:dyDescent="0.3">
      <c r="A1208">
        <v>996.44399999999996</v>
      </c>
      <c r="B1208">
        <v>74.187600000000558</v>
      </c>
      <c r="E1208" s="2">
        <f t="shared" si="19"/>
        <v>1.3436576900716179</v>
      </c>
      <c r="H1208" s="20">
        <v>16816</v>
      </c>
    </row>
    <row r="1209" spans="1:8" x14ac:dyDescent="0.3">
      <c r="A1209">
        <v>1105.222</v>
      </c>
      <c r="B1209">
        <v>74.249100000000553</v>
      </c>
      <c r="E1209" s="2">
        <f t="shared" si="19"/>
        <v>1.5477571991534764</v>
      </c>
      <c r="H1209" s="20">
        <v>16801</v>
      </c>
    </row>
    <row r="1210" spans="1:8" x14ac:dyDescent="0.3">
      <c r="A1210">
        <v>1147.3330000000001</v>
      </c>
      <c r="B1210">
        <v>74.310600000000562</v>
      </c>
      <c r="E1210" s="2">
        <f t="shared" si="19"/>
        <v>1.6348502579012443</v>
      </c>
      <c r="H1210" s="20">
        <v>16786</v>
      </c>
    </row>
    <row r="1211" spans="1:8" x14ac:dyDescent="0.3">
      <c r="A1211">
        <v>1189.778</v>
      </c>
      <c r="B1211">
        <v>74.372100000000557</v>
      </c>
      <c r="E1211" s="2">
        <f t="shared" si="19"/>
        <v>1.7275940444014173</v>
      </c>
      <c r="H1211" s="20">
        <v>16771</v>
      </c>
    </row>
    <row r="1212" spans="1:8" x14ac:dyDescent="0.3">
      <c r="A1212">
        <v>1231.778</v>
      </c>
      <c r="B1212">
        <v>74.433600000000553</v>
      </c>
      <c r="E1212" s="2">
        <f t="shared" si="19"/>
        <v>1.8245433102745583</v>
      </c>
      <c r="H1212" s="20">
        <v>16756</v>
      </c>
    </row>
    <row r="1213" spans="1:8" x14ac:dyDescent="0.3">
      <c r="A1213">
        <v>1261.444</v>
      </c>
      <c r="B1213">
        <v>74.495100000000562</v>
      </c>
      <c r="E1213" s="2">
        <f t="shared" si="19"/>
        <v>1.896282735422492</v>
      </c>
      <c r="F1213" t="s">
        <v>11</v>
      </c>
      <c r="G1213">
        <v>72</v>
      </c>
      <c r="H1213" s="20">
        <v>16741</v>
      </c>
    </row>
    <row r="1214" spans="1:8" x14ac:dyDescent="0.3">
      <c r="A1214">
        <v>1193.1110000000001</v>
      </c>
      <c r="B1214">
        <v>74.556600000000557</v>
      </c>
      <c r="E1214" s="2">
        <f t="shared" si="19"/>
        <v>1.7350957770285835</v>
      </c>
      <c r="H1214" s="20">
        <v>16720</v>
      </c>
    </row>
    <row r="1215" spans="1:8" x14ac:dyDescent="0.3">
      <c r="A1215">
        <v>1124.6669999999999</v>
      </c>
      <c r="B1215">
        <v>74.618100000000567</v>
      </c>
      <c r="E1215" s="2">
        <f t="shared" si="19"/>
        <v>1.5873808832138721</v>
      </c>
      <c r="H1215" s="20">
        <v>16700</v>
      </c>
    </row>
    <row r="1216" spans="1:8" x14ac:dyDescent="0.3">
      <c r="A1216">
        <v>1056.1110000000001</v>
      </c>
      <c r="B1216">
        <v>74.679600000000562</v>
      </c>
      <c r="E1216" s="2">
        <f t="shared" si="19"/>
        <v>1.4520300543456033</v>
      </c>
      <c r="H1216" s="20">
        <v>16679</v>
      </c>
    </row>
    <row r="1217" spans="1:8" x14ac:dyDescent="0.3">
      <c r="A1217">
        <v>994.44399999999996</v>
      </c>
      <c r="B1217">
        <v>74.741100000000557</v>
      </c>
      <c r="E1217" s="2">
        <f t="shared" si="19"/>
        <v>1.3401687177069599</v>
      </c>
      <c r="H1217" s="20">
        <v>16659</v>
      </c>
    </row>
    <row r="1218" spans="1:8" x14ac:dyDescent="0.3">
      <c r="A1218">
        <v>986.66700000000003</v>
      </c>
      <c r="B1218">
        <v>74.802600000000567</v>
      </c>
      <c r="E1218" s="2">
        <f t="shared" si="19"/>
        <v>1.3266877398001033</v>
      </c>
      <c r="H1218" s="20">
        <v>16638</v>
      </c>
    </row>
    <row r="1219" spans="1:8" x14ac:dyDescent="0.3">
      <c r="A1219">
        <v>979.11099999999999</v>
      </c>
      <c r="B1219">
        <v>74.864100000000562</v>
      </c>
      <c r="E1219" s="2">
        <f t="shared" si="19"/>
        <v>1.3137197467411976</v>
      </c>
      <c r="H1219" s="20">
        <v>16618</v>
      </c>
    </row>
    <row r="1220" spans="1:8" x14ac:dyDescent="0.3">
      <c r="A1220">
        <v>971.44399999999996</v>
      </c>
      <c r="B1220">
        <v>74.925600000000571</v>
      </c>
      <c r="E1220" s="2">
        <f t="shared" si="19"/>
        <v>1.3006908088778013</v>
      </c>
      <c r="H1220" s="20">
        <v>16598</v>
      </c>
    </row>
    <row r="1221" spans="1:8" x14ac:dyDescent="0.3">
      <c r="A1221">
        <v>964.33299999999997</v>
      </c>
      <c r="B1221">
        <v>74.987100000000567</v>
      </c>
      <c r="E1221" s="2">
        <f t="shared" si="19"/>
        <v>1.2887222385935682</v>
      </c>
      <c r="H1221" s="20">
        <v>16577</v>
      </c>
    </row>
    <row r="1222" spans="1:8" x14ac:dyDescent="0.3">
      <c r="A1222">
        <v>960.44399999999996</v>
      </c>
      <c r="B1222">
        <v>75.048600000000562</v>
      </c>
      <c r="E1222" s="2">
        <f t="shared" si="19"/>
        <v>1.2822232877875204</v>
      </c>
      <c r="H1222" s="20">
        <v>16557</v>
      </c>
    </row>
    <row r="1223" spans="1:8" x14ac:dyDescent="0.3">
      <c r="A1223">
        <v>956.22199999999998</v>
      </c>
      <c r="B1223">
        <v>75.110100000000571</v>
      </c>
      <c r="E1223" s="2">
        <f t="shared" si="19"/>
        <v>1.2752049550793936</v>
      </c>
      <c r="H1223" s="20">
        <v>16536</v>
      </c>
    </row>
    <row r="1224" spans="1:8" x14ac:dyDescent="0.3">
      <c r="A1224">
        <v>952.55600000000004</v>
      </c>
      <c r="B1224">
        <v>75.171600000000566</v>
      </c>
      <c r="E1224" s="2">
        <f t="shared" si="19"/>
        <v>1.2691420420953243</v>
      </c>
      <c r="H1224" s="20">
        <v>16516</v>
      </c>
    </row>
    <row r="1225" spans="1:8" x14ac:dyDescent="0.3">
      <c r="A1225">
        <v>949.88900000000001</v>
      </c>
      <c r="B1225">
        <v>75.233100000000576</v>
      </c>
      <c r="E1225" s="5">
        <f t="shared" si="19"/>
        <v>1.2647494189532533</v>
      </c>
      <c r="F1225" t="s">
        <v>10</v>
      </c>
      <c r="G1225">
        <v>72</v>
      </c>
      <c r="H1225" s="20">
        <v>16496</v>
      </c>
    </row>
    <row r="1226" spans="1:8" x14ac:dyDescent="0.3">
      <c r="A1226">
        <v>958.11099999999999</v>
      </c>
      <c r="B1226">
        <v>75.294600000000571</v>
      </c>
      <c r="E1226" s="2">
        <f t="shared" si="19"/>
        <v>1.2783403240747593</v>
      </c>
      <c r="H1226" s="20">
        <v>16481</v>
      </c>
    </row>
    <row r="1227" spans="1:8" x14ac:dyDescent="0.3">
      <c r="A1227" s="6">
        <v>966.44399999999996</v>
      </c>
      <c r="B1227" s="6">
        <v>75.356100000000566</v>
      </c>
      <c r="C1227" s="6"/>
      <c r="D1227" s="6"/>
      <c r="E1227" s="7">
        <f t="shared" si="19"/>
        <v>1.2922637362763476</v>
      </c>
      <c r="H1227" s="20">
        <v>16466</v>
      </c>
    </row>
    <row r="1228" spans="1:8" x14ac:dyDescent="0.3">
      <c r="A1228">
        <v>974.66700000000003</v>
      </c>
      <c r="B1228">
        <v>75.417600000000576</v>
      </c>
      <c r="E1228" s="2">
        <f t="shared" si="19"/>
        <v>1.3061520062439473</v>
      </c>
      <c r="H1228" s="20">
        <v>16451</v>
      </c>
    </row>
    <row r="1229" spans="1:8" x14ac:dyDescent="0.3">
      <c r="A1229">
        <v>986.66700000000003</v>
      </c>
      <c r="B1229">
        <v>75.479100000000571</v>
      </c>
      <c r="E1229" s="2">
        <f t="shared" si="19"/>
        <v>1.3266877398001033</v>
      </c>
      <c r="H1229" s="20">
        <v>16436</v>
      </c>
    </row>
    <row r="1230" spans="1:8" x14ac:dyDescent="0.3">
      <c r="A1230">
        <v>1034.6669999999999</v>
      </c>
      <c r="B1230">
        <v>75.54060000000058</v>
      </c>
      <c r="E1230" s="2">
        <f t="shared" si="19"/>
        <v>1.4121105296177188</v>
      </c>
      <c r="H1230" s="20">
        <v>16421</v>
      </c>
    </row>
    <row r="1231" spans="1:8" x14ac:dyDescent="0.3">
      <c r="A1231">
        <v>1082.8889999999999</v>
      </c>
      <c r="B1231">
        <v>75.602100000000576</v>
      </c>
      <c r="E1231" s="2">
        <f t="shared" si="19"/>
        <v>1.5034673613645229</v>
      </c>
      <c r="H1231" s="20">
        <v>16406</v>
      </c>
    </row>
    <row r="1232" spans="1:8" x14ac:dyDescent="0.3">
      <c r="A1232">
        <v>1130.8889999999999</v>
      </c>
      <c r="B1232">
        <v>75.663600000000571</v>
      </c>
      <c r="E1232" s="2">
        <f t="shared" si="19"/>
        <v>1.600272640070753</v>
      </c>
      <c r="H1232" s="20">
        <v>16391</v>
      </c>
    </row>
    <row r="1233" spans="1:8" x14ac:dyDescent="0.3">
      <c r="A1233">
        <v>1170.1110000000001</v>
      </c>
      <c r="B1233">
        <v>75.72510000000058</v>
      </c>
      <c r="E1233" s="2">
        <f t="shared" si="19"/>
        <v>1.6839843371103369</v>
      </c>
      <c r="F1233" t="s">
        <v>11</v>
      </c>
      <c r="G1233">
        <v>73</v>
      </c>
      <c r="H1233" s="20">
        <v>16376</v>
      </c>
    </row>
    <row r="1234" spans="1:8" x14ac:dyDescent="0.3">
      <c r="A1234">
        <v>1114.1110000000001</v>
      </c>
      <c r="B1234">
        <v>75.786600000000576</v>
      </c>
      <c r="E1234" s="2">
        <f t="shared" si="19"/>
        <v>1.5657463554864615</v>
      </c>
      <c r="H1234" s="20">
        <v>16376</v>
      </c>
    </row>
    <row r="1235" spans="1:8" x14ac:dyDescent="0.3">
      <c r="A1235">
        <v>1058.3330000000001</v>
      </c>
      <c r="B1235">
        <v>75.848100000000585</v>
      </c>
      <c r="E1235" s="2">
        <f t="shared" si="19"/>
        <v>1.4562304520743459</v>
      </c>
      <c r="H1235" s="20">
        <v>16376</v>
      </c>
    </row>
    <row r="1236" spans="1:8" x14ac:dyDescent="0.3">
      <c r="A1236">
        <v>1002.222</v>
      </c>
      <c r="B1236">
        <v>75.90960000000058</v>
      </c>
      <c r="E1236" s="2">
        <f t="shared" si="19"/>
        <v>1.3537884408732852</v>
      </c>
      <c r="H1236" s="20">
        <v>16376</v>
      </c>
    </row>
    <row r="1237" spans="1:8" x14ac:dyDescent="0.3">
      <c r="A1237">
        <v>948</v>
      </c>
      <c r="B1237">
        <v>75.971100000000575</v>
      </c>
      <c r="E1237" s="2">
        <f t="shared" si="19"/>
        <v>1.2616473841973965</v>
      </c>
      <c r="H1237" s="20">
        <v>16376</v>
      </c>
    </row>
    <row r="1238" spans="1:8" x14ac:dyDescent="0.3">
      <c r="A1238">
        <v>914</v>
      </c>
      <c r="B1238">
        <v>76.032600000000585</v>
      </c>
      <c r="E1238" s="2">
        <f t="shared" si="19"/>
        <v>1.2070970136969266</v>
      </c>
      <c r="H1238" s="20">
        <v>16376</v>
      </c>
    </row>
    <row r="1239" spans="1:8" x14ac:dyDescent="0.3">
      <c r="A1239">
        <v>879.66700000000003</v>
      </c>
      <c r="B1239">
        <v>76.09410000000058</v>
      </c>
      <c r="E1239" s="2">
        <f t="shared" si="19"/>
        <v>1.1544054098727712</v>
      </c>
      <c r="H1239" s="20">
        <v>16376</v>
      </c>
    </row>
    <row r="1240" spans="1:8" x14ac:dyDescent="0.3">
      <c r="A1240">
        <v>845.66700000000003</v>
      </c>
      <c r="B1240">
        <v>76.155600000000589</v>
      </c>
      <c r="E1240" s="2">
        <f t="shared" si="19"/>
        <v>1.1044919050337254</v>
      </c>
      <c r="H1240" s="20">
        <v>16376</v>
      </c>
    </row>
    <row r="1241" spans="1:8" x14ac:dyDescent="0.3">
      <c r="A1241">
        <v>811.66700000000003</v>
      </c>
      <c r="B1241">
        <v>76.217100000000585</v>
      </c>
      <c r="E1241" s="2">
        <f t="shared" si="19"/>
        <v>1.0567365310766128</v>
      </c>
      <c r="H1241" s="20">
        <v>16376</v>
      </c>
    </row>
    <row r="1242" spans="1:8" x14ac:dyDescent="0.3">
      <c r="A1242">
        <v>779.77800000000002</v>
      </c>
      <c r="B1242">
        <v>76.27860000000058</v>
      </c>
      <c r="E1242" s="2">
        <f t="shared" ref="E1242:E1251" si="20">(0.0905*EXP(0.0013*A1242))/C$2</f>
        <v>1.0138244001455328</v>
      </c>
      <c r="H1242" s="20">
        <v>16376</v>
      </c>
    </row>
    <row r="1243" spans="1:8" x14ac:dyDescent="0.3">
      <c r="A1243">
        <v>747.66700000000003</v>
      </c>
      <c r="B1243">
        <v>76.340100000000589</v>
      </c>
      <c r="E1243" s="2">
        <f t="shared" si="20"/>
        <v>0.97237418440011525</v>
      </c>
      <c r="H1243" s="20">
        <v>16376</v>
      </c>
    </row>
    <row r="1244" spans="1:8" x14ac:dyDescent="0.3">
      <c r="A1244">
        <v>716.11099999999999</v>
      </c>
      <c r="B1244">
        <v>76.401600000000585</v>
      </c>
      <c r="E1244" s="2">
        <f t="shared" si="20"/>
        <v>0.93329178810111146</v>
      </c>
      <c r="H1244" s="20">
        <v>16376</v>
      </c>
    </row>
    <row r="1245" spans="1:8" x14ac:dyDescent="0.3">
      <c r="A1245">
        <v>682.77800000000002</v>
      </c>
      <c r="B1245">
        <v>76.463100000000594</v>
      </c>
      <c r="E1245" s="2">
        <f t="shared" si="20"/>
        <v>0.8937132674041367</v>
      </c>
      <c r="H1245" s="20">
        <v>16376</v>
      </c>
    </row>
    <row r="1246" spans="1:8" x14ac:dyDescent="0.3">
      <c r="A1246">
        <v>631.11099999999999</v>
      </c>
      <c r="B1246">
        <v>76.524600000000589</v>
      </c>
      <c r="E1246" s="2">
        <f t="shared" si="20"/>
        <v>0.8356567091438375</v>
      </c>
      <c r="H1246" s="20">
        <v>16376</v>
      </c>
    </row>
    <row r="1247" spans="1:8" x14ac:dyDescent="0.3">
      <c r="A1247">
        <v>580</v>
      </c>
      <c r="B1247">
        <v>76.586100000000584</v>
      </c>
      <c r="E1247" s="2">
        <f t="shared" si="20"/>
        <v>0.78193654578507643</v>
      </c>
      <c r="H1247" s="20">
        <v>16376</v>
      </c>
    </row>
    <row r="1248" spans="1:8" x14ac:dyDescent="0.3">
      <c r="A1248">
        <v>528.77800000000002</v>
      </c>
      <c r="B1248">
        <v>76.647600000000594</v>
      </c>
      <c r="E1248" s="2">
        <f t="shared" si="20"/>
        <v>0.73156420898351626</v>
      </c>
      <c r="H1248" s="20">
        <v>16376</v>
      </c>
    </row>
    <row r="1249" spans="1:8" x14ac:dyDescent="0.3">
      <c r="A1249">
        <v>477.33300000000003</v>
      </c>
      <c r="B1249">
        <v>76.709100000000589</v>
      </c>
      <c r="E1249" s="2">
        <f t="shared" si="20"/>
        <v>0.68423846763469176</v>
      </c>
      <c r="H1249" s="20">
        <v>16376</v>
      </c>
    </row>
    <row r="1250" spans="1:8" x14ac:dyDescent="0.3">
      <c r="A1250">
        <v>428.11099999999999</v>
      </c>
      <c r="B1250">
        <v>76.770600000000599</v>
      </c>
      <c r="E1250" s="2">
        <f t="shared" si="20"/>
        <v>0.6418264202920716</v>
      </c>
      <c r="H1250" s="20">
        <v>16376</v>
      </c>
    </row>
    <row r="1251" spans="1:8" x14ac:dyDescent="0.3">
      <c r="A1251">
        <v>378.88900000000001</v>
      </c>
      <c r="B1251">
        <v>76.832100000000594</v>
      </c>
      <c r="E1251" s="2">
        <f t="shared" si="20"/>
        <v>0.60204325431885308</v>
      </c>
      <c r="H1251" s="20">
        <v>16376</v>
      </c>
    </row>
  </sheetData>
  <autoFilter ref="A1:H1251" xr:uid="{56CF4DA6-499C-45EF-8673-EE0A25107A6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5176-A843-4201-A91B-4EC5C48B640E}">
  <dimension ref="A1:U1132"/>
  <sheetViews>
    <sheetView workbookViewId="0">
      <selection activeCell="V8" sqref="V8"/>
    </sheetView>
  </sheetViews>
  <sheetFormatPr baseColWidth="10" defaultRowHeight="14.4" x14ac:dyDescent="0.3"/>
  <cols>
    <col min="3" max="3" width="14.6640625" customWidth="1"/>
    <col min="4" max="4" width="15.44140625" customWidth="1"/>
    <col min="5" max="5" width="17.5546875" customWidth="1"/>
    <col min="6" max="6" width="11.44140625"/>
    <col min="7" max="7" width="9.6640625" customWidth="1"/>
    <col min="8" max="8" width="8" customWidth="1"/>
    <col min="10" max="10" width="8.6640625" customWidth="1"/>
    <col min="11" max="11" width="7.5546875" customWidth="1"/>
    <col min="12" max="12" width="9.21875" customWidth="1"/>
    <col min="13" max="13" width="9.77734375" customWidth="1"/>
    <col min="15" max="15" width="9.44140625" customWidth="1"/>
    <col min="16" max="16" width="8.21875" customWidth="1"/>
    <col min="17" max="17" width="8.109375" customWidth="1"/>
    <col min="18" max="18" width="7.88671875" customWidth="1"/>
    <col min="19" max="19" width="8.88671875" customWidth="1"/>
    <col min="20" max="20" width="9.77734375" customWidth="1"/>
  </cols>
  <sheetData>
    <row r="1" spans="1:21" x14ac:dyDescent="0.3">
      <c r="A1" t="s">
        <v>0</v>
      </c>
      <c r="B1" t="s">
        <v>12</v>
      </c>
      <c r="C1" s="1" t="s">
        <v>1</v>
      </c>
      <c r="D1" t="s">
        <v>2</v>
      </c>
      <c r="E1" t="s">
        <v>3</v>
      </c>
      <c r="F1" t="s">
        <v>4</v>
      </c>
      <c r="G1" t="s">
        <v>9</v>
      </c>
      <c r="H1" t="s">
        <v>22</v>
      </c>
      <c r="I1" t="s">
        <v>8</v>
      </c>
      <c r="K1" t="s">
        <v>23</v>
      </c>
      <c r="L1" t="s">
        <v>24</v>
      </c>
      <c r="M1" t="s">
        <v>25</v>
      </c>
      <c r="N1" t="s">
        <v>26</v>
      </c>
      <c r="P1" t="s">
        <v>23</v>
      </c>
      <c r="Q1" t="s">
        <v>35</v>
      </c>
      <c r="R1" t="s">
        <v>37</v>
      </c>
      <c r="S1" t="s">
        <v>24</v>
      </c>
      <c r="T1" t="s">
        <v>25</v>
      </c>
      <c r="U1" t="s">
        <v>26</v>
      </c>
    </row>
    <row r="2" spans="1:21" x14ac:dyDescent="0.3">
      <c r="A2">
        <v>-992.88900000000001</v>
      </c>
      <c r="B2">
        <f>AVERAGE(A2:A3)</f>
        <v>-992.27800000000002</v>
      </c>
      <c r="C2">
        <v>0</v>
      </c>
      <c r="D2">
        <v>0.246</v>
      </c>
      <c r="F2" s="2">
        <f t="shared" ref="F2:F21" si="0">(0.0905*EXP(0.0013*B2))/D$2</f>
        <v>0.10127222557564365</v>
      </c>
      <c r="K2">
        <v>2015</v>
      </c>
      <c r="L2">
        <v>0.82357811429532202</v>
      </c>
      <c r="M2">
        <v>0.73837000000000097</v>
      </c>
      <c r="N2">
        <v>0.60810537225223804</v>
      </c>
      <c r="P2">
        <v>2015</v>
      </c>
      <c r="Q2">
        <v>12</v>
      </c>
      <c r="R2" s="11">
        <v>2015.9166666666665</v>
      </c>
      <c r="S2">
        <v>0.89298770760972102</v>
      </c>
      <c r="T2">
        <v>0.12307</v>
      </c>
      <c r="U2">
        <v>0.10989999717552799</v>
      </c>
    </row>
    <row r="3" spans="1:21" x14ac:dyDescent="0.3">
      <c r="A3">
        <v>-991.66700000000003</v>
      </c>
      <c r="B3">
        <f>AVERAGE(A2:A4)</f>
        <v>-873.07433333333336</v>
      </c>
      <c r="C3">
        <v>6.1529999999999994E-2</v>
      </c>
      <c r="E3" s="3"/>
      <c r="F3" s="2">
        <f t="shared" si="0"/>
        <v>0.11824715411744149</v>
      </c>
      <c r="K3">
        <v>2014</v>
      </c>
      <c r="L3">
        <v>0.58014103271813</v>
      </c>
      <c r="M3">
        <v>0.73836000000000102</v>
      </c>
      <c r="N3">
        <v>0.428352932917759</v>
      </c>
      <c r="P3">
        <v>2015</v>
      </c>
      <c r="Q3">
        <v>11</v>
      </c>
      <c r="R3" s="11">
        <v>2015.8333333333333</v>
      </c>
      <c r="S3">
        <v>1.0770795702726801</v>
      </c>
      <c r="T3">
        <v>0.12306</v>
      </c>
      <c r="U3">
        <v>0.13254541191775701</v>
      </c>
    </row>
    <row r="4" spans="1:21" x14ac:dyDescent="0.3">
      <c r="A4">
        <v>-634.66700000000003</v>
      </c>
      <c r="B4">
        <f t="shared" ref="B4:B67" si="1">AVERAGE(A3:A5)</f>
        <v>-623.14833333333343</v>
      </c>
      <c r="C4">
        <v>0.12305999999999999</v>
      </c>
      <c r="F4" s="2">
        <f t="shared" si="0"/>
        <v>0.16364194198649737</v>
      </c>
      <c r="K4">
        <v>2013</v>
      </c>
      <c r="L4">
        <v>0.77039062325139196</v>
      </c>
      <c r="M4">
        <v>0.61529999999999696</v>
      </c>
      <c r="N4">
        <v>0.47402135048658001</v>
      </c>
      <c r="P4">
        <v>2015</v>
      </c>
      <c r="Q4">
        <v>10</v>
      </c>
      <c r="R4" s="11">
        <v>2015.75</v>
      </c>
      <c r="S4">
        <v>1.1825899602048999</v>
      </c>
      <c r="T4">
        <v>6.1529999999999599E-2</v>
      </c>
      <c r="U4">
        <v>7.2764760251407504E-2</v>
      </c>
    </row>
    <row r="5" spans="1:21" ht="16.2" x14ac:dyDescent="0.3">
      <c r="A5">
        <v>-243.11099999999999</v>
      </c>
      <c r="B5">
        <f t="shared" si="1"/>
        <v>-243.11133333333336</v>
      </c>
      <c r="C5">
        <v>0.18459</v>
      </c>
      <c r="E5" t="s">
        <v>5</v>
      </c>
      <c r="F5" s="2">
        <f t="shared" si="0"/>
        <v>0.26819889758621179</v>
      </c>
      <c r="K5">
        <v>2012</v>
      </c>
      <c r="L5">
        <v>0.78599306503987199</v>
      </c>
      <c r="M5">
        <v>0.61529999999999696</v>
      </c>
      <c r="N5">
        <v>0.48362153291903098</v>
      </c>
      <c r="P5">
        <v>2015</v>
      </c>
      <c r="Q5">
        <v>9</v>
      </c>
      <c r="R5" s="11">
        <v>2015.6666666666665</v>
      </c>
      <c r="S5">
        <v>1.01119144228067</v>
      </c>
      <c r="T5">
        <v>6.15300000000003E-2</v>
      </c>
      <c r="U5">
        <v>6.2218609443530103E-2</v>
      </c>
    </row>
    <row r="6" spans="1:21" ht="16.2" x14ac:dyDescent="0.3">
      <c r="A6">
        <v>148.44399999999999</v>
      </c>
      <c r="B6">
        <f t="shared" si="1"/>
        <v>148.40733333333333</v>
      </c>
      <c r="C6">
        <v>0.24611999999999998</v>
      </c>
      <c r="E6" t="s">
        <v>6</v>
      </c>
      <c r="F6" s="2">
        <f t="shared" si="0"/>
        <v>0.44617137499763304</v>
      </c>
      <c r="K6">
        <v>2011</v>
      </c>
      <c r="L6">
        <v>0.99690064373941301</v>
      </c>
      <c r="M6">
        <v>0.49223999999999801</v>
      </c>
      <c r="N6">
        <v>0.49071437287428799</v>
      </c>
      <c r="P6">
        <v>2015</v>
      </c>
      <c r="Q6">
        <v>8</v>
      </c>
      <c r="R6" s="11">
        <v>2015.5833333333333</v>
      </c>
      <c r="S6">
        <v>0.83276478145634203</v>
      </c>
      <c r="T6">
        <v>3.0765000000000101E-2</v>
      </c>
      <c r="U6">
        <v>2.56200085015044E-2</v>
      </c>
    </row>
    <row r="7" spans="1:21" ht="16.2" x14ac:dyDescent="0.3">
      <c r="A7">
        <v>539.88900000000001</v>
      </c>
      <c r="B7">
        <f t="shared" si="1"/>
        <v>407.51833333333326</v>
      </c>
      <c r="C7">
        <v>0.30765999999999999</v>
      </c>
      <c r="E7" s="4" t="s">
        <v>7</v>
      </c>
      <c r="F7" s="2">
        <f t="shared" si="0"/>
        <v>0.6248723738778823</v>
      </c>
      <c r="K7">
        <v>2010</v>
      </c>
      <c r="L7">
        <v>0.85682386466877503</v>
      </c>
      <c r="M7">
        <v>0.73835999999999602</v>
      </c>
      <c r="N7">
        <v>0.632644468716834</v>
      </c>
      <c r="P7">
        <v>2015</v>
      </c>
      <c r="Q7">
        <v>7</v>
      </c>
      <c r="R7" s="11">
        <v>2015.5</v>
      </c>
      <c r="S7">
        <v>0.74218420990089495</v>
      </c>
      <c r="T7">
        <v>3.0765000000000101E-2</v>
      </c>
    </row>
    <row r="8" spans="1:21" x14ac:dyDescent="0.3">
      <c r="A8">
        <v>534.22199999999998</v>
      </c>
      <c r="B8">
        <f t="shared" si="1"/>
        <v>520.44433333333325</v>
      </c>
      <c r="C8">
        <v>0.36919000000000002</v>
      </c>
      <c r="F8" s="2">
        <f t="shared" si="0"/>
        <v>0.72368139045074609</v>
      </c>
      <c r="K8">
        <v>2009</v>
      </c>
      <c r="L8">
        <v>0.81481624302714795</v>
      </c>
      <c r="M8">
        <v>0.67682999999999804</v>
      </c>
      <c r="N8">
        <v>0.55149207776806297</v>
      </c>
      <c r="P8">
        <v>2015</v>
      </c>
      <c r="Q8">
        <v>6</v>
      </c>
      <c r="R8" s="11">
        <v>2015.4166666666665</v>
      </c>
      <c r="S8">
        <v>0.65160363834544899</v>
      </c>
      <c r="T8">
        <v>6.15299999999998E-2</v>
      </c>
      <c r="U8">
        <v>4.0093171867395298E-2</v>
      </c>
    </row>
    <row r="9" spans="1:21" x14ac:dyDescent="0.3">
      <c r="A9">
        <v>487.22199999999998</v>
      </c>
      <c r="B9">
        <f t="shared" si="1"/>
        <v>487.29599999999999</v>
      </c>
      <c r="C9">
        <v>0.43071999999999999</v>
      </c>
      <c r="F9" s="2">
        <f t="shared" si="0"/>
        <v>0.69315829551029484</v>
      </c>
      <c r="K9">
        <v>2008</v>
      </c>
      <c r="L9">
        <v>0.71582632722321304</v>
      </c>
      <c r="M9">
        <v>0.61530000000000395</v>
      </c>
      <c r="N9">
        <v>0.440447939140446</v>
      </c>
      <c r="P9">
        <v>2015</v>
      </c>
      <c r="Q9">
        <v>5</v>
      </c>
      <c r="R9" s="11">
        <v>2015.3333333333333</v>
      </c>
      <c r="S9">
        <v>0.60740049066440005</v>
      </c>
      <c r="T9">
        <v>6.15300000000003E-2</v>
      </c>
      <c r="U9">
        <v>3.7373352190580703E-2</v>
      </c>
    </row>
    <row r="10" spans="1:21" x14ac:dyDescent="0.3">
      <c r="A10">
        <v>440.44400000000002</v>
      </c>
      <c r="B10">
        <f t="shared" si="1"/>
        <v>440.4443333333333</v>
      </c>
      <c r="C10">
        <v>0.49225000000000002</v>
      </c>
      <c r="F10" s="2">
        <f t="shared" si="0"/>
        <v>0.65219997634716464</v>
      </c>
      <c r="K10">
        <v>2007</v>
      </c>
      <c r="L10">
        <v>0.68420154454022797</v>
      </c>
      <c r="M10">
        <v>0.61530000000000395</v>
      </c>
      <c r="N10">
        <v>0.42098921035560499</v>
      </c>
      <c r="P10">
        <v>2015</v>
      </c>
      <c r="Q10">
        <v>4</v>
      </c>
      <c r="R10" s="11">
        <v>2015.25</v>
      </c>
      <c r="S10">
        <v>0.56644137781078296</v>
      </c>
      <c r="T10">
        <v>3.07649999999999E-2</v>
      </c>
      <c r="U10">
        <v>1.7426568988348601E-2</v>
      </c>
    </row>
    <row r="11" spans="1:21" x14ac:dyDescent="0.3">
      <c r="A11">
        <v>393.66699999999997</v>
      </c>
      <c r="B11">
        <f t="shared" si="1"/>
        <v>395.96300000000002</v>
      </c>
      <c r="C11">
        <v>0.55377999999999994</v>
      </c>
      <c r="F11" s="2">
        <f t="shared" si="0"/>
        <v>0.61555573489802806</v>
      </c>
      <c r="K11">
        <v>2006</v>
      </c>
      <c r="L11">
        <v>0.67755301246185695</v>
      </c>
      <c r="M11">
        <v>0.67683000000000604</v>
      </c>
      <c r="N11">
        <v>0.45858820542456302</v>
      </c>
      <c r="P11">
        <v>2015</v>
      </c>
      <c r="Q11">
        <v>3</v>
      </c>
      <c r="R11" s="11">
        <v>2015.1666666666665</v>
      </c>
      <c r="S11">
        <v>0.55568712780826801</v>
      </c>
      <c r="T11">
        <v>3.07649999999999E-2</v>
      </c>
    </row>
    <row r="12" spans="1:21" x14ac:dyDescent="0.3">
      <c r="A12">
        <v>353.77800000000002</v>
      </c>
      <c r="B12">
        <f t="shared" si="1"/>
        <v>354.18533333333335</v>
      </c>
      <c r="C12">
        <v>0.61531000000000002</v>
      </c>
      <c r="F12" s="2">
        <f t="shared" si="0"/>
        <v>0.5830159398684458</v>
      </c>
      <c r="K12">
        <v>2005</v>
      </c>
      <c r="L12">
        <v>1.0003059154981899</v>
      </c>
      <c r="M12">
        <v>0.98448000000000602</v>
      </c>
      <c r="N12">
        <v>0.98478116768966495</v>
      </c>
      <c r="P12">
        <v>2015</v>
      </c>
      <c r="Q12">
        <v>2</v>
      </c>
      <c r="R12" s="11">
        <v>2015.0833333333333</v>
      </c>
      <c r="S12">
        <v>0.54493287780575395</v>
      </c>
      <c r="T12">
        <v>6.15300000000003E-2</v>
      </c>
      <c r="U12">
        <v>3.3529719971388199E-2</v>
      </c>
    </row>
    <row r="13" spans="1:21" x14ac:dyDescent="0.3">
      <c r="A13">
        <v>315.11099999999999</v>
      </c>
      <c r="B13">
        <f t="shared" si="1"/>
        <v>315.03699999999998</v>
      </c>
      <c r="C13">
        <v>0.67684</v>
      </c>
      <c r="F13" s="2">
        <f t="shared" si="0"/>
        <v>0.5540869887113774</v>
      </c>
      <c r="K13">
        <v>2004</v>
      </c>
      <c r="L13">
        <v>0.80676533133025397</v>
      </c>
      <c r="M13">
        <v>0.43071000000000298</v>
      </c>
      <c r="N13">
        <v>0.34748189585725597</v>
      </c>
      <c r="P13">
        <v>2015</v>
      </c>
      <c r="Q13">
        <v>1</v>
      </c>
      <c r="R13" s="11">
        <v>2015</v>
      </c>
      <c r="S13">
        <v>0.54587824721074196</v>
      </c>
      <c r="T13">
        <v>6.15300000000003E-2</v>
      </c>
      <c r="U13">
        <v>3.3587888550877097E-2</v>
      </c>
    </row>
    <row r="14" spans="1:21" x14ac:dyDescent="0.3">
      <c r="A14">
        <v>276.22199999999998</v>
      </c>
      <c r="B14">
        <f t="shared" si="1"/>
        <v>276.25899999999996</v>
      </c>
      <c r="C14">
        <v>0.73836999999999997</v>
      </c>
      <c r="F14" s="2">
        <f t="shared" si="0"/>
        <v>0.52684705792509046</v>
      </c>
      <c r="K14">
        <v>2003</v>
      </c>
      <c r="L14">
        <v>0.52945631141862703</v>
      </c>
      <c r="M14">
        <v>1.10754</v>
      </c>
      <c r="N14">
        <v>0.586394043148591</v>
      </c>
      <c r="P14">
        <v>2014</v>
      </c>
      <c r="Q14">
        <v>12</v>
      </c>
      <c r="R14" s="11">
        <v>2014.9166666666665</v>
      </c>
      <c r="S14">
        <v>0.56507949879998698</v>
      </c>
      <c r="T14">
        <v>6.15299999999998E-2</v>
      </c>
      <c r="U14">
        <v>3.4769341561163097E-2</v>
      </c>
    </row>
    <row r="15" spans="1:21" x14ac:dyDescent="0.3">
      <c r="A15">
        <v>237.44399999999999</v>
      </c>
      <c r="B15">
        <f t="shared" si="1"/>
        <v>274.14799999999997</v>
      </c>
      <c r="C15">
        <v>0.79991000000000001</v>
      </c>
      <c r="F15" s="2">
        <f t="shared" si="0"/>
        <v>0.52540321362114273</v>
      </c>
      <c r="K15">
        <v>2002</v>
      </c>
      <c r="L15">
        <v>0.500294245486681</v>
      </c>
      <c r="M15">
        <v>1.2305999999999999</v>
      </c>
      <c r="N15">
        <v>0.61566209849591402</v>
      </c>
      <c r="P15">
        <v>2014</v>
      </c>
      <c r="Q15">
        <v>11</v>
      </c>
      <c r="R15" s="11">
        <v>2014.8333333333333</v>
      </c>
      <c r="S15">
        <v>0.59095747495259299</v>
      </c>
      <c r="T15">
        <v>6.15300000000003E-2</v>
      </c>
      <c r="U15">
        <v>3.6361613433833199E-2</v>
      </c>
    </row>
    <row r="16" spans="1:21" x14ac:dyDescent="0.3">
      <c r="A16">
        <v>308.77800000000002</v>
      </c>
      <c r="B16">
        <f t="shared" si="1"/>
        <v>313.185</v>
      </c>
      <c r="C16">
        <v>0.86143999999999998</v>
      </c>
      <c r="F16" s="2">
        <f t="shared" si="0"/>
        <v>0.55275457348242474</v>
      </c>
      <c r="K16">
        <v>2001</v>
      </c>
      <c r="L16">
        <v>0.53860149315925498</v>
      </c>
      <c r="M16">
        <v>0.79989000000000599</v>
      </c>
      <c r="N16">
        <v>0.43082194836316001</v>
      </c>
      <c r="P16">
        <v>2014</v>
      </c>
      <c r="Q16">
        <v>10</v>
      </c>
      <c r="R16" s="11">
        <v>2014.75</v>
      </c>
      <c r="S16">
        <v>0.60742970733065704</v>
      </c>
      <c r="T16">
        <v>6.15299999999998E-2</v>
      </c>
      <c r="U16">
        <v>3.7375149892055197E-2</v>
      </c>
    </row>
    <row r="17" spans="1:21" x14ac:dyDescent="0.3">
      <c r="A17">
        <v>393.33300000000003</v>
      </c>
      <c r="B17">
        <f t="shared" si="1"/>
        <v>393.22233333333338</v>
      </c>
      <c r="C17">
        <v>0.92296999999999996</v>
      </c>
      <c r="F17" s="2">
        <f t="shared" si="0"/>
        <v>0.61336649419090938</v>
      </c>
      <c r="K17">
        <v>2000</v>
      </c>
      <c r="L17">
        <v>0.81153847011492497</v>
      </c>
      <c r="M17">
        <v>0.67682999999999105</v>
      </c>
      <c r="N17">
        <v>0.54927358272787796</v>
      </c>
      <c r="P17">
        <v>2014</v>
      </c>
      <c r="Q17">
        <v>9</v>
      </c>
      <c r="R17" s="11">
        <v>2014.6666666666665</v>
      </c>
      <c r="S17">
        <v>0.60675729063992301</v>
      </c>
      <c r="T17">
        <v>3.0765000000000101E-2</v>
      </c>
      <c r="U17">
        <v>1.8666888046537301E-2</v>
      </c>
    </row>
    <row r="18" spans="1:21" x14ac:dyDescent="0.3">
      <c r="A18">
        <v>477.55599999999998</v>
      </c>
      <c r="B18">
        <f t="shared" si="1"/>
        <v>477.66666666666669</v>
      </c>
      <c r="C18">
        <v>0.98450000000000004</v>
      </c>
      <c r="F18" s="2">
        <f t="shared" si="0"/>
        <v>0.68453533185424953</v>
      </c>
      <c r="K18">
        <v>1999</v>
      </c>
      <c r="L18">
        <v>0.74117318774419805</v>
      </c>
      <c r="M18">
        <v>1.2305999999999799</v>
      </c>
      <c r="N18">
        <v>0.91208772483799605</v>
      </c>
      <c r="P18">
        <v>2014</v>
      </c>
      <c r="Q18">
        <v>8</v>
      </c>
      <c r="R18" s="11">
        <v>2014.5833333333333</v>
      </c>
      <c r="S18">
        <v>0.59982631613401105</v>
      </c>
      <c r="T18">
        <v>3.0765000000000101E-2</v>
      </c>
    </row>
    <row r="19" spans="1:21" x14ac:dyDescent="0.3">
      <c r="A19">
        <v>562.11099999999999</v>
      </c>
      <c r="B19">
        <f t="shared" si="1"/>
        <v>522.62966666666659</v>
      </c>
      <c r="C19">
        <v>1.04603</v>
      </c>
      <c r="F19" s="2">
        <f t="shared" si="0"/>
        <v>0.72574024418395655</v>
      </c>
      <c r="K19">
        <v>1998</v>
      </c>
      <c r="L19">
        <v>0.66584350191375796</v>
      </c>
      <c r="M19">
        <v>0.61529999999998997</v>
      </c>
      <c r="N19">
        <v>0.40969350672752902</v>
      </c>
      <c r="P19">
        <v>2014</v>
      </c>
      <c r="Q19">
        <v>7</v>
      </c>
      <c r="R19" s="11">
        <v>2014.5</v>
      </c>
      <c r="S19">
        <v>0.59289534162809898</v>
      </c>
      <c r="T19">
        <v>6.15300000000003E-2</v>
      </c>
      <c r="U19">
        <v>3.6480850370377099E-2</v>
      </c>
    </row>
    <row r="20" spans="1:21" x14ac:dyDescent="0.3">
      <c r="A20">
        <v>528.22199999999998</v>
      </c>
      <c r="B20">
        <f t="shared" si="1"/>
        <v>523.25900000000001</v>
      </c>
      <c r="C20">
        <v>1.1075599999999999</v>
      </c>
      <c r="F20" s="2">
        <f t="shared" si="0"/>
        <v>0.72633423941958375</v>
      </c>
      <c r="G20" t="s">
        <v>11</v>
      </c>
      <c r="H20">
        <v>1</v>
      </c>
      <c r="I20" s="20">
        <v>42674</v>
      </c>
      <c r="J20" s="20"/>
      <c r="K20">
        <v>1997</v>
      </c>
      <c r="L20">
        <v>0.73821278120035905</v>
      </c>
      <c r="M20">
        <v>1.1690699999999801</v>
      </c>
      <c r="N20">
        <v>0.86302241611788899</v>
      </c>
      <c r="P20">
        <v>2014</v>
      </c>
      <c r="Q20">
        <v>6</v>
      </c>
      <c r="R20" s="11">
        <v>2014.4166666666665</v>
      </c>
      <c r="S20">
        <v>0.57520854409316302</v>
      </c>
      <c r="T20">
        <v>3.07649999999999E-2</v>
      </c>
      <c r="U20">
        <v>1.76962908590261E-2</v>
      </c>
    </row>
    <row r="21" spans="1:21" x14ac:dyDescent="0.3">
      <c r="A21">
        <v>479.44400000000002</v>
      </c>
      <c r="B21">
        <f t="shared" si="1"/>
        <v>479.4443333333333</v>
      </c>
      <c r="C21">
        <v>1.16909</v>
      </c>
      <c r="F21" s="2">
        <f t="shared" si="0"/>
        <v>0.68611909950058803</v>
      </c>
      <c r="I21" s="20">
        <v>42633</v>
      </c>
      <c r="J21" s="20"/>
      <c r="K21">
        <v>1996</v>
      </c>
      <c r="L21">
        <v>0.88393917503686104</v>
      </c>
      <c r="M21">
        <v>0.67682999999999105</v>
      </c>
      <c r="N21">
        <v>0.59827655184019102</v>
      </c>
      <c r="P21">
        <v>2014</v>
      </c>
      <c r="Q21">
        <v>5</v>
      </c>
      <c r="R21" s="11">
        <v>2014.3333333333333</v>
      </c>
      <c r="S21">
        <v>0.56920687842954598</v>
      </c>
      <c r="T21">
        <v>3.07649999999999E-2</v>
      </c>
    </row>
    <row r="22" spans="1:21" x14ac:dyDescent="0.3">
      <c r="A22">
        <v>430.66699999999997</v>
      </c>
      <c r="B22">
        <f t="shared" si="1"/>
        <v>430.74066666666664</v>
      </c>
      <c r="C22">
        <v>1.23062</v>
      </c>
      <c r="F22" s="2">
        <f t="shared" ref="F22:F85" si="2">(0.0905*EXP(0.0013*B22))/D$2</f>
        <v>0.64402430135926592</v>
      </c>
      <c r="I22" s="20">
        <v>42592</v>
      </c>
      <c r="J22" s="20"/>
      <c r="K22">
        <v>1995</v>
      </c>
      <c r="L22">
        <v>0.84581894856372697</v>
      </c>
      <c r="M22">
        <v>0.73835999999998903</v>
      </c>
      <c r="N22">
        <v>0.62451887886150403</v>
      </c>
      <c r="P22">
        <v>2014</v>
      </c>
      <c r="Q22">
        <v>4</v>
      </c>
      <c r="R22" s="11">
        <v>2014.25</v>
      </c>
      <c r="S22">
        <v>0.56320521276592805</v>
      </c>
      <c r="T22">
        <v>3.0765000000000101E-2</v>
      </c>
      <c r="U22">
        <v>1.7327008370743802E-2</v>
      </c>
    </row>
    <row r="23" spans="1:21" x14ac:dyDescent="0.3">
      <c r="A23">
        <v>382.11099999999999</v>
      </c>
      <c r="B23">
        <f t="shared" si="1"/>
        <v>391</v>
      </c>
      <c r="C23">
        <v>1.29216</v>
      </c>
      <c r="F23" s="2">
        <f t="shared" si="2"/>
        <v>0.61159701521626053</v>
      </c>
      <c r="I23" s="20">
        <v>42551</v>
      </c>
      <c r="J23" s="20"/>
      <c r="K23">
        <v>1994</v>
      </c>
      <c r="L23">
        <v>0.87654608823649005</v>
      </c>
      <c r="M23">
        <v>0.67682999999998805</v>
      </c>
      <c r="N23">
        <v>0.59327268890109297</v>
      </c>
      <c r="P23">
        <v>2014</v>
      </c>
      <c r="Q23">
        <v>3</v>
      </c>
      <c r="R23" s="11">
        <v>2014.1666666666665</v>
      </c>
      <c r="S23">
        <v>0.56162670197397502</v>
      </c>
      <c r="T23">
        <v>3.0765000000000101E-2</v>
      </c>
    </row>
    <row r="24" spans="1:21" x14ac:dyDescent="0.3">
      <c r="A24">
        <v>360.22199999999998</v>
      </c>
      <c r="B24">
        <f t="shared" si="1"/>
        <v>361.51833333333326</v>
      </c>
      <c r="C24">
        <v>1.3536899999999998</v>
      </c>
      <c r="F24" s="2">
        <f t="shared" si="2"/>
        <v>0.58860034803317063</v>
      </c>
      <c r="I24" s="20">
        <v>42510</v>
      </c>
      <c r="J24" s="20"/>
      <c r="K24">
        <v>1993</v>
      </c>
      <c r="L24">
        <v>0.97842141240764002</v>
      </c>
      <c r="M24">
        <v>0.799889999999987</v>
      </c>
      <c r="N24">
        <v>0.78262950357073402</v>
      </c>
      <c r="P24">
        <v>2014</v>
      </c>
      <c r="Q24">
        <v>2</v>
      </c>
      <c r="R24" s="11">
        <v>2014.0833333333333</v>
      </c>
      <c r="S24">
        <v>0.56004819118202098</v>
      </c>
      <c r="T24">
        <v>0.18459</v>
      </c>
      <c r="U24">
        <v>0.103379295610289</v>
      </c>
    </row>
    <row r="25" spans="1:21" x14ac:dyDescent="0.3">
      <c r="A25">
        <v>342.22199999999998</v>
      </c>
      <c r="B25">
        <f t="shared" si="1"/>
        <v>342.18499999999995</v>
      </c>
      <c r="C25">
        <v>1.4152200000000001</v>
      </c>
      <c r="F25" s="2">
        <f t="shared" si="2"/>
        <v>0.57399121639552064</v>
      </c>
      <c r="I25" s="20">
        <v>42469</v>
      </c>
      <c r="J25" s="20"/>
      <c r="K25">
        <v>1992</v>
      </c>
      <c r="L25">
        <v>0.813601994279329</v>
      </c>
      <c r="M25">
        <v>1.0460099999999799</v>
      </c>
      <c r="N25">
        <v>0.85103582203610795</v>
      </c>
      <c r="P25">
        <v>2014</v>
      </c>
      <c r="Q25">
        <v>1</v>
      </c>
      <c r="R25" s="11">
        <v>2014</v>
      </c>
      <c r="S25">
        <v>0.59000737443057305</v>
      </c>
      <c r="T25">
        <v>0.12306</v>
      </c>
      <c r="U25">
        <v>7.2606307497426401E-2</v>
      </c>
    </row>
    <row r="26" spans="1:21" x14ac:dyDescent="0.3">
      <c r="A26">
        <v>324.11099999999999</v>
      </c>
      <c r="B26">
        <f t="shared" si="1"/>
        <v>324.11099999999999</v>
      </c>
      <c r="C26">
        <v>1.47675</v>
      </c>
      <c r="F26" s="5">
        <f t="shared" si="2"/>
        <v>0.56066181237449619</v>
      </c>
      <c r="G26" t="s">
        <v>10</v>
      </c>
      <c r="H26">
        <v>1</v>
      </c>
      <c r="I26" s="20">
        <v>42428</v>
      </c>
      <c r="J26" s="20"/>
      <c r="K26">
        <v>1991</v>
      </c>
      <c r="L26">
        <v>0.54568434459353998</v>
      </c>
      <c r="M26">
        <v>0.799889999999987</v>
      </c>
      <c r="N26">
        <v>0.43648745039692</v>
      </c>
      <c r="P26">
        <v>2013</v>
      </c>
      <c r="Q26">
        <v>12</v>
      </c>
      <c r="R26" s="11">
        <v>2013.9166666666599</v>
      </c>
      <c r="S26">
        <v>0.69443160869292198</v>
      </c>
      <c r="T26">
        <v>0.123059999999999</v>
      </c>
      <c r="U26">
        <v>8.5456753765750501E-2</v>
      </c>
    </row>
    <row r="27" spans="1:21" x14ac:dyDescent="0.3">
      <c r="A27">
        <v>306</v>
      </c>
      <c r="B27">
        <f t="shared" si="1"/>
        <v>344.77766666666668</v>
      </c>
      <c r="C27">
        <v>1.5382799999999999</v>
      </c>
      <c r="F27" s="2">
        <f t="shared" si="2"/>
        <v>0.57592909860650388</v>
      </c>
      <c r="I27" s="20">
        <v>42413</v>
      </c>
      <c r="J27" s="20"/>
      <c r="K27">
        <v>1990</v>
      </c>
      <c r="L27">
        <v>0.65199413887166802</v>
      </c>
      <c r="M27">
        <v>0.92294999999998595</v>
      </c>
      <c r="N27">
        <v>0.60175799047159695</v>
      </c>
      <c r="P27">
        <v>2013</v>
      </c>
      <c r="Q27">
        <v>11</v>
      </c>
      <c r="R27" s="11">
        <v>2013.8333333333301</v>
      </c>
      <c r="S27">
        <v>0.84507455084532401</v>
      </c>
      <c r="T27">
        <v>0.123059999999999</v>
      </c>
      <c r="U27">
        <v>0.103994874227025</v>
      </c>
    </row>
    <row r="28" spans="1:21" x14ac:dyDescent="0.3">
      <c r="A28">
        <v>404.22199999999998</v>
      </c>
      <c r="B28">
        <f t="shared" si="1"/>
        <v>409.59266666666667</v>
      </c>
      <c r="C28">
        <v>1.5998100000000002</v>
      </c>
      <c r="F28" s="2">
        <f t="shared" si="2"/>
        <v>0.62655969957722757</v>
      </c>
      <c r="I28" s="20">
        <v>42398</v>
      </c>
      <c r="J28" s="20"/>
      <c r="K28">
        <v>1989</v>
      </c>
      <c r="L28">
        <v>0.72755584335226398</v>
      </c>
      <c r="M28">
        <v>1.0460099999999799</v>
      </c>
      <c r="N28">
        <v>0.76103068770489102</v>
      </c>
      <c r="P28">
        <v>2013</v>
      </c>
      <c r="Q28">
        <v>10</v>
      </c>
      <c r="R28" s="11">
        <v>2013.75</v>
      </c>
      <c r="S28">
        <v>0.87683417619232495</v>
      </c>
      <c r="T28">
        <v>3.07649999999999E-2</v>
      </c>
      <c r="U28">
        <v>2.6975803430556802E-2</v>
      </c>
    </row>
    <row r="29" spans="1:21" x14ac:dyDescent="0.3">
      <c r="A29">
        <v>518.55600000000004</v>
      </c>
      <c r="B29">
        <f t="shared" si="1"/>
        <v>518.62966666666671</v>
      </c>
      <c r="C29">
        <v>1.6613399999999998</v>
      </c>
      <c r="F29" s="2">
        <f t="shared" si="2"/>
        <v>0.72197618993690738</v>
      </c>
      <c r="I29" s="20">
        <v>42383</v>
      </c>
      <c r="J29" s="20"/>
      <c r="K29">
        <v>1988</v>
      </c>
      <c r="L29">
        <v>0.77054005071379905</v>
      </c>
      <c r="M29">
        <v>1.0460099999999799</v>
      </c>
      <c r="N29">
        <v>0.80599259844712901</v>
      </c>
      <c r="P29">
        <v>2013</v>
      </c>
      <c r="Q29">
        <v>9</v>
      </c>
      <c r="R29" s="11">
        <v>2013.6666666666599</v>
      </c>
      <c r="S29">
        <v>0.85234097679265597</v>
      </c>
      <c r="T29">
        <v>3.0765000000000101E-2</v>
      </c>
    </row>
    <row r="30" spans="1:21" x14ac:dyDescent="0.3">
      <c r="A30">
        <v>633.11099999999999</v>
      </c>
      <c r="B30">
        <f t="shared" si="1"/>
        <v>633.14833333333331</v>
      </c>
      <c r="C30">
        <v>1.7228699999999999</v>
      </c>
      <c r="F30" s="2">
        <f t="shared" si="2"/>
        <v>0.83787290733511788</v>
      </c>
      <c r="I30" s="20">
        <v>42368</v>
      </c>
      <c r="J30" s="20"/>
      <c r="K30">
        <v>1987</v>
      </c>
      <c r="L30">
        <v>0.79070165447754204</v>
      </c>
      <c r="M30">
        <v>0.86141999999998398</v>
      </c>
      <c r="N30">
        <v>0.68112621920003202</v>
      </c>
      <c r="P30">
        <v>2013</v>
      </c>
      <c r="Q30">
        <v>8</v>
      </c>
      <c r="R30" s="11">
        <v>2013.5833333333301</v>
      </c>
      <c r="S30">
        <v>0.82784777739298798</v>
      </c>
      <c r="T30">
        <v>3.07649999999999E-2</v>
      </c>
      <c r="U30">
        <v>2.5468736871495201E-2</v>
      </c>
    </row>
    <row r="31" spans="1:21" x14ac:dyDescent="0.3">
      <c r="A31">
        <v>747.77800000000002</v>
      </c>
      <c r="B31">
        <f t="shared" si="1"/>
        <v>728.22233333333349</v>
      </c>
      <c r="C31">
        <v>1.7844000000000002</v>
      </c>
      <c r="F31" s="2">
        <f t="shared" si="2"/>
        <v>0.94810250788432426</v>
      </c>
      <c r="I31" s="20">
        <v>42353</v>
      </c>
      <c r="J31" s="20"/>
      <c r="K31">
        <v>1986</v>
      </c>
      <c r="L31">
        <v>0.73789521904638</v>
      </c>
      <c r="M31">
        <v>1.1690699999999801</v>
      </c>
      <c r="N31">
        <v>0.86265116373054196</v>
      </c>
      <c r="P31">
        <v>2013</v>
      </c>
      <c r="Q31">
        <v>7</v>
      </c>
      <c r="R31" s="11">
        <v>2013.5</v>
      </c>
      <c r="S31">
        <v>0.79480303107356098</v>
      </c>
      <c r="T31">
        <v>3.0765000000000101E-2</v>
      </c>
    </row>
    <row r="32" spans="1:21" x14ac:dyDescent="0.3">
      <c r="A32">
        <v>803.77800000000002</v>
      </c>
      <c r="B32">
        <f t="shared" si="1"/>
        <v>800.85199999999998</v>
      </c>
      <c r="C32">
        <v>1.8459399999999999</v>
      </c>
      <c r="F32" s="2">
        <f t="shared" si="2"/>
        <v>1.0419832983767725</v>
      </c>
      <c r="I32" s="20">
        <v>42338</v>
      </c>
      <c r="J32" s="20"/>
      <c r="K32">
        <v>1985</v>
      </c>
      <c r="L32">
        <v>0.73265961216961295</v>
      </c>
      <c r="M32">
        <v>0.73835999999998903</v>
      </c>
      <c r="N32">
        <v>0.54096655124154702</v>
      </c>
      <c r="P32">
        <v>2013</v>
      </c>
      <c r="Q32">
        <v>6</v>
      </c>
      <c r="R32" s="11">
        <v>2013.4166666666599</v>
      </c>
      <c r="S32">
        <v>0.76175828475413399</v>
      </c>
      <c r="T32">
        <v>3.0764999999999699E-2</v>
      </c>
      <c r="U32">
        <v>2.3435493630460699E-2</v>
      </c>
    </row>
    <row r="33" spans="1:21" x14ac:dyDescent="0.3">
      <c r="A33">
        <v>851</v>
      </c>
      <c r="B33">
        <f t="shared" si="1"/>
        <v>851</v>
      </c>
      <c r="C33">
        <v>1.90747</v>
      </c>
      <c r="F33" s="2">
        <f t="shared" si="2"/>
        <v>1.1121758421686037</v>
      </c>
      <c r="I33" s="20">
        <v>42323</v>
      </c>
      <c r="J33" s="20"/>
      <c r="K33">
        <v>1984</v>
      </c>
      <c r="L33">
        <v>0.80611083306557196</v>
      </c>
      <c r="M33">
        <v>1.1690699999999801</v>
      </c>
      <c r="N33">
        <v>0.94239999161195198</v>
      </c>
      <c r="P33">
        <v>2013</v>
      </c>
      <c r="Q33">
        <v>5</v>
      </c>
      <c r="R33" s="11">
        <v>2013.3333333333301</v>
      </c>
      <c r="S33">
        <v>0.73870055452866101</v>
      </c>
      <c r="T33">
        <v>3.0765000000000101E-2</v>
      </c>
    </row>
    <row r="34" spans="1:21" x14ac:dyDescent="0.3">
      <c r="A34">
        <v>898.22199999999998</v>
      </c>
      <c r="B34">
        <f t="shared" si="1"/>
        <v>898.22200000000009</v>
      </c>
      <c r="C34">
        <v>1.9690000000000001</v>
      </c>
      <c r="F34" s="2">
        <f t="shared" si="2"/>
        <v>1.1825899602049079</v>
      </c>
      <c r="G34" t="s">
        <v>11</v>
      </c>
      <c r="H34">
        <v>2</v>
      </c>
      <c r="I34" s="20">
        <v>42308</v>
      </c>
      <c r="J34" s="20"/>
      <c r="K34">
        <v>1983</v>
      </c>
      <c r="L34">
        <v>0.69569002524325996</v>
      </c>
      <c r="M34">
        <v>1.41518999999997</v>
      </c>
      <c r="N34">
        <v>0.98453356682399296</v>
      </c>
      <c r="P34">
        <v>2013</v>
      </c>
      <c r="Q34">
        <v>4</v>
      </c>
      <c r="R34" s="11">
        <v>2013.25</v>
      </c>
      <c r="S34">
        <v>0.71564282430318804</v>
      </c>
      <c r="T34">
        <v>3.07649999999999E-2</v>
      </c>
      <c r="U34">
        <v>2.20167514896875E-2</v>
      </c>
    </row>
    <row r="35" spans="1:21" x14ac:dyDescent="0.3">
      <c r="A35" s="8">
        <v>945.44399999999996</v>
      </c>
      <c r="B35" s="8">
        <f t="shared" si="1"/>
        <v>777.77766666666673</v>
      </c>
      <c r="C35">
        <v>2.0305299999999997</v>
      </c>
      <c r="F35" s="2">
        <f t="shared" si="2"/>
        <v>1.0111914422806734</v>
      </c>
      <c r="I35" s="20">
        <v>42267</v>
      </c>
      <c r="J35" s="20"/>
      <c r="K35">
        <v>1982</v>
      </c>
      <c r="L35">
        <v>0.65804149850045202</v>
      </c>
      <c r="M35">
        <v>0.79988999999999</v>
      </c>
      <c r="N35">
        <v>0.52636081423551995</v>
      </c>
      <c r="P35">
        <v>2013</v>
      </c>
      <c r="Q35">
        <v>3</v>
      </c>
      <c r="R35" s="11">
        <v>2013.1666666666599</v>
      </c>
      <c r="S35">
        <v>0.71137850507641898</v>
      </c>
      <c r="T35">
        <v>3.0765000000000101E-2</v>
      </c>
    </row>
    <row r="36" spans="1:21" x14ac:dyDescent="0.3">
      <c r="A36" s="4">
        <v>489.66699999999997</v>
      </c>
      <c r="B36">
        <f t="shared" si="1"/>
        <v>628.44433333333325</v>
      </c>
      <c r="C36">
        <v>2.09206</v>
      </c>
      <c r="F36" s="2">
        <f t="shared" si="2"/>
        <v>0.83276478145634203</v>
      </c>
      <c r="I36" s="20">
        <v>42226</v>
      </c>
      <c r="J36" s="20"/>
      <c r="K36">
        <v>1981</v>
      </c>
      <c r="L36">
        <v>0.54744668556607301</v>
      </c>
      <c r="M36">
        <v>1.41518999999997</v>
      </c>
      <c r="N36">
        <v>0.77474107494623801</v>
      </c>
      <c r="P36">
        <v>2013</v>
      </c>
      <c r="Q36">
        <v>2</v>
      </c>
      <c r="R36" s="11">
        <v>2013.0833333333301</v>
      </c>
      <c r="S36">
        <v>0.70711418584965002</v>
      </c>
      <c r="T36">
        <v>6.15299999999998E-2</v>
      </c>
      <c r="U36">
        <v>4.3508735855328898E-2</v>
      </c>
    </row>
    <row r="37" spans="1:21" x14ac:dyDescent="0.3">
      <c r="A37">
        <v>450.22199999999998</v>
      </c>
      <c r="B37">
        <f t="shared" si="1"/>
        <v>439.74066666666664</v>
      </c>
      <c r="C37">
        <v>2.1535900000000003</v>
      </c>
      <c r="F37" s="2">
        <f t="shared" si="2"/>
        <v>0.6516036383454491</v>
      </c>
      <c r="I37" s="20">
        <v>42185</v>
      </c>
      <c r="J37" s="20"/>
      <c r="K37">
        <v>1980</v>
      </c>
      <c r="L37">
        <v>0.57956350765241404</v>
      </c>
      <c r="M37">
        <v>0.92294999999998195</v>
      </c>
      <c r="N37">
        <v>0.53490813938778503</v>
      </c>
      <c r="P37">
        <v>2013</v>
      </c>
      <c r="Q37">
        <v>1</v>
      </c>
      <c r="R37" s="11">
        <v>2013</v>
      </c>
      <c r="S37">
        <v>0.73569666494514596</v>
      </c>
      <c r="T37">
        <v>6.15299999999998E-2</v>
      </c>
      <c r="U37">
        <v>4.52674157940747E-2</v>
      </c>
    </row>
    <row r="38" spans="1:21" x14ac:dyDescent="0.3">
      <c r="A38">
        <v>379.33300000000003</v>
      </c>
      <c r="B38">
        <f t="shared" si="1"/>
        <v>385.70366666666672</v>
      </c>
      <c r="C38">
        <v>2.2151200000000002</v>
      </c>
      <c r="F38" s="2">
        <f t="shared" si="2"/>
        <v>0.60740049066440094</v>
      </c>
      <c r="I38" s="20">
        <v>42144</v>
      </c>
      <c r="J38" s="20"/>
      <c r="K38">
        <v>1979</v>
      </c>
      <c r="L38">
        <v>1.1172950183372401</v>
      </c>
      <c r="M38">
        <v>0.73835999999999302</v>
      </c>
      <c r="N38">
        <v>0.82496594973948101</v>
      </c>
      <c r="P38">
        <v>2012</v>
      </c>
      <c r="Q38">
        <v>12</v>
      </c>
      <c r="R38" s="11">
        <v>2012.9166666666599</v>
      </c>
      <c r="S38">
        <v>0.786580859966867</v>
      </c>
      <c r="T38">
        <v>6.15299999999998E-2</v>
      </c>
      <c r="U38">
        <v>4.8398320313761199E-2</v>
      </c>
    </row>
    <row r="39" spans="1:21" x14ac:dyDescent="0.3">
      <c r="A39">
        <v>327.55599999999998</v>
      </c>
      <c r="B39">
        <f t="shared" si="1"/>
        <v>332</v>
      </c>
      <c r="C39">
        <v>2.2766500000000005</v>
      </c>
      <c r="F39" s="2">
        <f t="shared" si="2"/>
        <v>0.56644137781078296</v>
      </c>
      <c r="I39" s="20">
        <v>42103</v>
      </c>
      <c r="J39" s="20"/>
      <c r="K39">
        <v>1978</v>
      </c>
      <c r="L39">
        <v>0.55011982125460301</v>
      </c>
      <c r="M39">
        <v>0.98447999999998304</v>
      </c>
      <c r="N39">
        <v>0.54158196162872196</v>
      </c>
      <c r="P39">
        <v>2012</v>
      </c>
      <c r="Q39">
        <v>11</v>
      </c>
      <c r="R39" s="11">
        <v>2012.8333333333301</v>
      </c>
      <c r="S39">
        <v>0.83124224318713003</v>
      </c>
      <c r="T39">
        <v>6.1529999999999398E-2</v>
      </c>
      <c r="U39">
        <v>5.1146335223303599E-2</v>
      </c>
    </row>
    <row r="40" spans="1:21" x14ac:dyDescent="0.3">
      <c r="A40">
        <v>289.11099999999999</v>
      </c>
      <c r="B40">
        <f t="shared" si="1"/>
        <v>302.22233333333332</v>
      </c>
      <c r="C40">
        <v>2.3381800000000004</v>
      </c>
      <c r="F40" s="5">
        <f t="shared" si="2"/>
        <v>0.54493287780575417</v>
      </c>
      <c r="G40" t="s">
        <v>10</v>
      </c>
      <c r="H40">
        <v>2</v>
      </c>
      <c r="I40" s="20">
        <v>42063</v>
      </c>
      <c r="J40" s="20"/>
      <c r="K40">
        <v>1977</v>
      </c>
      <c r="L40">
        <v>0.76381987935410101</v>
      </c>
      <c r="M40">
        <v>0.86141999999998797</v>
      </c>
      <c r="N40">
        <v>0.65796972047320001</v>
      </c>
      <c r="P40">
        <v>2012</v>
      </c>
      <c r="Q40">
        <v>10</v>
      </c>
      <c r="R40" s="11">
        <v>2012.75</v>
      </c>
      <c r="S40">
        <v>0.84887682535629405</v>
      </c>
      <c r="T40">
        <v>3.07649999999999E-2</v>
      </c>
      <c r="U40">
        <v>2.61156955320863E-2</v>
      </c>
    </row>
    <row r="41" spans="1:21" x14ac:dyDescent="0.3">
      <c r="A41" s="6">
        <v>290</v>
      </c>
      <c r="B41" s="6">
        <f t="shared" si="1"/>
        <v>303.55566666666664</v>
      </c>
      <c r="C41" s="6">
        <v>2.3997100000000007</v>
      </c>
      <c r="D41" s="6"/>
      <c r="E41" s="6"/>
      <c r="F41" s="7">
        <f t="shared" si="2"/>
        <v>0.54587824721074274</v>
      </c>
      <c r="I41" s="20">
        <v>42033</v>
      </c>
      <c r="J41" s="20"/>
      <c r="K41">
        <v>1976</v>
      </c>
      <c r="L41">
        <v>0.57788979948968899</v>
      </c>
      <c r="M41">
        <v>0.92294999999998595</v>
      </c>
      <c r="N41">
        <v>0.53336339043900005</v>
      </c>
      <c r="P41">
        <v>2012</v>
      </c>
      <c r="Q41">
        <v>9</v>
      </c>
      <c r="R41" s="11">
        <v>2012.6666666666599</v>
      </c>
      <c r="S41">
        <v>0.84036005381307899</v>
      </c>
      <c r="T41">
        <v>3.0765000000000101E-2</v>
      </c>
    </row>
    <row r="42" spans="1:21" x14ac:dyDescent="0.3">
      <c r="A42">
        <v>331.55599999999998</v>
      </c>
      <c r="B42">
        <f t="shared" si="1"/>
        <v>330.14833333333337</v>
      </c>
      <c r="C42">
        <v>2.461240000000001</v>
      </c>
      <c r="F42" s="2">
        <f t="shared" si="2"/>
        <v>0.56507949879998731</v>
      </c>
      <c r="I42" s="20">
        <v>42003</v>
      </c>
      <c r="J42" s="20"/>
      <c r="K42">
        <v>1975</v>
      </c>
      <c r="L42">
        <v>0.61361473241071396</v>
      </c>
      <c r="M42">
        <v>0.92294999999998595</v>
      </c>
      <c r="N42">
        <v>0.56633571727845899</v>
      </c>
      <c r="P42">
        <v>2012</v>
      </c>
      <c r="Q42">
        <v>8</v>
      </c>
      <c r="R42" s="11">
        <v>2012.5833333333301</v>
      </c>
      <c r="S42">
        <v>0.83184328226986304</v>
      </c>
      <c r="T42">
        <v>3.07649999999999E-2</v>
      </c>
      <c r="U42">
        <v>2.55916585790322E-2</v>
      </c>
    </row>
    <row r="43" spans="1:21" x14ac:dyDescent="0.3">
      <c r="A43">
        <v>368.88900000000001</v>
      </c>
      <c r="B43">
        <f t="shared" si="1"/>
        <v>364.59266666666667</v>
      </c>
      <c r="C43">
        <v>2.5227700000000008</v>
      </c>
      <c r="F43" s="2">
        <f t="shared" si="2"/>
        <v>0.59095747495259332</v>
      </c>
      <c r="I43" s="20">
        <v>41973</v>
      </c>
      <c r="J43" s="20"/>
      <c r="K43">
        <v>1974</v>
      </c>
      <c r="L43">
        <v>0.62937755272733498</v>
      </c>
      <c r="M43">
        <v>0.73835999999998503</v>
      </c>
      <c r="N43">
        <v>0.46470720983174602</v>
      </c>
      <c r="P43">
        <v>2012</v>
      </c>
      <c r="Q43">
        <v>7</v>
      </c>
      <c r="R43" s="11">
        <v>2012.5</v>
      </c>
      <c r="S43">
        <v>0.81139598429542603</v>
      </c>
      <c r="T43">
        <v>3.0765000000000101E-2</v>
      </c>
    </row>
    <row r="44" spans="1:21" x14ac:dyDescent="0.3">
      <c r="A44">
        <v>393.33300000000003</v>
      </c>
      <c r="B44">
        <f t="shared" si="1"/>
        <v>385.74066666666664</v>
      </c>
      <c r="C44">
        <v>2.5843000000000012</v>
      </c>
      <c r="F44" s="2">
        <f t="shared" si="2"/>
        <v>0.60742970733065704</v>
      </c>
      <c r="G44" t="s">
        <v>11</v>
      </c>
      <c r="H44">
        <v>3</v>
      </c>
      <c r="I44" s="20">
        <v>41943</v>
      </c>
      <c r="J44" s="20"/>
      <c r="K44">
        <v>1973</v>
      </c>
      <c r="L44">
        <v>0.77973755996917404</v>
      </c>
      <c r="M44">
        <v>0.92294999999998595</v>
      </c>
      <c r="N44">
        <v>0.71965878097353797</v>
      </c>
      <c r="P44">
        <v>2012</v>
      </c>
      <c r="Q44">
        <v>6</v>
      </c>
      <c r="R44" s="11">
        <v>2012.4166666666599</v>
      </c>
      <c r="S44">
        <v>0.79094868632098803</v>
      </c>
      <c r="T44">
        <v>3.0764999999999699E-2</v>
      </c>
      <c r="U44">
        <v>2.4333536334664899E-2</v>
      </c>
    </row>
    <row r="45" spans="1:21" x14ac:dyDescent="0.3">
      <c r="A45">
        <v>395</v>
      </c>
      <c r="B45">
        <f t="shared" si="1"/>
        <v>384.88866666666672</v>
      </c>
      <c r="C45">
        <v>2.645830000000001</v>
      </c>
      <c r="F45" s="2">
        <f t="shared" si="2"/>
        <v>0.60675729063992312</v>
      </c>
      <c r="I45" s="20">
        <v>41894</v>
      </c>
      <c r="J45" s="20"/>
      <c r="K45">
        <v>1972</v>
      </c>
      <c r="L45">
        <v>0.76467933723485504</v>
      </c>
      <c r="M45">
        <v>0.79988999999999</v>
      </c>
      <c r="N45">
        <v>0.61165935506078095</v>
      </c>
      <c r="P45">
        <v>2012</v>
      </c>
      <c r="Q45">
        <v>5</v>
      </c>
      <c r="R45" s="11">
        <v>2012.3333333333301</v>
      </c>
      <c r="S45">
        <v>0.76869265935379205</v>
      </c>
      <c r="T45">
        <v>3.0765000000000101E-2</v>
      </c>
    </row>
    <row r="46" spans="1:21" x14ac:dyDescent="0.3">
      <c r="A46">
        <v>366.33300000000003</v>
      </c>
      <c r="B46">
        <f t="shared" si="1"/>
        <v>367.11100000000005</v>
      </c>
      <c r="C46">
        <v>2.7073600000000013</v>
      </c>
      <c r="F46" s="2">
        <f t="shared" si="2"/>
        <v>0.59289534162809931</v>
      </c>
      <c r="I46" s="20">
        <v>41845</v>
      </c>
      <c r="J46" s="20"/>
      <c r="K46">
        <v>1971</v>
      </c>
      <c r="L46">
        <v>0.605654368674716</v>
      </c>
      <c r="M46">
        <v>0.73835999999998503</v>
      </c>
      <c r="N46">
        <v>0.447190959654655</v>
      </c>
      <c r="P46">
        <v>2012</v>
      </c>
      <c r="Q46">
        <v>4</v>
      </c>
      <c r="R46" s="11">
        <v>2012.24999999999</v>
      </c>
      <c r="S46">
        <v>0.74643663238659597</v>
      </c>
      <c r="T46">
        <v>3.0765000000000101E-2</v>
      </c>
      <c r="U46">
        <v>2.29641229953737E-2</v>
      </c>
    </row>
    <row r="47" spans="1:21" x14ac:dyDescent="0.3">
      <c r="A47">
        <v>340</v>
      </c>
      <c r="B47">
        <f t="shared" si="1"/>
        <v>343.81466666666665</v>
      </c>
      <c r="C47">
        <v>2.7688900000000016</v>
      </c>
      <c r="F47" s="2">
        <f t="shared" si="2"/>
        <v>0.57520854409316358</v>
      </c>
      <c r="I47" s="20">
        <v>41796</v>
      </c>
      <c r="J47" s="20"/>
      <c r="K47">
        <v>1970</v>
      </c>
      <c r="L47">
        <v>0.935103418331933</v>
      </c>
      <c r="M47">
        <v>0.79988999999999</v>
      </c>
      <c r="N47">
        <v>0.74797987328952098</v>
      </c>
      <c r="P47">
        <v>2012</v>
      </c>
      <c r="Q47">
        <v>3</v>
      </c>
      <c r="R47" s="11">
        <v>2012.1666666666599</v>
      </c>
      <c r="S47">
        <v>0.73294065665077202</v>
      </c>
      <c r="T47">
        <v>3.0765000000000101E-2</v>
      </c>
    </row>
    <row r="48" spans="1:21" x14ac:dyDescent="0.3">
      <c r="A48">
        <v>325.11099999999999</v>
      </c>
      <c r="B48">
        <f t="shared" si="1"/>
        <v>327.59266666666667</v>
      </c>
      <c r="C48">
        <v>2.8304200000000015</v>
      </c>
      <c r="F48" s="2">
        <f t="shared" si="2"/>
        <v>0.56320521276592839</v>
      </c>
      <c r="I48" s="20">
        <v>41747</v>
      </c>
      <c r="J48" s="20"/>
      <c r="K48">
        <v>1969</v>
      </c>
      <c r="L48">
        <v>1.0009818758892799</v>
      </c>
      <c r="M48">
        <v>0.55376999999999299</v>
      </c>
      <c r="N48">
        <v>0.55431373341120105</v>
      </c>
      <c r="P48">
        <v>2012</v>
      </c>
      <c r="Q48">
        <v>2</v>
      </c>
      <c r="R48" s="11">
        <v>2012.0833333333301</v>
      </c>
      <c r="S48">
        <v>0.71944468091494895</v>
      </c>
      <c r="T48">
        <v>0.123059999999999</v>
      </c>
      <c r="U48">
        <v>8.8534862433393396E-2</v>
      </c>
    </row>
    <row r="49" spans="1:21" x14ac:dyDescent="0.3">
      <c r="A49">
        <v>317.66699999999997</v>
      </c>
      <c r="B49">
        <f t="shared" si="1"/>
        <v>320.22233333333332</v>
      </c>
      <c r="C49">
        <v>2.8919500000000018</v>
      </c>
      <c r="F49" s="5">
        <f t="shared" si="2"/>
        <v>0.5578346694047388</v>
      </c>
      <c r="G49" t="s">
        <v>10</v>
      </c>
      <c r="H49">
        <v>3</v>
      </c>
      <c r="I49" s="20">
        <v>41698</v>
      </c>
      <c r="J49" s="20"/>
      <c r="K49">
        <v>1968</v>
      </c>
      <c r="L49">
        <v>0.94002458245576903</v>
      </c>
      <c r="M49">
        <v>0.98447999999998304</v>
      </c>
      <c r="N49">
        <v>0.92543540093604004</v>
      </c>
      <c r="P49">
        <v>2012</v>
      </c>
      <c r="Q49">
        <v>1</v>
      </c>
      <c r="R49" s="11">
        <v>2012</v>
      </c>
      <c r="S49">
        <v>0.79255637954054003</v>
      </c>
      <c r="T49">
        <v>0.123059999999998</v>
      </c>
      <c r="U49">
        <v>9.7531988066257902E-2</v>
      </c>
    </row>
    <row r="50" spans="1:21" x14ac:dyDescent="0.3">
      <c r="A50">
        <v>317.88900000000001</v>
      </c>
      <c r="B50">
        <f t="shared" si="1"/>
        <v>320.96300000000002</v>
      </c>
      <c r="C50">
        <v>2.9534800000000017</v>
      </c>
      <c r="F50" s="2">
        <f t="shared" si="2"/>
        <v>0.5583720484841036</v>
      </c>
      <c r="I50" s="20">
        <v>41684</v>
      </c>
      <c r="J50" s="20"/>
      <c r="K50">
        <v>1967</v>
      </c>
      <c r="L50">
        <v>0.89317713044843305</v>
      </c>
      <c r="M50">
        <v>0.67682999999998805</v>
      </c>
      <c r="N50">
        <v>0.60452907720140203</v>
      </c>
      <c r="P50">
        <v>2011</v>
      </c>
      <c r="Q50">
        <v>12</v>
      </c>
      <c r="R50" s="11">
        <v>2011.9166666666599</v>
      </c>
      <c r="S50">
        <v>0.92906454802606997</v>
      </c>
      <c r="T50">
        <v>0.123059999999999</v>
      </c>
      <c r="U50">
        <v>0.114330683280087</v>
      </c>
    </row>
    <row r="51" spans="1:21" x14ac:dyDescent="0.3">
      <c r="A51">
        <v>327.33300000000003</v>
      </c>
      <c r="B51">
        <f t="shared" si="1"/>
        <v>328.59266666666667</v>
      </c>
      <c r="C51">
        <v>3.015010000000002</v>
      </c>
      <c r="F51" s="2">
        <f t="shared" si="2"/>
        <v>0.56393785565722288</v>
      </c>
      <c r="I51" s="20">
        <v>41671</v>
      </c>
      <c r="J51" s="20"/>
      <c r="K51">
        <v>1966</v>
      </c>
      <c r="L51">
        <v>0.90067344826342999</v>
      </c>
      <c r="M51">
        <v>0.86141999999998797</v>
      </c>
      <c r="N51">
        <v>0.77585812180307301</v>
      </c>
      <c r="P51">
        <v>2011</v>
      </c>
      <c r="Q51">
        <v>11</v>
      </c>
      <c r="R51" s="11">
        <v>2011.8333333333301</v>
      </c>
      <c r="S51">
        <v>0.99434198199181001</v>
      </c>
      <c r="T51">
        <v>6.15300000000003E-2</v>
      </c>
      <c r="U51">
        <v>6.1181862151956402E-2</v>
      </c>
    </row>
    <row r="52" spans="1:21" x14ac:dyDescent="0.3">
      <c r="A52" s="6">
        <v>340.55599999999998</v>
      </c>
      <c r="B52" s="6">
        <f t="shared" si="1"/>
        <v>344.51866666666666</v>
      </c>
      <c r="C52" s="6">
        <v>3.0765400000000023</v>
      </c>
      <c r="D52" s="6"/>
      <c r="E52" s="6"/>
      <c r="F52" s="7">
        <f t="shared" si="2"/>
        <v>0.57573521592098464</v>
      </c>
      <c r="I52" s="20">
        <v>41658</v>
      </c>
      <c r="J52" s="20"/>
      <c r="K52">
        <v>1965</v>
      </c>
      <c r="L52">
        <v>0.68594009568461001</v>
      </c>
      <c r="M52">
        <v>0.98447999999998304</v>
      </c>
      <c r="N52">
        <v>0.67529430539957402</v>
      </c>
      <c r="P52">
        <v>2011</v>
      </c>
      <c r="Q52">
        <v>10</v>
      </c>
      <c r="R52" s="11">
        <v>2011.74999999999</v>
      </c>
      <c r="S52">
        <v>1.0088087857833199</v>
      </c>
      <c r="T52">
        <v>3.0764999999999699E-2</v>
      </c>
      <c r="U52">
        <v>3.10360022946237E-2</v>
      </c>
    </row>
    <row r="53" spans="1:21" x14ac:dyDescent="0.3">
      <c r="A53">
        <v>365.66699999999997</v>
      </c>
      <c r="B53">
        <f t="shared" si="1"/>
        <v>381.74099999999999</v>
      </c>
      <c r="C53">
        <v>3.1380700000000021</v>
      </c>
      <c r="F53" s="2">
        <f t="shared" si="2"/>
        <v>0.60427953294016179</v>
      </c>
      <c r="I53" s="20">
        <v>41644</v>
      </c>
      <c r="J53" s="20"/>
      <c r="K53">
        <v>1964</v>
      </c>
      <c r="L53">
        <v>0.672796204221354</v>
      </c>
      <c r="M53">
        <v>0.86141999999998797</v>
      </c>
      <c r="N53">
        <v>0.57956010624035104</v>
      </c>
      <c r="P53">
        <v>2011</v>
      </c>
      <c r="Q53">
        <v>9</v>
      </c>
      <c r="R53" s="11">
        <v>2011.6666666666599</v>
      </c>
      <c r="S53">
        <v>1.0110969785976101</v>
      </c>
      <c r="T53">
        <v>3.0765000000000101E-2</v>
      </c>
    </row>
    <row r="54" spans="1:21" x14ac:dyDescent="0.3">
      <c r="A54">
        <v>439</v>
      </c>
      <c r="B54">
        <f t="shared" si="1"/>
        <v>445.44466666666659</v>
      </c>
      <c r="C54">
        <v>3.1996000000000024</v>
      </c>
      <c r="F54" s="2">
        <f t="shared" si="2"/>
        <v>0.65645336828129475</v>
      </c>
      <c r="I54" s="20">
        <v>41631</v>
      </c>
      <c r="J54" s="20"/>
      <c r="K54">
        <v>1963</v>
      </c>
      <c r="L54">
        <v>0.82999247466866399</v>
      </c>
      <c r="M54">
        <v>0.92294999999998595</v>
      </c>
      <c r="N54">
        <v>0.76604155449543199</v>
      </c>
      <c r="P54">
        <v>2011</v>
      </c>
      <c r="Q54">
        <v>8</v>
      </c>
      <c r="R54" s="11">
        <v>2011.5833333333301</v>
      </c>
      <c r="S54">
        <v>1.0133851714119</v>
      </c>
      <c r="T54">
        <v>1.02549999999999E-2</v>
      </c>
      <c r="U54">
        <v>3.1176794798486802E-2</v>
      </c>
    </row>
    <row r="55" spans="1:21" x14ac:dyDescent="0.3">
      <c r="A55">
        <v>531.66700000000003</v>
      </c>
      <c r="B55">
        <f t="shared" si="1"/>
        <v>529.66666666666663</v>
      </c>
      <c r="C55">
        <v>3.2611300000000023</v>
      </c>
      <c r="F55" s="2">
        <f t="shared" si="2"/>
        <v>0.73240984910455098</v>
      </c>
      <c r="I55" s="20">
        <v>41618</v>
      </c>
      <c r="J55" s="20"/>
      <c r="K55">
        <v>1962</v>
      </c>
      <c r="L55">
        <v>0.95645491738513999</v>
      </c>
      <c r="M55">
        <v>0.98447999999998304</v>
      </c>
      <c r="N55">
        <v>0.94161073706730702</v>
      </c>
      <c r="P55">
        <v>2011</v>
      </c>
      <c r="Q55">
        <v>7</v>
      </c>
      <c r="R55" s="11">
        <v>2011.49999999999</v>
      </c>
      <c r="S55">
        <v>1.0148356609823801</v>
      </c>
      <c r="T55">
        <v>1.02549999999999E-2</v>
      </c>
    </row>
    <row r="56" spans="1:21" x14ac:dyDescent="0.3">
      <c r="A56">
        <v>618.33299999999997</v>
      </c>
      <c r="B56">
        <f t="shared" si="1"/>
        <v>613.40733333333333</v>
      </c>
      <c r="C56">
        <v>3.3226600000000017</v>
      </c>
      <c r="F56" s="2">
        <f t="shared" si="2"/>
        <v>0.81664389196253495</v>
      </c>
      <c r="I56" s="20">
        <v>41604</v>
      </c>
      <c r="J56" s="20"/>
      <c r="K56">
        <v>1961</v>
      </c>
      <c r="L56">
        <v>0.94911469293351902</v>
      </c>
      <c r="M56">
        <v>0.55376999999999299</v>
      </c>
      <c r="N56">
        <v>0.52559124350578801</v>
      </c>
      <c r="P56">
        <v>2011</v>
      </c>
      <c r="Q56">
        <v>6</v>
      </c>
      <c r="R56" s="11">
        <v>2011.4166666666599</v>
      </c>
      <c r="S56">
        <v>1.01628615055287</v>
      </c>
      <c r="T56">
        <v>1.02549999999999E-2</v>
      </c>
    </row>
    <row r="57" spans="1:21" x14ac:dyDescent="0.3">
      <c r="A57">
        <v>690.22199999999998</v>
      </c>
      <c r="B57">
        <f t="shared" si="1"/>
        <v>665.18499999999995</v>
      </c>
      <c r="C57">
        <v>3.3841900000000016</v>
      </c>
      <c r="F57" s="2">
        <f t="shared" si="2"/>
        <v>0.87350520972811396</v>
      </c>
      <c r="I57" s="20">
        <v>41591</v>
      </c>
      <c r="J57" s="20"/>
      <c r="K57">
        <v>1960</v>
      </c>
      <c r="L57">
        <v>0.96404852545645303</v>
      </c>
      <c r="M57">
        <v>1.1690699999999801</v>
      </c>
      <c r="N57">
        <v>1.12704020965536</v>
      </c>
      <c r="P57">
        <v>2011</v>
      </c>
      <c r="Q57">
        <v>5</v>
      </c>
      <c r="R57" s="11">
        <v>2011.3333333333301</v>
      </c>
      <c r="S57">
        <v>1.0177366401233601</v>
      </c>
      <c r="T57">
        <v>1.02549999999999E-2</v>
      </c>
      <c r="U57">
        <v>3.1310667733395497E-2</v>
      </c>
    </row>
    <row r="58" spans="1:21" x14ac:dyDescent="0.3">
      <c r="A58">
        <v>687</v>
      </c>
      <c r="B58">
        <f t="shared" si="1"/>
        <v>668.11099999999999</v>
      </c>
      <c r="C58">
        <v>3.4457200000000014</v>
      </c>
      <c r="F58" s="2">
        <f t="shared" si="2"/>
        <v>0.87683417619232507</v>
      </c>
      <c r="G58" t="s">
        <v>11</v>
      </c>
      <c r="H58">
        <v>4</v>
      </c>
      <c r="I58" s="20">
        <v>41578</v>
      </c>
      <c r="J58" s="20"/>
      <c r="K58">
        <v>1959</v>
      </c>
      <c r="L58">
        <v>0.76839982926986306</v>
      </c>
      <c r="M58">
        <v>1.0460099999999799</v>
      </c>
      <c r="N58">
        <v>0.80375390541455505</v>
      </c>
      <c r="P58">
        <v>2011</v>
      </c>
      <c r="Q58">
        <v>4</v>
      </c>
      <c r="R58" s="11">
        <v>2011.24999999999</v>
      </c>
      <c r="S58">
        <v>1.0215804192453399</v>
      </c>
      <c r="T58">
        <v>1.02549999999999E-2</v>
      </c>
    </row>
    <row r="59" spans="1:21" x14ac:dyDescent="0.3">
      <c r="A59">
        <v>627.11099999999999</v>
      </c>
      <c r="B59">
        <f t="shared" si="1"/>
        <v>623.88900000000001</v>
      </c>
      <c r="C59">
        <v>3.5072500000000013</v>
      </c>
      <c r="F59" s="2">
        <f t="shared" si="2"/>
        <v>0.82784777739298809</v>
      </c>
      <c r="I59" s="20">
        <v>41516</v>
      </c>
      <c r="J59" s="20"/>
      <c r="K59">
        <v>1958</v>
      </c>
      <c r="L59">
        <v>0.756052548039162</v>
      </c>
      <c r="M59">
        <v>1.0460100000000301</v>
      </c>
      <c r="N59">
        <v>0.790838525774473</v>
      </c>
      <c r="P59">
        <v>2011</v>
      </c>
      <c r="Q59">
        <v>3</v>
      </c>
      <c r="R59" s="11">
        <v>2011.1666666666599</v>
      </c>
      <c r="S59">
        <v>1.02542419836733</v>
      </c>
      <c r="T59">
        <v>1.02549999999999E-2</v>
      </c>
    </row>
    <row r="60" spans="1:21" x14ac:dyDescent="0.3">
      <c r="A60">
        <v>557.55600000000004</v>
      </c>
      <c r="B60">
        <f t="shared" si="1"/>
        <v>559.88900000000001</v>
      </c>
      <c r="C60">
        <v>3.5687800000000012</v>
      </c>
      <c r="F60" s="2">
        <f t="shared" si="2"/>
        <v>0.76175828475413476</v>
      </c>
      <c r="I60" s="20">
        <v>41455</v>
      </c>
      <c r="J60" s="20"/>
      <c r="K60">
        <v>1957</v>
      </c>
      <c r="L60">
        <v>0.93571131161316801</v>
      </c>
      <c r="M60">
        <v>0.79989000000006105</v>
      </c>
      <c r="N60">
        <v>0.74846612104631505</v>
      </c>
      <c r="P60">
        <v>2011</v>
      </c>
      <c r="Q60">
        <v>2</v>
      </c>
      <c r="R60" s="11">
        <v>2011.0833333333301</v>
      </c>
      <c r="S60">
        <v>1.0292679774893101</v>
      </c>
      <c r="T60">
        <v>6.1529999999999398E-2</v>
      </c>
      <c r="U60">
        <v>6.3330858654916902E-2</v>
      </c>
    </row>
    <row r="61" spans="1:21" x14ac:dyDescent="0.3">
      <c r="A61">
        <v>495</v>
      </c>
      <c r="B61">
        <f t="shared" si="1"/>
        <v>511.85200000000003</v>
      </c>
      <c r="C61">
        <v>3.6303100000000006</v>
      </c>
      <c r="F61" s="2">
        <f t="shared" si="2"/>
        <v>0.71564282430318815</v>
      </c>
      <c r="I61" s="20">
        <v>41394</v>
      </c>
      <c r="J61" s="20"/>
      <c r="K61">
        <v>1956</v>
      </c>
      <c r="L61">
        <v>1.08800384066458</v>
      </c>
      <c r="M61">
        <v>0.79989000000006105</v>
      </c>
      <c r="N61">
        <v>0.87028339210925998</v>
      </c>
      <c r="P61">
        <v>2011</v>
      </c>
      <c r="Q61">
        <v>1</v>
      </c>
      <c r="R61" s="11">
        <v>2011</v>
      </c>
      <c r="S61">
        <v>1.0535354970634501</v>
      </c>
      <c r="T61">
        <v>6.15300000000003E-2</v>
      </c>
      <c r="U61">
        <v>6.4824039134314407E-2</v>
      </c>
    </row>
    <row r="62" spans="1:21" x14ac:dyDescent="0.3">
      <c r="A62">
        <v>483</v>
      </c>
      <c r="B62">
        <f t="shared" si="1"/>
        <v>502.62966666666671</v>
      </c>
      <c r="C62">
        <v>3.6918400000000005</v>
      </c>
      <c r="F62" s="5">
        <f t="shared" si="2"/>
        <v>0.7071141858496508</v>
      </c>
      <c r="G62" t="s">
        <v>10</v>
      </c>
      <c r="H62">
        <v>4</v>
      </c>
      <c r="I62" s="20">
        <v>41333</v>
      </c>
      <c r="J62" s="20"/>
      <c r="K62">
        <v>1955</v>
      </c>
      <c r="L62">
        <v>0.84558257379799195</v>
      </c>
      <c r="M62">
        <v>0.98448000000007596</v>
      </c>
      <c r="N62">
        <v>0.83245913225271095</v>
      </c>
      <c r="P62">
        <v>2010</v>
      </c>
      <c r="Q62">
        <v>12</v>
      </c>
      <c r="R62" s="11">
        <v>2010.9166666666599</v>
      </c>
      <c r="S62">
        <v>1.0876047647831399</v>
      </c>
      <c r="T62">
        <v>3.0764999999999699E-2</v>
      </c>
      <c r="U62">
        <v>3.3460160588553001E-2</v>
      </c>
    </row>
    <row r="63" spans="1:21" x14ac:dyDescent="0.3">
      <c r="A63" s="6">
        <v>529.88900000000001</v>
      </c>
      <c r="B63" s="6">
        <f t="shared" si="1"/>
        <v>533.11099999999999</v>
      </c>
      <c r="C63" s="6">
        <v>3.7533700000000003</v>
      </c>
      <c r="D63" s="6"/>
      <c r="E63" s="6"/>
      <c r="F63" s="7">
        <f t="shared" si="2"/>
        <v>0.73569666494514674</v>
      </c>
      <c r="I63" s="20">
        <v>41303</v>
      </c>
      <c r="J63" s="20"/>
      <c r="K63">
        <v>1954</v>
      </c>
      <c r="L63">
        <v>1.0440937415882601</v>
      </c>
      <c r="M63">
        <v>0.79989000000006105</v>
      </c>
      <c r="N63">
        <v>0.83516014295910102</v>
      </c>
      <c r="P63">
        <v>2010</v>
      </c>
      <c r="Q63">
        <v>11</v>
      </c>
      <c r="R63" s="11">
        <v>2010.8333333333301</v>
      </c>
      <c r="S63">
        <v>1.10042624106314</v>
      </c>
      <c r="T63">
        <v>3.0765000000000101E-2</v>
      </c>
    </row>
    <row r="64" spans="1:21" x14ac:dyDescent="0.3">
      <c r="A64">
        <v>586.44399999999996</v>
      </c>
      <c r="B64">
        <f t="shared" si="1"/>
        <v>584.55533333333335</v>
      </c>
      <c r="C64">
        <v>3.8149000000000002</v>
      </c>
      <c r="F64" s="2">
        <f t="shared" si="2"/>
        <v>0.78658085996686722</v>
      </c>
      <c r="I64" s="20">
        <v>41273</v>
      </c>
      <c r="J64" s="20"/>
      <c r="K64">
        <v>1953</v>
      </c>
      <c r="L64">
        <v>0.94666924180200196</v>
      </c>
      <c r="M64">
        <v>0.86142000000006602</v>
      </c>
      <c r="N64">
        <v>0.81547981827314397</v>
      </c>
      <c r="P64">
        <v>2010</v>
      </c>
      <c r="Q64">
        <v>10</v>
      </c>
      <c r="R64" s="11">
        <v>2010.74999999999</v>
      </c>
      <c r="S64">
        <v>1.1132477173431501</v>
      </c>
      <c r="T64">
        <v>6.1529999999999398E-2</v>
      </c>
      <c r="U64">
        <v>6.8498132048123703E-2</v>
      </c>
    </row>
    <row r="65" spans="1:21" x14ac:dyDescent="0.3">
      <c r="A65">
        <v>637.33299999999997</v>
      </c>
      <c r="B65">
        <f t="shared" si="1"/>
        <v>627.03666666666675</v>
      </c>
      <c r="C65">
        <v>3.87643</v>
      </c>
      <c r="F65" s="2">
        <f t="shared" si="2"/>
        <v>0.83124224318713069</v>
      </c>
      <c r="I65" s="20">
        <v>41243</v>
      </c>
      <c r="J65" s="20"/>
      <c r="K65">
        <v>1952</v>
      </c>
      <c r="L65">
        <v>1.00946689179699</v>
      </c>
      <c r="M65">
        <v>0.86142000000006602</v>
      </c>
      <c r="N65">
        <v>0.86957496993183303</v>
      </c>
      <c r="P65">
        <v>2010</v>
      </c>
      <c r="Q65">
        <v>9</v>
      </c>
      <c r="R65" s="11">
        <v>2010.6666666666599</v>
      </c>
      <c r="S65">
        <v>1.1099293686359899</v>
      </c>
      <c r="T65">
        <v>6.15300000000003E-2</v>
      </c>
      <c r="U65">
        <v>6.8293954052172895E-2</v>
      </c>
    </row>
    <row r="66" spans="1:21" x14ac:dyDescent="0.3">
      <c r="A66">
        <v>657.33299999999997</v>
      </c>
      <c r="B66">
        <f t="shared" si="1"/>
        <v>643.18499999999995</v>
      </c>
      <c r="C66">
        <v>3.9379599999999995</v>
      </c>
      <c r="F66" s="2">
        <f t="shared" si="2"/>
        <v>0.84887682535629494</v>
      </c>
      <c r="G66" t="s">
        <v>11</v>
      </c>
      <c r="H66">
        <v>5</v>
      </c>
      <c r="I66" s="20">
        <v>41213</v>
      </c>
      <c r="J66" s="20"/>
      <c r="K66">
        <v>1951</v>
      </c>
      <c r="L66">
        <v>0.83547416442186895</v>
      </c>
      <c r="M66">
        <v>1.4151900000001001</v>
      </c>
      <c r="N66">
        <v>1.18235468274827</v>
      </c>
      <c r="P66">
        <v>2010</v>
      </c>
      <c r="Q66">
        <v>8</v>
      </c>
      <c r="R66" s="11">
        <v>2010.5833333333301</v>
      </c>
      <c r="S66">
        <v>1.0700999779445599</v>
      </c>
      <c r="T66">
        <v>6.1529999999999398E-2</v>
      </c>
      <c r="U66">
        <v>6.5843251642928202E-2</v>
      </c>
    </row>
    <row r="67" spans="1:21" x14ac:dyDescent="0.3">
      <c r="A67">
        <v>634.88900000000001</v>
      </c>
      <c r="B67">
        <f t="shared" si="1"/>
        <v>627.59266666666667</v>
      </c>
      <c r="C67">
        <v>3.9994899999999993</v>
      </c>
      <c r="F67" s="2">
        <f t="shared" si="2"/>
        <v>0.83184328226986348</v>
      </c>
      <c r="I67" s="20">
        <v>41151</v>
      </c>
      <c r="J67" s="20"/>
      <c r="K67">
        <v>1950</v>
      </c>
      <c r="L67">
        <v>0.97167095953613603</v>
      </c>
      <c r="M67">
        <v>0.86142000000006602</v>
      </c>
      <c r="N67">
        <v>0.837016797963683</v>
      </c>
      <c r="P67">
        <v>2010</v>
      </c>
      <c r="Q67">
        <v>7</v>
      </c>
      <c r="R67" s="11">
        <v>2010.49999999999</v>
      </c>
      <c r="S67">
        <v>0.99597118564317999</v>
      </c>
      <c r="T67">
        <v>6.15300000000003E-2</v>
      </c>
      <c r="U67">
        <v>6.1282107052625198E-2</v>
      </c>
    </row>
    <row r="68" spans="1:21" x14ac:dyDescent="0.3">
      <c r="A68">
        <v>590.55600000000004</v>
      </c>
      <c r="B68">
        <f t="shared" ref="B68:B131" si="3">AVERAGE(A67:A69)</f>
        <v>588.81500000000005</v>
      </c>
      <c r="C68">
        <v>4.0610199999999992</v>
      </c>
      <c r="F68" s="2">
        <f t="shared" si="2"/>
        <v>0.7909486863209888</v>
      </c>
      <c r="I68" s="20">
        <v>41090</v>
      </c>
      <c r="J68" s="20"/>
      <c r="K68">
        <v>1949</v>
      </c>
      <c r="L68">
        <v>0.86582900213611003</v>
      </c>
      <c r="M68">
        <v>1.2921300000000899</v>
      </c>
      <c r="N68">
        <v>1.1187636285302101</v>
      </c>
      <c r="P68">
        <v>2010</v>
      </c>
      <c r="Q68">
        <v>6</v>
      </c>
      <c r="R68" s="11">
        <v>2010.4166666666599</v>
      </c>
      <c r="S68">
        <v>0.89980096939877696</v>
      </c>
      <c r="T68">
        <v>6.1529999999999398E-2</v>
      </c>
      <c r="U68">
        <v>5.5364753647106198E-2</v>
      </c>
    </row>
    <row r="69" spans="1:21" x14ac:dyDescent="0.3">
      <c r="A69">
        <v>541</v>
      </c>
      <c r="B69">
        <f t="shared" si="3"/>
        <v>544.2593333333333</v>
      </c>
      <c r="C69">
        <v>4.1225499999999986</v>
      </c>
      <c r="F69" s="2">
        <f t="shared" si="2"/>
        <v>0.74643663238659608</v>
      </c>
      <c r="I69" s="20">
        <v>41028</v>
      </c>
      <c r="J69" s="20"/>
      <c r="K69">
        <v>1948</v>
      </c>
      <c r="L69">
        <v>0.58137741830193701</v>
      </c>
      <c r="M69">
        <v>1.53825000000011</v>
      </c>
      <c r="N69">
        <v>0.89430381370302303</v>
      </c>
      <c r="P69">
        <v>2010</v>
      </c>
      <c r="Q69">
        <v>5</v>
      </c>
      <c r="R69" s="11">
        <v>2010.3333333333201</v>
      </c>
      <c r="S69">
        <v>0.79576134821340705</v>
      </c>
      <c r="T69">
        <v>6.1529999999999398E-2</v>
      </c>
      <c r="U69">
        <v>4.8963195755570503E-2</v>
      </c>
    </row>
    <row r="70" spans="1:21" x14ac:dyDescent="0.3">
      <c r="A70">
        <v>501.22199999999998</v>
      </c>
      <c r="B70">
        <f t="shared" si="3"/>
        <v>514.29633333333334</v>
      </c>
      <c r="C70">
        <v>4.1840799999999989</v>
      </c>
      <c r="F70" s="5">
        <f t="shared" si="2"/>
        <v>0.71792049167580341</v>
      </c>
      <c r="G70" t="s">
        <v>10</v>
      </c>
      <c r="H70">
        <v>5</v>
      </c>
      <c r="I70" s="20">
        <v>40967</v>
      </c>
      <c r="J70" s="20"/>
      <c r="K70">
        <v>1947</v>
      </c>
      <c r="L70">
        <v>0.78379714821243196</v>
      </c>
      <c r="M70">
        <v>1.4151900000001001</v>
      </c>
      <c r="N70">
        <v>1.1092218861788301</v>
      </c>
      <c r="P70">
        <v>2010</v>
      </c>
      <c r="Q70">
        <v>4</v>
      </c>
      <c r="R70" s="11">
        <v>2010.24999999999</v>
      </c>
      <c r="S70">
        <v>0.700202650426625</v>
      </c>
      <c r="T70">
        <v>6.15300000000003E-2</v>
      </c>
      <c r="U70">
        <v>4.3083469080750503E-2</v>
      </c>
    </row>
    <row r="71" spans="1:21" x14ac:dyDescent="0.3">
      <c r="A71">
        <v>500.66699999999997</v>
      </c>
      <c r="B71">
        <f t="shared" si="3"/>
        <v>517.55566666666664</v>
      </c>
      <c r="C71">
        <v>4.2456099999999983</v>
      </c>
      <c r="F71" s="2">
        <f t="shared" si="2"/>
        <v>0.72096887015409483</v>
      </c>
      <c r="I71" s="20">
        <v>40949</v>
      </c>
      <c r="J71" s="20"/>
      <c r="K71">
        <v>1946</v>
      </c>
      <c r="L71">
        <v>0.70784824044272399</v>
      </c>
      <c r="M71">
        <v>1.16907000000009</v>
      </c>
      <c r="N71">
        <v>0.82752414245443995</v>
      </c>
      <c r="P71">
        <v>2010</v>
      </c>
      <c r="Q71">
        <v>3</v>
      </c>
      <c r="R71" s="11">
        <v>2010.1666666666599</v>
      </c>
      <c r="S71">
        <v>0.62949287007446497</v>
      </c>
      <c r="T71">
        <v>6.1529999999999398E-2</v>
      </c>
      <c r="U71">
        <v>3.87326962956814E-2</v>
      </c>
    </row>
    <row r="72" spans="1:21" x14ac:dyDescent="0.3">
      <c r="A72" s="6">
        <v>550.77800000000002</v>
      </c>
      <c r="B72" s="6">
        <f t="shared" si="3"/>
        <v>557.51866666666672</v>
      </c>
      <c r="C72" s="6">
        <v>4.3071399999999986</v>
      </c>
      <c r="D72" s="6"/>
      <c r="E72" s="6"/>
      <c r="F72" s="7">
        <f t="shared" si="2"/>
        <v>0.75941459020729352</v>
      </c>
      <c r="I72" s="20">
        <v>40932</v>
      </c>
      <c r="J72" s="20"/>
      <c r="K72">
        <v>1945</v>
      </c>
      <c r="L72">
        <v>0.80868149699917002</v>
      </c>
      <c r="M72">
        <v>0.92295000000007099</v>
      </c>
      <c r="N72">
        <v>0.74637258765544201</v>
      </c>
      <c r="P72">
        <v>2010</v>
      </c>
      <c r="Q72">
        <v>2</v>
      </c>
      <c r="R72" s="11">
        <v>2010.0833333333201</v>
      </c>
      <c r="S72">
        <v>0.60387399001265196</v>
      </c>
      <c r="T72">
        <v>0.123059999999999</v>
      </c>
      <c r="U72">
        <v>7.43127332109568E-2</v>
      </c>
    </row>
    <row r="73" spans="1:21" x14ac:dyDescent="0.3">
      <c r="A73">
        <v>621.11099999999999</v>
      </c>
      <c r="B73">
        <f t="shared" si="3"/>
        <v>621.88900000000001</v>
      </c>
      <c r="C73">
        <v>4.3686699999999981</v>
      </c>
      <c r="F73" s="2">
        <f t="shared" si="2"/>
        <v>0.82569816887378722</v>
      </c>
      <c r="I73" s="20">
        <v>40915</v>
      </c>
      <c r="J73" s="20"/>
      <c r="K73">
        <v>1944</v>
      </c>
      <c r="L73">
        <v>0.87292338776080303</v>
      </c>
      <c r="M73">
        <v>1.4767200000001099</v>
      </c>
      <c r="N73">
        <v>1.2890634251742299</v>
      </c>
      <c r="P73">
        <v>2010</v>
      </c>
      <c r="Q73">
        <v>1</v>
      </c>
      <c r="R73" s="11">
        <v>2010</v>
      </c>
      <c r="S73">
        <v>0.67202754353669703</v>
      </c>
      <c r="T73">
        <v>6.1529999999999398E-2</v>
      </c>
      <c r="U73">
        <v>4.1349854753812497E-2</v>
      </c>
    </row>
    <row r="74" spans="1:21" x14ac:dyDescent="0.3">
      <c r="A74">
        <v>693.77800000000002</v>
      </c>
      <c r="B74">
        <f t="shared" si="3"/>
        <v>687.51866666666672</v>
      </c>
      <c r="C74">
        <v>4.4301999999999975</v>
      </c>
      <c r="F74" s="2">
        <f t="shared" si="2"/>
        <v>0.89923811005714971</v>
      </c>
      <c r="I74" s="20">
        <v>40898</v>
      </c>
      <c r="J74" s="20"/>
      <c r="K74">
        <v>1943</v>
      </c>
      <c r="L74">
        <v>0.76643442300980902</v>
      </c>
      <c r="M74">
        <v>1.1075400000000799</v>
      </c>
      <c r="N74">
        <v>0.84885678086034899</v>
      </c>
      <c r="P74">
        <v>2009</v>
      </c>
      <c r="Q74">
        <v>12</v>
      </c>
      <c r="R74" s="11">
        <v>2009.9166666666599</v>
      </c>
      <c r="S74">
        <v>0.815563443353849</v>
      </c>
      <c r="T74">
        <v>0.123059999999999</v>
      </c>
      <c r="U74">
        <v>0.100363237339124</v>
      </c>
    </row>
    <row r="75" spans="1:21" x14ac:dyDescent="0.3">
      <c r="A75">
        <v>747.66700000000003</v>
      </c>
      <c r="B75">
        <f t="shared" si="3"/>
        <v>736.92600000000004</v>
      </c>
      <c r="C75">
        <v>4.4917299999999978</v>
      </c>
      <c r="F75" s="2">
        <f t="shared" si="2"/>
        <v>0.95889098599499045</v>
      </c>
      <c r="I75" s="20">
        <v>40881</v>
      </c>
      <c r="J75" s="20"/>
      <c r="K75">
        <v>1942</v>
      </c>
      <c r="L75">
        <v>0.95986597299215903</v>
      </c>
      <c r="M75">
        <v>0.92295000000007099</v>
      </c>
      <c r="N75">
        <v>0.88590829977318097</v>
      </c>
      <c r="P75">
        <v>2009</v>
      </c>
      <c r="Q75">
        <v>11</v>
      </c>
      <c r="R75" s="11">
        <v>2009.8333333333201</v>
      </c>
      <c r="S75">
        <v>0.93185556275324499</v>
      </c>
      <c r="T75">
        <v>6.15300000000003E-2</v>
      </c>
      <c r="U75">
        <v>5.7337072776207497E-2</v>
      </c>
    </row>
    <row r="76" spans="1:21" x14ac:dyDescent="0.3">
      <c r="A76">
        <v>769.33299999999997</v>
      </c>
      <c r="B76">
        <f t="shared" si="3"/>
        <v>764.85199999999998</v>
      </c>
      <c r="C76">
        <v>4.5532599999999972</v>
      </c>
      <c r="F76" s="2">
        <f t="shared" si="2"/>
        <v>0.99434198199181056</v>
      </c>
      <c r="I76" s="20">
        <v>40864</v>
      </c>
      <c r="J76" s="20"/>
      <c r="P76">
        <v>2009</v>
      </c>
      <c r="Q76">
        <v>10</v>
      </c>
      <c r="R76" s="11">
        <v>2009.74999999999</v>
      </c>
      <c r="S76">
        <v>0.94327631853051797</v>
      </c>
      <c r="T76">
        <v>6.1529999999999398E-2</v>
      </c>
      <c r="U76">
        <v>5.80397918791822E-2</v>
      </c>
    </row>
    <row r="77" spans="1:21" x14ac:dyDescent="0.3">
      <c r="A77">
        <v>777.55600000000004</v>
      </c>
      <c r="B77">
        <f t="shared" si="3"/>
        <v>775.96300000000008</v>
      </c>
      <c r="C77">
        <v>4.6147899999999975</v>
      </c>
      <c r="F77" s="2">
        <f t="shared" si="2"/>
        <v>1.0088087857833266</v>
      </c>
      <c r="G77" t="s">
        <v>11</v>
      </c>
      <c r="H77">
        <v>6</v>
      </c>
      <c r="I77" s="20">
        <v>40847</v>
      </c>
      <c r="J77" s="20"/>
      <c r="P77">
        <v>2009</v>
      </c>
      <c r="Q77">
        <v>9</v>
      </c>
      <c r="R77" s="11">
        <v>2009.6666666666599</v>
      </c>
      <c r="S77">
        <v>0.90431811331874201</v>
      </c>
      <c r="T77">
        <v>3.0764999999999699E-2</v>
      </c>
      <c r="U77">
        <v>2.7821346756250798E-2</v>
      </c>
    </row>
    <row r="78" spans="1:21" x14ac:dyDescent="0.3">
      <c r="A78">
        <v>781</v>
      </c>
      <c r="B78">
        <f t="shared" si="3"/>
        <v>779.44466666666665</v>
      </c>
      <c r="C78">
        <v>4.6763199999999969</v>
      </c>
      <c r="F78" s="2">
        <f t="shared" si="2"/>
        <v>1.0133851714119015</v>
      </c>
      <c r="I78" s="20">
        <v>40765</v>
      </c>
      <c r="J78" s="20"/>
      <c r="P78">
        <v>2009</v>
      </c>
      <c r="Q78">
        <v>8</v>
      </c>
      <c r="R78" s="11">
        <v>2009.5833333333201</v>
      </c>
      <c r="S78">
        <v>0.87315795343592695</v>
      </c>
      <c r="T78">
        <v>3.0765000000000101E-2</v>
      </c>
    </row>
    <row r="79" spans="1:21" x14ac:dyDescent="0.3">
      <c r="A79">
        <v>779.77800000000002</v>
      </c>
      <c r="B79">
        <f t="shared" si="3"/>
        <v>782.74066666666658</v>
      </c>
      <c r="C79">
        <v>4.7378499999999963</v>
      </c>
      <c r="F79" s="2">
        <f t="shared" si="2"/>
        <v>1.0177366401233667</v>
      </c>
      <c r="I79" s="20">
        <v>40683</v>
      </c>
      <c r="J79" s="20"/>
      <c r="P79">
        <v>2009</v>
      </c>
      <c r="Q79">
        <v>7</v>
      </c>
      <c r="R79" s="11">
        <v>2009.49999999999</v>
      </c>
      <c r="S79">
        <v>0.84199779355311299</v>
      </c>
      <c r="T79">
        <v>6.15300000000003E-2</v>
      </c>
      <c r="U79">
        <v>5.1808124237323297E-2</v>
      </c>
    </row>
    <row r="80" spans="1:21" x14ac:dyDescent="0.3">
      <c r="A80" s="6">
        <v>787.44399999999996</v>
      </c>
      <c r="B80" s="6">
        <f t="shared" si="3"/>
        <v>791.40733333333321</v>
      </c>
      <c r="C80" s="6">
        <v>4.7993799999999966</v>
      </c>
      <c r="D80" s="6"/>
      <c r="E80" s="6"/>
      <c r="F80" s="7">
        <f t="shared" si="2"/>
        <v>1.0292679774893145</v>
      </c>
      <c r="G80" t="s">
        <v>10</v>
      </c>
      <c r="H80">
        <v>6</v>
      </c>
      <c r="I80" s="20">
        <v>40602</v>
      </c>
      <c r="J80" s="20"/>
      <c r="P80">
        <v>2009</v>
      </c>
      <c r="Q80">
        <v>6</v>
      </c>
      <c r="R80" s="11">
        <v>2009.4166666666599</v>
      </c>
      <c r="S80">
        <v>0.78291606514896095</v>
      </c>
      <c r="T80">
        <v>3.0764999999999699E-2</v>
      </c>
      <c r="U80">
        <v>2.4086412744307499E-2</v>
      </c>
    </row>
    <row r="81" spans="1:21" x14ac:dyDescent="0.3">
      <c r="A81">
        <v>807</v>
      </c>
      <c r="B81">
        <f t="shared" si="3"/>
        <v>809.33333333333337</v>
      </c>
      <c r="C81">
        <v>4.8609099999999961</v>
      </c>
      <c r="F81" s="2">
        <f t="shared" si="2"/>
        <v>1.053535497063451</v>
      </c>
      <c r="I81" s="20">
        <v>40562</v>
      </c>
      <c r="J81" s="20"/>
      <c r="P81">
        <v>2009</v>
      </c>
      <c r="Q81">
        <v>5</v>
      </c>
      <c r="R81" s="11">
        <v>2009.3333333333201</v>
      </c>
      <c r="S81">
        <v>0.76211547978355798</v>
      </c>
      <c r="T81">
        <v>3.0765000000000101E-2</v>
      </c>
    </row>
    <row r="82" spans="1:21" x14ac:dyDescent="0.3">
      <c r="A82">
        <v>833.55600000000004</v>
      </c>
      <c r="B82">
        <f t="shared" si="3"/>
        <v>833.81500000000005</v>
      </c>
      <c r="C82">
        <v>4.9224399999999964</v>
      </c>
      <c r="F82" s="2">
        <f t="shared" si="2"/>
        <v>1.0876047647831431</v>
      </c>
      <c r="I82" s="20">
        <v>40522</v>
      </c>
      <c r="J82" s="20"/>
      <c r="P82">
        <v>2009</v>
      </c>
      <c r="Q82">
        <v>4</v>
      </c>
      <c r="R82" s="11">
        <v>2009.24999999999</v>
      </c>
      <c r="S82">
        <v>0.74131489441815501</v>
      </c>
      <c r="T82">
        <v>3.0765000000000101E-2</v>
      </c>
      <c r="U82">
        <v>2.28065527267746E-2</v>
      </c>
    </row>
    <row r="83" spans="1:21" x14ac:dyDescent="0.3">
      <c r="A83">
        <v>860.88900000000001</v>
      </c>
      <c r="B83">
        <f t="shared" si="3"/>
        <v>851.74099999999999</v>
      </c>
      <c r="C83">
        <v>4.9839699999999958</v>
      </c>
      <c r="F83" s="2">
        <f t="shared" si="2"/>
        <v>1.1132477173431556</v>
      </c>
      <c r="G83" t="s">
        <v>11</v>
      </c>
      <c r="H83">
        <v>7</v>
      </c>
      <c r="I83" s="20">
        <v>40482</v>
      </c>
      <c r="J83" s="20"/>
      <c r="P83">
        <v>2009</v>
      </c>
      <c r="Q83">
        <v>3</v>
      </c>
      <c r="R83" s="11">
        <v>2009.1666666666599</v>
      </c>
      <c r="S83">
        <v>0.73221963622617203</v>
      </c>
      <c r="T83">
        <v>3.0765000000000101E-2</v>
      </c>
    </row>
    <row r="84" spans="1:21" x14ac:dyDescent="0.3">
      <c r="A84">
        <v>860.77800000000002</v>
      </c>
      <c r="B84">
        <f t="shared" si="3"/>
        <v>849.44466666666665</v>
      </c>
      <c r="C84">
        <v>5.0454999999999952</v>
      </c>
      <c r="F84" s="2">
        <f t="shared" si="2"/>
        <v>1.1099293686359926</v>
      </c>
      <c r="I84" s="20">
        <v>40451</v>
      </c>
      <c r="J84" s="20"/>
      <c r="P84">
        <v>2009</v>
      </c>
      <c r="Q84">
        <v>2</v>
      </c>
      <c r="R84" s="11">
        <v>2009.0833333333201</v>
      </c>
      <c r="S84">
        <v>0.72312437803418905</v>
      </c>
      <c r="T84">
        <v>0.123059999999998</v>
      </c>
      <c r="U84">
        <v>8.8987685960886506E-2</v>
      </c>
    </row>
    <row r="85" spans="1:21" x14ac:dyDescent="0.3">
      <c r="A85">
        <v>826.66700000000003</v>
      </c>
      <c r="B85">
        <f t="shared" si="3"/>
        <v>821.33366666666677</v>
      </c>
      <c r="C85">
        <v>5.1070299999999955</v>
      </c>
      <c r="F85" s="2">
        <f t="shared" si="2"/>
        <v>1.0700999779445608</v>
      </c>
      <c r="I85" s="20">
        <v>40420</v>
      </c>
      <c r="J85" s="20"/>
      <c r="P85">
        <v>2009</v>
      </c>
      <c r="Q85">
        <v>1</v>
      </c>
      <c r="R85" s="11">
        <v>2009</v>
      </c>
      <c r="S85">
        <v>0.73992428279981504</v>
      </c>
      <c r="T85">
        <v>6.15300000000003E-2</v>
      </c>
      <c r="U85">
        <v>4.5527541120672803E-2</v>
      </c>
    </row>
    <row r="86" spans="1:21" x14ac:dyDescent="0.3">
      <c r="A86">
        <v>776.55600000000004</v>
      </c>
      <c r="B86">
        <f t="shared" si="3"/>
        <v>766.11133333333328</v>
      </c>
      <c r="C86">
        <v>5.1685599999999949</v>
      </c>
      <c r="F86" s="2">
        <f t="shared" ref="F86:F149" si="4">(0.0905*EXP(0.0013*B86))/D$2</f>
        <v>0.99597118564318088</v>
      </c>
      <c r="I86" s="20">
        <v>40390</v>
      </c>
      <c r="J86" s="20"/>
      <c r="P86">
        <v>2008</v>
      </c>
      <c r="Q86">
        <v>12</v>
      </c>
      <c r="R86" s="11">
        <v>2008.9166666666599</v>
      </c>
      <c r="S86">
        <v>0.76764938100624502</v>
      </c>
      <c r="T86">
        <v>6.1529999999999398E-2</v>
      </c>
      <c r="U86">
        <v>4.7233466413313802E-2</v>
      </c>
    </row>
    <row r="87" spans="1:21" x14ac:dyDescent="0.3">
      <c r="A87">
        <v>695.11099999999999</v>
      </c>
      <c r="B87">
        <f t="shared" si="3"/>
        <v>688</v>
      </c>
      <c r="C87">
        <v>5.2300899999999952</v>
      </c>
      <c r="F87" s="2">
        <f t="shared" si="4"/>
        <v>0.89980096939877696</v>
      </c>
      <c r="I87" s="20">
        <v>40359</v>
      </c>
      <c r="J87" s="20"/>
      <c r="P87">
        <v>2008</v>
      </c>
      <c r="Q87">
        <v>11</v>
      </c>
      <c r="R87" s="11">
        <v>2008.8333333333201</v>
      </c>
      <c r="S87">
        <v>0.79656658838230099</v>
      </c>
      <c r="T87">
        <v>6.15300000000003E-2</v>
      </c>
      <c r="U87">
        <v>4.9012742183163198E-2</v>
      </c>
    </row>
    <row r="88" spans="1:21" x14ac:dyDescent="0.3">
      <c r="A88">
        <v>592.33299999999997</v>
      </c>
      <c r="B88">
        <f t="shared" si="3"/>
        <v>593.48133333333328</v>
      </c>
      <c r="C88">
        <v>5.2916199999999947</v>
      </c>
      <c r="F88" s="2">
        <f t="shared" si="4"/>
        <v>0.79576134821340749</v>
      </c>
      <c r="I88" s="20">
        <v>40328</v>
      </c>
      <c r="J88" s="20"/>
      <c r="P88">
        <v>2008</v>
      </c>
      <c r="Q88">
        <v>10</v>
      </c>
      <c r="R88" s="11">
        <v>2008.74999999999</v>
      </c>
      <c r="S88">
        <v>0.81037680194685102</v>
      </c>
      <c r="T88">
        <v>6.1530000000001098E-2</v>
      </c>
      <c r="U88">
        <v>4.9862484623790698E-2</v>
      </c>
    </row>
    <row r="89" spans="1:21" x14ac:dyDescent="0.3">
      <c r="A89">
        <v>493</v>
      </c>
      <c r="B89">
        <f t="shared" si="3"/>
        <v>495.07400000000007</v>
      </c>
      <c r="C89">
        <v>5.3531499999999941</v>
      </c>
      <c r="F89" s="2">
        <f t="shared" si="4"/>
        <v>0.70020265042662588</v>
      </c>
      <c r="I89" s="20">
        <v>40298</v>
      </c>
      <c r="J89" s="20"/>
      <c r="P89">
        <v>2008</v>
      </c>
      <c r="Q89">
        <v>9</v>
      </c>
      <c r="R89" s="11">
        <v>2008.6666666666599</v>
      </c>
      <c r="S89">
        <v>0.793809594512213</v>
      </c>
      <c r="T89">
        <v>3.0765000000000101E-2</v>
      </c>
      <c r="U89">
        <v>2.4421552175168299E-2</v>
      </c>
    </row>
    <row r="90" spans="1:21" x14ac:dyDescent="0.3">
      <c r="A90">
        <v>399.88900000000001</v>
      </c>
      <c r="B90">
        <f t="shared" si="3"/>
        <v>413.18533333333335</v>
      </c>
      <c r="C90">
        <v>5.4146799999999944</v>
      </c>
      <c r="F90" s="2">
        <f t="shared" si="4"/>
        <v>0.6294928700744653</v>
      </c>
      <c r="I90" s="20">
        <v>40267</v>
      </c>
      <c r="J90" s="20"/>
      <c r="P90">
        <v>2008</v>
      </c>
      <c r="Q90">
        <v>8</v>
      </c>
      <c r="R90" s="11">
        <v>2008.5833333333201</v>
      </c>
      <c r="S90">
        <v>0.77057250226603202</v>
      </c>
      <c r="T90">
        <v>3.0765000000000101E-2</v>
      </c>
    </row>
    <row r="91" spans="1:21" x14ac:dyDescent="0.3">
      <c r="A91">
        <v>346.66699999999997</v>
      </c>
      <c r="B91">
        <f t="shared" si="3"/>
        <v>371.74099999999999</v>
      </c>
      <c r="C91">
        <v>5.4762099999999938</v>
      </c>
      <c r="F91" s="5">
        <f t="shared" si="4"/>
        <v>0.59647474008270285</v>
      </c>
      <c r="G91" t="s">
        <v>10</v>
      </c>
      <c r="H91">
        <v>7</v>
      </c>
      <c r="I91" s="20">
        <v>40237</v>
      </c>
      <c r="J91" s="20"/>
      <c r="P91">
        <v>2008</v>
      </c>
      <c r="Q91">
        <v>7</v>
      </c>
      <c r="R91" s="11">
        <v>2008.49999999999</v>
      </c>
      <c r="S91">
        <v>0.74733541001985104</v>
      </c>
      <c r="T91">
        <v>6.15300000000003E-2</v>
      </c>
      <c r="U91">
        <v>4.5983547778521698E-2</v>
      </c>
    </row>
    <row r="92" spans="1:21" x14ac:dyDescent="0.3">
      <c r="A92">
        <v>368.66699999999997</v>
      </c>
      <c r="B92">
        <f t="shared" si="3"/>
        <v>390.59266666666667</v>
      </c>
      <c r="C92">
        <v>5.5377399999999941</v>
      </c>
      <c r="F92" s="2">
        <f t="shared" si="4"/>
        <v>0.61127323994260196</v>
      </c>
      <c r="I92" s="20">
        <v>40217</v>
      </c>
      <c r="J92" s="20"/>
      <c r="P92">
        <v>2008</v>
      </c>
      <c r="Q92">
        <v>6</v>
      </c>
      <c r="R92" s="11">
        <v>2008.4166666666499</v>
      </c>
      <c r="S92">
        <v>0.687806072675475</v>
      </c>
      <c r="T92">
        <v>3.0765000000000101E-2</v>
      </c>
      <c r="U92">
        <v>2.1160353825861102E-2</v>
      </c>
    </row>
    <row r="93" spans="1:21" x14ac:dyDescent="0.3">
      <c r="A93" s="6">
        <v>456.44400000000002</v>
      </c>
      <c r="B93" s="6">
        <f t="shared" si="3"/>
        <v>463.48133333333334</v>
      </c>
      <c r="C93" s="6">
        <v>5.5992699999999935</v>
      </c>
      <c r="D93" s="6"/>
      <c r="E93" s="6"/>
      <c r="F93" s="7">
        <f t="shared" si="4"/>
        <v>0.67202754353669714</v>
      </c>
      <c r="I93" s="20">
        <v>40197</v>
      </c>
      <c r="J93" s="20"/>
      <c r="P93">
        <v>2008</v>
      </c>
      <c r="Q93">
        <v>5</v>
      </c>
      <c r="R93" s="11">
        <v>2008.3333333333201</v>
      </c>
      <c r="S93">
        <v>0.66338252702734102</v>
      </c>
      <c r="T93">
        <v>3.0765000000000101E-2</v>
      </c>
    </row>
    <row r="94" spans="1:21" x14ac:dyDescent="0.3">
      <c r="A94">
        <v>565.33299999999997</v>
      </c>
      <c r="B94">
        <f t="shared" si="3"/>
        <v>564.11099999999999</v>
      </c>
      <c r="C94">
        <v>5.6607999999999929</v>
      </c>
      <c r="F94" s="2">
        <f t="shared" si="4"/>
        <v>0.76595076617783153</v>
      </c>
      <c r="I94" s="20">
        <v>40177</v>
      </c>
      <c r="J94" s="20"/>
      <c r="P94">
        <v>2008</v>
      </c>
      <c r="Q94">
        <v>4</v>
      </c>
      <c r="R94" s="11">
        <v>2008.24999999999</v>
      </c>
      <c r="S94">
        <v>0.63895898137920604</v>
      </c>
      <c r="T94">
        <v>3.0765000000000101E-2</v>
      </c>
      <c r="U94">
        <v>1.9657573062131301E-2</v>
      </c>
    </row>
    <row r="95" spans="1:21" x14ac:dyDescent="0.3">
      <c r="A95">
        <v>670.55600000000004</v>
      </c>
      <c r="B95">
        <f t="shared" si="3"/>
        <v>657.81500000000005</v>
      </c>
      <c r="C95">
        <v>5.7223299999999933</v>
      </c>
      <c r="F95" s="2">
        <f t="shared" si="4"/>
        <v>0.86517612052986692</v>
      </c>
      <c r="I95" s="20">
        <v>40157</v>
      </c>
      <c r="J95" s="20"/>
      <c r="P95">
        <v>2008</v>
      </c>
      <c r="Q95">
        <v>3</v>
      </c>
      <c r="R95" s="11">
        <v>2008.1666666666499</v>
      </c>
      <c r="S95">
        <v>0.63095371507982601</v>
      </c>
      <c r="T95">
        <v>3.0765000000000101E-2</v>
      </c>
    </row>
    <row r="96" spans="1:21" x14ac:dyDescent="0.3">
      <c r="A96">
        <v>737.55600000000004</v>
      </c>
      <c r="B96">
        <f t="shared" si="3"/>
        <v>714.92633333333333</v>
      </c>
      <c r="C96">
        <v>5.7838599999999927</v>
      </c>
      <c r="F96" s="2">
        <f t="shared" si="4"/>
        <v>0.93185556275324588</v>
      </c>
      <c r="I96" s="20">
        <v>40137</v>
      </c>
      <c r="J96" s="20"/>
      <c r="P96">
        <v>2008</v>
      </c>
      <c r="Q96">
        <v>2</v>
      </c>
      <c r="R96" s="11">
        <v>2008.0833333333201</v>
      </c>
      <c r="S96">
        <v>0.62294844878044497</v>
      </c>
      <c r="T96">
        <v>0.123060000000001</v>
      </c>
      <c r="U96">
        <v>7.6660036106922499E-2</v>
      </c>
    </row>
    <row r="97" spans="1:21" x14ac:dyDescent="0.3">
      <c r="A97">
        <v>736.66700000000003</v>
      </c>
      <c r="B97">
        <f t="shared" si="3"/>
        <v>724.29666666666662</v>
      </c>
      <c r="C97">
        <v>5.845389999999993</v>
      </c>
      <c r="F97" s="2">
        <f t="shared" si="4"/>
        <v>0.94327631853051808</v>
      </c>
      <c r="G97" t="s">
        <v>11</v>
      </c>
      <c r="H97">
        <v>8</v>
      </c>
      <c r="I97" s="20">
        <v>40117</v>
      </c>
      <c r="J97" s="20"/>
      <c r="P97">
        <v>2008</v>
      </c>
      <c r="Q97">
        <v>1</v>
      </c>
      <c r="R97" s="11">
        <v>2008</v>
      </c>
      <c r="S97">
        <v>0.66986354474909904</v>
      </c>
      <c r="T97">
        <v>6.15300000000003E-2</v>
      </c>
      <c r="U97">
        <v>4.1216703908412297E-2</v>
      </c>
    </row>
    <row r="98" spans="1:21" x14ac:dyDescent="0.3">
      <c r="A98">
        <v>698.66700000000003</v>
      </c>
      <c r="B98">
        <f t="shared" si="3"/>
        <v>691.85199999999998</v>
      </c>
      <c r="C98">
        <v>5.9069199999999924</v>
      </c>
      <c r="F98" s="2">
        <f t="shared" si="4"/>
        <v>0.90431811331874212</v>
      </c>
      <c r="I98" s="20">
        <v>40068</v>
      </c>
      <c r="J98" s="20"/>
      <c r="P98">
        <v>2007</v>
      </c>
      <c r="Q98">
        <v>12</v>
      </c>
      <c r="R98" s="11">
        <v>2007.9166666666499</v>
      </c>
      <c r="S98">
        <v>0.72448338402085899</v>
      </c>
      <c r="T98">
        <v>6.15300000000003E-2</v>
      </c>
      <c r="U98">
        <v>4.4577462618803701E-2</v>
      </c>
    </row>
    <row r="99" spans="1:21" x14ac:dyDescent="0.3">
      <c r="A99">
        <v>640.22199999999998</v>
      </c>
      <c r="B99">
        <f t="shared" si="3"/>
        <v>636.92600000000004</v>
      </c>
      <c r="C99">
        <v>5.9684499999999918</v>
      </c>
      <c r="F99" s="2">
        <f t="shared" si="4"/>
        <v>0.84199779355311333</v>
      </c>
      <c r="I99" s="20">
        <v>40019</v>
      </c>
      <c r="J99" s="20"/>
      <c r="P99">
        <v>2007</v>
      </c>
      <c r="Q99">
        <v>11</v>
      </c>
      <c r="R99" s="11">
        <v>2007.8333333333201</v>
      </c>
      <c r="S99">
        <v>0.76654113311129601</v>
      </c>
      <c r="T99">
        <v>6.15300000000003E-2</v>
      </c>
      <c r="U99">
        <v>4.7165275920338298E-2</v>
      </c>
    </row>
    <row r="100" spans="1:21" x14ac:dyDescent="0.3">
      <c r="A100">
        <v>571.88900000000001</v>
      </c>
      <c r="B100">
        <f t="shared" si="3"/>
        <v>580.96299999999997</v>
      </c>
      <c r="C100">
        <v>6.0299799999999921</v>
      </c>
      <c r="F100" s="2">
        <f t="shared" si="4"/>
        <v>0.78291606514896095</v>
      </c>
      <c r="I100" s="20">
        <v>39970</v>
      </c>
      <c r="J100" s="20"/>
      <c r="P100">
        <v>2007</v>
      </c>
      <c r="Q100">
        <v>10</v>
      </c>
      <c r="R100" s="11">
        <v>2007.74999999999</v>
      </c>
      <c r="S100">
        <v>0.77012961133304902</v>
      </c>
      <c r="T100">
        <v>3.07650000000005E-2</v>
      </c>
      <c r="U100">
        <v>2.36930374926617E-2</v>
      </c>
    </row>
    <row r="101" spans="1:21" x14ac:dyDescent="0.3">
      <c r="A101">
        <v>530.77800000000002</v>
      </c>
      <c r="B101">
        <f t="shared" si="3"/>
        <v>538.96299999999997</v>
      </c>
      <c r="C101">
        <v>6.0915099999999915</v>
      </c>
      <c r="F101" s="2">
        <f t="shared" si="4"/>
        <v>0.7413148944181559</v>
      </c>
      <c r="I101" s="20">
        <v>39921</v>
      </c>
      <c r="J101" s="20"/>
      <c r="P101">
        <v>2007</v>
      </c>
      <c r="Q101">
        <v>9</v>
      </c>
      <c r="R101" s="11">
        <v>2007.6666666666499</v>
      </c>
      <c r="S101">
        <v>0.75058277677079799</v>
      </c>
      <c r="T101">
        <v>3.0765000000000101E-2</v>
      </c>
    </row>
    <row r="102" spans="1:21" x14ac:dyDescent="0.3">
      <c r="A102">
        <v>514.22199999999998</v>
      </c>
      <c r="B102">
        <f t="shared" si="3"/>
        <v>519.29633333333334</v>
      </c>
      <c r="C102">
        <v>6.1530399999999918</v>
      </c>
      <c r="F102" s="5">
        <f t="shared" si="4"/>
        <v>0.72260217385536873</v>
      </c>
      <c r="G102" t="s">
        <v>10</v>
      </c>
      <c r="H102">
        <v>8</v>
      </c>
      <c r="I102" s="20">
        <v>39872</v>
      </c>
      <c r="J102" s="20"/>
      <c r="P102">
        <v>2007</v>
      </c>
      <c r="Q102">
        <v>8</v>
      </c>
      <c r="R102" s="11">
        <v>2007.5833333333201</v>
      </c>
      <c r="S102">
        <v>0.73103594220854595</v>
      </c>
      <c r="T102">
        <v>3.0765000000000101E-2</v>
      </c>
      <c r="U102">
        <v>2.2490320762046E-2</v>
      </c>
    </row>
    <row r="103" spans="1:21" x14ac:dyDescent="0.3">
      <c r="A103">
        <v>512.88900000000001</v>
      </c>
      <c r="B103">
        <f t="shared" si="3"/>
        <v>520.40733333333321</v>
      </c>
      <c r="C103">
        <v>6.2145699999999913</v>
      </c>
      <c r="F103" s="2">
        <f t="shared" si="4"/>
        <v>0.72364658221301004</v>
      </c>
      <c r="I103" s="20">
        <v>39848</v>
      </c>
      <c r="J103" s="20"/>
      <c r="P103">
        <v>2007</v>
      </c>
      <c r="Q103">
        <v>7</v>
      </c>
      <c r="R103" s="11">
        <v>2007.49999999999</v>
      </c>
      <c r="S103">
        <v>0.70096610349835398</v>
      </c>
      <c r="T103">
        <v>3.0765000000000101E-2</v>
      </c>
    </row>
    <row r="104" spans="1:21" x14ac:dyDescent="0.3">
      <c r="A104" s="6">
        <v>534.11099999999999</v>
      </c>
      <c r="B104" s="6">
        <f t="shared" si="3"/>
        <v>537.51866666666672</v>
      </c>
      <c r="C104" s="6">
        <v>6.2760999999999907</v>
      </c>
      <c r="D104" s="6"/>
      <c r="E104" s="6"/>
      <c r="F104" s="7">
        <f t="shared" si="4"/>
        <v>0.73992428279981515</v>
      </c>
      <c r="I104" s="20">
        <v>39824</v>
      </c>
      <c r="J104" s="20"/>
      <c r="P104">
        <v>2007</v>
      </c>
      <c r="Q104">
        <v>6</v>
      </c>
      <c r="R104" s="11">
        <v>2007.4166666666499</v>
      </c>
      <c r="S104">
        <v>0.670896264788163</v>
      </c>
      <c r="T104">
        <v>3.0765000000000101E-2</v>
      </c>
      <c r="U104">
        <v>2.0640123586207901E-2</v>
      </c>
    </row>
    <row r="105" spans="1:21" x14ac:dyDescent="0.3">
      <c r="A105">
        <v>565.55600000000004</v>
      </c>
      <c r="B105">
        <f t="shared" si="3"/>
        <v>565.81499999999994</v>
      </c>
      <c r="C105">
        <v>6.337629999999991</v>
      </c>
      <c r="F105" s="2">
        <f t="shared" si="4"/>
        <v>0.76764938100624514</v>
      </c>
      <c r="I105" s="20">
        <v>39800</v>
      </c>
      <c r="J105" s="20"/>
      <c r="P105">
        <v>2007</v>
      </c>
      <c r="Q105">
        <v>5</v>
      </c>
      <c r="R105" s="11">
        <v>2007.3333333333201</v>
      </c>
      <c r="S105">
        <v>0.64632380939936995</v>
      </c>
      <c r="T105">
        <v>3.0765000000000101E-2</v>
      </c>
    </row>
    <row r="106" spans="1:21" x14ac:dyDescent="0.3">
      <c r="A106">
        <v>597.77800000000002</v>
      </c>
      <c r="B106">
        <f t="shared" si="3"/>
        <v>594.2593333333333</v>
      </c>
      <c r="C106">
        <v>6.3991599999999904</v>
      </c>
      <c r="F106" s="2">
        <f t="shared" si="4"/>
        <v>0.79656658838230188</v>
      </c>
      <c r="I106" s="20">
        <v>39776</v>
      </c>
      <c r="J106" s="20"/>
      <c r="P106">
        <v>2007</v>
      </c>
      <c r="Q106">
        <v>4</v>
      </c>
      <c r="R106" s="11">
        <v>2007.24999999999</v>
      </c>
      <c r="S106">
        <v>0.62175135401057702</v>
      </c>
      <c r="T106">
        <v>3.0765000000000101E-2</v>
      </c>
      <c r="U106">
        <v>1.9128180406135498E-2</v>
      </c>
    </row>
    <row r="107" spans="1:21" x14ac:dyDescent="0.3">
      <c r="A107">
        <v>619.44399999999996</v>
      </c>
      <c r="B107">
        <f t="shared" si="3"/>
        <v>607.48133333333328</v>
      </c>
      <c r="C107">
        <v>6.4606899999999907</v>
      </c>
      <c r="F107" s="2">
        <f t="shared" si="4"/>
        <v>0.81037680194685191</v>
      </c>
      <c r="G107" t="s">
        <v>11</v>
      </c>
      <c r="H107">
        <v>9</v>
      </c>
      <c r="I107" s="20">
        <v>39752</v>
      </c>
      <c r="J107" s="20"/>
      <c r="P107">
        <v>2007</v>
      </c>
      <c r="Q107">
        <v>3</v>
      </c>
      <c r="R107" s="11">
        <v>2007.1666666666499</v>
      </c>
      <c r="S107">
        <v>0.61494859211300201</v>
      </c>
      <c r="T107">
        <v>3.0765000000000101E-2</v>
      </c>
    </row>
    <row r="108" spans="1:21" x14ac:dyDescent="0.3">
      <c r="A108">
        <v>605.22199999999998</v>
      </c>
      <c r="B108">
        <f t="shared" si="3"/>
        <v>591.59233333333339</v>
      </c>
      <c r="C108">
        <v>6.5222199999999919</v>
      </c>
      <c r="F108" s="2">
        <f t="shared" si="4"/>
        <v>0.79380959451221333</v>
      </c>
      <c r="I108" s="20">
        <v>39702</v>
      </c>
      <c r="J108" s="20"/>
      <c r="P108">
        <v>2007</v>
      </c>
      <c r="Q108">
        <v>2</v>
      </c>
      <c r="R108" s="11">
        <v>2007.0833333333201</v>
      </c>
      <c r="S108">
        <v>0.60814583021542701</v>
      </c>
      <c r="T108">
        <v>0.123060000000001</v>
      </c>
      <c r="U108">
        <v>7.4838425866311398E-2</v>
      </c>
    </row>
    <row r="109" spans="1:21" x14ac:dyDescent="0.3">
      <c r="A109">
        <v>550.11099999999999</v>
      </c>
      <c r="B109">
        <f t="shared" si="3"/>
        <v>545.18500000000006</v>
      </c>
      <c r="C109">
        <v>6.5837499999999922</v>
      </c>
      <c r="F109" s="2">
        <f t="shared" si="4"/>
        <v>0.74733541001985193</v>
      </c>
      <c r="I109" s="20">
        <v>39653</v>
      </c>
      <c r="J109" s="20"/>
      <c r="P109">
        <v>2007</v>
      </c>
      <c r="Q109">
        <v>1</v>
      </c>
      <c r="R109" s="11">
        <v>2007</v>
      </c>
      <c r="S109">
        <v>0.67044304774946595</v>
      </c>
      <c r="T109">
        <v>0.12306</v>
      </c>
      <c r="U109">
        <v>8.2504721456049604E-2</v>
      </c>
    </row>
    <row r="110" spans="1:21" x14ac:dyDescent="0.3">
      <c r="A110">
        <v>480.22199999999998</v>
      </c>
      <c r="B110">
        <f t="shared" si="3"/>
        <v>481.33333333333331</v>
      </c>
      <c r="C110">
        <v>6.6452799999999925</v>
      </c>
      <c r="F110" s="2">
        <f t="shared" si="4"/>
        <v>0.68780607267547544</v>
      </c>
      <c r="I110" s="20">
        <v>39604</v>
      </c>
      <c r="J110" s="20"/>
      <c r="P110">
        <v>2006</v>
      </c>
      <c r="Q110">
        <v>12</v>
      </c>
      <c r="R110" s="11">
        <v>2006.9166666666499</v>
      </c>
      <c r="S110">
        <v>0.75629302339863103</v>
      </c>
      <c r="T110">
        <v>0.12306</v>
      </c>
      <c r="U110">
        <v>9.3069419459436004E-2</v>
      </c>
    </row>
    <row r="111" spans="1:21" x14ac:dyDescent="0.3">
      <c r="A111">
        <v>413.66699999999997</v>
      </c>
      <c r="B111">
        <f t="shared" si="3"/>
        <v>424.66666666666669</v>
      </c>
      <c r="C111">
        <v>6.7068099999999928</v>
      </c>
      <c r="F111" s="2">
        <f t="shared" si="4"/>
        <v>0.63895898137920648</v>
      </c>
      <c r="I111" s="20">
        <v>39555</v>
      </c>
      <c r="J111" s="20"/>
      <c r="P111">
        <v>2006</v>
      </c>
      <c r="Q111">
        <v>11</v>
      </c>
      <c r="R111" s="11">
        <v>2006.8333333333201</v>
      </c>
      <c r="S111">
        <v>0.80408045058444799</v>
      </c>
      <c r="T111">
        <v>6.1530000000001098E-2</v>
      </c>
      <c r="U111">
        <v>4.9475070124462103E-2</v>
      </c>
    </row>
    <row r="112" spans="1:21" x14ac:dyDescent="0.3">
      <c r="A112">
        <v>380.11099999999999</v>
      </c>
      <c r="B112">
        <f t="shared" si="3"/>
        <v>397.77800000000002</v>
      </c>
      <c r="C112">
        <v>6.7683399999999931</v>
      </c>
      <c r="F112" s="5">
        <f t="shared" si="4"/>
        <v>0.61700985347629367</v>
      </c>
      <c r="G112" t="s">
        <v>10</v>
      </c>
      <c r="H112">
        <v>9</v>
      </c>
      <c r="I112" s="20">
        <v>39506</v>
      </c>
      <c r="J112" s="20"/>
      <c r="P112">
        <v>2006</v>
      </c>
      <c r="Q112">
        <v>10</v>
      </c>
      <c r="R112" s="11">
        <v>2006.74999999998</v>
      </c>
      <c r="S112">
        <v>0.80442896095149496</v>
      </c>
      <c r="T112">
        <v>6.15300000000003E-2</v>
      </c>
      <c r="U112">
        <v>4.9496513967345702E-2</v>
      </c>
    </row>
    <row r="113" spans="1:21" x14ac:dyDescent="0.3">
      <c r="A113">
        <v>399.55599999999998</v>
      </c>
      <c r="B113">
        <f t="shared" si="3"/>
        <v>412.44466666666659</v>
      </c>
      <c r="C113">
        <v>6.8298699999999943</v>
      </c>
      <c r="F113" s="2">
        <f t="shared" si="4"/>
        <v>0.62888704408459761</v>
      </c>
      <c r="I113" s="20">
        <v>39482</v>
      </c>
      <c r="J113" s="20"/>
      <c r="P113">
        <v>2006</v>
      </c>
      <c r="Q113">
        <v>9</v>
      </c>
      <c r="R113" s="11">
        <v>2006.6666666666499</v>
      </c>
      <c r="S113">
        <v>0.76388839125905905</v>
      </c>
      <c r="T113">
        <v>3.0765000000000101E-2</v>
      </c>
      <c r="U113">
        <v>2.3501026357085002E-2</v>
      </c>
    </row>
    <row r="114" spans="1:21" x14ac:dyDescent="0.3">
      <c r="A114" s="6">
        <v>457.66699999999997</v>
      </c>
      <c r="B114" s="6">
        <f t="shared" si="3"/>
        <v>461.00033333333334</v>
      </c>
      <c r="C114" s="6">
        <v>6.8913999999999946</v>
      </c>
      <c r="D114" s="6"/>
      <c r="E114" s="6"/>
      <c r="F114" s="7">
        <f t="shared" si="4"/>
        <v>0.66986354474909982</v>
      </c>
      <c r="I114" s="20">
        <v>39458</v>
      </c>
      <c r="J114" s="20"/>
      <c r="P114">
        <v>2006</v>
      </c>
      <c r="Q114">
        <v>8</v>
      </c>
      <c r="R114" s="11">
        <v>2006.5833333333201</v>
      </c>
      <c r="S114">
        <v>0.72760693104036001</v>
      </c>
      <c r="T114">
        <v>3.0765000000000101E-2</v>
      </c>
    </row>
    <row r="115" spans="1:21" x14ac:dyDescent="0.3">
      <c r="A115">
        <v>525.77800000000002</v>
      </c>
      <c r="B115">
        <f t="shared" si="3"/>
        <v>521.29633333333334</v>
      </c>
      <c r="C115">
        <v>6.9529299999999949</v>
      </c>
      <c r="F115" s="2">
        <f t="shared" si="4"/>
        <v>0.72448338402085954</v>
      </c>
      <c r="I115" s="20">
        <v>39434</v>
      </c>
      <c r="J115" s="20"/>
      <c r="P115">
        <v>2006</v>
      </c>
      <c r="Q115">
        <v>7</v>
      </c>
      <c r="R115" s="11">
        <v>2006.49999999998</v>
      </c>
      <c r="S115">
        <v>0.69132547082166196</v>
      </c>
      <c r="T115">
        <v>6.15300000000003E-2</v>
      </c>
      <c r="U115">
        <v>4.2537256219657003E-2</v>
      </c>
    </row>
    <row r="116" spans="1:21" x14ac:dyDescent="0.3">
      <c r="A116">
        <v>580.44399999999996</v>
      </c>
      <c r="B116">
        <f t="shared" si="3"/>
        <v>564.70366666666666</v>
      </c>
      <c r="C116">
        <v>7.0144599999999953</v>
      </c>
      <c r="F116" s="2">
        <f t="shared" si="4"/>
        <v>0.76654113311129668</v>
      </c>
      <c r="I116" s="20">
        <v>39410</v>
      </c>
      <c r="J116" s="20"/>
      <c r="P116">
        <v>2006</v>
      </c>
      <c r="Q116">
        <v>6</v>
      </c>
      <c r="R116" s="11">
        <v>2006.4166666666499</v>
      </c>
      <c r="S116">
        <v>0.61271724204379996</v>
      </c>
      <c r="T116">
        <v>3.0765000000000101E-2</v>
      </c>
      <c r="U116">
        <v>1.88502459514776E-2</v>
      </c>
    </row>
    <row r="117" spans="1:21" x14ac:dyDescent="0.3">
      <c r="A117">
        <v>587.88900000000001</v>
      </c>
      <c r="B117">
        <f t="shared" si="3"/>
        <v>568.29633333333334</v>
      </c>
      <c r="C117">
        <v>7.0759899999999956</v>
      </c>
      <c r="F117" s="2">
        <f t="shared" si="4"/>
        <v>0.77012961133304991</v>
      </c>
      <c r="G117" t="s">
        <v>11</v>
      </c>
      <c r="H117">
        <v>10</v>
      </c>
      <c r="I117" s="20">
        <v>39386</v>
      </c>
      <c r="J117" s="20"/>
      <c r="P117">
        <v>2006</v>
      </c>
      <c r="Q117">
        <v>5</v>
      </c>
      <c r="R117" s="11">
        <v>2006.3333333333201</v>
      </c>
      <c r="S117">
        <v>0.58400314734717695</v>
      </c>
      <c r="T117">
        <v>3.0765000000000101E-2</v>
      </c>
    </row>
    <row r="118" spans="1:21" x14ac:dyDescent="0.3">
      <c r="A118">
        <v>536.55600000000004</v>
      </c>
      <c r="B118">
        <f t="shared" si="3"/>
        <v>528.22233333333338</v>
      </c>
      <c r="C118">
        <v>7.1375199999999968</v>
      </c>
      <c r="F118" s="2">
        <f t="shared" si="4"/>
        <v>0.73103594220854617</v>
      </c>
      <c r="I118" s="20">
        <v>39324</v>
      </c>
      <c r="J118" s="20"/>
      <c r="P118">
        <v>2006</v>
      </c>
      <c r="Q118">
        <v>4</v>
      </c>
      <c r="R118" s="11">
        <v>2006.24999999998</v>
      </c>
      <c r="S118">
        <v>0.55528905265055495</v>
      </c>
      <c r="T118">
        <v>3.07650000000005E-2</v>
      </c>
      <c r="U118">
        <v>1.7083467704794599E-2</v>
      </c>
    </row>
    <row r="119" spans="1:21" x14ac:dyDescent="0.3">
      <c r="A119">
        <v>460.22199999999998</v>
      </c>
      <c r="B119">
        <f t="shared" si="3"/>
        <v>462.18533333333335</v>
      </c>
      <c r="C119">
        <v>7.1990499999999971</v>
      </c>
      <c r="F119" s="2">
        <f t="shared" si="4"/>
        <v>0.67089626478816355</v>
      </c>
      <c r="I119" s="20">
        <v>39263</v>
      </c>
      <c r="J119" s="20"/>
      <c r="P119">
        <v>2006</v>
      </c>
      <c r="Q119">
        <v>3</v>
      </c>
      <c r="R119" s="11">
        <v>2006.1666666666499</v>
      </c>
      <c r="S119">
        <v>0.55054690812923901</v>
      </c>
      <c r="T119">
        <v>3.0765000000000101E-2</v>
      </c>
    </row>
    <row r="120" spans="1:21" x14ac:dyDescent="0.3">
      <c r="A120">
        <v>389.77800000000002</v>
      </c>
      <c r="B120">
        <f t="shared" si="3"/>
        <v>403.66666666666669</v>
      </c>
      <c r="C120">
        <v>7.2605799999999974</v>
      </c>
      <c r="F120" s="2">
        <f t="shared" si="4"/>
        <v>0.62175135401057791</v>
      </c>
      <c r="I120" s="20">
        <v>39202</v>
      </c>
      <c r="J120" s="20"/>
      <c r="P120">
        <v>2006</v>
      </c>
      <c r="Q120">
        <v>2</v>
      </c>
      <c r="R120" s="11">
        <v>2006.0833333333201</v>
      </c>
      <c r="S120">
        <v>0.54580476360792396</v>
      </c>
      <c r="T120">
        <v>0.12306</v>
      </c>
      <c r="U120">
        <v>6.7166734209591503E-2</v>
      </c>
    </row>
    <row r="121" spans="1:21" x14ac:dyDescent="0.3">
      <c r="A121">
        <v>361</v>
      </c>
      <c r="B121">
        <f t="shared" si="3"/>
        <v>379.18533333333335</v>
      </c>
      <c r="C121">
        <v>7.3221099999999977</v>
      </c>
      <c r="F121" s="5">
        <f t="shared" si="4"/>
        <v>0.6022752261272929</v>
      </c>
      <c r="G121" t="s">
        <v>10</v>
      </c>
      <c r="H121">
        <v>10</v>
      </c>
      <c r="I121" s="20">
        <v>39141</v>
      </c>
      <c r="J121" s="20"/>
      <c r="P121">
        <v>2006</v>
      </c>
      <c r="Q121">
        <v>1</v>
      </c>
      <c r="R121" s="11">
        <v>2006</v>
      </c>
      <c r="S121">
        <v>0.61715799475629796</v>
      </c>
      <c r="T121">
        <v>6.1530000000001098E-2</v>
      </c>
      <c r="U121">
        <v>3.7973731417355702E-2</v>
      </c>
    </row>
    <row r="122" spans="1:21" x14ac:dyDescent="0.3">
      <c r="A122">
        <v>386.77800000000002</v>
      </c>
      <c r="B122">
        <f t="shared" si="3"/>
        <v>394.03700000000003</v>
      </c>
      <c r="C122">
        <v>7.383639999999998</v>
      </c>
      <c r="F122" s="2">
        <f t="shared" si="4"/>
        <v>0.61401643430356256</v>
      </c>
      <c r="I122" s="20">
        <v>39123</v>
      </c>
      <c r="J122" s="20"/>
      <c r="P122">
        <v>2005</v>
      </c>
      <c r="Q122">
        <v>12</v>
      </c>
      <c r="R122" s="11">
        <v>2005.9166666666499</v>
      </c>
      <c r="S122">
        <v>0.70131587635833503</v>
      </c>
      <c r="T122">
        <v>6.1529999999999398E-2</v>
      </c>
      <c r="U122">
        <v>4.3151965872327898E-2</v>
      </c>
    </row>
    <row r="123" spans="1:21" x14ac:dyDescent="0.3">
      <c r="A123" s="6">
        <v>434.33300000000003</v>
      </c>
      <c r="B123" s="6">
        <f t="shared" si="3"/>
        <v>436.25933333333336</v>
      </c>
      <c r="C123" s="6">
        <v>7.4451699999999992</v>
      </c>
      <c r="D123" s="6"/>
      <c r="E123" s="6"/>
      <c r="F123" s="7">
        <f t="shared" si="4"/>
        <v>0.64866131714195641</v>
      </c>
      <c r="I123" s="20">
        <v>39106</v>
      </c>
      <c r="J123" s="20"/>
      <c r="P123">
        <v>2005</v>
      </c>
      <c r="Q123">
        <v>11</v>
      </c>
      <c r="R123" s="11">
        <v>2005.8333333333201</v>
      </c>
      <c r="S123">
        <v>0.78870450087533495</v>
      </c>
      <c r="T123">
        <v>6.1530000000001098E-2</v>
      </c>
      <c r="U123">
        <v>4.8528987938860298E-2</v>
      </c>
    </row>
    <row r="124" spans="1:21" x14ac:dyDescent="0.3">
      <c r="A124">
        <v>487.66699999999997</v>
      </c>
      <c r="B124">
        <f t="shared" si="3"/>
        <v>486.25933333333336</v>
      </c>
      <c r="C124">
        <v>7.5066999999999995</v>
      </c>
      <c r="F124" s="2">
        <f t="shared" si="4"/>
        <v>0.69222477835697549</v>
      </c>
      <c r="I124" s="20">
        <v>39089</v>
      </c>
      <c r="J124" s="20"/>
      <c r="P124">
        <v>2005</v>
      </c>
      <c r="Q124">
        <v>10</v>
      </c>
      <c r="R124" s="11">
        <v>2005.74999999998</v>
      </c>
      <c r="S124">
        <v>0.89266111066476295</v>
      </c>
      <c r="T124">
        <v>0.12306</v>
      </c>
      <c r="U124">
        <v>0.10985087627840601</v>
      </c>
    </row>
    <row r="125" spans="1:21" x14ac:dyDescent="0.3">
      <c r="A125">
        <v>536.77800000000002</v>
      </c>
      <c r="B125">
        <f t="shared" si="3"/>
        <v>534.18533333333335</v>
      </c>
      <c r="C125">
        <v>7.5682299999999998</v>
      </c>
      <c r="F125" s="2">
        <f t="shared" si="4"/>
        <v>0.73672488128410252</v>
      </c>
      <c r="I125" s="20">
        <v>39072</v>
      </c>
      <c r="J125" s="20"/>
      <c r="P125">
        <v>2005</v>
      </c>
      <c r="Q125">
        <v>9</v>
      </c>
      <c r="R125" s="11">
        <v>2005.6666666666499</v>
      </c>
      <c r="S125">
        <v>0.99252684103834898</v>
      </c>
      <c r="T125">
        <v>0.12306</v>
      </c>
      <c r="U125">
        <v>0.122140353058179</v>
      </c>
    </row>
    <row r="126" spans="1:21" x14ac:dyDescent="0.3">
      <c r="A126">
        <v>578.11099999999999</v>
      </c>
      <c r="B126">
        <f t="shared" si="3"/>
        <v>574</v>
      </c>
      <c r="C126">
        <v>7.6297600000000001</v>
      </c>
      <c r="F126" s="2">
        <f t="shared" si="4"/>
        <v>0.77586116551316009</v>
      </c>
      <c r="I126" s="20">
        <v>39055</v>
      </c>
      <c r="J126" s="20"/>
      <c r="P126">
        <v>2005</v>
      </c>
      <c r="Q126">
        <v>8</v>
      </c>
      <c r="R126" s="11">
        <v>2005.5833333333201</v>
      </c>
      <c r="S126">
        <v>1.0618362790760401</v>
      </c>
      <c r="T126">
        <v>6.1530000000001098E-2</v>
      </c>
      <c r="U126">
        <v>6.5334786251550106E-2</v>
      </c>
    </row>
    <row r="127" spans="1:21" x14ac:dyDescent="0.3">
      <c r="A127">
        <v>607.11099999999999</v>
      </c>
      <c r="B127">
        <f t="shared" si="3"/>
        <v>601.48133333333328</v>
      </c>
      <c r="C127">
        <v>7.6912900000000004</v>
      </c>
      <c r="F127" s="2">
        <f t="shared" si="4"/>
        <v>0.80408045058444888</v>
      </c>
      <c r="I127" s="20">
        <v>39038</v>
      </c>
      <c r="J127" s="20"/>
      <c r="P127">
        <v>2005</v>
      </c>
      <c r="Q127">
        <v>7</v>
      </c>
      <c r="R127" s="11">
        <v>2005.49999999998</v>
      </c>
      <c r="S127">
        <v>1.14038210035794</v>
      </c>
      <c r="T127">
        <v>0.12306</v>
      </c>
      <c r="U127">
        <v>0.140335421270049</v>
      </c>
    </row>
    <row r="128" spans="1:21" x14ac:dyDescent="0.3">
      <c r="A128">
        <v>619.22199999999998</v>
      </c>
      <c r="B128">
        <f t="shared" si="3"/>
        <v>601.81466666666665</v>
      </c>
      <c r="C128">
        <v>7.7528200000000016</v>
      </c>
      <c r="F128" s="2">
        <f t="shared" si="4"/>
        <v>0.80442896095149496</v>
      </c>
      <c r="G128" t="s">
        <v>11</v>
      </c>
      <c r="H128">
        <v>11</v>
      </c>
      <c r="I128" s="20">
        <v>39021</v>
      </c>
      <c r="J128" s="20"/>
      <c r="P128">
        <v>2005</v>
      </c>
      <c r="Q128">
        <v>6</v>
      </c>
      <c r="R128" s="11">
        <v>2005.4166666666499</v>
      </c>
      <c r="S128">
        <v>1.21257297250012</v>
      </c>
      <c r="T128">
        <v>0.12306</v>
      </c>
      <c r="U128">
        <v>0.14921922999586601</v>
      </c>
    </row>
    <row r="129" spans="1:21" x14ac:dyDescent="0.3">
      <c r="A129">
        <v>579.11099999999999</v>
      </c>
      <c r="B129">
        <f t="shared" si="3"/>
        <v>562.03700000000003</v>
      </c>
      <c r="C129">
        <v>7.8143500000000019</v>
      </c>
      <c r="F129" s="2">
        <f t="shared" si="4"/>
        <v>0.76388839125905938</v>
      </c>
      <c r="I129" s="20">
        <v>38972</v>
      </c>
      <c r="J129" s="20"/>
      <c r="P129">
        <v>2005</v>
      </c>
      <c r="Q129">
        <v>5</v>
      </c>
      <c r="R129" s="11">
        <v>2005.3333333333201</v>
      </c>
      <c r="S129">
        <v>1.1591946322392701</v>
      </c>
      <c r="T129">
        <v>6.1530000000001098E-2</v>
      </c>
      <c r="U129">
        <v>7.1325245721684194E-2</v>
      </c>
    </row>
    <row r="130" spans="1:21" x14ac:dyDescent="0.3">
      <c r="A130">
        <v>487.77800000000002</v>
      </c>
      <c r="B130">
        <f t="shared" si="3"/>
        <v>485.25933333333342</v>
      </c>
      <c r="C130">
        <v>7.8758800000000022</v>
      </c>
      <c r="F130" s="2">
        <f t="shared" si="4"/>
        <v>0.69132547082166207</v>
      </c>
      <c r="I130" s="20">
        <v>38923</v>
      </c>
      <c r="J130" s="20"/>
      <c r="P130">
        <v>2005</v>
      </c>
      <c r="Q130">
        <v>4</v>
      </c>
      <c r="R130" s="11">
        <v>2005.24999999998</v>
      </c>
      <c r="S130">
        <v>1.0177079853159099</v>
      </c>
      <c r="T130">
        <v>0.12306</v>
      </c>
      <c r="U130">
        <v>0.125239144672976</v>
      </c>
    </row>
    <row r="131" spans="1:21" x14ac:dyDescent="0.3">
      <c r="A131">
        <v>388.88900000000001</v>
      </c>
      <c r="B131">
        <f t="shared" si="3"/>
        <v>392.40766666666667</v>
      </c>
      <c r="C131">
        <v>7.9374100000000025</v>
      </c>
      <c r="F131" s="2">
        <f t="shared" si="4"/>
        <v>0.61271724204379996</v>
      </c>
      <c r="I131" s="20">
        <v>38874</v>
      </c>
      <c r="J131" s="20"/>
      <c r="P131">
        <v>2005</v>
      </c>
      <c r="Q131">
        <v>3</v>
      </c>
      <c r="R131" s="11">
        <v>2005.1666666666499</v>
      </c>
      <c r="S131">
        <v>0.90488454449902</v>
      </c>
      <c r="T131">
        <v>6.1530000000001098E-2</v>
      </c>
      <c r="U131">
        <v>5.5677546023025701E-2</v>
      </c>
    </row>
    <row r="132" spans="1:21" x14ac:dyDescent="0.3">
      <c r="A132">
        <v>300.55599999999998</v>
      </c>
      <c r="B132">
        <f t="shared" ref="B132:B195" si="5">AVERAGE(A131:A133)</f>
        <v>316.70399999999995</v>
      </c>
      <c r="C132">
        <v>7.9989400000000028</v>
      </c>
      <c r="F132" s="2">
        <f t="shared" si="4"/>
        <v>0.55528905265055517</v>
      </c>
      <c r="I132" s="20">
        <v>38825</v>
      </c>
      <c r="J132" s="20"/>
      <c r="P132">
        <v>2005</v>
      </c>
      <c r="Q132">
        <v>2</v>
      </c>
      <c r="R132" s="11">
        <v>2005.0833333333201</v>
      </c>
      <c r="S132">
        <v>0.87725679516884703</v>
      </c>
      <c r="T132">
        <v>3.0764999999999699E-2</v>
      </c>
      <c r="U132">
        <v>2.69888053033693E-2</v>
      </c>
    </row>
    <row r="133" spans="1:21" x14ac:dyDescent="0.3">
      <c r="A133">
        <v>260.66699999999997</v>
      </c>
      <c r="B133">
        <f t="shared" si="5"/>
        <v>287.815</v>
      </c>
      <c r="C133">
        <v>8.060470000000004</v>
      </c>
      <c r="F133" s="5">
        <f t="shared" si="4"/>
        <v>0.5348215253458819</v>
      </c>
      <c r="G133" t="s">
        <v>10</v>
      </c>
      <c r="H133">
        <v>11</v>
      </c>
      <c r="I133" s="20">
        <v>38776</v>
      </c>
      <c r="J133" s="20"/>
      <c r="P133">
        <v>2005</v>
      </c>
      <c r="Q133">
        <v>1</v>
      </c>
      <c r="R133" s="11">
        <v>2005</v>
      </c>
      <c r="S133">
        <v>0.87789076387377296</v>
      </c>
      <c r="T133">
        <v>3.0765000000000101E-2</v>
      </c>
    </row>
    <row r="134" spans="1:21" x14ac:dyDescent="0.3">
      <c r="A134">
        <v>302.22199999999998</v>
      </c>
      <c r="B134">
        <f t="shared" si="5"/>
        <v>318.77766666666662</v>
      </c>
      <c r="C134">
        <v>8.1220000000000034</v>
      </c>
      <c r="F134" s="2">
        <f t="shared" si="4"/>
        <v>0.55678800186996746</v>
      </c>
      <c r="I134" s="20">
        <v>38752</v>
      </c>
      <c r="J134" s="20"/>
      <c r="P134">
        <v>2004</v>
      </c>
      <c r="Q134">
        <v>12</v>
      </c>
      <c r="R134" s="11">
        <v>2004.9166666666499</v>
      </c>
      <c r="S134">
        <v>0.87852473257870001</v>
      </c>
      <c r="T134">
        <v>3.07650000000005E-2</v>
      </c>
      <c r="U134">
        <v>2.7027813397784199E-2</v>
      </c>
    </row>
    <row r="135" spans="1:21" x14ac:dyDescent="0.3">
      <c r="A135" s="6">
        <v>393.44400000000002</v>
      </c>
      <c r="B135" s="6">
        <f t="shared" si="5"/>
        <v>397.96266666666662</v>
      </c>
      <c r="C135" s="6">
        <v>8.1835300000000046</v>
      </c>
      <c r="D135" s="6"/>
      <c r="E135" s="6"/>
      <c r="F135" s="7">
        <f t="shared" si="4"/>
        <v>0.6171579947562984</v>
      </c>
      <c r="I135" s="20">
        <v>38728</v>
      </c>
      <c r="J135" s="20"/>
      <c r="P135">
        <v>2004</v>
      </c>
      <c r="Q135">
        <v>11</v>
      </c>
      <c r="R135" s="11">
        <v>2004.8333333333101</v>
      </c>
      <c r="S135">
        <v>0.88094229645382305</v>
      </c>
      <c r="T135">
        <v>3.0765000000000101E-2</v>
      </c>
    </row>
    <row r="136" spans="1:21" x14ac:dyDescent="0.3">
      <c r="A136">
        <v>498.22199999999998</v>
      </c>
      <c r="B136">
        <f t="shared" si="5"/>
        <v>496.29599999999999</v>
      </c>
      <c r="C136">
        <v>8.2450600000000058</v>
      </c>
      <c r="F136" s="2">
        <f t="shared" si="4"/>
        <v>0.70131587635833503</v>
      </c>
      <c r="I136" s="20">
        <v>38704</v>
      </c>
      <c r="J136" s="20"/>
      <c r="P136">
        <v>2004</v>
      </c>
      <c r="Q136">
        <v>10</v>
      </c>
      <c r="R136" s="11">
        <v>2004.74999999998</v>
      </c>
      <c r="S136">
        <v>0.88335986032894598</v>
      </c>
      <c r="T136">
        <v>3.0764999999999699E-2</v>
      </c>
      <c r="U136">
        <v>2.71765661030197E-2</v>
      </c>
    </row>
    <row r="137" spans="1:21" x14ac:dyDescent="0.3">
      <c r="A137">
        <v>597.22199999999998</v>
      </c>
      <c r="B137">
        <f t="shared" si="5"/>
        <v>586.62933333333331</v>
      </c>
      <c r="C137">
        <v>8.3065900000000052</v>
      </c>
      <c r="F137" s="2">
        <f t="shared" si="4"/>
        <v>0.78870450087533561</v>
      </c>
      <c r="I137" s="20">
        <v>38680</v>
      </c>
      <c r="J137" s="20"/>
      <c r="P137">
        <v>2004</v>
      </c>
      <c r="Q137">
        <v>9</v>
      </c>
      <c r="R137" s="11">
        <v>2004.6666666666499</v>
      </c>
      <c r="S137">
        <v>0.87610462415013302</v>
      </c>
      <c r="T137">
        <v>3.0765000000000101E-2</v>
      </c>
    </row>
    <row r="138" spans="1:21" x14ac:dyDescent="0.3">
      <c r="A138">
        <v>664.44399999999996</v>
      </c>
      <c r="B138">
        <f t="shared" si="5"/>
        <v>656.37</v>
      </c>
      <c r="C138">
        <v>8.3681200000000064</v>
      </c>
      <c r="F138" s="2">
        <f t="shared" si="4"/>
        <v>0.86355241273247352</v>
      </c>
      <c r="G138" t="s">
        <v>11</v>
      </c>
      <c r="H138">
        <v>12</v>
      </c>
      <c r="I138" s="20">
        <v>38656</v>
      </c>
      <c r="J138" s="20"/>
      <c r="P138">
        <v>2004</v>
      </c>
      <c r="Q138">
        <v>8</v>
      </c>
      <c r="R138" s="11">
        <v>2004.5833333333101</v>
      </c>
      <c r="S138">
        <v>0.86884938797132005</v>
      </c>
      <c r="T138">
        <v>3.07650000000005E-2</v>
      </c>
      <c r="U138">
        <v>2.6730151420938101E-2</v>
      </c>
    </row>
    <row r="139" spans="1:21" x14ac:dyDescent="0.3">
      <c r="A139">
        <v>707.44399999999996</v>
      </c>
      <c r="B139">
        <f t="shared" si="5"/>
        <v>706.55533333333335</v>
      </c>
      <c r="C139">
        <v>8.4296500000000059</v>
      </c>
      <c r="F139" s="2">
        <f t="shared" si="4"/>
        <v>0.92176980859705349</v>
      </c>
      <c r="I139" s="20">
        <v>38637</v>
      </c>
      <c r="J139" s="20"/>
      <c r="P139">
        <v>2004</v>
      </c>
      <c r="Q139">
        <v>7</v>
      </c>
      <c r="R139" s="11">
        <v>2004.49999999998</v>
      </c>
      <c r="S139">
        <v>0.84892690684970595</v>
      </c>
      <c r="T139">
        <v>3.0765000000000101E-2</v>
      </c>
    </row>
    <row r="140" spans="1:21" x14ac:dyDescent="0.3">
      <c r="A140">
        <v>747.77800000000002</v>
      </c>
      <c r="B140">
        <f t="shared" si="5"/>
        <v>745.44433333333336</v>
      </c>
      <c r="C140">
        <v>8.4911800000000071</v>
      </c>
      <c r="F140" s="2">
        <f t="shared" si="4"/>
        <v>0.96956859688455865</v>
      </c>
      <c r="I140" s="20">
        <v>38618</v>
      </c>
      <c r="J140" s="20"/>
      <c r="P140">
        <v>2004</v>
      </c>
      <c r="Q140">
        <v>6</v>
      </c>
      <c r="R140" s="11">
        <v>2004.4166666666499</v>
      </c>
      <c r="S140">
        <v>0.82900442572809097</v>
      </c>
      <c r="T140">
        <v>3.07650000000005E-2</v>
      </c>
      <c r="U140">
        <v>2.5504321157525201E-2</v>
      </c>
    </row>
    <row r="141" spans="1:21" x14ac:dyDescent="0.3">
      <c r="A141">
        <v>781.11099999999999</v>
      </c>
      <c r="B141">
        <f t="shared" si="5"/>
        <v>781.03699999999992</v>
      </c>
      <c r="C141">
        <v>8.5527100000000083</v>
      </c>
      <c r="F141" s="2">
        <f t="shared" si="4"/>
        <v>1.01548508519214</v>
      </c>
      <c r="I141" s="20">
        <v>38599</v>
      </c>
      <c r="J141" s="20"/>
      <c r="P141">
        <v>2004</v>
      </c>
      <c r="Q141">
        <v>5</v>
      </c>
      <c r="R141" s="11">
        <v>2004.3333333333101</v>
      </c>
      <c r="S141">
        <v>0.80183564862845302</v>
      </c>
      <c r="T141">
        <v>3.0765000000000101E-2</v>
      </c>
    </row>
    <row r="142" spans="1:21" x14ac:dyDescent="0.3">
      <c r="A142">
        <v>814.22199999999998</v>
      </c>
      <c r="B142">
        <f t="shared" si="5"/>
        <v>815.37033333333329</v>
      </c>
      <c r="C142">
        <v>8.6142400000000077</v>
      </c>
      <c r="F142" s="2">
        <f t="shared" si="4"/>
        <v>1.0618362790760416</v>
      </c>
      <c r="I142" s="20">
        <v>38580</v>
      </c>
      <c r="J142" s="20"/>
      <c r="P142">
        <v>2004</v>
      </c>
      <c r="Q142">
        <v>4</v>
      </c>
      <c r="R142" s="11">
        <v>2004.24999999998</v>
      </c>
      <c r="S142">
        <v>0.77466687152881397</v>
      </c>
      <c r="T142">
        <v>3.0764999999999699E-2</v>
      </c>
      <c r="U142">
        <v>2.38326263025837E-2</v>
      </c>
    </row>
    <row r="143" spans="1:21" x14ac:dyDescent="0.3">
      <c r="A143">
        <v>850.77800000000002</v>
      </c>
      <c r="B143">
        <f t="shared" si="5"/>
        <v>851.29633333333334</v>
      </c>
      <c r="C143">
        <v>8.6757700000000089</v>
      </c>
      <c r="F143" s="2">
        <f t="shared" si="4"/>
        <v>1.1126043719122065</v>
      </c>
      <c r="I143" s="20">
        <v>38561</v>
      </c>
      <c r="J143" s="20"/>
      <c r="P143">
        <v>2004</v>
      </c>
      <c r="Q143">
        <v>3</v>
      </c>
      <c r="R143" s="11">
        <v>2004.1666666666499</v>
      </c>
      <c r="S143">
        <v>0.74957512777483604</v>
      </c>
      <c r="T143">
        <v>3.0765000000000101E-2</v>
      </c>
    </row>
    <row r="144" spans="1:21" x14ac:dyDescent="0.3">
      <c r="A144">
        <v>888.88900000000001</v>
      </c>
      <c r="B144">
        <f t="shared" si="5"/>
        <v>888.77799999999991</v>
      </c>
      <c r="C144">
        <v>8.7373000000000083</v>
      </c>
      <c r="F144" s="2">
        <f t="shared" si="4"/>
        <v>1.1681598288036867</v>
      </c>
      <c r="I144" s="20">
        <v>38542</v>
      </c>
      <c r="J144" s="20"/>
      <c r="P144">
        <v>2004</v>
      </c>
      <c r="Q144">
        <v>2</v>
      </c>
      <c r="R144" s="11">
        <v>2004.0833333333101</v>
      </c>
      <c r="S144">
        <v>0.72448338402085899</v>
      </c>
      <c r="T144">
        <v>6.1530000000001098E-2</v>
      </c>
      <c r="U144">
        <v>4.4577462618804298E-2</v>
      </c>
    </row>
    <row r="145" spans="1:21" x14ac:dyDescent="0.3">
      <c r="A145">
        <v>926.66700000000003</v>
      </c>
      <c r="B145">
        <f t="shared" si="5"/>
        <v>916.92600000000004</v>
      </c>
      <c r="C145">
        <v>8.7988300000000095</v>
      </c>
      <c r="F145" s="2">
        <f t="shared" si="4"/>
        <v>1.2116973130802551</v>
      </c>
      <c r="I145" s="20">
        <v>38524</v>
      </c>
      <c r="J145" s="20"/>
      <c r="P145">
        <v>2004</v>
      </c>
      <c r="Q145">
        <v>1</v>
      </c>
      <c r="R145" s="11">
        <v>2004</v>
      </c>
      <c r="S145">
        <v>0.68846865715504901</v>
      </c>
      <c r="T145">
        <v>6.1529999999999398E-2</v>
      </c>
      <c r="U145">
        <v>4.23614764747497E-2</v>
      </c>
    </row>
    <row r="146" spans="1:21" x14ac:dyDescent="0.3">
      <c r="A146">
        <v>935.22199999999998</v>
      </c>
      <c r="B146">
        <f t="shared" si="5"/>
        <v>918.03699999999992</v>
      </c>
      <c r="C146">
        <v>8.8603600000000107</v>
      </c>
      <c r="F146" s="2">
        <f t="shared" si="4"/>
        <v>1.2134486319199989</v>
      </c>
      <c r="I146" s="20">
        <v>38505</v>
      </c>
      <c r="J146" s="20"/>
      <c r="P146">
        <v>2003</v>
      </c>
      <c r="Q146">
        <v>12</v>
      </c>
      <c r="R146" s="11">
        <v>2003.9166666666499</v>
      </c>
      <c r="S146">
        <v>0.66776988261830394</v>
      </c>
      <c r="T146">
        <v>6.1530000000001098E-2</v>
      </c>
      <c r="U146">
        <v>4.1087880877504999E-2</v>
      </c>
    </row>
    <row r="147" spans="1:21" x14ac:dyDescent="0.3">
      <c r="A147">
        <v>892.22199999999998</v>
      </c>
      <c r="B147">
        <f t="shared" si="5"/>
        <v>882.85166666666657</v>
      </c>
      <c r="C147">
        <v>8.9218900000000101</v>
      </c>
      <c r="F147" s="2">
        <f t="shared" si="4"/>
        <v>1.1591946322392797</v>
      </c>
      <c r="I147" s="20">
        <v>38486</v>
      </c>
      <c r="J147" s="20"/>
      <c r="P147">
        <v>2003</v>
      </c>
      <c r="Q147">
        <v>11</v>
      </c>
      <c r="R147" s="11">
        <v>2003.8333333333101</v>
      </c>
      <c r="S147">
        <v>0.65733864499892303</v>
      </c>
      <c r="T147">
        <v>6.1530000000001098E-2</v>
      </c>
      <c r="U147">
        <v>4.0446046826784501E-2</v>
      </c>
    </row>
    <row r="148" spans="1:21" x14ac:dyDescent="0.3">
      <c r="A148">
        <v>821.11099999999999</v>
      </c>
      <c r="B148">
        <f t="shared" si="5"/>
        <v>817.62966666666671</v>
      </c>
      <c r="C148">
        <v>8.9834200000000113</v>
      </c>
      <c r="F148" s="2">
        <f t="shared" si="4"/>
        <v>1.0649596183925116</v>
      </c>
      <c r="I148" s="20">
        <v>38467</v>
      </c>
      <c r="J148" s="20"/>
      <c r="P148">
        <v>2003</v>
      </c>
      <c r="Q148">
        <v>10</v>
      </c>
      <c r="R148" s="11">
        <v>2003.74999999998</v>
      </c>
      <c r="S148">
        <v>0.64368164809416695</v>
      </c>
      <c r="T148">
        <v>0.12306</v>
      </c>
      <c r="U148">
        <v>7.9211463614468597E-2</v>
      </c>
    </row>
    <row r="149" spans="1:21" x14ac:dyDescent="0.3">
      <c r="A149">
        <v>739.55600000000004</v>
      </c>
      <c r="B149">
        <f t="shared" si="5"/>
        <v>746.1483333333332</v>
      </c>
      <c r="C149">
        <v>9.0449500000000107</v>
      </c>
      <c r="F149" s="2">
        <f t="shared" si="4"/>
        <v>0.97045635223931281</v>
      </c>
      <c r="I149" s="20">
        <v>38448</v>
      </c>
      <c r="J149" s="20"/>
      <c r="P149">
        <v>2003</v>
      </c>
      <c r="Q149">
        <v>9</v>
      </c>
      <c r="R149" s="11">
        <v>2003.6666666666499</v>
      </c>
      <c r="S149">
        <v>0.61496332205247894</v>
      </c>
      <c r="T149">
        <v>6.1529999999999398E-2</v>
      </c>
      <c r="U149">
        <v>3.7838693205888702E-2</v>
      </c>
    </row>
    <row r="150" spans="1:21" x14ac:dyDescent="0.3">
      <c r="A150">
        <v>677.77800000000002</v>
      </c>
      <c r="B150">
        <f t="shared" si="5"/>
        <v>692.33366666666677</v>
      </c>
      <c r="C150">
        <v>9.1064800000000119</v>
      </c>
      <c r="F150" s="2">
        <f t="shared" ref="F150:F213" si="6">(0.0905*EXP(0.0013*B150))/D$2</f>
        <v>0.90488454449902</v>
      </c>
      <c r="I150" s="20">
        <v>38429</v>
      </c>
      <c r="J150" s="20"/>
      <c r="P150">
        <v>2003</v>
      </c>
      <c r="Q150">
        <v>8</v>
      </c>
      <c r="R150" s="11">
        <v>2003.5833333333101</v>
      </c>
      <c r="S150">
        <v>0.58223025332098499</v>
      </c>
      <c r="T150">
        <v>6.1530000000001098E-2</v>
      </c>
      <c r="U150">
        <v>3.5824627486840899E-2</v>
      </c>
    </row>
    <row r="151" spans="1:21" x14ac:dyDescent="0.3">
      <c r="A151">
        <v>659.66700000000003</v>
      </c>
      <c r="B151">
        <f t="shared" si="5"/>
        <v>668.48166666666668</v>
      </c>
      <c r="C151">
        <v>9.1680100000000131</v>
      </c>
      <c r="F151" s="5">
        <f t="shared" si="6"/>
        <v>0.87725679516884747</v>
      </c>
      <c r="G151" t="s">
        <v>10</v>
      </c>
      <c r="H151">
        <v>12</v>
      </c>
      <c r="I151" s="20">
        <v>38411</v>
      </c>
      <c r="J151" s="20"/>
      <c r="P151">
        <v>2003</v>
      </c>
      <c r="Q151">
        <v>7</v>
      </c>
      <c r="R151" s="11">
        <v>2003.49999999998</v>
      </c>
      <c r="S151">
        <v>0.54621992831544297</v>
      </c>
      <c r="T151">
        <v>6.1530000000001098E-2</v>
      </c>
      <c r="U151">
        <v>3.3608912189249898E-2</v>
      </c>
    </row>
    <row r="152" spans="1:21" x14ac:dyDescent="0.3">
      <c r="A152" s="6">
        <v>668</v>
      </c>
      <c r="B152" s="6">
        <f t="shared" si="5"/>
        <v>669.59266666666656</v>
      </c>
      <c r="C152" s="6">
        <v>9.2295400000000125</v>
      </c>
      <c r="D152" s="6"/>
      <c r="E152" s="6"/>
      <c r="F152" s="7">
        <f t="shared" si="6"/>
        <v>0.87852473257870012</v>
      </c>
      <c r="I152" s="20">
        <v>38351</v>
      </c>
      <c r="J152" s="20"/>
      <c r="P152">
        <v>2003</v>
      </c>
      <c r="Q152">
        <v>6</v>
      </c>
      <c r="R152" s="11">
        <v>2003.4166666666499</v>
      </c>
      <c r="S152">
        <v>0.50346042159274396</v>
      </c>
      <c r="T152">
        <v>0.12306</v>
      </c>
      <c r="U152">
        <v>6.1955839481203298E-2</v>
      </c>
    </row>
    <row r="153" spans="1:21" x14ac:dyDescent="0.3">
      <c r="A153">
        <v>681.11099999999999</v>
      </c>
      <c r="B153">
        <f t="shared" si="5"/>
        <v>673.81466666666665</v>
      </c>
      <c r="C153">
        <v>9.2910700000000137</v>
      </c>
      <c r="F153" s="2">
        <f t="shared" si="6"/>
        <v>0.88335986032894631</v>
      </c>
      <c r="G153" t="s">
        <v>11</v>
      </c>
      <c r="H153">
        <v>13</v>
      </c>
      <c r="I153" s="20">
        <v>38291</v>
      </c>
      <c r="J153" s="20"/>
      <c r="P153">
        <v>2003</v>
      </c>
      <c r="Q153">
        <v>5</v>
      </c>
      <c r="R153" s="11">
        <v>2003.3333333333101</v>
      </c>
      <c r="S153">
        <v>0.475242639568974</v>
      </c>
      <c r="T153">
        <v>6.1529999999999398E-2</v>
      </c>
      <c r="U153">
        <v>2.9241679612678699E-2</v>
      </c>
    </row>
    <row r="154" spans="1:21" x14ac:dyDescent="0.3">
      <c r="A154">
        <v>672.33299999999997</v>
      </c>
      <c r="B154">
        <f t="shared" si="5"/>
        <v>661.07399999999996</v>
      </c>
      <c r="C154">
        <v>9.3526000000000131</v>
      </c>
      <c r="F154" s="2">
        <f t="shared" si="6"/>
        <v>0.86884938797132039</v>
      </c>
      <c r="I154" s="20">
        <v>38229</v>
      </c>
      <c r="J154" s="20"/>
      <c r="P154">
        <v>2003</v>
      </c>
      <c r="Q154">
        <v>4</v>
      </c>
      <c r="R154" s="11">
        <v>2003.24999999998</v>
      </c>
      <c r="S154">
        <v>0.46208785118692097</v>
      </c>
      <c r="T154">
        <v>6.1530000000001098E-2</v>
      </c>
      <c r="U154">
        <v>2.84322654835318E-2</v>
      </c>
    </row>
    <row r="155" spans="1:21" x14ac:dyDescent="0.3">
      <c r="A155">
        <v>629.77800000000002</v>
      </c>
      <c r="B155">
        <f t="shared" si="5"/>
        <v>624.96299999999997</v>
      </c>
      <c r="C155">
        <v>9.4141300000000143</v>
      </c>
      <c r="F155" s="2">
        <f t="shared" si="6"/>
        <v>0.82900442572809185</v>
      </c>
      <c r="I155" s="20">
        <v>38168</v>
      </c>
      <c r="J155" s="20"/>
      <c r="P155">
        <v>2003</v>
      </c>
      <c r="Q155">
        <v>3</v>
      </c>
      <c r="R155" s="11">
        <v>2003.1666666666499</v>
      </c>
      <c r="S155">
        <v>0.4526847469743</v>
      </c>
      <c r="T155">
        <v>6.1530000000001098E-2</v>
      </c>
      <c r="U155">
        <v>2.7853692481329202E-2</v>
      </c>
    </row>
    <row r="156" spans="1:21" x14ac:dyDescent="0.3">
      <c r="A156">
        <v>572.77800000000002</v>
      </c>
      <c r="B156">
        <f t="shared" si="5"/>
        <v>572.81500000000005</v>
      </c>
      <c r="C156">
        <v>9.4756600000000155</v>
      </c>
      <c r="F156" s="2">
        <f t="shared" si="6"/>
        <v>0.77466687152881408</v>
      </c>
      <c r="I156" s="20">
        <v>38106</v>
      </c>
      <c r="J156" s="20"/>
      <c r="P156">
        <v>2003</v>
      </c>
      <c r="Q156">
        <v>2</v>
      </c>
      <c r="R156" s="11">
        <v>2003.0833333333101</v>
      </c>
      <c r="S156">
        <v>0.45568245086758202</v>
      </c>
      <c r="T156">
        <v>0.18459</v>
      </c>
      <c r="U156">
        <v>8.4114423605646998E-2</v>
      </c>
    </row>
    <row r="157" spans="1:21" x14ac:dyDescent="0.3">
      <c r="A157" s="6">
        <v>515.88900000000001</v>
      </c>
      <c r="B157" s="6">
        <f t="shared" si="5"/>
        <v>521.29633333333334</v>
      </c>
      <c r="C157" s="6">
        <v>9.5371900000000149</v>
      </c>
      <c r="D157" s="6"/>
      <c r="E157" s="6"/>
      <c r="F157" s="7">
        <f t="shared" si="6"/>
        <v>0.72448338402085954</v>
      </c>
      <c r="G157" t="s">
        <v>10</v>
      </c>
      <c r="H157">
        <v>13</v>
      </c>
      <c r="I157" s="20">
        <v>38045</v>
      </c>
      <c r="J157" s="20"/>
      <c r="P157">
        <v>2003</v>
      </c>
      <c r="Q157">
        <v>1</v>
      </c>
      <c r="R157" s="11">
        <v>2003</v>
      </c>
      <c r="S157">
        <v>0.47011494817412702</v>
      </c>
      <c r="T157">
        <v>0.184590000000001</v>
      </c>
      <c r="U157">
        <v>8.6778518283463099E-2</v>
      </c>
    </row>
    <row r="158" spans="1:21" x14ac:dyDescent="0.3">
      <c r="A158">
        <v>475.22199999999998</v>
      </c>
      <c r="B158">
        <f t="shared" si="5"/>
        <v>482.07400000000001</v>
      </c>
      <c r="C158">
        <v>9.5987200000000161</v>
      </c>
      <c r="F158" s="2">
        <f t="shared" si="6"/>
        <v>0.68846865715504946</v>
      </c>
      <c r="I158" s="20">
        <v>38015</v>
      </c>
      <c r="J158" s="20"/>
      <c r="P158">
        <v>2002</v>
      </c>
      <c r="Q158">
        <v>12</v>
      </c>
      <c r="R158" s="11">
        <v>2002.9166666666399</v>
      </c>
      <c r="S158">
        <v>0.48287439081712202</v>
      </c>
      <c r="T158">
        <v>0.184590000000001</v>
      </c>
      <c r="U158">
        <v>8.9133783800933397E-2</v>
      </c>
    </row>
    <row r="159" spans="1:21" x14ac:dyDescent="0.3">
      <c r="A159">
        <v>455.11099999999999</v>
      </c>
      <c r="B159">
        <f t="shared" si="5"/>
        <v>458.59233333333333</v>
      </c>
      <c r="C159">
        <v>9.6602500000000155</v>
      </c>
      <c r="F159" s="2">
        <f t="shared" si="6"/>
        <v>0.66776988261830428</v>
      </c>
      <c r="I159" s="20">
        <v>37985</v>
      </c>
      <c r="J159" s="20"/>
      <c r="P159">
        <v>2002</v>
      </c>
      <c r="Q159">
        <v>11</v>
      </c>
      <c r="R159" s="11">
        <v>2002.8333333333101</v>
      </c>
      <c r="S159">
        <v>0.53310536609881598</v>
      </c>
      <c r="T159">
        <v>0.184590000000001</v>
      </c>
      <c r="U159">
        <v>9.8405919528181396E-2</v>
      </c>
    </row>
    <row r="160" spans="1:21" x14ac:dyDescent="0.3">
      <c r="A160">
        <v>445.44400000000002</v>
      </c>
      <c r="B160">
        <f t="shared" si="5"/>
        <v>446.48133333333334</v>
      </c>
      <c r="C160">
        <v>9.7217800000000167</v>
      </c>
      <c r="F160" s="2">
        <f t="shared" si="6"/>
        <v>0.65733864499892314</v>
      </c>
      <c r="I160" s="20">
        <v>37955</v>
      </c>
      <c r="J160" s="20"/>
      <c r="P160">
        <v>2002</v>
      </c>
      <c r="Q160">
        <v>10</v>
      </c>
      <c r="R160" s="11">
        <v>2002.74999999998</v>
      </c>
      <c r="S160">
        <v>0.54201274450954295</v>
      </c>
      <c r="T160">
        <v>0.12306</v>
      </c>
      <c r="U160">
        <v>6.6700088339344696E-2</v>
      </c>
    </row>
    <row r="161" spans="1:21" x14ac:dyDescent="0.3">
      <c r="A161">
        <v>438.88900000000001</v>
      </c>
      <c r="B161">
        <f t="shared" si="5"/>
        <v>437.62966666666671</v>
      </c>
      <c r="C161">
        <v>9.7833100000000179</v>
      </c>
      <c r="F161" s="2">
        <f t="shared" si="6"/>
        <v>0.64981789391069433</v>
      </c>
      <c r="G161" t="s">
        <v>11</v>
      </c>
      <c r="H161">
        <v>14</v>
      </c>
      <c r="I161" s="20">
        <v>37925</v>
      </c>
      <c r="J161" s="20"/>
      <c r="P161">
        <v>2002</v>
      </c>
      <c r="Q161">
        <v>9</v>
      </c>
      <c r="R161" s="11">
        <v>2002.6666666666399</v>
      </c>
      <c r="S161">
        <v>0.53125423594780796</v>
      </c>
      <c r="T161">
        <v>6.1530000000001098E-2</v>
      </c>
      <c r="U161">
        <v>3.2688073137869297E-2</v>
      </c>
    </row>
    <row r="162" spans="1:21" x14ac:dyDescent="0.3">
      <c r="A162">
        <v>428.55599999999998</v>
      </c>
      <c r="B162">
        <f t="shared" si="5"/>
        <v>422.96299999999997</v>
      </c>
      <c r="C162">
        <v>9.8448400000000174</v>
      </c>
      <c r="F162" s="2">
        <f t="shared" si="6"/>
        <v>0.63754540227764078</v>
      </c>
      <c r="I162" s="20">
        <v>37900</v>
      </c>
      <c r="J162" s="20"/>
      <c r="P162">
        <v>2002</v>
      </c>
      <c r="Q162">
        <v>8</v>
      </c>
      <c r="R162" s="11">
        <v>2002.5833333333101</v>
      </c>
      <c r="S162">
        <v>0.52099512971595496</v>
      </c>
      <c r="T162">
        <v>6.1529999999999398E-2</v>
      </c>
      <c r="U162">
        <v>3.2056830331422398E-2</v>
      </c>
    </row>
    <row r="163" spans="1:21" x14ac:dyDescent="0.3">
      <c r="A163">
        <v>401.44400000000002</v>
      </c>
      <c r="B163">
        <f t="shared" si="5"/>
        <v>395.22233333333332</v>
      </c>
      <c r="C163">
        <v>9.9063700000000185</v>
      </c>
      <c r="F163" s="2">
        <f t="shared" si="6"/>
        <v>0.6149633220524795</v>
      </c>
      <c r="I163" s="20">
        <v>37876</v>
      </c>
      <c r="J163" s="20"/>
      <c r="P163">
        <v>2002</v>
      </c>
      <c r="Q163">
        <v>7</v>
      </c>
      <c r="R163" s="11">
        <v>2002.49999999998</v>
      </c>
      <c r="S163">
        <v>0.51073734720631003</v>
      </c>
      <c r="T163">
        <v>6.1530000000001098E-2</v>
      </c>
      <c r="U163">
        <v>3.1425668973604798E-2</v>
      </c>
    </row>
    <row r="164" spans="1:21" x14ac:dyDescent="0.3">
      <c r="A164">
        <v>355.66699999999997</v>
      </c>
      <c r="B164">
        <f t="shared" si="5"/>
        <v>353.14799999999997</v>
      </c>
      <c r="C164">
        <v>9.967900000000018</v>
      </c>
      <c r="F164" s="2">
        <f t="shared" si="6"/>
        <v>0.58223025332098499</v>
      </c>
      <c r="I164" s="20">
        <v>37851</v>
      </c>
      <c r="J164" s="20"/>
      <c r="P164">
        <v>2002</v>
      </c>
      <c r="Q164">
        <v>6</v>
      </c>
      <c r="R164" s="11">
        <v>2002.4166666666399</v>
      </c>
      <c r="S164">
        <v>0.49538476998360298</v>
      </c>
      <c r="T164">
        <v>0.12306</v>
      </c>
      <c r="U164">
        <v>6.0962049794182398E-2</v>
      </c>
    </row>
    <row r="165" spans="1:21" x14ac:dyDescent="0.3">
      <c r="A165">
        <v>302.33300000000003</v>
      </c>
      <c r="B165">
        <f t="shared" si="5"/>
        <v>304.03699999999998</v>
      </c>
      <c r="C165">
        <v>10.029430000000019</v>
      </c>
      <c r="F165" s="2">
        <f t="shared" si="6"/>
        <v>0.54621992831544375</v>
      </c>
      <c r="I165" s="20">
        <v>37827</v>
      </c>
      <c r="J165" s="20"/>
      <c r="P165">
        <v>2002</v>
      </c>
      <c r="Q165">
        <v>5</v>
      </c>
      <c r="R165" s="11">
        <v>2002.3333333333101</v>
      </c>
      <c r="S165">
        <v>0.48023405217417903</v>
      </c>
      <c r="T165">
        <v>6.1530000000001098E-2</v>
      </c>
      <c r="U165">
        <v>2.95488012302778E-2</v>
      </c>
    </row>
    <row r="166" spans="1:21" x14ac:dyDescent="0.3">
      <c r="A166">
        <v>254.11099999999999</v>
      </c>
      <c r="B166">
        <f t="shared" si="5"/>
        <v>258.77766666666668</v>
      </c>
      <c r="C166">
        <v>10.09096000000002</v>
      </c>
      <c r="F166" s="2">
        <f t="shared" si="6"/>
        <v>0.51500909485597768</v>
      </c>
      <c r="I166" s="20">
        <v>37802</v>
      </c>
      <c r="J166" s="20"/>
      <c r="P166">
        <v>2002</v>
      </c>
      <c r="Q166">
        <v>4</v>
      </c>
      <c r="R166" s="11">
        <v>2002.24999999998</v>
      </c>
      <c r="S166">
        <v>0.472595697312998</v>
      </c>
      <c r="T166">
        <v>6.1529999999999398E-2</v>
      </c>
      <c r="U166">
        <v>2.9078813255668499E-2</v>
      </c>
    </row>
    <row r="167" spans="1:21" x14ac:dyDescent="0.3">
      <c r="A167">
        <v>219.88900000000001</v>
      </c>
      <c r="B167">
        <f t="shared" si="5"/>
        <v>223.48133333333331</v>
      </c>
      <c r="C167">
        <v>10.15249000000002</v>
      </c>
      <c r="F167" s="2">
        <f t="shared" si="6"/>
        <v>0.49191174832951046</v>
      </c>
      <c r="I167" s="20">
        <v>37778</v>
      </c>
      <c r="J167" s="20"/>
      <c r="P167">
        <v>2002</v>
      </c>
      <c r="Q167">
        <v>3</v>
      </c>
      <c r="R167" s="11">
        <v>2002.1666666666399</v>
      </c>
      <c r="S167">
        <v>0.46872063364070998</v>
      </c>
      <c r="T167">
        <v>6.1530000000001098E-2</v>
      </c>
      <c r="U167">
        <v>2.8840380587913501E-2</v>
      </c>
    </row>
    <row r="168" spans="1:21" x14ac:dyDescent="0.3">
      <c r="A168">
        <v>196.44399999999999</v>
      </c>
      <c r="B168">
        <f t="shared" si="5"/>
        <v>196.96299999999999</v>
      </c>
      <c r="C168">
        <v>10.214020000000021</v>
      </c>
      <c r="F168" s="2">
        <f t="shared" si="6"/>
        <v>0.47524263956897483</v>
      </c>
      <c r="I168" s="20">
        <v>37753</v>
      </c>
      <c r="J168" s="20"/>
      <c r="P168">
        <v>2002</v>
      </c>
      <c r="Q168">
        <v>2</v>
      </c>
      <c r="R168" s="11">
        <v>2002.0833333333101</v>
      </c>
      <c r="S168">
        <v>0.46900329666745799</v>
      </c>
      <c r="T168">
        <v>0.12306</v>
      </c>
      <c r="U168">
        <v>5.77155456878976E-2</v>
      </c>
    </row>
    <row r="169" spans="1:21" x14ac:dyDescent="0.3">
      <c r="A169">
        <v>174.55600000000001</v>
      </c>
      <c r="B169">
        <f t="shared" si="5"/>
        <v>175.37033333333332</v>
      </c>
      <c r="C169">
        <v>10.27555000000002</v>
      </c>
      <c r="F169" s="2">
        <f t="shared" si="6"/>
        <v>0.46208785118692142</v>
      </c>
      <c r="I169" s="20">
        <v>37729</v>
      </c>
      <c r="J169" s="20"/>
      <c r="P169">
        <v>2002</v>
      </c>
      <c r="Q169">
        <v>1</v>
      </c>
      <c r="R169" s="11">
        <v>2002</v>
      </c>
      <c r="S169">
        <v>0.480303460333316</v>
      </c>
      <c r="T169">
        <v>0.12306</v>
      </c>
      <c r="U169">
        <v>5.9106143828618202E-2</v>
      </c>
    </row>
    <row r="170" spans="1:21" x14ac:dyDescent="0.3">
      <c r="A170">
        <v>155.11099999999999</v>
      </c>
      <c r="B170">
        <f t="shared" si="5"/>
        <v>159.55566666666667</v>
      </c>
      <c r="C170">
        <v>10.337080000000022</v>
      </c>
      <c r="F170" s="2">
        <f t="shared" si="6"/>
        <v>0.45268474697430022</v>
      </c>
      <c r="I170" s="20">
        <v>37704</v>
      </c>
      <c r="J170" s="20"/>
      <c r="P170">
        <v>2001</v>
      </c>
      <c r="Q170">
        <v>12</v>
      </c>
      <c r="R170" s="11">
        <v>2001.9166666666399</v>
      </c>
      <c r="S170">
        <v>0.51564793318920599</v>
      </c>
      <c r="T170">
        <v>0.12306</v>
      </c>
      <c r="U170">
        <v>6.3455634658263996E-2</v>
      </c>
    </row>
    <row r="171" spans="1:21" x14ac:dyDescent="0.3">
      <c r="A171">
        <v>149</v>
      </c>
      <c r="B171">
        <f t="shared" si="5"/>
        <v>154.74066666666667</v>
      </c>
      <c r="C171">
        <v>10.398610000000023</v>
      </c>
      <c r="F171" s="5">
        <f t="shared" si="6"/>
        <v>0.44986001672317172</v>
      </c>
      <c r="G171" t="s">
        <v>10</v>
      </c>
      <c r="H171">
        <v>14</v>
      </c>
      <c r="I171" s="20">
        <v>37680</v>
      </c>
      <c r="J171" s="20"/>
      <c r="P171">
        <v>2001</v>
      </c>
      <c r="Q171">
        <v>11</v>
      </c>
      <c r="R171" s="11">
        <v>2001.8333333333101</v>
      </c>
      <c r="S171">
        <v>0.54153252381755101</v>
      </c>
      <c r="T171">
        <v>6.1530000000001098E-2</v>
      </c>
      <c r="U171">
        <v>3.3320496190494597E-2</v>
      </c>
    </row>
    <row r="172" spans="1:21" x14ac:dyDescent="0.3">
      <c r="A172">
        <v>160.11099999999999</v>
      </c>
      <c r="B172">
        <f t="shared" si="5"/>
        <v>162.51833333333332</v>
      </c>
      <c r="C172">
        <v>10.460140000000022</v>
      </c>
      <c r="F172" s="2">
        <f t="shared" si="6"/>
        <v>0.4544316090188657</v>
      </c>
      <c r="I172" s="20">
        <v>37670</v>
      </c>
      <c r="J172" s="20"/>
      <c r="P172">
        <v>2001</v>
      </c>
      <c r="Q172">
        <v>10</v>
      </c>
      <c r="R172" s="11">
        <v>2001.74999999998</v>
      </c>
      <c r="S172">
        <v>0.54322992254952096</v>
      </c>
      <c r="T172">
        <v>3.07650000000005E-2</v>
      </c>
      <c r="U172">
        <v>1.6712468567236301E-2</v>
      </c>
    </row>
    <row r="173" spans="1:21" x14ac:dyDescent="0.3">
      <c r="A173">
        <v>178.44399999999999</v>
      </c>
      <c r="B173">
        <f t="shared" si="5"/>
        <v>176.48133333333331</v>
      </c>
      <c r="C173">
        <v>10.521670000000023</v>
      </c>
      <c r="F173" s="2">
        <f t="shared" si="6"/>
        <v>0.46275572686070926</v>
      </c>
      <c r="I173" s="20">
        <v>37660</v>
      </c>
      <c r="J173" s="20"/>
      <c r="P173">
        <v>2001</v>
      </c>
      <c r="Q173">
        <v>9</v>
      </c>
      <c r="R173" s="11">
        <v>2001.6666666666399</v>
      </c>
      <c r="S173">
        <v>0.53743379836863903</v>
      </c>
      <c r="T173">
        <v>3.0765000000000101E-2</v>
      </c>
    </row>
    <row r="174" spans="1:21" x14ac:dyDescent="0.3">
      <c r="A174" s="6">
        <v>190.88900000000001</v>
      </c>
      <c r="B174" s="6">
        <f t="shared" si="5"/>
        <v>187.03700000000001</v>
      </c>
      <c r="C174" s="6">
        <v>10.583200000000023</v>
      </c>
      <c r="D174" s="6"/>
      <c r="E174" s="6"/>
      <c r="F174" s="7">
        <f t="shared" si="6"/>
        <v>0.46914959982441412</v>
      </c>
      <c r="I174" s="20">
        <v>37650</v>
      </c>
      <c r="J174" s="20"/>
      <c r="P174">
        <v>2001</v>
      </c>
      <c r="Q174">
        <v>8</v>
      </c>
      <c r="R174" s="11">
        <v>2001.5833333333101</v>
      </c>
      <c r="S174">
        <v>0.53163767418775598</v>
      </c>
      <c r="T174">
        <v>1.02549999999999E-2</v>
      </c>
      <c r="U174">
        <v>1.63558330463861E-2</v>
      </c>
    </row>
    <row r="175" spans="1:21" x14ac:dyDescent="0.3">
      <c r="A175">
        <v>191.77799999999999</v>
      </c>
      <c r="B175">
        <f t="shared" si="5"/>
        <v>190</v>
      </c>
      <c r="C175">
        <v>10.644730000000024</v>
      </c>
      <c r="F175" s="2">
        <f t="shared" si="6"/>
        <v>0.47096020205867245</v>
      </c>
      <c r="I175" s="20">
        <v>37640</v>
      </c>
      <c r="J175" s="20"/>
      <c r="P175">
        <v>2001</v>
      </c>
      <c r="Q175">
        <v>7</v>
      </c>
      <c r="R175" s="11">
        <v>2001.49999999998</v>
      </c>
      <c r="S175">
        <v>0.52616922073329198</v>
      </c>
      <c r="T175">
        <v>1.02549999999999E-2</v>
      </c>
    </row>
    <row r="176" spans="1:21" x14ac:dyDescent="0.3">
      <c r="A176">
        <v>187.333</v>
      </c>
      <c r="B176">
        <f t="shared" si="5"/>
        <v>188.81466666666665</v>
      </c>
      <c r="C176">
        <v>10.706260000000025</v>
      </c>
      <c r="F176" s="2">
        <f t="shared" si="6"/>
        <v>0.47023504263929694</v>
      </c>
      <c r="I176" s="20">
        <v>37630</v>
      </c>
      <c r="J176" s="20"/>
      <c r="P176">
        <v>2001</v>
      </c>
      <c r="Q176">
        <v>6</v>
      </c>
      <c r="R176" s="11">
        <v>2001.4166666666399</v>
      </c>
      <c r="S176">
        <v>0.52070076727882897</v>
      </c>
      <c r="T176">
        <v>1.02549999999999E-2</v>
      </c>
    </row>
    <row r="177" spans="1:21" x14ac:dyDescent="0.3">
      <c r="A177">
        <v>187.333</v>
      </c>
      <c r="B177">
        <f t="shared" si="5"/>
        <v>190.99966666666668</v>
      </c>
      <c r="C177">
        <v>10.767790000000025</v>
      </c>
      <c r="F177" s="2">
        <f t="shared" si="6"/>
        <v>0.47157264410703537</v>
      </c>
      <c r="I177" s="20">
        <v>37620</v>
      </c>
      <c r="J177" s="20"/>
      <c r="P177">
        <v>2001</v>
      </c>
      <c r="Q177">
        <v>5</v>
      </c>
      <c r="R177" s="11">
        <v>2001.3333333333101</v>
      </c>
      <c r="S177">
        <v>0.51523231382436496</v>
      </c>
      <c r="T177">
        <v>1.02549999999999E-2</v>
      </c>
      <c r="U177">
        <v>1.58511221348069E-2</v>
      </c>
    </row>
    <row r="178" spans="1:21" x14ac:dyDescent="0.3">
      <c r="A178">
        <v>198.333</v>
      </c>
      <c r="B178">
        <f t="shared" si="5"/>
        <v>204.92566666666667</v>
      </c>
      <c r="C178">
        <v>10.829320000000026</v>
      </c>
      <c r="F178" s="2">
        <f t="shared" si="6"/>
        <v>0.48018764779907863</v>
      </c>
      <c r="I178" s="20">
        <v>37610</v>
      </c>
      <c r="J178" s="20"/>
      <c r="P178">
        <v>2001</v>
      </c>
      <c r="Q178">
        <v>4</v>
      </c>
      <c r="R178" s="11">
        <v>2001.24999999997</v>
      </c>
      <c r="S178">
        <v>0.51602604759690496</v>
      </c>
      <c r="T178">
        <v>1.02549999999999E-2</v>
      </c>
    </row>
    <row r="179" spans="1:21" x14ac:dyDescent="0.3">
      <c r="A179">
        <v>229.11099999999999</v>
      </c>
      <c r="B179">
        <f t="shared" si="5"/>
        <v>231.18499999999997</v>
      </c>
      <c r="C179">
        <v>10.890850000000025</v>
      </c>
      <c r="F179" s="2">
        <f t="shared" si="6"/>
        <v>0.49686288054525196</v>
      </c>
      <c r="I179" s="20">
        <v>37600</v>
      </c>
      <c r="J179" s="20"/>
      <c r="P179">
        <v>2001</v>
      </c>
      <c r="Q179">
        <v>3</v>
      </c>
      <c r="R179" s="11">
        <v>2001.1666666666399</v>
      </c>
      <c r="S179">
        <v>0.51681978136944595</v>
      </c>
      <c r="T179">
        <v>1.02549999999999E-2</v>
      </c>
    </row>
    <row r="180" spans="1:21" x14ac:dyDescent="0.3">
      <c r="A180">
        <v>266.11099999999999</v>
      </c>
      <c r="B180">
        <f t="shared" si="5"/>
        <v>263.185</v>
      </c>
      <c r="C180">
        <v>10.952380000000026</v>
      </c>
      <c r="F180" s="2">
        <f t="shared" si="6"/>
        <v>0.51796832604343435</v>
      </c>
      <c r="I180" s="20">
        <v>37590</v>
      </c>
      <c r="J180" s="20"/>
      <c r="P180">
        <v>2001</v>
      </c>
      <c r="Q180">
        <v>2</v>
      </c>
      <c r="R180" s="11">
        <v>2001.0833333333101</v>
      </c>
      <c r="S180">
        <v>0.51761351514198595</v>
      </c>
      <c r="T180">
        <v>0.246120000000001</v>
      </c>
      <c r="U180">
        <v>0.12739503834674601</v>
      </c>
    </row>
    <row r="181" spans="1:21" x14ac:dyDescent="0.3">
      <c r="A181">
        <v>294.33300000000003</v>
      </c>
      <c r="B181">
        <f t="shared" si="5"/>
        <v>290.59233333333333</v>
      </c>
      <c r="C181">
        <v>11.013910000000028</v>
      </c>
      <c r="F181" s="2">
        <f t="shared" si="6"/>
        <v>0.53675600644328691</v>
      </c>
      <c r="I181" s="20">
        <v>37580</v>
      </c>
      <c r="J181" s="20"/>
      <c r="P181">
        <v>2001</v>
      </c>
      <c r="Q181">
        <v>1</v>
      </c>
      <c r="R181" s="11">
        <v>2001</v>
      </c>
      <c r="S181">
        <v>0.58947901658158997</v>
      </c>
      <c r="T181">
        <v>0.184590000000001</v>
      </c>
      <c r="U181">
        <v>0.108811931670796</v>
      </c>
    </row>
    <row r="182" spans="1:21" x14ac:dyDescent="0.3">
      <c r="A182" s="8">
        <v>311.33300000000003</v>
      </c>
      <c r="B182" s="8">
        <f t="shared" si="5"/>
        <v>301.74066666666664</v>
      </c>
      <c r="C182">
        <v>11.075440000000027</v>
      </c>
      <c r="F182" s="2">
        <f t="shared" si="6"/>
        <v>0.54459176580972757</v>
      </c>
      <c r="I182" s="20">
        <v>37570</v>
      </c>
      <c r="J182" s="20"/>
      <c r="P182">
        <v>2000</v>
      </c>
      <c r="Q182">
        <v>12</v>
      </c>
      <c r="R182" s="11">
        <v>2000.9166666666399</v>
      </c>
      <c r="S182">
        <v>0.72329487062123798</v>
      </c>
      <c r="T182">
        <v>0.24611999999999701</v>
      </c>
      <c r="U182">
        <v>0.17801733355729699</v>
      </c>
    </row>
    <row r="183" spans="1:21" x14ac:dyDescent="0.3">
      <c r="A183" s="4">
        <v>299.55599999999998</v>
      </c>
      <c r="B183">
        <f t="shared" si="5"/>
        <v>302.85200000000003</v>
      </c>
      <c r="C183">
        <v>11.136970000000028</v>
      </c>
      <c r="F183" s="2">
        <f t="shared" si="6"/>
        <v>0.54537912431143676</v>
      </c>
      <c r="G183" t="s">
        <v>11</v>
      </c>
      <c r="H183">
        <v>15</v>
      </c>
      <c r="I183" s="20">
        <v>37560</v>
      </c>
      <c r="J183" s="20"/>
      <c r="P183">
        <v>2000</v>
      </c>
      <c r="Q183">
        <v>11</v>
      </c>
      <c r="R183" s="11">
        <v>2000.8333333333101</v>
      </c>
      <c r="S183">
        <v>0.85189265241796996</v>
      </c>
      <c r="T183">
        <v>0.18458999999999601</v>
      </c>
      <c r="U183">
        <v>0.15725086470982999</v>
      </c>
    </row>
    <row r="184" spans="1:21" x14ac:dyDescent="0.3">
      <c r="A184">
        <v>297.66699999999997</v>
      </c>
      <c r="B184">
        <f t="shared" si="5"/>
        <v>293.29666666666662</v>
      </c>
      <c r="C184">
        <v>11.198500000000028</v>
      </c>
      <c r="F184" s="2">
        <f t="shared" si="6"/>
        <v>0.53864636470765093</v>
      </c>
      <c r="I184" s="20">
        <v>37535</v>
      </c>
      <c r="J184" s="20"/>
      <c r="P184">
        <v>2000</v>
      </c>
      <c r="Q184">
        <v>10</v>
      </c>
      <c r="R184" s="11">
        <v>2000.74999999997</v>
      </c>
      <c r="S184">
        <v>0.87548445303508604</v>
      </c>
      <c r="T184">
        <v>7.6912499999999247E-3</v>
      </c>
      <c r="U184">
        <v>2.69342791976241E-2</v>
      </c>
    </row>
    <row r="185" spans="1:21" x14ac:dyDescent="0.3">
      <c r="A185">
        <v>282.66699999999997</v>
      </c>
      <c r="B185">
        <f t="shared" si="5"/>
        <v>282.66699999999997</v>
      </c>
      <c r="C185">
        <v>11.260030000000029</v>
      </c>
      <c r="F185" s="2">
        <f t="shared" si="6"/>
        <v>0.53125423594780885</v>
      </c>
      <c r="I185" s="20">
        <v>37511</v>
      </c>
      <c r="J185" s="20"/>
      <c r="P185">
        <v>2000</v>
      </c>
      <c r="Q185">
        <v>9</v>
      </c>
      <c r="R185" s="11">
        <v>2000.6666666666399</v>
      </c>
      <c r="S185">
        <v>0.87393037938066298</v>
      </c>
      <c r="T185">
        <v>7.6912499999999247E-3</v>
      </c>
    </row>
    <row r="186" spans="1:21" x14ac:dyDescent="0.3">
      <c r="A186">
        <v>267.66699999999997</v>
      </c>
      <c r="B186">
        <f t="shared" si="5"/>
        <v>267.66699999999997</v>
      </c>
      <c r="C186">
        <v>11.32156000000003</v>
      </c>
      <c r="F186" s="2">
        <f t="shared" si="6"/>
        <v>0.52099512971595563</v>
      </c>
      <c r="I186" s="20">
        <v>37486</v>
      </c>
      <c r="J186" s="20"/>
      <c r="P186">
        <v>2000</v>
      </c>
      <c r="Q186">
        <v>8</v>
      </c>
      <c r="R186" s="11">
        <v>2000.5833333333101</v>
      </c>
      <c r="S186">
        <v>0.87237630572624003</v>
      </c>
      <c r="T186">
        <v>7.6912499999999247E-3</v>
      </c>
    </row>
    <row r="187" spans="1:21" x14ac:dyDescent="0.3">
      <c r="A187">
        <v>252.667</v>
      </c>
      <c r="B187">
        <f t="shared" si="5"/>
        <v>252.37066666666666</v>
      </c>
      <c r="C187">
        <v>11.383090000000029</v>
      </c>
      <c r="F187" s="2">
        <f t="shared" si="6"/>
        <v>0.51073734720631048</v>
      </c>
      <c r="I187" s="20">
        <v>37462</v>
      </c>
      <c r="J187" s="20"/>
      <c r="P187">
        <v>2000</v>
      </c>
      <c r="Q187">
        <v>7</v>
      </c>
      <c r="R187" s="11">
        <v>2000.49999999997</v>
      </c>
      <c r="S187">
        <v>0.87082223207181697</v>
      </c>
      <c r="T187">
        <v>7.6912499999999247E-3</v>
      </c>
    </row>
    <row r="188" spans="1:21" x14ac:dyDescent="0.3">
      <c r="A188">
        <v>236.77799999999999</v>
      </c>
      <c r="B188">
        <f t="shared" si="5"/>
        <v>236.81499999999997</v>
      </c>
      <c r="C188">
        <v>11.444620000000031</v>
      </c>
      <c r="F188" s="2">
        <f t="shared" si="6"/>
        <v>0.50051276041035253</v>
      </c>
      <c r="I188" s="20">
        <v>37437</v>
      </c>
      <c r="J188" s="20"/>
      <c r="P188">
        <v>2000</v>
      </c>
      <c r="Q188">
        <v>6</v>
      </c>
      <c r="R188" s="11">
        <v>2000.4166666666399</v>
      </c>
      <c r="S188">
        <v>0.86926815841739402</v>
      </c>
      <c r="T188">
        <v>7.6912499999999247E-3</v>
      </c>
      <c r="U188">
        <v>2.6743034893710799E-2</v>
      </c>
    </row>
    <row r="189" spans="1:21" x14ac:dyDescent="0.3">
      <c r="A189">
        <v>221</v>
      </c>
      <c r="B189">
        <f t="shared" si="5"/>
        <v>220.88900000000001</v>
      </c>
      <c r="C189">
        <v>11.50615000000003</v>
      </c>
      <c r="F189" s="2">
        <f t="shared" si="6"/>
        <v>0.49025677955685343</v>
      </c>
      <c r="I189" s="20">
        <v>37413</v>
      </c>
      <c r="J189" s="20"/>
      <c r="P189">
        <v>2000</v>
      </c>
      <c r="Q189">
        <v>5</v>
      </c>
      <c r="R189" s="11">
        <v>2000.3333333333101</v>
      </c>
      <c r="S189">
        <v>0.86842227251261095</v>
      </c>
      <c r="T189">
        <v>7.6912499999999247E-3</v>
      </c>
    </row>
    <row r="190" spans="1:21" x14ac:dyDescent="0.3">
      <c r="A190">
        <v>204.88900000000001</v>
      </c>
      <c r="B190">
        <f t="shared" si="5"/>
        <v>205</v>
      </c>
      <c r="C190">
        <v>11.567680000000031</v>
      </c>
      <c r="F190" s="2">
        <f t="shared" si="6"/>
        <v>0.48023405217417964</v>
      </c>
      <c r="I190" s="20">
        <v>37388</v>
      </c>
      <c r="J190" s="20"/>
      <c r="P190">
        <v>2000</v>
      </c>
      <c r="Q190">
        <v>4</v>
      </c>
      <c r="R190" s="11">
        <v>2000.24999999997</v>
      </c>
      <c r="S190">
        <v>0.86757638660782899</v>
      </c>
      <c r="T190">
        <v>7.6912499999999247E-3</v>
      </c>
    </row>
    <row r="191" spans="1:21" x14ac:dyDescent="0.3">
      <c r="A191">
        <v>189.11099999999999</v>
      </c>
      <c r="B191">
        <f t="shared" si="5"/>
        <v>192.66666666666666</v>
      </c>
      <c r="C191">
        <v>11.629210000000032</v>
      </c>
      <c r="F191" s="2">
        <f t="shared" si="6"/>
        <v>0.47259569731299877</v>
      </c>
      <c r="I191" s="20">
        <v>37364</v>
      </c>
      <c r="J191" s="20"/>
      <c r="P191">
        <v>2000</v>
      </c>
      <c r="Q191">
        <v>3</v>
      </c>
      <c r="R191" s="11">
        <v>2000.1666666666399</v>
      </c>
      <c r="S191">
        <v>0.86673050070304603</v>
      </c>
      <c r="T191">
        <v>7.6912499999999247E-3</v>
      </c>
    </row>
    <row r="192" spans="1:21" x14ac:dyDescent="0.3">
      <c r="A192">
        <v>184</v>
      </c>
      <c r="B192">
        <f t="shared" si="5"/>
        <v>186.33333333333334</v>
      </c>
      <c r="C192">
        <v>11.690740000000032</v>
      </c>
      <c r="F192" s="2">
        <f t="shared" si="6"/>
        <v>0.46872063364071093</v>
      </c>
      <c r="I192" s="20">
        <v>37339</v>
      </c>
      <c r="J192" s="20"/>
      <c r="P192">
        <v>2000</v>
      </c>
      <c r="Q192">
        <v>2</v>
      </c>
      <c r="R192" s="11">
        <v>2000.0833333333101</v>
      </c>
      <c r="S192">
        <v>0.86588461479826395</v>
      </c>
      <c r="T192">
        <v>6.1529999999999398E-2</v>
      </c>
      <c r="U192">
        <v>5.3277880348536602E-2</v>
      </c>
    </row>
    <row r="193" spans="1:21" x14ac:dyDescent="0.3">
      <c r="A193">
        <v>185.88900000000001</v>
      </c>
      <c r="B193">
        <f t="shared" si="5"/>
        <v>185.852</v>
      </c>
      <c r="C193">
        <v>11.752270000000033</v>
      </c>
      <c r="F193" s="5">
        <f t="shared" si="6"/>
        <v>0.46842743125903941</v>
      </c>
      <c r="G193" t="s">
        <v>10</v>
      </c>
      <c r="H193">
        <v>15</v>
      </c>
      <c r="I193" s="20">
        <v>37315</v>
      </c>
      <c r="J193" s="20"/>
      <c r="P193">
        <v>2000</v>
      </c>
      <c r="Q193">
        <v>1</v>
      </c>
      <c r="R193" s="11">
        <v>2000</v>
      </c>
      <c r="S193">
        <v>0.86742850527456905</v>
      </c>
      <c r="T193">
        <v>6.1529999999999398E-2</v>
      </c>
      <c r="U193">
        <v>5.3372875929543699E-2</v>
      </c>
    </row>
    <row r="194" spans="1:21" x14ac:dyDescent="0.3">
      <c r="A194">
        <v>187.667</v>
      </c>
      <c r="B194">
        <f t="shared" si="5"/>
        <v>187.74100000000001</v>
      </c>
      <c r="C194">
        <v>11.813800000000032</v>
      </c>
      <c r="F194" s="2">
        <f t="shared" si="6"/>
        <v>0.46957916207587663</v>
      </c>
      <c r="I194" s="20">
        <v>37297</v>
      </c>
      <c r="J194" s="20"/>
      <c r="P194">
        <v>1999</v>
      </c>
      <c r="Q194">
        <v>12</v>
      </c>
      <c r="R194" s="11">
        <v>1999.9166666660001</v>
      </c>
      <c r="S194">
        <v>0.87405234085336503</v>
      </c>
      <c r="T194">
        <v>6.1529999999997601E-2</v>
      </c>
      <c r="U194">
        <v>5.3780440532705399E-2</v>
      </c>
    </row>
    <row r="195" spans="1:21" x14ac:dyDescent="0.3">
      <c r="A195" s="6">
        <v>189.667</v>
      </c>
      <c r="B195" s="6">
        <f t="shared" si="5"/>
        <v>195.81499999999997</v>
      </c>
      <c r="C195" s="6">
        <v>11.875330000000034</v>
      </c>
      <c r="D195" s="6"/>
      <c r="E195" s="6"/>
      <c r="F195" s="7">
        <f t="shared" si="6"/>
        <v>0.47453391643442755</v>
      </c>
      <c r="I195" s="20">
        <v>37280</v>
      </c>
      <c r="J195" s="20"/>
      <c r="P195">
        <v>1999</v>
      </c>
      <c r="Q195">
        <v>11</v>
      </c>
      <c r="R195" s="11">
        <v>1999.83333333264</v>
      </c>
      <c r="S195">
        <v>0.88284974957096396</v>
      </c>
      <c r="T195">
        <v>6.1529999999999398E-2</v>
      </c>
      <c r="U195">
        <v>5.4321745091100902E-2</v>
      </c>
    </row>
    <row r="196" spans="1:21" x14ac:dyDescent="0.3">
      <c r="A196">
        <v>210.11099999999999</v>
      </c>
      <c r="B196">
        <f t="shared" ref="B196:B259" si="7">AVERAGE(A195:A197)</f>
        <v>214.29633333333334</v>
      </c>
      <c r="C196">
        <v>11.936860000000035</v>
      </c>
      <c r="F196" s="2">
        <f t="shared" si="6"/>
        <v>0.48607300423220517</v>
      </c>
      <c r="I196" s="20">
        <v>37263</v>
      </c>
      <c r="J196" s="20"/>
      <c r="P196">
        <v>1999</v>
      </c>
      <c r="Q196">
        <v>10</v>
      </c>
      <c r="R196" s="11">
        <v>1999.7499999992799</v>
      </c>
      <c r="S196">
        <v>0.88655629595296004</v>
      </c>
      <c r="T196">
        <v>0.123059999999998</v>
      </c>
      <c r="U196">
        <v>0.10909961777997</v>
      </c>
    </row>
    <row r="197" spans="1:21" x14ac:dyDescent="0.3">
      <c r="A197">
        <v>243.11099999999999</v>
      </c>
      <c r="B197">
        <f t="shared" si="7"/>
        <v>243.11099999999999</v>
      </c>
      <c r="C197">
        <v>11.998390000000034</v>
      </c>
      <c r="F197" s="2">
        <f t="shared" si="6"/>
        <v>0.50462616799757087</v>
      </c>
      <c r="I197" s="20">
        <v>37246</v>
      </c>
      <c r="J197" s="20"/>
      <c r="P197">
        <v>1999</v>
      </c>
      <c r="Q197">
        <v>9</v>
      </c>
      <c r="R197" s="11">
        <v>1999.66666666592</v>
      </c>
      <c r="S197">
        <v>0.87043988703790998</v>
      </c>
      <c r="T197">
        <v>0.12305999999999701</v>
      </c>
      <c r="U197">
        <v>0.107116332498882</v>
      </c>
    </row>
    <row r="198" spans="1:21" x14ac:dyDescent="0.3">
      <c r="A198">
        <v>276.11099999999999</v>
      </c>
      <c r="B198">
        <f t="shared" si="7"/>
        <v>276</v>
      </c>
      <c r="C198">
        <v>12.059920000000036</v>
      </c>
      <c r="F198" s="2">
        <f t="shared" si="6"/>
        <v>0.52666969838084177</v>
      </c>
      <c r="I198" s="20">
        <v>37229</v>
      </c>
      <c r="J198" s="20"/>
      <c r="P198">
        <v>1999</v>
      </c>
      <c r="Q198">
        <v>8</v>
      </c>
      <c r="R198" s="11">
        <v>1999.58333333256</v>
      </c>
      <c r="S198">
        <v>0.84184047733596701</v>
      </c>
      <c r="T198">
        <v>0.123059999999998</v>
      </c>
      <c r="U198">
        <v>0.103596889140963</v>
      </c>
    </row>
    <row r="199" spans="1:21" x14ac:dyDescent="0.3">
      <c r="A199">
        <v>308.77800000000002</v>
      </c>
      <c r="B199">
        <f t="shared" si="7"/>
        <v>297.40733333333333</v>
      </c>
      <c r="C199">
        <v>12.121450000000035</v>
      </c>
      <c r="F199" s="2">
        <f t="shared" si="6"/>
        <v>0.5415325238175519</v>
      </c>
      <c r="I199" s="20">
        <v>37212</v>
      </c>
      <c r="J199" s="20"/>
      <c r="P199">
        <v>1999</v>
      </c>
      <c r="Q199">
        <v>7</v>
      </c>
      <c r="R199" s="11">
        <v>1999.4999999992001</v>
      </c>
      <c r="S199">
        <v>0.812134521860016</v>
      </c>
      <c r="T199">
        <v>6.1529999999999398E-2</v>
      </c>
      <c r="U199">
        <v>4.9970637130046298E-2</v>
      </c>
    </row>
    <row r="200" spans="1:21" x14ac:dyDescent="0.3">
      <c r="A200">
        <v>307.33300000000003</v>
      </c>
      <c r="B200">
        <f t="shared" si="7"/>
        <v>299.81466666666671</v>
      </c>
      <c r="C200">
        <v>12.182980000000036</v>
      </c>
      <c r="F200" s="2">
        <f t="shared" si="6"/>
        <v>0.54322992254952185</v>
      </c>
      <c r="G200" t="s">
        <v>11</v>
      </c>
      <c r="H200">
        <v>16</v>
      </c>
      <c r="I200" s="20">
        <v>37195</v>
      </c>
      <c r="J200" s="20"/>
      <c r="P200">
        <v>1999</v>
      </c>
      <c r="Q200">
        <v>6</v>
      </c>
      <c r="R200" s="11">
        <v>1999.41666666584</v>
      </c>
      <c r="S200">
        <v>0.77615544660158997</v>
      </c>
      <c r="T200">
        <v>0.12305999999999701</v>
      </c>
      <c r="U200">
        <v>9.5513689258789405E-2</v>
      </c>
    </row>
    <row r="201" spans="1:21" x14ac:dyDescent="0.3">
      <c r="A201">
        <v>283.33300000000003</v>
      </c>
      <c r="B201">
        <f t="shared" si="7"/>
        <v>283.22200000000004</v>
      </c>
      <c r="C201">
        <v>12.244510000000037</v>
      </c>
      <c r="F201" s="2">
        <f t="shared" si="6"/>
        <v>0.53163767418775665</v>
      </c>
      <c r="I201" s="20">
        <v>37113</v>
      </c>
      <c r="J201" s="20"/>
      <c r="P201">
        <v>1999</v>
      </c>
      <c r="Q201">
        <v>5</v>
      </c>
      <c r="R201" s="11">
        <v>1999.3333333324799</v>
      </c>
      <c r="S201">
        <v>0.70039353626163903</v>
      </c>
      <c r="T201">
        <v>0.123059999999998</v>
      </c>
      <c r="U201">
        <v>8.6190428572356495E-2</v>
      </c>
    </row>
    <row r="202" spans="1:21" x14ac:dyDescent="0.3">
      <c r="A202">
        <v>259</v>
      </c>
      <c r="B202">
        <f t="shared" si="7"/>
        <v>259.11100000000005</v>
      </c>
      <c r="C202">
        <v>12.306040000000037</v>
      </c>
      <c r="F202" s="2">
        <f t="shared" si="6"/>
        <v>0.51523231382436541</v>
      </c>
      <c r="I202" s="20">
        <v>37031</v>
      </c>
      <c r="J202" s="20"/>
      <c r="P202">
        <v>1999</v>
      </c>
      <c r="Q202">
        <v>4</v>
      </c>
      <c r="R202" s="11">
        <v>1999.2499999991201</v>
      </c>
      <c r="S202">
        <v>0.61045690144875397</v>
      </c>
      <c r="T202">
        <v>0.123059999999998</v>
      </c>
      <c r="U202">
        <v>7.5122826292282896E-2</v>
      </c>
    </row>
    <row r="203" spans="1:21" x14ac:dyDescent="0.3">
      <c r="A203">
        <v>235</v>
      </c>
      <c r="B203">
        <f t="shared" si="7"/>
        <v>244.77766666666665</v>
      </c>
      <c r="C203">
        <v>12.367570000000038</v>
      </c>
      <c r="F203" s="5">
        <f t="shared" si="6"/>
        <v>0.50572071002056829</v>
      </c>
      <c r="G203" t="s">
        <v>10</v>
      </c>
      <c r="H203">
        <v>16</v>
      </c>
      <c r="I203" s="20">
        <v>36950</v>
      </c>
      <c r="J203" s="20"/>
      <c r="P203">
        <v>1999</v>
      </c>
      <c r="Q203">
        <v>3</v>
      </c>
      <c r="R203" s="11">
        <v>1999.16666666576</v>
      </c>
      <c r="S203">
        <v>0.572473241017741</v>
      </c>
      <c r="T203">
        <v>6.1529999999997601E-2</v>
      </c>
      <c r="U203">
        <v>3.5224278519820199E-2</v>
      </c>
    </row>
    <row r="204" spans="1:21" x14ac:dyDescent="0.3">
      <c r="A204">
        <v>240.333</v>
      </c>
      <c r="B204">
        <f t="shared" si="7"/>
        <v>247.11099999999999</v>
      </c>
      <c r="C204">
        <v>12.429100000000037</v>
      </c>
      <c r="F204" s="2">
        <f t="shared" si="6"/>
        <v>0.50725705845808511</v>
      </c>
      <c r="I204" s="20">
        <v>36941</v>
      </c>
      <c r="J204" s="20"/>
      <c r="P204">
        <v>1999</v>
      </c>
      <c r="Q204">
        <v>2</v>
      </c>
      <c r="R204" s="11">
        <v>1999.0833333323999</v>
      </c>
      <c r="S204">
        <v>0.56895708969839398</v>
      </c>
      <c r="T204">
        <v>0.123059999999998</v>
      </c>
      <c r="U204">
        <v>7.0015859458283702E-2</v>
      </c>
    </row>
    <row r="205" spans="1:21" x14ac:dyDescent="0.3">
      <c r="A205">
        <v>266</v>
      </c>
      <c r="B205">
        <f t="shared" si="7"/>
        <v>266.03699999999998</v>
      </c>
      <c r="C205">
        <v>12.490630000000039</v>
      </c>
      <c r="F205" s="2">
        <f t="shared" si="6"/>
        <v>0.51989230988635016</v>
      </c>
      <c r="I205" s="20">
        <v>36932</v>
      </c>
      <c r="J205" s="20"/>
      <c r="P205">
        <v>1999</v>
      </c>
      <c r="Q205">
        <v>1</v>
      </c>
      <c r="R205" s="11">
        <v>1998.99999999904</v>
      </c>
      <c r="S205">
        <v>0.58617731645372195</v>
      </c>
      <c r="T205">
        <v>0.123059999999998</v>
      </c>
      <c r="U205">
        <v>7.2134980562794396E-2</v>
      </c>
    </row>
    <row r="206" spans="1:21" x14ac:dyDescent="0.3">
      <c r="A206">
        <v>291.77800000000002</v>
      </c>
      <c r="B206">
        <f t="shared" si="7"/>
        <v>291.77800000000002</v>
      </c>
      <c r="C206">
        <v>12.55216000000004</v>
      </c>
      <c r="F206" s="2">
        <f t="shared" si="6"/>
        <v>0.5375839822029439</v>
      </c>
      <c r="I206" s="20">
        <v>36924</v>
      </c>
      <c r="J206" s="20"/>
      <c r="P206">
        <v>1998</v>
      </c>
      <c r="Q206">
        <v>12</v>
      </c>
      <c r="R206" s="11">
        <v>1998.9166666656799</v>
      </c>
      <c r="S206">
        <v>0.64100060398061598</v>
      </c>
      <c r="T206">
        <v>0.12305999999999701</v>
      </c>
      <c r="U206">
        <v>7.8881534325852695E-2</v>
      </c>
    </row>
    <row r="207" spans="1:21" x14ac:dyDescent="0.3">
      <c r="A207" s="6">
        <v>317.55599999999998</v>
      </c>
      <c r="B207" s="6">
        <f t="shared" si="7"/>
        <v>321.92599999999999</v>
      </c>
      <c r="C207" s="6">
        <v>12.613690000000039</v>
      </c>
      <c r="D207" s="6"/>
      <c r="E207" s="6"/>
      <c r="F207" s="7">
        <f t="shared" si="6"/>
        <v>0.55907151218955409</v>
      </c>
      <c r="I207" s="20">
        <v>36915</v>
      </c>
      <c r="J207" s="20"/>
      <c r="P207">
        <v>1998</v>
      </c>
      <c r="Q207">
        <v>11</v>
      </c>
      <c r="R207" s="11">
        <v>1998.8333333323201</v>
      </c>
      <c r="S207">
        <v>0.68456825879559802</v>
      </c>
      <c r="T207">
        <v>6.1529999999999398E-2</v>
      </c>
      <c r="U207">
        <v>4.2121484963692703E-2</v>
      </c>
    </row>
    <row r="208" spans="1:21" x14ac:dyDescent="0.3">
      <c r="A208">
        <v>356.44400000000002</v>
      </c>
      <c r="B208">
        <f t="shared" si="7"/>
        <v>359.44433333333336</v>
      </c>
      <c r="C208">
        <v>12.67522000000004</v>
      </c>
      <c r="F208" s="2">
        <f t="shared" si="6"/>
        <v>0.58701550126681545</v>
      </c>
      <c r="I208" s="20">
        <v>36907</v>
      </c>
      <c r="J208" s="20"/>
      <c r="P208">
        <v>1998</v>
      </c>
      <c r="Q208">
        <v>10</v>
      </c>
      <c r="R208" s="11">
        <v>1998.74999999896</v>
      </c>
      <c r="S208">
        <v>0.69089272135680002</v>
      </c>
      <c r="T208">
        <v>3.0764999999999699E-2</v>
      </c>
      <c r="U208">
        <v>2.1255314572541699E-2</v>
      </c>
    </row>
    <row r="209" spans="1:21" x14ac:dyDescent="0.3">
      <c r="A209">
        <v>404.33300000000003</v>
      </c>
      <c r="B209">
        <f t="shared" si="7"/>
        <v>404.40699999999998</v>
      </c>
      <c r="C209">
        <v>12.73675000000004</v>
      </c>
      <c r="F209" s="2">
        <f t="shared" si="6"/>
        <v>0.62235003628840069</v>
      </c>
      <c r="I209" s="20">
        <v>36898</v>
      </c>
      <c r="J209" s="20"/>
      <c r="P209">
        <v>1998</v>
      </c>
      <c r="Q209">
        <v>9</v>
      </c>
      <c r="R209" s="11">
        <v>1998.6666666655999</v>
      </c>
      <c r="S209">
        <v>0.68389573192048103</v>
      </c>
      <c r="T209">
        <v>3.0764999999999699E-2</v>
      </c>
    </row>
    <row r="210" spans="1:21" x14ac:dyDescent="0.3">
      <c r="A210">
        <v>452.44400000000002</v>
      </c>
      <c r="B210">
        <f t="shared" si="7"/>
        <v>452.37000000000006</v>
      </c>
      <c r="C210">
        <v>12.798280000000041</v>
      </c>
      <c r="F210" s="2">
        <f t="shared" si="6"/>
        <v>0.66239005790409455</v>
      </c>
      <c r="I210" s="20">
        <v>36890</v>
      </c>
      <c r="J210" s="20"/>
      <c r="P210">
        <v>1998</v>
      </c>
      <c r="Q210">
        <v>8</v>
      </c>
      <c r="R210" s="11">
        <v>1998.58333333224</v>
      </c>
      <c r="S210">
        <v>0.67689874248416304</v>
      </c>
      <c r="T210">
        <v>1.02549999999999E-2</v>
      </c>
      <c r="U210">
        <v>2.0824789812525099E-2</v>
      </c>
    </row>
    <row r="211" spans="1:21" x14ac:dyDescent="0.3">
      <c r="A211">
        <v>500.33300000000003</v>
      </c>
      <c r="B211">
        <f t="shared" si="7"/>
        <v>498.55533333333341</v>
      </c>
      <c r="C211">
        <v>12.859810000000042</v>
      </c>
      <c r="F211" s="2">
        <f t="shared" si="6"/>
        <v>0.70337876259895271</v>
      </c>
      <c r="I211" s="20">
        <v>36881</v>
      </c>
      <c r="J211" s="20"/>
      <c r="P211">
        <v>1998</v>
      </c>
      <c r="Q211">
        <v>7</v>
      </c>
      <c r="R211" s="11">
        <v>1998.49999999888</v>
      </c>
      <c r="S211">
        <v>0.66932636274690804</v>
      </c>
      <c r="T211">
        <v>1.02549999999999E-2</v>
      </c>
    </row>
    <row r="212" spans="1:21" x14ac:dyDescent="0.3">
      <c r="A212">
        <v>542.88900000000001</v>
      </c>
      <c r="B212">
        <f t="shared" si="7"/>
        <v>541.59266666666667</v>
      </c>
      <c r="C212">
        <v>12.92134000000004</v>
      </c>
      <c r="F212" s="2">
        <f t="shared" si="6"/>
        <v>0.74385346547063669</v>
      </c>
      <c r="I212" s="20">
        <v>36872</v>
      </c>
      <c r="J212" s="20"/>
      <c r="P212">
        <v>1998</v>
      </c>
      <c r="Q212">
        <v>6</v>
      </c>
      <c r="R212" s="11">
        <v>1998.4166666655201</v>
      </c>
      <c r="S212">
        <v>0.66175398300965305</v>
      </c>
      <c r="T212">
        <v>1.02549999999999E-2</v>
      </c>
    </row>
    <row r="213" spans="1:21" x14ac:dyDescent="0.3">
      <c r="A213">
        <v>581.55600000000004</v>
      </c>
      <c r="B213">
        <f t="shared" si="7"/>
        <v>581.59266666666679</v>
      </c>
      <c r="C213">
        <v>12.982870000000039</v>
      </c>
      <c r="F213" s="2">
        <f t="shared" si="6"/>
        <v>0.78355719651127165</v>
      </c>
      <c r="I213" s="20">
        <v>36864</v>
      </c>
      <c r="J213" s="20"/>
      <c r="P213">
        <v>1998</v>
      </c>
      <c r="Q213">
        <v>5</v>
      </c>
      <c r="R213" s="11">
        <v>1998.33333333216</v>
      </c>
      <c r="S213">
        <v>0.65418160327239805</v>
      </c>
      <c r="T213">
        <v>1.02549999999999E-2</v>
      </c>
      <c r="U213">
        <v>2.0125897024674499E-2</v>
      </c>
    </row>
    <row r="214" spans="1:21" x14ac:dyDescent="0.3">
      <c r="A214">
        <v>620.33299999999997</v>
      </c>
      <c r="B214">
        <f t="shared" si="7"/>
        <v>620.33333333333337</v>
      </c>
      <c r="C214">
        <v>13.044400000000039</v>
      </c>
      <c r="F214" s="2">
        <f t="shared" ref="F214:F277" si="8">(0.0905*EXP(0.0013*B214))/D$2</f>
        <v>0.82402999182172698</v>
      </c>
      <c r="I214" s="20">
        <v>36855</v>
      </c>
      <c r="J214" s="20"/>
      <c r="P214">
        <v>1998</v>
      </c>
      <c r="Q214">
        <v>4</v>
      </c>
      <c r="R214" s="11">
        <v>1998.2499999987999</v>
      </c>
      <c r="S214">
        <v>0.65104127648443499</v>
      </c>
      <c r="T214">
        <v>1.02549999999999E-2</v>
      </c>
    </row>
    <row r="215" spans="1:21" x14ac:dyDescent="0.3">
      <c r="A215">
        <v>659.11099999999999</v>
      </c>
      <c r="B215">
        <f t="shared" si="7"/>
        <v>650.59233333333339</v>
      </c>
      <c r="C215">
        <v>13.105930000000038</v>
      </c>
      <c r="F215" s="2">
        <f t="shared" si="8"/>
        <v>0.85709059696531531</v>
      </c>
      <c r="I215" s="20">
        <v>36847</v>
      </c>
      <c r="J215" s="20"/>
      <c r="P215">
        <v>1998</v>
      </c>
      <c r="Q215">
        <v>3</v>
      </c>
      <c r="R215" s="11">
        <v>1998.1666666654401</v>
      </c>
      <c r="S215">
        <v>0.64790094969647305</v>
      </c>
      <c r="T215">
        <v>1.02549999999999E-2</v>
      </c>
    </row>
    <row r="216" spans="1:21" x14ac:dyDescent="0.3">
      <c r="A216">
        <v>672.33299999999997</v>
      </c>
      <c r="B216">
        <f t="shared" si="7"/>
        <v>666.11099999999999</v>
      </c>
      <c r="C216">
        <v>13.167460000000037</v>
      </c>
      <c r="F216" s="2">
        <f t="shared" si="8"/>
        <v>0.87455736846686971</v>
      </c>
      <c r="I216" s="20">
        <v>36838</v>
      </c>
      <c r="J216" s="20"/>
      <c r="P216">
        <v>1998</v>
      </c>
      <c r="Q216">
        <v>2</v>
      </c>
      <c r="R216" s="11">
        <v>1998.08333333208</v>
      </c>
      <c r="S216">
        <v>0.64476062290850999</v>
      </c>
      <c r="T216">
        <v>0.123059999999998</v>
      </c>
      <c r="U216">
        <v>7.9344242255120503E-2</v>
      </c>
    </row>
    <row r="217" spans="1:21" x14ac:dyDescent="0.3">
      <c r="A217">
        <v>666.88900000000001</v>
      </c>
      <c r="B217">
        <f t="shared" si="7"/>
        <v>666.92600000000004</v>
      </c>
      <c r="C217">
        <v>13.228990000000035</v>
      </c>
      <c r="F217" s="2">
        <f t="shared" si="8"/>
        <v>0.87548445303508615</v>
      </c>
      <c r="G217" t="s">
        <v>11</v>
      </c>
      <c r="H217">
        <v>17</v>
      </c>
      <c r="I217" s="20">
        <v>36830</v>
      </c>
      <c r="J217" s="20"/>
      <c r="P217">
        <v>1998</v>
      </c>
      <c r="Q217">
        <v>1</v>
      </c>
      <c r="R217" s="11">
        <v>1997.9999999987201</v>
      </c>
      <c r="S217">
        <v>0.69018561972518599</v>
      </c>
      <c r="T217">
        <v>0.123059999999998</v>
      </c>
      <c r="U217">
        <v>8.4934242363380597E-2</v>
      </c>
    </row>
    <row r="218" spans="1:21" x14ac:dyDescent="0.3">
      <c r="A218">
        <v>661.55600000000004</v>
      </c>
      <c r="B218">
        <f t="shared" si="7"/>
        <v>661.44466666666676</v>
      </c>
      <c r="C218">
        <v>13.290520000000035</v>
      </c>
      <c r="F218" s="2">
        <f t="shared" si="8"/>
        <v>0.86926815841739424</v>
      </c>
      <c r="I218" s="20">
        <v>36707</v>
      </c>
      <c r="J218" s="20"/>
      <c r="P218">
        <v>1997</v>
      </c>
      <c r="Q218">
        <v>12</v>
      </c>
      <c r="R218" s="11">
        <v>1997.91666666536</v>
      </c>
      <c r="S218">
        <v>0.75732327958211998</v>
      </c>
      <c r="T218">
        <v>0.12305999999999701</v>
      </c>
      <c r="U218">
        <v>9.3196202785373494E-2</v>
      </c>
    </row>
    <row r="219" spans="1:21" x14ac:dyDescent="0.3">
      <c r="A219">
        <v>655.88900000000001</v>
      </c>
      <c r="B219">
        <f t="shared" si="7"/>
        <v>658.44466666666676</v>
      </c>
      <c r="C219">
        <v>13.352050000000034</v>
      </c>
      <c r="F219" s="5">
        <f t="shared" si="8"/>
        <v>0.86588461479826406</v>
      </c>
      <c r="G219" t="s">
        <v>10</v>
      </c>
      <c r="H219">
        <v>17</v>
      </c>
      <c r="I219" s="20">
        <v>36584</v>
      </c>
      <c r="J219" s="20"/>
      <c r="P219">
        <v>1997</v>
      </c>
      <c r="Q219">
        <v>11</v>
      </c>
      <c r="R219" s="11">
        <v>1997.8333333319999</v>
      </c>
      <c r="S219">
        <v>0.81127032540071797</v>
      </c>
      <c r="T219">
        <v>0.123059999999998</v>
      </c>
      <c r="U219">
        <v>9.9834926243811406E-2</v>
      </c>
    </row>
    <row r="220" spans="1:21" x14ac:dyDescent="0.3">
      <c r="A220" s="6">
        <v>657.88900000000001</v>
      </c>
      <c r="B220" s="6">
        <f t="shared" si="7"/>
        <v>659.81500000000005</v>
      </c>
      <c r="C220" s="6">
        <v>13.413580000000033</v>
      </c>
      <c r="D220" s="6"/>
      <c r="E220" s="6"/>
      <c r="F220" s="7">
        <f t="shared" si="8"/>
        <v>0.86742850527456949</v>
      </c>
      <c r="I220" s="20">
        <v>36554</v>
      </c>
      <c r="J220" s="20"/>
      <c r="P220">
        <v>1997</v>
      </c>
      <c r="Q220">
        <v>10</v>
      </c>
      <c r="R220" s="11">
        <v>1997.7499999986401</v>
      </c>
      <c r="S220">
        <v>0.83969011981792696</v>
      </c>
      <c r="T220">
        <v>0.12305999999999701</v>
      </c>
      <c r="U220">
        <v>0.103332266144791</v>
      </c>
    </row>
    <row r="221" spans="1:21" x14ac:dyDescent="0.3">
      <c r="A221">
        <v>665.66700000000003</v>
      </c>
      <c r="B221">
        <f t="shared" si="7"/>
        <v>665.66666666666663</v>
      </c>
      <c r="C221">
        <v>13.475110000000033</v>
      </c>
      <c r="F221" s="2">
        <f t="shared" si="8"/>
        <v>0.87405234085336503</v>
      </c>
      <c r="I221" s="20">
        <v>36524</v>
      </c>
      <c r="J221" s="20"/>
      <c r="P221">
        <v>1997</v>
      </c>
      <c r="Q221">
        <v>9</v>
      </c>
      <c r="R221" s="11">
        <v>1997.66666666528</v>
      </c>
      <c r="S221">
        <v>0.82204879977946199</v>
      </c>
      <c r="T221">
        <v>6.1529999999999398E-2</v>
      </c>
      <c r="U221">
        <v>5.0580662650429799E-2</v>
      </c>
    </row>
    <row r="222" spans="1:21" x14ac:dyDescent="0.3">
      <c r="A222">
        <v>673.44399999999996</v>
      </c>
      <c r="B222">
        <f t="shared" si="7"/>
        <v>673.37033333333329</v>
      </c>
      <c r="C222">
        <v>13.53664000000003</v>
      </c>
      <c r="F222" s="2">
        <f t="shared" si="8"/>
        <v>0.88284974957096418</v>
      </c>
      <c r="I222" s="20">
        <v>36494</v>
      </c>
      <c r="J222" s="20"/>
      <c r="P222">
        <v>1997</v>
      </c>
      <c r="Q222">
        <v>8</v>
      </c>
      <c r="R222" s="11">
        <v>1997.5833333319199</v>
      </c>
      <c r="S222">
        <v>0.78556938680585198</v>
      </c>
      <c r="T222">
        <v>0.123059999999998</v>
      </c>
      <c r="U222">
        <v>9.6672168740327205E-2</v>
      </c>
    </row>
    <row r="223" spans="1:21" x14ac:dyDescent="0.3">
      <c r="A223">
        <v>681</v>
      </c>
      <c r="B223">
        <f t="shared" si="7"/>
        <v>677.55533333333335</v>
      </c>
      <c r="C223">
        <v>13.59817000000003</v>
      </c>
      <c r="F223" s="2">
        <f t="shared" si="8"/>
        <v>0.88766598311314648</v>
      </c>
      <c r="G223" t="s">
        <v>11</v>
      </c>
      <c r="H223">
        <v>18</v>
      </c>
      <c r="I223" s="20">
        <v>36464</v>
      </c>
      <c r="J223" s="20"/>
      <c r="P223">
        <v>1997</v>
      </c>
      <c r="Q223">
        <v>7</v>
      </c>
      <c r="R223" s="11">
        <v>1997.49999999856</v>
      </c>
      <c r="S223">
        <v>0.75325987949989304</v>
      </c>
      <c r="T223">
        <v>6.1529999999999398E-2</v>
      </c>
      <c r="U223">
        <v>4.6348080385627898E-2</v>
      </c>
    </row>
    <row r="224" spans="1:21" x14ac:dyDescent="0.3">
      <c r="A224">
        <v>678.22199999999998</v>
      </c>
      <c r="B224">
        <f t="shared" si="7"/>
        <v>675.62966666666671</v>
      </c>
      <c r="C224">
        <v>13.659700000000029</v>
      </c>
      <c r="F224" s="2">
        <f t="shared" si="8"/>
        <v>0.88544660879277359</v>
      </c>
      <c r="I224" s="20">
        <v>36446</v>
      </c>
      <c r="J224" s="20"/>
      <c r="P224">
        <v>1997</v>
      </c>
      <c r="Q224">
        <v>6</v>
      </c>
      <c r="R224" s="11">
        <v>1997.4166666652</v>
      </c>
      <c r="S224">
        <v>0.72612339864597097</v>
      </c>
      <c r="T224">
        <v>0.123059999999998</v>
      </c>
      <c r="U224">
        <v>8.9356745437372306E-2</v>
      </c>
    </row>
    <row r="225" spans="1:21" x14ac:dyDescent="0.3">
      <c r="A225">
        <v>667.66700000000003</v>
      </c>
      <c r="B225">
        <f t="shared" si="7"/>
        <v>667.70366666666666</v>
      </c>
      <c r="C225">
        <v>13.721230000000029</v>
      </c>
      <c r="F225" s="2">
        <f t="shared" si="8"/>
        <v>0.87636998618111417</v>
      </c>
      <c r="I225" s="20">
        <v>36429</v>
      </c>
      <c r="J225" s="20"/>
      <c r="P225">
        <v>1997</v>
      </c>
      <c r="Q225">
        <v>5</v>
      </c>
      <c r="R225" s="11">
        <v>1997.3333333318401</v>
      </c>
      <c r="S225">
        <v>0.69828402114941601</v>
      </c>
      <c r="T225">
        <v>6.1529999999997601E-2</v>
      </c>
      <c r="U225">
        <v>4.2965415821321899E-2</v>
      </c>
    </row>
    <row r="226" spans="1:21" x14ac:dyDescent="0.3">
      <c r="A226">
        <v>657.22199999999998</v>
      </c>
      <c r="B226">
        <f t="shared" si="7"/>
        <v>657.22233333333338</v>
      </c>
      <c r="C226">
        <v>13.782760000000028</v>
      </c>
      <c r="F226" s="2">
        <f t="shared" si="8"/>
        <v>0.86450978789470723</v>
      </c>
      <c r="I226" s="20">
        <v>36411</v>
      </c>
      <c r="J226" s="20"/>
      <c r="P226">
        <v>1997</v>
      </c>
      <c r="Q226">
        <v>4</v>
      </c>
      <c r="R226" s="11">
        <v>1997.24999999848</v>
      </c>
      <c r="S226">
        <v>0.66191822662967004</v>
      </c>
      <c r="T226">
        <v>0.123059999999998</v>
      </c>
      <c r="U226">
        <v>8.14556569690464E-2</v>
      </c>
    </row>
    <row r="227" spans="1:21" x14ac:dyDescent="0.3">
      <c r="A227">
        <v>646.77800000000002</v>
      </c>
      <c r="B227">
        <f t="shared" si="7"/>
        <v>644.7406666666667</v>
      </c>
      <c r="C227">
        <v>13.844290000000026</v>
      </c>
      <c r="F227" s="2">
        <f t="shared" si="8"/>
        <v>0.85059530266190198</v>
      </c>
      <c r="I227" s="20">
        <v>36394</v>
      </c>
      <c r="J227" s="20"/>
      <c r="P227">
        <v>1997</v>
      </c>
      <c r="Q227">
        <v>3</v>
      </c>
      <c r="R227" s="11">
        <v>1997.1666666651099</v>
      </c>
      <c r="S227">
        <v>0.621063083445477</v>
      </c>
      <c r="T227">
        <v>6.1529999999997601E-2</v>
      </c>
      <c r="U227">
        <v>3.8214011524398697E-2</v>
      </c>
    </row>
    <row r="228" spans="1:21" x14ac:dyDescent="0.3">
      <c r="A228">
        <v>630.22199999999998</v>
      </c>
      <c r="B228">
        <f t="shared" si="7"/>
        <v>628.7406666666667</v>
      </c>
      <c r="C228">
        <v>13.905820000000025</v>
      </c>
      <c r="F228" s="2">
        <f t="shared" si="8"/>
        <v>0.83308565201003348</v>
      </c>
      <c r="I228" s="20">
        <v>36376</v>
      </c>
      <c r="J228" s="20"/>
      <c r="P228">
        <v>1997</v>
      </c>
      <c r="Q228">
        <v>2</v>
      </c>
      <c r="R228" s="11">
        <v>1997.0833333317501</v>
      </c>
      <c r="S228">
        <v>0.62716422171212505</v>
      </c>
      <c r="T228">
        <v>0.123059999999998</v>
      </c>
      <c r="U228">
        <v>7.7178829123893303E-2</v>
      </c>
    </row>
    <row r="229" spans="1:21" x14ac:dyDescent="0.3">
      <c r="A229">
        <v>609.22199999999998</v>
      </c>
      <c r="B229">
        <f t="shared" si="7"/>
        <v>609.14800000000002</v>
      </c>
      <c r="C229">
        <v>13.967350000000025</v>
      </c>
      <c r="F229" s="2">
        <f t="shared" si="8"/>
        <v>0.81213452186001622</v>
      </c>
      <c r="I229" s="20">
        <v>36359</v>
      </c>
      <c r="J229" s="20"/>
      <c r="P229">
        <v>1997</v>
      </c>
      <c r="Q229">
        <v>1</v>
      </c>
      <c r="R229" s="11">
        <v>1996.99999999839</v>
      </c>
      <c r="S229">
        <v>0.71326914174380596</v>
      </c>
      <c r="T229">
        <v>6.1529999999997601E-2</v>
      </c>
      <c r="U229">
        <v>4.3887450291494698E-2</v>
      </c>
    </row>
    <row r="230" spans="1:21" x14ac:dyDescent="0.3">
      <c r="A230">
        <v>588</v>
      </c>
      <c r="B230">
        <f t="shared" si="7"/>
        <v>588.03699999999992</v>
      </c>
      <c r="C230">
        <v>14.028880000000024</v>
      </c>
      <c r="F230" s="2">
        <f t="shared" si="8"/>
        <v>0.79014912522584724</v>
      </c>
      <c r="I230" s="20">
        <v>36341</v>
      </c>
      <c r="J230" s="20"/>
      <c r="P230">
        <v>1996</v>
      </c>
      <c r="Q230">
        <v>12</v>
      </c>
      <c r="R230" s="11">
        <v>1996.9166666650301</v>
      </c>
      <c r="S230">
        <v>0.81687996338338598</v>
      </c>
      <c r="T230">
        <v>6.1530000000001098E-2</v>
      </c>
      <c r="U230">
        <v>5.0262624146980697E-2</v>
      </c>
    </row>
    <row r="231" spans="1:21" x14ac:dyDescent="0.3">
      <c r="A231">
        <v>566.88900000000001</v>
      </c>
      <c r="B231">
        <f t="shared" si="7"/>
        <v>560.29633333333334</v>
      </c>
      <c r="C231">
        <v>14.090410000000023</v>
      </c>
      <c r="F231" s="2">
        <f t="shared" si="8"/>
        <v>0.76216176797733448</v>
      </c>
      <c r="I231" s="20">
        <v>36324</v>
      </c>
      <c r="J231" s="20"/>
      <c r="P231">
        <v>1996</v>
      </c>
      <c r="Q231">
        <v>11</v>
      </c>
      <c r="R231" s="11">
        <v>1996.83333333167</v>
      </c>
      <c r="S231">
        <v>0.91021532623419898</v>
      </c>
      <c r="T231">
        <v>6.1529999999997601E-2</v>
      </c>
      <c r="U231">
        <v>5.6005549023188099E-2</v>
      </c>
    </row>
    <row r="232" spans="1:21" x14ac:dyDescent="0.3">
      <c r="A232">
        <v>526</v>
      </c>
      <c r="B232">
        <f t="shared" si="7"/>
        <v>520.62966666666671</v>
      </c>
      <c r="C232">
        <v>14.151940000000021</v>
      </c>
      <c r="F232" s="2">
        <f t="shared" si="8"/>
        <v>0.72385577042654969</v>
      </c>
      <c r="I232" s="20">
        <v>36306</v>
      </c>
      <c r="J232" s="20"/>
      <c r="P232">
        <v>1996</v>
      </c>
      <c r="Q232">
        <v>10</v>
      </c>
      <c r="R232" s="11">
        <v>1996.7499999983099</v>
      </c>
      <c r="S232">
        <v>0.95963006421767305</v>
      </c>
      <c r="T232">
        <v>6.1530000000001098E-2</v>
      </c>
      <c r="U232">
        <v>5.9046037851314501E-2</v>
      </c>
    </row>
    <row r="233" spans="1:21" x14ac:dyDescent="0.3">
      <c r="A233">
        <v>469</v>
      </c>
      <c r="B233">
        <f t="shared" si="7"/>
        <v>469.07400000000001</v>
      </c>
      <c r="C233">
        <v>14.21347000000002</v>
      </c>
      <c r="F233" s="2">
        <f t="shared" si="8"/>
        <v>0.67693130209672958</v>
      </c>
      <c r="I233" s="20">
        <v>36289</v>
      </c>
      <c r="J233" s="20"/>
      <c r="P233">
        <v>1996</v>
      </c>
      <c r="Q233">
        <v>9</v>
      </c>
      <c r="R233" s="11">
        <v>1996.6666666649501</v>
      </c>
      <c r="S233">
        <v>0.95732243791029803</v>
      </c>
      <c r="T233">
        <v>6.1529999999997601E-2</v>
      </c>
      <c r="U233">
        <v>5.8904049604618397E-2</v>
      </c>
    </row>
    <row r="234" spans="1:21" x14ac:dyDescent="0.3">
      <c r="A234">
        <v>412.22199999999998</v>
      </c>
      <c r="B234">
        <f t="shared" si="7"/>
        <v>412.185</v>
      </c>
      <c r="C234">
        <v>14.27500000000002</v>
      </c>
      <c r="F234" s="2">
        <f t="shared" si="8"/>
        <v>0.62867478860861836</v>
      </c>
      <c r="I234" s="20">
        <v>36271</v>
      </c>
      <c r="J234" s="20"/>
      <c r="P234">
        <v>1996</v>
      </c>
      <c r="Q234">
        <v>8</v>
      </c>
      <c r="R234" s="11">
        <v>1996.58333333159</v>
      </c>
      <c r="S234">
        <v>0.92876433170478201</v>
      </c>
      <c r="T234">
        <v>6.1529999999997601E-2</v>
      </c>
      <c r="U234">
        <v>5.7146869329793001E-2</v>
      </c>
    </row>
    <row r="235" spans="1:21" x14ac:dyDescent="0.3">
      <c r="A235">
        <v>355.33300000000003</v>
      </c>
      <c r="B235">
        <f t="shared" si="7"/>
        <v>366.25900000000001</v>
      </c>
      <c r="C235">
        <v>14.336530000000019</v>
      </c>
      <c r="F235" s="2">
        <f t="shared" si="8"/>
        <v>0.59223901428888992</v>
      </c>
      <c r="I235" s="20">
        <v>36254</v>
      </c>
      <c r="J235" s="20"/>
      <c r="P235">
        <v>1996</v>
      </c>
      <c r="Q235">
        <v>7</v>
      </c>
      <c r="R235" s="11">
        <v>1996.4999999982299</v>
      </c>
      <c r="S235">
        <v>0.90196954931845197</v>
      </c>
      <c r="T235">
        <v>6.1530000000001098E-2</v>
      </c>
      <c r="U235">
        <v>5.5498186369565397E-2</v>
      </c>
    </row>
    <row r="236" spans="1:21" x14ac:dyDescent="0.3">
      <c r="A236">
        <v>331.22199999999998</v>
      </c>
      <c r="B236">
        <f t="shared" si="7"/>
        <v>340.14800000000002</v>
      </c>
      <c r="C236">
        <v>14.398060000000019</v>
      </c>
      <c r="F236" s="2">
        <f t="shared" si="8"/>
        <v>0.572473241017741</v>
      </c>
      <c r="I236" s="20">
        <v>36236</v>
      </c>
      <c r="J236" s="20"/>
      <c r="P236">
        <v>1996</v>
      </c>
      <c r="Q236">
        <v>6</v>
      </c>
      <c r="R236" s="11">
        <v>1996.41666666487</v>
      </c>
      <c r="S236">
        <v>0.87751000801678902</v>
      </c>
      <c r="T236">
        <v>6.1529999999997601E-2</v>
      </c>
      <c r="U236">
        <v>5.3993190793271001E-2</v>
      </c>
    </row>
    <row r="237" spans="1:21" x14ac:dyDescent="0.3">
      <c r="A237">
        <v>333.88900000000001</v>
      </c>
      <c r="B237">
        <f t="shared" si="7"/>
        <v>334</v>
      </c>
      <c r="C237">
        <v>14.459590000000016</v>
      </c>
      <c r="F237" s="5">
        <f t="shared" si="8"/>
        <v>0.56791604162532272</v>
      </c>
      <c r="G237" t="s">
        <v>10</v>
      </c>
      <c r="H237">
        <v>18</v>
      </c>
      <c r="I237" s="20">
        <v>36219</v>
      </c>
      <c r="J237" s="20"/>
      <c r="P237">
        <v>1996</v>
      </c>
      <c r="Q237">
        <v>5</v>
      </c>
      <c r="R237" s="11">
        <v>1996.3333333315099</v>
      </c>
      <c r="S237">
        <v>0.85511254662695702</v>
      </c>
      <c r="T237">
        <v>6.1530000000001098E-2</v>
      </c>
      <c r="U237">
        <v>5.2615074993957602E-2</v>
      </c>
    </row>
    <row r="238" spans="1:21" x14ac:dyDescent="0.3">
      <c r="A238">
        <v>336.88900000000001</v>
      </c>
      <c r="B238">
        <f t="shared" si="7"/>
        <v>336.815</v>
      </c>
      <c r="C238">
        <v>14.521120000000016</v>
      </c>
      <c r="F238" s="2">
        <f t="shared" si="8"/>
        <v>0.56999813777146546</v>
      </c>
      <c r="I238" s="20">
        <v>36201</v>
      </c>
      <c r="J238" s="20"/>
      <c r="P238">
        <v>1996</v>
      </c>
      <c r="Q238">
        <v>4</v>
      </c>
      <c r="R238" s="11">
        <v>1996.2499999981501</v>
      </c>
      <c r="S238">
        <v>0.83404900566474605</v>
      </c>
      <c r="T238">
        <v>3.07649999999988E-2</v>
      </c>
      <c r="U238">
        <v>2.5659517659274898E-2</v>
      </c>
    </row>
    <row r="239" spans="1:21" x14ac:dyDescent="0.3">
      <c r="A239" s="6">
        <v>339.66699999999997</v>
      </c>
      <c r="B239" s="6">
        <f t="shared" si="7"/>
        <v>346.77800000000002</v>
      </c>
      <c r="C239" s="6">
        <v>14.582650000000015</v>
      </c>
      <c r="D239" s="6"/>
      <c r="E239" s="6"/>
      <c r="F239" s="7">
        <f t="shared" si="8"/>
        <v>0.57742871281047414</v>
      </c>
      <c r="I239" s="20">
        <v>36184</v>
      </c>
      <c r="J239" s="20"/>
      <c r="P239">
        <v>1996</v>
      </c>
      <c r="Q239">
        <v>3</v>
      </c>
      <c r="R239" s="11">
        <v>1996.16666666479</v>
      </c>
      <c r="S239">
        <v>0.83114771626328399</v>
      </c>
      <c r="T239">
        <v>3.0764999999999699E-2</v>
      </c>
    </row>
    <row r="240" spans="1:21" x14ac:dyDescent="0.3">
      <c r="A240">
        <v>363.77800000000002</v>
      </c>
      <c r="B240">
        <f t="shared" si="7"/>
        <v>369.74099999999999</v>
      </c>
      <c r="C240">
        <v>14.644180000000015</v>
      </c>
      <c r="F240" s="2">
        <f t="shared" si="8"/>
        <v>0.59492592009697121</v>
      </c>
      <c r="I240" s="20">
        <v>36167</v>
      </c>
      <c r="J240" s="20"/>
      <c r="P240">
        <v>1996</v>
      </c>
      <c r="Q240">
        <v>2</v>
      </c>
      <c r="R240" s="11">
        <v>1996.0833333314299</v>
      </c>
      <c r="S240">
        <v>0.82824642686182204</v>
      </c>
      <c r="T240">
        <v>6.1529999999997601E-2</v>
      </c>
      <c r="U240">
        <v>5.0962002644805902E-2</v>
      </c>
    </row>
    <row r="241" spans="1:21" x14ac:dyDescent="0.3">
      <c r="A241">
        <v>405.77800000000002</v>
      </c>
      <c r="B241">
        <f t="shared" si="7"/>
        <v>405.81500000000005</v>
      </c>
      <c r="C241">
        <v>14.705710000000014</v>
      </c>
      <c r="F241" s="2">
        <f t="shared" si="8"/>
        <v>0.62349022898083672</v>
      </c>
      <c r="I241" s="20">
        <v>36150</v>
      </c>
      <c r="J241" s="20"/>
      <c r="P241">
        <v>1996</v>
      </c>
      <c r="Q241">
        <v>1</v>
      </c>
      <c r="R241" s="11">
        <v>1995.9999999980701</v>
      </c>
      <c r="S241">
        <v>0.85363126546637103</v>
      </c>
      <c r="T241">
        <v>6.1530000000001098E-2</v>
      </c>
      <c r="U241">
        <v>5.2523931764146797E-2</v>
      </c>
    </row>
    <row r="242" spans="1:21" x14ac:dyDescent="0.3">
      <c r="A242">
        <v>447.88900000000001</v>
      </c>
      <c r="B242">
        <f t="shared" si="7"/>
        <v>447.85200000000003</v>
      </c>
      <c r="C242">
        <v>14.767240000000012</v>
      </c>
      <c r="F242" s="2">
        <f t="shared" si="8"/>
        <v>0.65851097898039579</v>
      </c>
      <c r="I242" s="20">
        <v>36133</v>
      </c>
      <c r="J242" s="20"/>
      <c r="P242">
        <v>1995</v>
      </c>
      <c r="Q242">
        <v>12</v>
      </c>
      <c r="R242" s="11">
        <v>1995.91666666471</v>
      </c>
      <c r="S242">
        <v>0.91293619554527805</v>
      </c>
      <c r="T242">
        <v>6.1529999999997601E-2</v>
      </c>
      <c r="U242">
        <v>5.6172964111898802E-2</v>
      </c>
    </row>
    <row r="243" spans="1:21" x14ac:dyDescent="0.3">
      <c r="A243">
        <v>489.88900000000001</v>
      </c>
      <c r="B243">
        <f t="shared" si="7"/>
        <v>477.70366666666672</v>
      </c>
      <c r="C243">
        <v>14.828770000000011</v>
      </c>
      <c r="F243" s="2">
        <f t="shared" si="8"/>
        <v>0.68456825879559824</v>
      </c>
      <c r="I243" s="20">
        <v>36116</v>
      </c>
      <c r="J243" s="20"/>
      <c r="P243">
        <v>1995</v>
      </c>
      <c r="Q243">
        <v>11</v>
      </c>
      <c r="R243" s="11">
        <v>1995.8333333313501</v>
      </c>
      <c r="S243">
        <v>0.99520368732640396</v>
      </c>
      <c r="T243">
        <v>6.1530000000001098E-2</v>
      </c>
      <c r="U243">
        <v>6.1234882881194802E-2</v>
      </c>
    </row>
    <row r="244" spans="1:21" x14ac:dyDescent="0.3">
      <c r="A244">
        <v>495.33300000000003</v>
      </c>
      <c r="B244">
        <f t="shared" si="7"/>
        <v>484.77766666666668</v>
      </c>
      <c r="C244">
        <v>14.890300000000011</v>
      </c>
      <c r="F244" s="2">
        <f t="shared" si="8"/>
        <v>0.69089272135680013</v>
      </c>
      <c r="G244" t="s">
        <v>11</v>
      </c>
      <c r="H244">
        <v>19</v>
      </c>
      <c r="I244" s="20">
        <v>36099</v>
      </c>
      <c r="J244" s="20"/>
      <c r="P244">
        <v>1995</v>
      </c>
      <c r="Q244">
        <v>10</v>
      </c>
      <c r="R244" s="11">
        <v>1995.74999999799</v>
      </c>
      <c r="S244">
        <v>1.0490305109856699</v>
      </c>
      <c r="T244">
        <v>6.1529999999997601E-2</v>
      </c>
      <c r="U244">
        <v>6.4546847340946095E-2</v>
      </c>
    </row>
    <row r="245" spans="1:21" x14ac:dyDescent="0.3">
      <c r="A245">
        <v>469.11099999999999</v>
      </c>
      <c r="B245">
        <f t="shared" si="7"/>
        <v>469.03699999999998</v>
      </c>
      <c r="C245">
        <v>14.95183000000001</v>
      </c>
      <c r="F245" s="2">
        <f t="shared" si="8"/>
        <v>0.67689874248416371</v>
      </c>
      <c r="I245" s="20">
        <v>36017</v>
      </c>
      <c r="J245" s="20"/>
      <c r="P245">
        <v>1995</v>
      </c>
      <c r="Q245">
        <v>9</v>
      </c>
      <c r="R245" s="11">
        <v>1995.6666666646299</v>
      </c>
      <c r="S245">
        <v>1.03080565049423</v>
      </c>
      <c r="T245">
        <v>6.1529999999997601E-2</v>
      </c>
      <c r="U245">
        <v>6.3425471674907904E-2</v>
      </c>
    </row>
    <row r="246" spans="1:21" x14ac:dyDescent="0.3">
      <c r="A246">
        <v>442.66699999999997</v>
      </c>
      <c r="B246">
        <f t="shared" si="7"/>
        <v>442.77800000000002</v>
      </c>
      <c r="C246">
        <v>15.013360000000009</v>
      </c>
      <c r="F246" s="2">
        <f t="shared" si="8"/>
        <v>0.6541816032723986</v>
      </c>
      <c r="I246" s="20">
        <v>35935</v>
      </c>
      <c r="J246" s="20"/>
      <c r="P246">
        <v>1995</v>
      </c>
      <c r="Q246">
        <v>8</v>
      </c>
      <c r="R246" s="11">
        <v>1995.5833333312701</v>
      </c>
      <c r="S246">
        <v>0.94432126098383495</v>
      </c>
      <c r="T246">
        <v>3.07650000000005E-2</v>
      </c>
      <c r="U246">
        <v>2.90520435941682E-2</v>
      </c>
    </row>
    <row r="247" spans="1:21" x14ac:dyDescent="0.3">
      <c r="A247">
        <v>416.55599999999998</v>
      </c>
      <c r="B247">
        <f t="shared" si="7"/>
        <v>428.03733333333338</v>
      </c>
      <c r="C247">
        <v>15.074890000000007</v>
      </c>
      <c r="F247" s="5">
        <f t="shared" si="8"/>
        <v>0.64176495765830444</v>
      </c>
      <c r="G247" t="s">
        <v>10</v>
      </c>
      <c r="H247">
        <v>19</v>
      </c>
      <c r="I247" s="20">
        <v>35854</v>
      </c>
      <c r="J247" s="20"/>
      <c r="P247">
        <v>1995</v>
      </c>
      <c r="Q247">
        <v>7</v>
      </c>
      <c r="R247" s="11">
        <v>1995.49999999791</v>
      </c>
      <c r="S247">
        <v>0.88914501749672004</v>
      </c>
      <c r="T247">
        <v>3.0764999999999699E-2</v>
      </c>
    </row>
    <row r="248" spans="1:21" x14ac:dyDescent="0.3">
      <c r="A248">
        <v>424.88900000000001</v>
      </c>
      <c r="B248">
        <f t="shared" si="7"/>
        <v>435.18533333333335</v>
      </c>
      <c r="C248">
        <v>15.136420000000006</v>
      </c>
      <c r="F248" s="2">
        <f t="shared" si="8"/>
        <v>0.647756288158716</v>
      </c>
      <c r="I248" s="20">
        <v>35839</v>
      </c>
      <c r="J248" s="20"/>
      <c r="P248">
        <v>1995</v>
      </c>
      <c r="Q248">
        <v>6</v>
      </c>
      <c r="R248" s="11">
        <v>1995.4166666645499</v>
      </c>
      <c r="S248">
        <v>0.83396877400960501</v>
      </c>
      <c r="T248">
        <v>6.1529999999997601E-2</v>
      </c>
      <c r="U248">
        <v>5.1314098664809002E-2</v>
      </c>
    </row>
    <row r="249" spans="1:21" x14ac:dyDescent="0.3">
      <c r="A249" s="6">
        <v>464.11099999999999</v>
      </c>
      <c r="B249" s="6">
        <f t="shared" si="7"/>
        <v>464.14799999999997</v>
      </c>
      <c r="C249" s="6">
        <v>15.197950000000006</v>
      </c>
      <c r="D249" s="6"/>
      <c r="E249" s="6"/>
      <c r="F249" s="7">
        <f t="shared" si="8"/>
        <v>0.67261021986436631</v>
      </c>
      <c r="I249" s="20">
        <v>35824</v>
      </c>
      <c r="J249" s="20"/>
      <c r="P249">
        <v>1995</v>
      </c>
      <c r="Q249">
        <v>5</v>
      </c>
      <c r="R249" s="11">
        <v>1995.33333333119</v>
      </c>
      <c r="S249">
        <v>0.75282522335127799</v>
      </c>
      <c r="T249">
        <v>6.1530000000001098E-2</v>
      </c>
      <c r="U249">
        <v>4.6321335992805003E-2</v>
      </c>
    </row>
    <row r="250" spans="1:21" x14ac:dyDescent="0.3">
      <c r="A250">
        <v>503.44400000000002</v>
      </c>
      <c r="B250">
        <f t="shared" si="7"/>
        <v>503.33300000000003</v>
      </c>
      <c r="C250">
        <v>15.259480000000005</v>
      </c>
      <c r="F250" s="2">
        <f t="shared" si="8"/>
        <v>0.70776101958600623</v>
      </c>
      <c r="I250" s="20">
        <v>35809</v>
      </c>
      <c r="J250" s="20"/>
      <c r="P250">
        <v>1995</v>
      </c>
      <c r="Q250">
        <v>4</v>
      </c>
      <c r="R250" s="11">
        <v>1995.2499999978299</v>
      </c>
      <c r="S250">
        <v>0.71196538507015406</v>
      </c>
      <c r="T250">
        <v>3.07649999999988E-2</v>
      </c>
      <c r="U250">
        <v>2.1903615071682401E-2</v>
      </c>
    </row>
    <row r="251" spans="1:21" x14ac:dyDescent="0.3">
      <c r="A251">
        <v>542.44399999999996</v>
      </c>
      <c r="B251">
        <f t="shared" si="7"/>
        <v>539.70333333333326</v>
      </c>
      <c r="C251">
        <v>15.321010000000005</v>
      </c>
      <c r="F251" s="2">
        <f t="shared" si="8"/>
        <v>0.74202870402502141</v>
      </c>
      <c r="I251" s="20">
        <v>35794</v>
      </c>
      <c r="J251" s="20"/>
      <c r="P251">
        <v>1995</v>
      </c>
      <c r="Q251">
        <v>3</v>
      </c>
      <c r="R251" s="11">
        <v>1995.1666666644701</v>
      </c>
      <c r="S251">
        <v>0.71144519268591</v>
      </c>
      <c r="T251">
        <v>3.0764999999999699E-2</v>
      </c>
    </row>
    <row r="252" spans="1:21" x14ac:dyDescent="0.3">
      <c r="A252">
        <v>573.22199999999998</v>
      </c>
      <c r="B252">
        <f t="shared" si="7"/>
        <v>570.77766666666673</v>
      </c>
      <c r="C252">
        <v>15.382540000000002</v>
      </c>
      <c r="F252" s="2">
        <f t="shared" si="8"/>
        <v>0.77261785513921966</v>
      </c>
      <c r="I252" s="20">
        <v>35779</v>
      </c>
      <c r="J252" s="20"/>
      <c r="P252">
        <v>1995</v>
      </c>
      <c r="Q252">
        <v>2</v>
      </c>
      <c r="R252" s="11">
        <v>1995.08333333111</v>
      </c>
      <c r="S252">
        <v>0.71092500030166605</v>
      </c>
      <c r="T252">
        <v>0.123059999999998</v>
      </c>
      <c r="U252">
        <v>8.7486430537122198E-2</v>
      </c>
    </row>
    <row r="253" spans="1:21" x14ac:dyDescent="0.3">
      <c r="A253">
        <v>596.66700000000003</v>
      </c>
      <c r="B253">
        <f t="shared" si="7"/>
        <v>596.59266666666679</v>
      </c>
      <c r="C253">
        <v>15.444070000000002</v>
      </c>
      <c r="F253" s="2">
        <f t="shared" si="8"/>
        <v>0.79898650872408417</v>
      </c>
      <c r="I253" s="20">
        <v>35764</v>
      </c>
      <c r="J253" s="20"/>
      <c r="P253">
        <v>1995</v>
      </c>
      <c r="Q253">
        <v>1</v>
      </c>
      <c r="R253" s="11">
        <v>1994.9999999977499</v>
      </c>
      <c r="S253">
        <v>0.74846034719746402</v>
      </c>
      <c r="T253">
        <v>0.123059999999998</v>
      </c>
      <c r="U253">
        <v>9.2105530326118998E-2</v>
      </c>
    </row>
    <row r="254" spans="1:21" x14ac:dyDescent="0.3">
      <c r="A254">
        <v>619.88900000000001</v>
      </c>
      <c r="B254">
        <f t="shared" si="7"/>
        <v>619.88900000000001</v>
      </c>
      <c r="C254">
        <v>15.505600000000001</v>
      </c>
      <c r="F254" s="2">
        <f t="shared" si="8"/>
        <v>0.82355414207735234</v>
      </c>
      <c r="I254" s="20">
        <v>35749</v>
      </c>
      <c r="J254" s="20"/>
      <c r="P254">
        <v>1994</v>
      </c>
      <c r="Q254">
        <v>12</v>
      </c>
      <c r="R254" s="11">
        <v>1994.91666666439</v>
      </c>
      <c r="S254">
        <v>0.836358460472161</v>
      </c>
      <c r="T254">
        <v>0.12305999999999501</v>
      </c>
      <c r="U254">
        <v>0.1029222721457</v>
      </c>
    </row>
    <row r="255" spans="1:21" x14ac:dyDescent="0.3">
      <c r="A255">
        <v>643.11099999999999</v>
      </c>
      <c r="B255">
        <f t="shared" si="7"/>
        <v>635.03699999999992</v>
      </c>
      <c r="C255">
        <v>15.567130000000001</v>
      </c>
      <c r="F255" s="2">
        <f t="shared" si="8"/>
        <v>0.83993263631262338</v>
      </c>
      <c r="G255" t="s">
        <v>11</v>
      </c>
      <c r="H255">
        <v>20</v>
      </c>
      <c r="I255" s="20">
        <v>35734</v>
      </c>
      <c r="J255" s="20"/>
      <c r="P255">
        <v>1994</v>
      </c>
      <c r="Q255">
        <v>11</v>
      </c>
      <c r="R255" s="11">
        <v>1994.83333333103</v>
      </c>
      <c r="S255">
        <v>0.90942681468915398</v>
      </c>
      <c r="T255">
        <v>6.1530000000001098E-2</v>
      </c>
      <c r="U255">
        <v>5.5957031907824702E-2</v>
      </c>
    </row>
    <row r="256" spans="1:21" x14ac:dyDescent="0.3">
      <c r="A256">
        <v>642.11099999999999</v>
      </c>
      <c r="B256">
        <f t="shared" si="7"/>
        <v>634.59266666666667</v>
      </c>
      <c r="C256">
        <v>15.62866</v>
      </c>
      <c r="F256" s="2">
        <f t="shared" si="8"/>
        <v>0.83944760332323221</v>
      </c>
      <c r="I256" s="20">
        <v>35713</v>
      </c>
      <c r="J256" s="20"/>
      <c r="P256">
        <v>1994</v>
      </c>
      <c r="Q256">
        <v>10</v>
      </c>
      <c r="R256" s="11">
        <v>1994.7499999976701</v>
      </c>
      <c r="S256">
        <v>0.92572868389067198</v>
      </c>
      <c r="T256">
        <v>3.07649999999988E-2</v>
      </c>
      <c r="U256">
        <v>2.84800429598954E-2</v>
      </c>
    </row>
    <row r="257" spans="1:21" x14ac:dyDescent="0.3">
      <c r="A257">
        <v>618.55600000000004</v>
      </c>
      <c r="B257">
        <f t="shared" si="7"/>
        <v>618.48166666666668</v>
      </c>
      <c r="C257">
        <v>15.690189999999998</v>
      </c>
      <c r="F257" s="2">
        <f t="shared" si="8"/>
        <v>0.82204879977946221</v>
      </c>
      <c r="I257" s="20">
        <v>35693</v>
      </c>
      <c r="J257" s="20"/>
      <c r="P257">
        <v>1994</v>
      </c>
      <c r="Q257">
        <v>9</v>
      </c>
      <c r="R257" s="11">
        <v>1994.66666666431</v>
      </c>
      <c r="S257">
        <v>0.91862979196674399</v>
      </c>
      <c r="T257">
        <v>3.0764999999999699E-2</v>
      </c>
    </row>
    <row r="258" spans="1:21" x14ac:dyDescent="0.3">
      <c r="A258">
        <v>594.77800000000002</v>
      </c>
      <c r="B258">
        <f t="shared" si="7"/>
        <v>594.85199999999998</v>
      </c>
      <c r="C258">
        <v>15.751719999999997</v>
      </c>
      <c r="F258" s="2">
        <f t="shared" si="8"/>
        <v>0.7971805528756476</v>
      </c>
      <c r="I258" s="20">
        <v>35672</v>
      </c>
      <c r="J258" s="20"/>
      <c r="P258">
        <v>1994</v>
      </c>
      <c r="Q258">
        <v>8</v>
      </c>
      <c r="R258" s="11">
        <v>1994.5833333309499</v>
      </c>
      <c r="S258">
        <v>0.91153090004281501</v>
      </c>
      <c r="T258">
        <v>3.07650000000005E-2</v>
      </c>
      <c r="U258">
        <v>2.8043248139817699E-2</v>
      </c>
    </row>
    <row r="259" spans="1:21" x14ac:dyDescent="0.3">
      <c r="A259">
        <v>571.22199999999998</v>
      </c>
      <c r="B259">
        <f t="shared" si="7"/>
        <v>572.11099999999999</v>
      </c>
      <c r="C259">
        <v>15.813249999999996</v>
      </c>
      <c r="F259" s="2">
        <f t="shared" si="8"/>
        <v>0.77395822073605691</v>
      </c>
      <c r="I259" s="20">
        <v>35652</v>
      </c>
      <c r="J259" s="20"/>
      <c r="P259">
        <v>1994</v>
      </c>
      <c r="Q259">
        <v>7</v>
      </c>
      <c r="R259" s="11">
        <v>1994.4999999975901</v>
      </c>
      <c r="S259">
        <v>0.896553235045355</v>
      </c>
      <c r="T259">
        <v>3.0764999999999699E-2</v>
      </c>
    </row>
    <row r="260" spans="1:21" x14ac:dyDescent="0.3">
      <c r="A260">
        <v>550.33299999999997</v>
      </c>
      <c r="B260">
        <f t="shared" ref="B260:B323" si="9">AVERAGE(A259:A261)</f>
        <v>551.2589999999999</v>
      </c>
      <c r="C260">
        <v>15.874779999999996</v>
      </c>
      <c r="F260" s="2">
        <f t="shared" si="8"/>
        <v>0.75325987949989326</v>
      </c>
      <c r="I260" s="20">
        <v>35631</v>
      </c>
      <c r="J260" s="20"/>
      <c r="P260">
        <v>1994</v>
      </c>
      <c r="Q260">
        <v>6</v>
      </c>
      <c r="R260" s="11">
        <v>1994.41666666423</v>
      </c>
      <c r="S260">
        <v>0.881575570047896</v>
      </c>
      <c r="T260">
        <v>3.07649999999988E-2</v>
      </c>
      <c r="U260">
        <v>2.7121672412522401E-2</v>
      </c>
    </row>
    <row r="261" spans="1:21" x14ac:dyDescent="0.3">
      <c r="A261">
        <v>532.22199999999998</v>
      </c>
      <c r="B261">
        <f t="shared" si="9"/>
        <v>532.11099999999999</v>
      </c>
      <c r="C261">
        <v>15.936309999999995</v>
      </c>
      <c r="F261" s="2">
        <f t="shared" si="8"/>
        <v>0.73474088067509991</v>
      </c>
      <c r="I261" s="20">
        <v>35611</v>
      </c>
      <c r="J261" s="20"/>
      <c r="P261">
        <v>1994</v>
      </c>
      <c r="Q261">
        <v>5</v>
      </c>
      <c r="R261" s="11">
        <v>1994.3333333308699</v>
      </c>
      <c r="S261">
        <v>0.870428271004003</v>
      </c>
      <c r="T261">
        <v>3.0764999999999699E-2</v>
      </c>
    </row>
    <row r="262" spans="1:21" x14ac:dyDescent="0.3">
      <c r="A262">
        <v>513.77800000000002</v>
      </c>
      <c r="B262">
        <f t="shared" si="9"/>
        <v>513.85199999999998</v>
      </c>
      <c r="C262">
        <v>15.997839999999993</v>
      </c>
      <c r="F262" s="2">
        <f t="shared" si="8"/>
        <v>0.71750591661684238</v>
      </c>
      <c r="I262" s="20">
        <v>35591</v>
      </c>
      <c r="J262" s="20"/>
      <c r="P262">
        <v>1994</v>
      </c>
      <c r="Q262">
        <v>4</v>
      </c>
      <c r="R262" s="11">
        <v>1994.24999999751</v>
      </c>
      <c r="S262">
        <v>0.859280971960109</v>
      </c>
      <c r="T262">
        <v>3.07649999999988E-2</v>
      </c>
      <c r="U262">
        <v>2.64357791023517E-2</v>
      </c>
    </row>
    <row r="263" spans="1:21" x14ac:dyDescent="0.3">
      <c r="A263">
        <v>495.55599999999998</v>
      </c>
      <c r="B263">
        <f t="shared" si="9"/>
        <v>492.96333333333337</v>
      </c>
      <c r="C263">
        <v>16.059369999999994</v>
      </c>
      <c r="F263" s="2">
        <f t="shared" si="8"/>
        <v>0.69828402114941679</v>
      </c>
      <c r="I263" s="20">
        <v>35570</v>
      </c>
      <c r="J263" s="20"/>
      <c r="P263">
        <v>1994</v>
      </c>
      <c r="Q263">
        <v>3</v>
      </c>
      <c r="R263" s="11">
        <v>1994.1666666641499</v>
      </c>
      <c r="S263">
        <v>0.857416639922155</v>
      </c>
      <c r="T263">
        <v>3.0764999999999699E-2</v>
      </c>
    </row>
    <row r="264" spans="1:21" x14ac:dyDescent="0.3">
      <c r="A264">
        <v>469.55599999999998</v>
      </c>
      <c r="B264">
        <f t="shared" si="9"/>
        <v>467.11133333333328</v>
      </c>
      <c r="C264">
        <v>16.120899999999992</v>
      </c>
      <c r="F264" s="2">
        <f t="shared" si="8"/>
        <v>0.67520633597637658</v>
      </c>
      <c r="I264" s="20">
        <v>35550</v>
      </c>
      <c r="J264" s="20"/>
      <c r="P264">
        <v>1994</v>
      </c>
      <c r="Q264">
        <v>2</v>
      </c>
      <c r="R264" s="11">
        <v>1994.0833333307901</v>
      </c>
      <c r="S264">
        <v>0.855552307884202</v>
      </c>
      <c r="T264">
        <v>0.123059999999998</v>
      </c>
      <c r="U264">
        <v>0.105284267008228</v>
      </c>
    </row>
    <row r="265" spans="1:21" x14ac:dyDescent="0.3">
      <c r="A265">
        <v>436.22199999999998</v>
      </c>
      <c r="B265">
        <f t="shared" si="9"/>
        <v>436.22233333333332</v>
      </c>
      <c r="C265">
        <v>16.182429999999989</v>
      </c>
      <c r="F265" s="2">
        <f t="shared" si="8"/>
        <v>0.64863011728296438</v>
      </c>
      <c r="I265" s="20">
        <v>35529</v>
      </c>
      <c r="J265" s="20"/>
      <c r="P265">
        <v>1994</v>
      </c>
      <c r="Q265">
        <v>1</v>
      </c>
      <c r="R265" s="11">
        <v>1993.99999999743</v>
      </c>
      <c r="S265">
        <v>0.88532124662901102</v>
      </c>
      <c r="T265">
        <v>0.123059999999998</v>
      </c>
      <c r="U265">
        <v>0.108947632610165</v>
      </c>
    </row>
    <row r="266" spans="1:21" x14ac:dyDescent="0.3">
      <c r="A266">
        <v>402.88900000000001</v>
      </c>
      <c r="B266">
        <f t="shared" si="9"/>
        <v>402.81466666666665</v>
      </c>
      <c r="C266">
        <v>16.243959999999991</v>
      </c>
      <c r="F266" s="2">
        <f t="shared" si="8"/>
        <v>0.62106308344547756</v>
      </c>
      <c r="I266" s="20">
        <v>35509</v>
      </c>
      <c r="J266" s="20"/>
      <c r="P266">
        <v>1993</v>
      </c>
      <c r="Q266">
        <v>12</v>
      </c>
      <c r="R266" s="11">
        <v>1993.9166666640699</v>
      </c>
      <c r="S266">
        <v>0.95911859073258998</v>
      </c>
      <c r="T266">
        <v>0.123059999999998</v>
      </c>
      <c r="U266">
        <v>0.11802913377555101</v>
      </c>
    </row>
    <row r="267" spans="1:21" x14ac:dyDescent="0.3">
      <c r="A267">
        <v>369.33300000000003</v>
      </c>
      <c r="B267">
        <f t="shared" si="9"/>
        <v>392.37033333333329</v>
      </c>
      <c r="C267">
        <v>16.305489999999988</v>
      </c>
      <c r="F267" s="5">
        <f t="shared" si="8"/>
        <v>0.61268750555526397</v>
      </c>
      <c r="G267" t="s">
        <v>10</v>
      </c>
      <c r="H267">
        <v>20</v>
      </c>
      <c r="I267" s="20">
        <v>35489</v>
      </c>
      <c r="J267" s="20"/>
      <c r="P267">
        <v>1993</v>
      </c>
      <c r="Q267">
        <v>11</v>
      </c>
      <c r="R267" s="11">
        <v>1993.83333333071</v>
      </c>
      <c r="S267">
        <v>1.0744444005125799</v>
      </c>
      <c r="T267">
        <v>0.123059999999998</v>
      </c>
      <c r="U267">
        <v>0.13222112792707599</v>
      </c>
    </row>
    <row r="268" spans="1:21" x14ac:dyDescent="0.3">
      <c r="A268">
        <v>404.88900000000001</v>
      </c>
      <c r="B268">
        <f t="shared" si="9"/>
        <v>427.88866666666667</v>
      </c>
      <c r="C268">
        <v>16.367019999999989</v>
      </c>
      <c r="F268" s="2">
        <f t="shared" si="8"/>
        <v>0.64164093786898613</v>
      </c>
      <c r="I268" s="20">
        <v>35465</v>
      </c>
      <c r="J268" s="20"/>
      <c r="P268">
        <v>1993</v>
      </c>
      <c r="Q268">
        <v>10</v>
      </c>
      <c r="R268" s="11">
        <v>1993.74999999735</v>
      </c>
      <c r="S268">
        <v>1.0999801653115999</v>
      </c>
      <c r="T268">
        <v>6.1529999999997601E-2</v>
      </c>
      <c r="U268">
        <v>6.7681779571620498E-2</v>
      </c>
    </row>
    <row r="269" spans="1:21" x14ac:dyDescent="0.3">
      <c r="A269" s="6">
        <v>509.44400000000002</v>
      </c>
      <c r="B269" s="6">
        <f t="shared" si="9"/>
        <v>509.29633333333339</v>
      </c>
      <c r="C269" s="6">
        <v>16.428549999999987</v>
      </c>
      <c r="D269" s="6"/>
      <c r="E269" s="6"/>
      <c r="F269" s="7">
        <f t="shared" si="8"/>
        <v>0.71326914174380618</v>
      </c>
      <c r="I269" s="20">
        <v>35441</v>
      </c>
      <c r="J269" s="20"/>
      <c r="P269">
        <v>1993</v>
      </c>
      <c r="Q269">
        <v>9</v>
      </c>
      <c r="R269" s="11">
        <v>1993.6666666639901</v>
      </c>
      <c r="S269">
        <v>1.0549059838330199</v>
      </c>
      <c r="T269">
        <v>3.07649999999988E-2</v>
      </c>
      <c r="U269">
        <v>3.24541825926217E-2</v>
      </c>
    </row>
    <row r="270" spans="1:21" x14ac:dyDescent="0.3">
      <c r="A270">
        <v>613.55600000000004</v>
      </c>
      <c r="B270">
        <f t="shared" si="9"/>
        <v>613.62966666666671</v>
      </c>
      <c r="C270">
        <v>16.490079999999985</v>
      </c>
      <c r="F270" s="2">
        <f t="shared" si="8"/>
        <v>0.81687996338338642</v>
      </c>
      <c r="I270" s="20">
        <v>35417</v>
      </c>
      <c r="J270" s="20"/>
      <c r="P270">
        <v>1993</v>
      </c>
      <c r="Q270">
        <v>8</v>
      </c>
      <c r="R270" s="11">
        <v>1993.58333333063</v>
      </c>
      <c r="S270">
        <v>1.0212126021857599</v>
      </c>
      <c r="T270">
        <v>3.0764999999999699E-2</v>
      </c>
    </row>
    <row r="271" spans="1:21" x14ac:dyDescent="0.3">
      <c r="A271">
        <v>717.88900000000001</v>
      </c>
      <c r="B271">
        <f t="shared" si="9"/>
        <v>696.85199999999998</v>
      </c>
      <c r="C271">
        <v>16.551609999999986</v>
      </c>
      <c r="F271" s="2">
        <f t="shared" si="8"/>
        <v>0.91021532623419987</v>
      </c>
      <c r="I271" s="20">
        <v>35393</v>
      </c>
      <c r="J271" s="20"/>
      <c r="P271">
        <v>1993</v>
      </c>
      <c r="Q271">
        <v>7</v>
      </c>
      <c r="R271" s="11">
        <v>1993.4999999972699</v>
      </c>
      <c r="S271">
        <v>0.98751922053850605</v>
      </c>
      <c r="T271">
        <v>6.1530000000001098E-2</v>
      </c>
      <c r="U271">
        <v>6.0762057639735398E-2</v>
      </c>
    </row>
    <row r="272" spans="1:21" x14ac:dyDescent="0.3">
      <c r="A272">
        <v>759.11099999999999</v>
      </c>
      <c r="B272">
        <f t="shared" si="9"/>
        <v>737.51866666666672</v>
      </c>
      <c r="C272">
        <v>16.613139999999984</v>
      </c>
      <c r="F272" s="2">
        <f t="shared" si="8"/>
        <v>0.95963006421767316</v>
      </c>
      <c r="G272" t="s">
        <v>11</v>
      </c>
      <c r="H272">
        <v>21</v>
      </c>
      <c r="I272" s="20">
        <v>35369</v>
      </c>
      <c r="J272" s="20"/>
      <c r="P272">
        <v>1993</v>
      </c>
      <c r="Q272">
        <v>6</v>
      </c>
      <c r="R272" s="11">
        <v>1993.4166666639101</v>
      </c>
      <c r="S272">
        <v>0.93428153961969695</v>
      </c>
      <c r="T272">
        <v>3.07649999999988E-2</v>
      </c>
      <c r="U272">
        <v>2.8743171566398801E-2</v>
      </c>
    </row>
    <row r="273" spans="1:21" x14ac:dyDescent="0.3">
      <c r="A273">
        <v>735.55600000000004</v>
      </c>
      <c r="B273">
        <f t="shared" si="9"/>
        <v>735.66666666666663</v>
      </c>
      <c r="C273">
        <v>16.674669999999985</v>
      </c>
      <c r="F273" s="2">
        <f t="shared" si="8"/>
        <v>0.95732243791029825</v>
      </c>
      <c r="I273" s="20">
        <v>35333</v>
      </c>
      <c r="J273" s="20"/>
      <c r="P273">
        <v>1993</v>
      </c>
      <c r="Q273">
        <v>5</v>
      </c>
      <c r="R273" s="11">
        <v>1993.33333333055</v>
      </c>
      <c r="S273">
        <v>0.92008424847009995</v>
      </c>
      <c r="T273">
        <v>3.0764999999999699E-2</v>
      </c>
    </row>
    <row r="274" spans="1:21" x14ac:dyDescent="0.3">
      <c r="A274">
        <v>712.33299999999997</v>
      </c>
      <c r="B274">
        <f t="shared" si="9"/>
        <v>712.37033333333329</v>
      </c>
      <c r="C274">
        <v>16.736199999999982</v>
      </c>
      <c r="F274" s="2">
        <f t="shared" si="8"/>
        <v>0.92876433170478279</v>
      </c>
      <c r="I274" s="20">
        <v>35298</v>
      </c>
      <c r="J274" s="20"/>
      <c r="P274">
        <v>1993</v>
      </c>
      <c r="Q274">
        <v>4</v>
      </c>
      <c r="R274" s="11">
        <v>1993.2499999971899</v>
      </c>
      <c r="S274">
        <v>0.90588695732050395</v>
      </c>
      <c r="T274">
        <v>3.07650000000005E-2</v>
      </c>
      <c r="U274">
        <v>2.78696122419658E-2</v>
      </c>
    </row>
    <row r="275" spans="1:21" x14ac:dyDescent="0.3">
      <c r="A275">
        <v>689.22199999999998</v>
      </c>
      <c r="B275">
        <f t="shared" si="9"/>
        <v>689.85166666666657</v>
      </c>
      <c r="C275">
        <v>16.79772999999998</v>
      </c>
      <c r="F275" s="2">
        <f t="shared" si="8"/>
        <v>0.90196954931845208</v>
      </c>
      <c r="I275" s="20">
        <v>35263</v>
      </c>
      <c r="J275" s="20"/>
      <c r="P275">
        <v>1993</v>
      </c>
      <c r="Q275">
        <v>3</v>
      </c>
      <c r="R275" s="11">
        <v>1993.16666666383</v>
      </c>
      <c r="S275">
        <v>0.90476829140583703</v>
      </c>
      <c r="T275">
        <v>3.0764999999999699E-2</v>
      </c>
    </row>
    <row r="276" spans="1:21" x14ac:dyDescent="0.3">
      <c r="A276">
        <v>668</v>
      </c>
      <c r="B276">
        <f t="shared" si="9"/>
        <v>668.70366666666666</v>
      </c>
      <c r="C276">
        <v>16.859259999999981</v>
      </c>
      <c r="F276" s="2">
        <f t="shared" si="8"/>
        <v>0.87751000801678969</v>
      </c>
      <c r="I276" s="20">
        <v>35228</v>
      </c>
      <c r="J276" s="20"/>
      <c r="P276">
        <v>1993</v>
      </c>
      <c r="Q276">
        <v>2</v>
      </c>
      <c r="R276" s="11">
        <v>1993.0833333304699</v>
      </c>
      <c r="S276">
        <v>0.90364962549117001</v>
      </c>
      <c r="T276">
        <v>0.12305999999999501</v>
      </c>
      <c r="U276">
        <v>0.111203122912939</v>
      </c>
    </row>
    <row r="277" spans="1:21" x14ac:dyDescent="0.3">
      <c r="A277">
        <v>648.88900000000001</v>
      </c>
      <c r="B277">
        <f t="shared" si="9"/>
        <v>648.81500000000005</v>
      </c>
      <c r="C277">
        <v>16.920789999999979</v>
      </c>
      <c r="F277" s="2">
        <f t="shared" si="8"/>
        <v>0.85511254662695702</v>
      </c>
      <c r="I277" s="20">
        <v>35193</v>
      </c>
      <c r="J277" s="20"/>
      <c r="P277">
        <v>1993</v>
      </c>
      <c r="Q277">
        <v>1</v>
      </c>
      <c r="R277" s="11">
        <v>1992.9999999971101</v>
      </c>
      <c r="S277">
        <v>0.93123963060165205</v>
      </c>
      <c r="T277">
        <v>0.123059999999998</v>
      </c>
      <c r="U277">
        <v>0.114598348941838</v>
      </c>
    </row>
    <row r="278" spans="1:21" x14ac:dyDescent="0.3">
      <c r="A278">
        <v>629.55600000000004</v>
      </c>
      <c r="B278">
        <f t="shared" si="9"/>
        <v>629.62966666666671</v>
      </c>
      <c r="C278">
        <v>16.98231999999998</v>
      </c>
      <c r="F278" s="2">
        <f t="shared" ref="F278:F341" si="10">(0.0905*EXP(0.0013*B278))/D$2</f>
        <v>0.83404900566474616</v>
      </c>
      <c r="I278" s="20">
        <v>35158</v>
      </c>
      <c r="J278" s="20"/>
      <c r="P278">
        <v>1992</v>
      </c>
      <c r="Q278">
        <v>12</v>
      </c>
      <c r="R278" s="11">
        <v>1992.91666666375</v>
      </c>
      <c r="S278">
        <v>1.0046725061600099</v>
      </c>
      <c r="T278">
        <v>0.123059999999998</v>
      </c>
      <c r="U278">
        <v>0.12363499860805</v>
      </c>
    </row>
    <row r="279" spans="1:21" x14ac:dyDescent="0.3">
      <c r="A279">
        <v>610.44399999999996</v>
      </c>
      <c r="B279">
        <f t="shared" si="9"/>
        <v>624.2593333333333</v>
      </c>
      <c r="C279">
        <v>17.043849999999978</v>
      </c>
      <c r="F279" s="5">
        <f t="shared" si="10"/>
        <v>0.82824642686182237</v>
      </c>
      <c r="G279" t="s">
        <v>10</v>
      </c>
      <c r="H279">
        <v>21</v>
      </c>
      <c r="I279" s="20">
        <v>35123</v>
      </c>
      <c r="J279" s="20"/>
      <c r="P279">
        <v>1992</v>
      </c>
      <c r="Q279">
        <v>11</v>
      </c>
      <c r="R279" s="11">
        <v>1992.8333333303899</v>
      </c>
      <c r="S279">
        <v>1.06516453633556</v>
      </c>
      <c r="T279">
        <v>6.1529999999997601E-2</v>
      </c>
      <c r="U279">
        <v>6.5539573920724695E-2</v>
      </c>
    </row>
    <row r="280" spans="1:21" x14ac:dyDescent="0.3">
      <c r="A280" s="6">
        <v>632.77800000000002</v>
      </c>
      <c r="B280" s="6">
        <f t="shared" si="9"/>
        <v>647.48133333333328</v>
      </c>
      <c r="C280" s="6">
        <v>17.105379999999975</v>
      </c>
      <c r="D280" s="6"/>
      <c r="E280" s="6"/>
      <c r="F280" s="7">
        <f t="shared" si="10"/>
        <v>0.85363126546637114</v>
      </c>
      <c r="I280" s="20">
        <v>35093</v>
      </c>
      <c r="J280" s="20"/>
      <c r="P280">
        <v>1992</v>
      </c>
      <c r="Q280">
        <v>10</v>
      </c>
      <c r="R280" s="11">
        <v>1992.74999999703</v>
      </c>
      <c r="S280">
        <v>1.0641341762863099</v>
      </c>
      <c r="T280">
        <v>0.123059999999998</v>
      </c>
      <c r="U280">
        <v>0.13095235173379199</v>
      </c>
    </row>
    <row r="281" spans="1:21" x14ac:dyDescent="0.3">
      <c r="A281">
        <v>699.22199999999998</v>
      </c>
      <c r="B281">
        <f t="shared" si="9"/>
        <v>699.14800000000002</v>
      </c>
      <c r="C281">
        <v>17.166909999999977</v>
      </c>
      <c r="F281" s="2">
        <f t="shared" si="10"/>
        <v>0.91293619554527838</v>
      </c>
      <c r="I281" s="20">
        <v>35063</v>
      </c>
      <c r="J281" s="20"/>
      <c r="P281">
        <v>1992</v>
      </c>
      <c r="Q281">
        <v>9</v>
      </c>
      <c r="R281" s="11">
        <v>1992.66666666367</v>
      </c>
      <c r="S281">
        <v>1.0188645097248401</v>
      </c>
      <c r="T281">
        <v>6.1530000000001098E-2</v>
      </c>
      <c r="U281">
        <v>6.2690733283371103E-2</v>
      </c>
    </row>
    <row r="282" spans="1:21" x14ac:dyDescent="0.3">
      <c r="A282">
        <v>765.44399999999996</v>
      </c>
      <c r="B282">
        <f t="shared" si="9"/>
        <v>765.51833333333332</v>
      </c>
      <c r="C282">
        <v>17.228439999999974</v>
      </c>
      <c r="F282" s="2">
        <f t="shared" si="10"/>
        <v>0.99520368732640441</v>
      </c>
      <c r="I282" s="20">
        <v>35033</v>
      </c>
      <c r="J282" s="20"/>
      <c r="P282">
        <v>1992</v>
      </c>
      <c r="Q282">
        <v>8</v>
      </c>
      <c r="R282" s="11">
        <v>1992.5833333303101</v>
      </c>
      <c r="S282">
        <v>0.94160147066369104</v>
      </c>
      <c r="T282">
        <v>0.12305999999999501</v>
      </c>
      <c r="U282">
        <v>0.11587347697986899</v>
      </c>
    </row>
    <row r="283" spans="1:21" x14ac:dyDescent="0.3">
      <c r="A283">
        <v>831.88900000000001</v>
      </c>
      <c r="B283">
        <f t="shared" si="9"/>
        <v>806.03699999999992</v>
      </c>
      <c r="C283">
        <v>17.289969999999975</v>
      </c>
      <c r="F283" s="2">
        <f t="shared" si="10"/>
        <v>1.0490305109856755</v>
      </c>
      <c r="G283" t="s">
        <v>11</v>
      </c>
      <c r="H283">
        <v>22</v>
      </c>
      <c r="I283" s="20">
        <v>35003</v>
      </c>
      <c r="J283" s="20"/>
      <c r="P283">
        <v>1992</v>
      </c>
      <c r="Q283">
        <v>7</v>
      </c>
      <c r="R283" s="11">
        <v>1992.49999999695</v>
      </c>
      <c r="S283">
        <v>0.82649358899763103</v>
      </c>
      <c r="T283">
        <v>6.1530000000001098E-2</v>
      </c>
      <c r="U283">
        <v>5.0854150531025197E-2</v>
      </c>
    </row>
    <row r="284" spans="1:21" x14ac:dyDescent="0.3">
      <c r="A284">
        <v>820.77800000000002</v>
      </c>
      <c r="B284">
        <f t="shared" si="9"/>
        <v>792.55566666666664</v>
      </c>
      <c r="C284">
        <v>17.351499999999973</v>
      </c>
      <c r="F284" s="2">
        <f t="shared" si="10"/>
        <v>1.0308056504942369</v>
      </c>
      <c r="I284" s="20">
        <v>34962</v>
      </c>
      <c r="J284" s="20"/>
      <c r="P284">
        <v>1992</v>
      </c>
      <c r="Q284">
        <v>6</v>
      </c>
      <c r="R284" s="11">
        <v>1992.4166666635899</v>
      </c>
      <c r="S284">
        <v>0.70605276616860102</v>
      </c>
      <c r="T284">
        <v>0.123059999999998</v>
      </c>
      <c r="U284">
        <v>8.6886853404707295E-2</v>
      </c>
    </row>
    <row r="285" spans="1:21" x14ac:dyDescent="0.3">
      <c r="A285">
        <v>725</v>
      </c>
      <c r="B285">
        <f t="shared" si="9"/>
        <v>725.14833333333343</v>
      </c>
      <c r="C285">
        <v>17.413029999999971</v>
      </c>
      <c r="F285" s="2">
        <f t="shared" si="10"/>
        <v>0.94432126098383529</v>
      </c>
      <c r="I285" s="20">
        <v>34921</v>
      </c>
      <c r="J285" s="20"/>
      <c r="P285">
        <v>1992</v>
      </c>
      <c r="Q285">
        <v>5</v>
      </c>
      <c r="R285" s="11">
        <v>1992.3333333302301</v>
      </c>
      <c r="S285">
        <v>0.62421094268747301</v>
      </c>
      <c r="T285">
        <v>6.1529999999997601E-2</v>
      </c>
      <c r="U285">
        <v>3.8407699303558702E-2</v>
      </c>
    </row>
    <row r="286" spans="1:21" x14ac:dyDescent="0.3">
      <c r="A286">
        <v>629.66700000000003</v>
      </c>
      <c r="B286">
        <f t="shared" si="9"/>
        <v>629.55566666666664</v>
      </c>
      <c r="C286">
        <v>17.474559999999972</v>
      </c>
      <c r="F286" s="2">
        <f t="shared" si="10"/>
        <v>0.83396877400960556</v>
      </c>
      <c r="I286" s="20">
        <v>34880</v>
      </c>
      <c r="J286" s="20"/>
      <c r="P286">
        <v>1992</v>
      </c>
      <c r="Q286">
        <v>4</v>
      </c>
      <c r="R286" s="11">
        <v>1992.24999999687</v>
      </c>
      <c r="S286">
        <v>0.58656515132168496</v>
      </c>
      <c r="T286">
        <v>0.123059999999998</v>
      </c>
      <c r="U286">
        <v>7.2182707521645906E-2</v>
      </c>
    </row>
    <row r="287" spans="1:21" x14ac:dyDescent="0.3">
      <c r="A287">
        <v>534</v>
      </c>
      <c r="B287">
        <f t="shared" si="9"/>
        <v>550.81499999999994</v>
      </c>
      <c r="C287">
        <v>17.53608999999997</v>
      </c>
      <c r="F287" s="2">
        <f t="shared" si="10"/>
        <v>0.75282522335127799</v>
      </c>
      <c r="I287" s="20">
        <v>34839</v>
      </c>
      <c r="J287" s="20"/>
      <c r="P287">
        <v>1992</v>
      </c>
      <c r="Q287">
        <v>3</v>
      </c>
      <c r="R287" s="11">
        <v>1992.1666666635101</v>
      </c>
      <c r="S287">
        <v>0.56363931081642205</v>
      </c>
      <c r="T287">
        <v>6.1529999999997601E-2</v>
      </c>
      <c r="U287">
        <v>3.4680726794533101E-2</v>
      </c>
    </row>
    <row r="288" spans="1:21" x14ac:dyDescent="0.3">
      <c r="A288">
        <v>488.77800000000002</v>
      </c>
      <c r="B288">
        <f t="shared" si="9"/>
        <v>507.88899999999995</v>
      </c>
      <c r="C288">
        <v>17.597619999999971</v>
      </c>
      <c r="F288" s="2">
        <f t="shared" si="10"/>
        <v>0.7119653850701545</v>
      </c>
      <c r="I288" s="20">
        <v>34798</v>
      </c>
      <c r="J288" s="20"/>
      <c r="P288">
        <v>1992</v>
      </c>
      <c r="Q288">
        <v>2</v>
      </c>
      <c r="R288" s="11">
        <v>1992.08333333015</v>
      </c>
      <c r="S288">
        <v>0.56012222961890001</v>
      </c>
      <c r="T288">
        <v>6.1530000000001098E-2</v>
      </c>
      <c r="U288">
        <v>3.4464320788451602E-2</v>
      </c>
    </row>
    <row r="289" spans="1:21" x14ac:dyDescent="0.3">
      <c r="A289">
        <v>500.88900000000001</v>
      </c>
      <c r="B289">
        <f t="shared" si="9"/>
        <v>500.77800000000002</v>
      </c>
      <c r="C289">
        <v>17.659149999999968</v>
      </c>
      <c r="F289" s="5">
        <f t="shared" si="10"/>
        <v>0.70541409117848397</v>
      </c>
      <c r="G289" t="s">
        <v>10</v>
      </c>
      <c r="H289">
        <v>22</v>
      </c>
      <c r="I289" s="20">
        <v>34758</v>
      </c>
      <c r="J289" s="20"/>
      <c r="P289">
        <v>1992</v>
      </c>
      <c r="Q289">
        <v>1</v>
      </c>
      <c r="R289" s="11">
        <v>1991.9999999967899</v>
      </c>
      <c r="S289">
        <v>0.56668664336713603</v>
      </c>
      <c r="T289">
        <v>6.1529999999997601E-2</v>
      </c>
      <c r="U289">
        <v>3.4868229166378502E-2</v>
      </c>
    </row>
    <row r="290" spans="1:21" x14ac:dyDescent="0.3">
      <c r="A290">
        <v>512.66700000000003</v>
      </c>
      <c r="B290">
        <f t="shared" si="9"/>
        <v>512.70400000000006</v>
      </c>
      <c r="C290">
        <v>17.720679999999966</v>
      </c>
      <c r="F290" s="2">
        <f t="shared" si="10"/>
        <v>0.71643590942484858</v>
      </c>
      <c r="I290" s="20">
        <v>34740</v>
      </c>
      <c r="J290" s="20"/>
      <c r="P290">
        <v>1991</v>
      </c>
      <c r="Q290">
        <v>12</v>
      </c>
      <c r="R290" s="11">
        <v>1991.9166666634301</v>
      </c>
      <c r="S290">
        <v>0.57937769840799602</v>
      </c>
      <c r="T290">
        <v>6.1529999999997601E-2</v>
      </c>
      <c r="U290">
        <v>3.5649109783042601E-2</v>
      </c>
    </row>
    <row r="291" spans="1:21" x14ac:dyDescent="0.3">
      <c r="A291" s="6">
        <v>524.55600000000004</v>
      </c>
      <c r="B291" s="6">
        <f t="shared" si="9"/>
        <v>530.66700000000003</v>
      </c>
      <c r="C291" s="6">
        <v>17.782209999999967</v>
      </c>
      <c r="D291" s="6"/>
      <c r="E291" s="6"/>
      <c r="F291" s="7">
        <f t="shared" si="10"/>
        <v>0.7333629188535099</v>
      </c>
      <c r="I291" s="20">
        <v>34723</v>
      </c>
      <c r="J291" s="20"/>
      <c r="P291">
        <v>1991</v>
      </c>
      <c r="Q291">
        <v>11</v>
      </c>
      <c r="R291" s="11">
        <v>1991.83333333007</v>
      </c>
      <c r="S291">
        <v>0.58792049553938197</v>
      </c>
      <c r="T291">
        <v>6.1530000000001098E-2</v>
      </c>
      <c r="U291">
        <v>3.6174748090538798E-2</v>
      </c>
    </row>
    <row r="292" spans="1:21" x14ac:dyDescent="0.3">
      <c r="A292">
        <v>554.77800000000002</v>
      </c>
      <c r="B292">
        <f t="shared" si="9"/>
        <v>561.70400000000006</v>
      </c>
      <c r="C292">
        <v>17.843739999999965</v>
      </c>
      <c r="F292" s="2">
        <f t="shared" si="10"/>
        <v>0.76355777554141868</v>
      </c>
      <c r="I292" s="20">
        <v>34706</v>
      </c>
      <c r="J292" s="20"/>
      <c r="P292">
        <v>1991</v>
      </c>
      <c r="Q292">
        <v>10</v>
      </c>
      <c r="R292" s="11">
        <v>1991.7499999967099</v>
      </c>
      <c r="S292">
        <v>0.59149805416766199</v>
      </c>
      <c r="T292">
        <v>6.1529999999997601E-2</v>
      </c>
      <c r="U292">
        <v>3.63948752729348E-2</v>
      </c>
    </row>
    <row r="293" spans="1:21" x14ac:dyDescent="0.3">
      <c r="A293">
        <v>605.77800000000002</v>
      </c>
      <c r="B293">
        <f t="shared" si="9"/>
        <v>605.81500000000005</v>
      </c>
      <c r="C293">
        <v>17.905269999999966</v>
      </c>
      <c r="F293" s="2">
        <f t="shared" si="10"/>
        <v>0.80862323670737846</v>
      </c>
      <c r="I293" s="20">
        <v>34689</v>
      </c>
      <c r="J293" s="20"/>
      <c r="P293">
        <v>1991</v>
      </c>
      <c r="Q293">
        <v>9</v>
      </c>
      <c r="R293" s="11">
        <v>1991.66666666335</v>
      </c>
      <c r="S293">
        <v>0.58110986019305999</v>
      </c>
      <c r="T293">
        <v>3.07650000000005E-2</v>
      </c>
      <c r="U293">
        <v>1.7877844848839801E-2</v>
      </c>
    </row>
    <row r="294" spans="1:21" x14ac:dyDescent="0.3">
      <c r="A294">
        <v>656.88900000000001</v>
      </c>
      <c r="B294">
        <f t="shared" si="9"/>
        <v>656.85199999999998</v>
      </c>
      <c r="C294">
        <v>17.966799999999964</v>
      </c>
      <c r="F294" s="2">
        <f t="shared" si="10"/>
        <v>0.86409368423694422</v>
      </c>
      <c r="I294" s="20">
        <v>34672</v>
      </c>
      <c r="J294" s="20"/>
      <c r="P294">
        <v>1991</v>
      </c>
      <c r="Q294">
        <v>8</v>
      </c>
      <c r="R294" s="11">
        <v>1991.58333332999</v>
      </c>
      <c r="S294">
        <v>0.57141268940130097</v>
      </c>
      <c r="T294">
        <v>3.0764999999999699E-2</v>
      </c>
    </row>
    <row r="295" spans="1:21" x14ac:dyDescent="0.3">
      <c r="A295">
        <v>707.88900000000001</v>
      </c>
      <c r="B295">
        <f t="shared" si="9"/>
        <v>696.18533333333335</v>
      </c>
      <c r="C295">
        <v>18.028329999999961</v>
      </c>
      <c r="F295" s="2">
        <f t="shared" si="10"/>
        <v>0.90942681468915487</v>
      </c>
      <c r="I295" s="20">
        <v>34655</v>
      </c>
      <c r="J295" s="20"/>
      <c r="P295">
        <v>1991</v>
      </c>
      <c r="Q295">
        <v>7</v>
      </c>
      <c r="R295" s="11">
        <v>1991.4999999966301</v>
      </c>
      <c r="S295">
        <v>0.56171551860954205</v>
      </c>
      <c r="T295">
        <v>6.1529999999997601E-2</v>
      </c>
      <c r="U295">
        <v>3.4562355860043803E-2</v>
      </c>
    </row>
    <row r="296" spans="1:21" x14ac:dyDescent="0.3">
      <c r="A296">
        <v>723.77800000000002</v>
      </c>
      <c r="B296">
        <f t="shared" si="9"/>
        <v>709.85199999999998</v>
      </c>
      <c r="C296">
        <v>18.089859999999963</v>
      </c>
      <c r="F296" s="2">
        <f t="shared" si="10"/>
        <v>0.92572868389067287</v>
      </c>
      <c r="G296" t="s">
        <v>11</v>
      </c>
      <c r="H296">
        <v>23</v>
      </c>
      <c r="I296" s="20">
        <v>34638</v>
      </c>
      <c r="J296" s="20"/>
      <c r="P296">
        <v>1991</v>
      </c>
      <c r="Q296">
        <v>6</v>
      </c>
      <c r="R296" s="11">
        <v>1991.41666666327</v>
      </c>
      <c r="S296">
        <v>0.53479556930438998</v>
      </c>
      <c r="T296">
        <v>3.07649999999988E-2</v>
      </c>
      <c r="U296">
        <v>1.64529856896489E-2</v>
      </c>
    </row>
    <row r="297" spans="1:21" x14ac:dyDescent="0.3">
      <c r="A297">
        <v>697.88900000000001</v>
      </c>
      <c r="B297">
        <f t="shared" si="9"/>
        <v>697.96300000000008</v>
      </c>
      <c r="C297">
        <v>18.15138999999996</v>
      </c>
      <c r="F297" s="2">
        <f t="shared" si="10"/>
        <v>0.91153090004281534</v>
      </c>
      <c r="I297" s="20">
        <v>34576</v>
      </c>
      <c r="J297" s="20"/>
      <c r="P297">
        <v>1991</v>
      </c>
      <c r="Q297">
        <v>5</v>
      </c>
      <c r="R297" s="11">
        <v>1991.3333333299099</v>
      </c>
      <c r="S297">
        <v>0.52424615527350604</v>
      </c>
      <c r="T297">
        <v>3.0764999999999699E-2</v>
      </c>
    </row>
    <row r="298" spans="1:21" x14ac:dyDescent="0.3">
      <c r="A298">
        <v>672.22199999999998</v>
      </c>
      <c r="B298">
        <f t="shared" si="9"/>
        <v>672.2593333333333</v>
      </c>
      <c r="C298">
        <v>18.212919999999961</v>
      </c>
      <c r="F298" s="2">
        <f t="shared" si="10"/>
        <v>0.88157557004789644</v>
      </c>
      <c r="I298" s="20">
        <v>34515</v>
      </c>
      <c r="J298" s="20"/>
      <c r="P298">
        <v>1991</v>
      </c>
      <c r="Q298">
        <v>4</v>
      </c>
      <c r="R298" s="11">
        <v>1991.2499999965501</v>
      </c>
      <c r="S298">
        <v>0.51369674124262099</v>
      </c>
      <c r="T298">
        <v>3.07650000000005E-2</v>
      </c>
      <c r="U298">
        <v>1.58038802443295E-2</v>
      </c>
    </row>
    <row r="299" spans="1:21" x14ac:dyDescent="0.3">
      <c r="A299">
        <v>646.66700000000003</v>
      </c>
      <c r="B299">
        <f t="shared" si="9"/>
        <v>652.55566666666675</v>
      </c>
      <c r="C299">
        <v>18.274449999999959</v>
      </c>
      <c r="F299" s="2">
        <f t="shared" si="10"/>
        <v>0.85928097196010989</v>
      </c>
      <c r="I299" s="20">
        <v>34454</v>
      </c>
      <c r="J299" s="20"/>
      <c r="P299">
        <v>1991</v>
      </c>
      <c r="Q299">
        <v>3</v>
      </c>
      <c r="R299" s="11">
        <v>1991.16666666319</v>
      </c>
      <c r="S299">
        <v>0.51128749206744895</v>
      </c>
      <c r="T299">
        <v>3.0764999999999699E-2</v>
      </c>
    </row>
    <row r="300" spans="1:21" x14ac:dyDescent="0.3">
      <c r="A300">
        <v>638.77800000000002</v>
      </c>
      <c r="B300">
        <f t="shared" si="9"/>
        <v>645.96300000000008</v>
      </c>
      <c r="C300">
        <v>18.335979999999957</v>
      </c>
      <c r="F300" s="5">
        <f t="shared" si="10"/>
        <v>0.85194800140807392</v>
      </c>
      <c r="G300" t="s">
        <v>10</v>
      </c>
      <c r="H300">
        <v>23</v>
      </c>
      <c r="I300" s="20">
        <v>34393</v>
      </c>
      <c r="J300" s="20"/>
      <c r="P300">
        <v>1991</v>
      </c>
      <c r="Q300">
        <v>2</v>
      </c>
      <c r="R300" s="11">
        <v>1991.0833333298301</v>
      </c>
      <c r="S300">
        <v>0.50887824289227701</v>
      </c>
      <c r="T300">
        <v>0.18458999999999601</v>
      </c>
      <c r="U300">
        <v>9.3933834855483705E-2</v>
      </c>
    </row>
    <row r="301" spans="1:21" x14ac:dyDescent="0.3">
      <c r="A301">
        <v>652.44399999999996</v>
      </c>
      <c r="B301">
        <f t="shared" si="9"/>
        <v>652.44433333333336</v>
      </c>
      <c r="C301">
        <v>18.397509999999958</v>
      </c>
      <c r="F301" s="2">
        <f t="shared" si="10"/>
        <v>0.8591566143603302</v>
      </c>
      <c r="I301" s="20">
        <v>34378</v>
      </c>
      <c r="J301" s="20"/>
      <c r="P301">
        <v>1991</v>
      </c>
      <c r="Q301">
        <v>1</v>
      </c>
      <c r="R301" s="11">
        <v>1990.99999999647</v>
      </c>
      <c r="S301">
        <v>0.53904927119151402</v>
      </c>
      <c r="T301">
        <v>0.18458999999999601</v>
      </c>
      <c r="U301">
        <v>9.9503104969239697E-2</v>
      </c>
    </row>
    <row r="302" spans="1:21" x14ac:dyDescent="0.3">
      <c r="A302" s="6">
        <v>666.11099999999999</v>
      </c>
      <c r="B302" s="6">
        <f t="shared" si="9"/>
        <v>666.03699999999992</v>
      </c>
      <c r="C302" s="6">
        <v>18.459039999999955</v>
      </c>
      <c r="D302" s="6"/>
      <c r="E302" s="6"/>
      <c r="F302" s="7">
        <f t="shared" si="10"/>
        <v>0.87447324009466265</v>
      </c>
      <c r="I302" s="20">
        <v>34363</v>
      </c>
      <c r="J302" s="20"/>
      <c r="P302">
        <v>1990</v>
      </c>
      <c r="Q302">
        <v>12</v>
      </c>
      <c r="R302" s="11">
        <v>1990.9166666631099</v>
      </c>
      <c r="S302">
        <v>0.58869498434482304</v>
      </c>
      <c r="T302">
        <v>0.18458999999999601</v>
      </c>
      <c r="U302">
        <v>0.108667207160208</v>
      </c>
    </row>
    <row r="303" spans="1:21" x14ac:dyDescent="0.3">
      <c r="A303">
        <v>679.55600000000004</v>
      </c>
      <c r="B303">
        <f t="shared" si="9"/>
        <v>684.88900000000001</v>
      </c>
      <c r="C303">
        <v>18.520569999999957</v>
      </c>
      <c r="F303" s="2">
        <f t="shared" si="10"/>
        <v>0.8961692531633606</v>
      </c>
      <c r="I303" s="20">
        <v>34348</v>
      </c>
      <c r="J303" s="20"/>
      <c r="P303">
        <v>1990</v>
      </c>
      <c r="Q303">
        <v>11</v>
      </c>
      <c r="R303" s="11">
        <v>1990.8333333297501</v>
      </c>
      <c r="S303">
        <v>0.650663983761267</v>
      </c>
      <c r="T303">
        <v>0.18459</v>
      </c>
      <c r="U303">
        <v>0.120106064762492</v>
      </c>
    </row>
    <row r="304" spans="1:21" x14ac:dyDescent="0.3">
      <c r="A304">
        <v>709</v>
      </c>
      <c r="B304">
        <f t="shared" si="9"/>
        <v>715.55566666666664</v>
      </c>
      <c r="C304">
        <v>18.582099999999954</v>
      </c>
      <c r="F304" s="2">
        <f t="shared" si="10"/>
        <v>0.93261825680115629</v>
      </c>
      <c r="I304" s="20">
        <v>34333</v>
      </c>
      <c r="J304" s="20"/>
      <c r="P304">
        <v>1990</v>
      </c>
      <c r="Q304">
        <v>10</v>
      </c>
      <c r="R304" s="11">
        <v>1990.74999999639</v>
      </c>
      <c r="S304">
        <v>0.681050500932189</v>
      </c>
      <c r="T304">
        <v>3.07649999999988E-2</v>
      </c>
      <c r="U304">
        <v>2.0952518661178001E-2</v>
      </c>
    </row>
    <row r="305" spans="1:21" x14ac:dyDescent="0.3">
      <c r="A305">
        <v>758.11099999999999</v>
      </c>
      <c r="B305">
        <f t="shared" si="9"/>
        <v>758.07399999999996</v>
      </c>
      <c r="C305">
        <v>18.643629999999952</v>
      </c>
      <c r="F305" s="2">
        <f t="shared" si="10"/>
        <v>0.98561892466402456</v>
      </c>
      <c r="I305" s="20">
        <v>34318</v>
      </c>
      <c r="J305" s="20"/>
      <c r="P305">
        <v>1990</v>
      </c>
      <c r="Q305">
        <v>9</v>
      </c>
      <c r="R305" s="11">
        <v>1990.6666666630299</v>
      </c>
      <c r="S305">
        <v>0.68075550689766495</v>
      </c>
      <c r="T305">
        <v>3.0764999999999699E-2</v>
      </c>
    </row>
    <row r="306" spans="1:21" x14ac:dyDescent="0.3">
      <c r="A306">
        <v>807.11099999999999</v>
      </c>
      <c r="B306">
        <f t="shared" si="9"/>
        <v>807.11099999999999</v>
      </c>
      <c r="C306">
        <v>18.705159999999953</v>
      </c>
      <c r="F306" s="2">
        <f t="shared" si="10"/>
        <v>1.0504961903377728</v>
      </c>
      <c r="I306" s="20">
        <v>34303</v>
      </c>
      <c r="J306" s="20"/>
      <c r="P306">
        <v>1990</v>
      </c>
      <c r="Q306">
        <v>8</v>
      </c>
      <c r="R306" s="11">
        <v>1990.58333332967</v>
      </c>
      <c r="S306">
        <v>0.68046051286314002</v>
      </c>
      <c r="T306">
        <v>3.07649999999988E-2</v>
      </c>
      <c r="U306">
        <v>2.0934367678233701E-2</v>
      </c>
    </row>
    <row r="307" spans="1:21" x14ac:dyDescent="0.3">
      <c r="A307">
        <v>856.11099999999999</v>
      </c>
      <c r="B307">
        <f t="shared" si="9"/>
        <v>841.40733333333321</v>
      </c>
      <c r="C307">
        <v>18.766689999999951</v>
      </c>
      <c r="F307" s="2">
        <f t="shared" si="10"/>
        <v>1.0983926106873882</v>
      </c>
      <c r="I307" s="20">
        <v>34288</v>
      </c>
      <c r="J307" s="20"/>
      <c r="P307">
        <v>1990</v>
      </c>
      <c r="Q307">
        <v>7</v>
      </c>
      <c r="R307" s="11">
        <v>1990.49999999631</v>
      </c>
      <c r="S307">
        <v>0.67694045422855598</v>
      </c>
      <c r="T307">
        <v>3.0764999999999699E-2</v>
      </c>
    </row>
    <row r="308" spans="1:21" x14ac:dyDescent="0.3">
      <c r="A308">
        <v>861</v>
      </c>
      <c r="B308">
        <f t="shared" si="9"/>
        <v>842.51833333333332</v>
      </c>
      <c r="C308">
        <v>18.828219999999952</v>
      </c>
      <c r="F308" s="2">
        <f t="shared" si="10"/>
        <v>1.0999801653116057</v>
      </c>
      <c r="G308" t="s">
        <v>11</v>
      </c>
      <c r="H308">
        <v>24</v>
      </c>
      <c r="I308" s="20">
        <v>34273</v>
      </c>
      <c r="J308" s="20"/>
      <c r="P308">
        <v>1990</v>
      </c>
      <c r="Q308">
        <v>6</v>
      </c>
      <c r="R308" s="11">
        <v>1990.4166666629501</v>
      </c>
      <c r="S308">
        <v>0.67342039559397204</v>
      </c>
      <c r="T308">
        <v>3.07650000000005E-2</v>
      </c>
      <c r="U308">
        <v>2.0717778470448901E-2</v>
      </c>
    </row>
    <row r="309" spans="1:21" x14ac:dyDescent="0.3">
      <c r="A309">
        <v>810.44399999999996</v>
      </c>
      <c r="B309">
        <f t="shared" si="9"/>
        <v>810.33333333333337</v>
      </c>
      <c r="C309">
        <v>18.88974999999995</v>
      </c>
      <c r="F309" s="2">
        <f t="shared" si="10"/>
        <v>1.0549059838330237</v>
      </c>
      <c r="I309" s="20">
        <v>34224</v>
      </c>
      <c r="J309" s="20"/>
      <c r="P309">
        <v>1990</v>
      </c>
      <c r="Q309">
        <v>5</v>
      </c>
      <c r="R309" s="11">
        <v>1990.33333332959</v>
      </c>
      <c r="S309">
        <v>0.67054696298509797</v>
      </c>
      <c r="T309">
        <v>3.0764999999999699E-2</v>
      </c>
    </row>
    <row r="310" spans="1:21" x14ac:dyDescent="0.3">
      <c r="A310">
        <v>759.55600000000004</v>
      </c>
      <c r="B310">
        <f t="shared" si="9"/>
        <v>759.55566666666664</v>
      </c>
      <c r="C310">
        <v>18.951279999999947</v>
      </c>
      <c r="F310" s="2">
        <f t="shared" si="10"/>
        <v>0.9875192205385066</v>
      </c>
      <c r="I310" s="20">
        <v>34175</v>
      </c>
      <c r="J310" s="20"/>
      <c r="P310">
        <v>1990</v>
      </c>
      <c r="Q310">
        <v>4</v>
      </c>
      <c r="R310" s="11">
        <v>1990.2499999962299</v>
      </c>
      <c r="S310">
        <v>0.66767353037622301</v>
      </c>
      <c r="T310">
        <v>3.07649999999988E-2</v>
      </c>
      <c r="U310">
        <v>2.0540976162023699E-2</v>
      </c>
    </row>
    <row r="311" spans="1:21" x14ac:dyDescent="0.3">
      <c r="A311">
        <v>708.66700000000003</v>
      </c>
      <c r="B311">
        <f t="shared" si="9"/>
        <v>716.92633333333333</v>
      </c>
      <c r="C311">
        <v>19.012809999999948</v>
      </c>
      <c r="F311" s="2">
        <f t="shared" si="10"/>
        <v>0.93428153961969718</v>
      </c>
      <c r="I311" s="20">
        <v>34126</v>
      </c>
      <c r="J311" s="20"/>
      <c r="P311">
        <v>1990</v>
      </c>
      <c r="Q311">
        <v>3</v>
      </c>
      <c r="R311" s="11">
        <v>1990.1666666628701</v>
      </c>
      <c r="S311">
        <v>0.66742299368117297</v>
      </c>
      <c r="T311">
        <v>3.0764999999999699E-2</v>
      </c>
    </row>
    <row r="312" spans="1:21" x14ac:dyDescent="0.3">
      <c r="A312">
        <v>682.55600000000004</v>
      </c>
      <c r="B312">
        <f t="shared" si="9"/>
        <v>693.18533333333335</v>
      </c>
      <c r="C312">
        <v>19.074339999999946</v>
      </c>
      <c r="F312" s="2">
        <f t="shared" si="10"/>
        <v>0.90588695732050417</v>
      </c>
      <c r="I312" s="20">
        <v>34077</v>
      </c>
      <c r="J312" s="20"/>
      <c r="P312">
        <v>1990</v>
      </c>
      <c r="Q312">
        <v>2</v>
      </c>
      <c r="R312" s="11">
        <v>1990.08333332951</v>
      </c>
      <c r="S312">
        <v>0.66717245698612304</v>
      </c>
      <c r="T312">
        <v>0.18458999999999601</v>
      </c>
      <c r="U312">
        <v>0.123153363835066</v>
      </c>
    </row>
    <row r="313" spans="1:21" x14ac:dyDescent="0.3">
      <c r="A313">
        <v>688.33299999999997</v>
      </c>
      <c r="B313">
        <f t="shared" si="9"/>
        <v>688.37033333333329</v>
      </c>
      <c r="C313">
        <v>19.135869999999947</v>
      </c>
      <c r="F313" s="5">
        <f t="shared" si="10"/>
        <v>0.9002342678726063</v>
      </c>
      <c r="G313" t="s">
        <v>10</v>
      </c>
      <c r="H313">
        <v>24</v>
      </c>
      <c r="I313" s="20">
        <v>34028</v>
      </c>
      <c r="J313" s="20"/>
      <c r="P313">
        <v>1990</v>
      </c>
      <c r="Q313">
        <v>1</v>
      </c>
      <c r="R313" s="11">
        <v>1989.9999999961501</v>
      </c>
      <c r="S313">
        <v>0.67885643401642703</v>
      </c>
      <c r="T313">
        <v>0.123059999999998</v>
      </c>
      <c r="U313">
        <v>8.3540072770060703E-2</v>
      </c>
    </row>
    <row r="314" spans="1:21" x14ac:dyDescent="0.3">
      <c r="A314">
        <v>694.22199999999998</v>
      </c>
      <c r="B314">
        <f t="shared" si="9"/>
        <v>694.18499999999995</v>
      </c>
      <c r="C314">
        <v>19.197399999999945</v>
      </c>
      <c r="F314" s="2">
        <f t="shared" si="10"/>
        <v>0.90706498310973527</v>
      </c>
      <c r="I314" s="20">
        <v>34010</v>
      </c>
      <c r="J314" s="20"/>
      <c r="P314">
        <v>1989</v>
      </c>
      <c r="Q314">
        <v>12</v>
      </c>
      <c r="R314" s="11">
        <v>1989.91666666279</v>
      </c>
      <c r="S314">
        <v>0.70595872757107703</v>
      </c>
      <c r="T314">
        <v>0.123059999999998</v>
      </c>
      <c r="U314">
        <v>8.6875281014895903E-2</v>
      </c>
    </row>
    <row r="315" spans="1:21" x14ac:dyDescent="0.3">
      <c r="A315" s="6">
        <v>700</v>
      </c>
      <c r="B315" s="6">
        <f t="shared" si="9"/>
        <v>704.29633333333334</v>
      </c>
      <c r="C315" s="6">
        <v>19.258929999999943</v>
      </c>
      <c r="D315" s="6"/>
      <c r="E315" s="6"/>
      <c r="F315" s="7">
        <f t="shared" si="10"/>
        <v>0.91906681807886947</v>
      </c>
      <c r="I315" s="20">
        <v>33993</v>
      </c>
      <c r="J315" s="20"/>
      <c r="P315">
        <v>1989</v>
      </c>
      <c r="Q315">
        <v>11</v>
      </c>
      <c r="R315" s="11">
        <v>1989.8333333294299</v>
      </c>
      <c r="S315">
        <v>0.73411783502782602</v>
      </c>
      <c r="T315">
        <v>0.123059999999998</v>
      </c>
      <c r="U315">
        <v>9.0340540778523395E-2</v>
      </c>
    </row>
    <row r="316" spans="1:21" x14ac:dyDescent="0.3">
      <c r="A316">
        <v>718.66700000000003</v>
      </c>
      <c r="B316">
        <f t="shared" si="9"/>
        <v>724.40766666666661</v>
      </c>
      <c r="C316">
        <v>19.320459999999944</v>
      </c>
      <c r="F316" s="2">
        <f t="shared" si="10"/>
        <v>0.94341244312443528</v>
      </c>
      <c r="I316" s="20">
        <v>33976</v>
      </c>
      <c r="J316" s="20"/>
      <c r="P316">
        <v>1989</v>
      </c>
      <c r="Q316">
        <v>10</v>
      </c>
      <c r="R316" s="11">
        <v>1989.7499999960701</v>
      </c>
      <c r="S316">
        <v>0.74074395597526599</v>
      </c>
      <c r="T316">
        <v>6.1529999999997601E-2</v>
      </c>
      <c r="U316">
        <v>4.5577975611156299E-2</v>
      </c>
    </row>
    <row r="317" spans="1:21" x14ac:dyDescent="0.3">
      <c r="A317">
        <v>754.55600000000004</v>
      </c>
      <c r="B317">
        <f t="shared" si="9"/>
        <v>754.63</v>
      </c>
      <c r="C317">
        <v>19.381989999999941</v>
      </c>
      <c r="F317" s="2">
        <f t="shared" si="10"/>
        <v>0.98121597541159</v>
      </c>
      <c r="I317" s="20">
        <v>33959</v>
      </c>
      <c r="J317" s="20"/>
      <c r="P317">
        <v>1989</v>
      </c>
      <c r="Q317">
        <v>9</v>
      </c>
      <c r="R317" s="11">
        <v>1989.66666666271</v>
      </c>
      <c r="S317">
        <v>0.73882052323582503</v>
      </c>
      <c r="T317">
        <v>6.1530000000001098E-2</v>
      </c>
      <c r="U317">
        <v>4.5459626794701197E-2</v>
      </c>
    </row>
    <row r="318" spans="1:21" x14ac:dyDescent="0.3">
      <c r="A318">
        <v>790.66700000000003</v>
      </c>
      <c r="B318">
        <f t="shared" si="9"/>
        <v>790.55566666666664</v>
      </c>
      <c r="C318">
        <v>19.443519999999943</v>
      </c>
      <c r="F318" s="2">
        <f t="shared" si="10"/>
        <v>1.0281290369084388</v>
      </c>
      <c r="I318" s="20">
        <v>33942</v>
      </c>
      <c r="J318" s="20"/>
      <c r="P318">
        <v>1989</v>
      </c>
      <c r="Q318">
        <v>8</v>
      </c>
      <c r="R318" s="11">
        <v>1989.5833333293499</v>
      </c>
      <c r="S318">
        <v>0.73619288795761495</v>
      </c>
      <c r="T318">
        <v>3.07649999999988E-2</v>
      </c>
      <c r="U318">
        <v>2.26489741980151E-2</v>
      </c>
    </row>
    <row r="319" spans="1:21" x14ac:dyDescent="0.3">
      <c r="A319">
        <v>826.44399999999996</v>
      </c>
      <c r="B319">
        <f t="shared" si="9"/>
        <v>817.77766666666651</v>
      </c>
      <c r="C319">
        <v>19.50504999999994</v>
      </c>
      <c r="F319" s="2">
        <f t="shared" si="10"/>
        <v>1.0651645363355642</v>
      </c>
      <c r="I319" s="20">
        <v>33925</v>
      </c>
      <c r="J319" s="20"/>
      <c r="P319">
        <v>1989</v>
      </c>
      <c r="Q319">
        <v>7</v>
      </c>
      <c r="R319" s="11">
        <v>1989.49999999599</v>
      </c>
      <c r="S319">
        <v>0.73384320343431697</v>
      </c>
      <c r="T319">
        <v>3.0764999999999699E-2</v>
      </c>
    </row>
    <row r="320" spans="1:21" x14ac:dyDescent="0.3">
      <c r="A320">
        <v>836.22199999999998</v>
      </c>
      <c r="B320">
        <f t="shared" si="9"/>
        <v>824.14800000000002</v>
      </c>
      <c r="C320">
        <v>19.566579999999938</v>
      </c>
      <c r="F320" s="2">
        <f t="shared" si="10"/>
        <v>1.0740222521001872</v>
      </c>
      <c r="G320" t="s">
        <v>11</v>
      </c>
      <c r="H320">
        <v>25</v>
      </c>
      <c r="I320" s="20">
        <v>33908</v>
      </c>
      <c r="J320" s="20"/>
      <c r="P320">
        <v>1989</v>
      </c>
      <c r="Q320">
        <v>6</v>
      </c>
      <c r="R320" s="11">
        <v>1989.41666666263</v>
      </c>
      <c r="S320">
        <v>0.73149351891101799</v>
      </c>
      <c r="T320">
        <v>6.1529999999997601E-2</v>
      </c>
      <c r="U320">
        <v>4.5008796218593203E-2</v>
      </c>
    </row>
    <row r="321" spans="1:21" x14ac:dyDescent="0.3">
      <c r="A321">
        <v>809.77800000000002</v>
      </c>
      <c r="B321">
        <f t="shared" si="9"/>
        <v>809.85199999999998</v>
      </c>
      <c r="C321">
        <v>19.628109999999939</v>
      </c>
      <c r="F321" s="2">
        <f t="shared" si="10"/>
        <v>1.0542461004724448</v>
      </c>
      <c r="I321" s="20">
        <v>33887</v>
      </c>
      <c r="J321" s="20"/>
      <c r="P321">
        <v>1989</v>
      </c>
      <c r="Q321">
        <v>5</v>
      </c>
      <c r="R321" s="11">
        <v>1989.3333333292701</v>
      </c>
      <c r="S321">
        <v>0.72462278803418101</v>
      </c>
      <c r="T321">
        <v>6.1530000000001098E-2</v>
      </c>
      <c r="U321">
        <v>4.4586040147743998E-2</v>
      </c>
    </row>
    <row r="322" spans="1:21" x14ac:dyDescent="0.3">
      <c r="A322">
        <v>783.55600000000004</v>
      </c>
      <c r="B322">
        <f t="shared" si="9"/>
        <v>783.59266666666679</v>
      </c>
      <c r="C322">
        <v>19.689639999999937</v>
      </c>
      <c r="F322" s="2">
        <f t="shared" si="10"/>
        <v>1.0188645097248492</v>
      </c>
      <c r="I322" s="20">
        <v>33867</v>
      </c>
      <c r="J322" s="20"/>
      <c r="P322">
        <v>1989</v>
      </c>
      <c r="Q322">
        <v>4</v>
      </c>
      <c r="R322" s="11">
        <v>1989.24999999591</v>
      </c>
      <c r="S322">
        <v>0.71653898808563099</v>
      </c>
      <c r="T322">
        <v>3.07649999999988E-2</v>
      </c>
      <c r="U322">
        <v>2.2044321968453601E-2</v>
      </c>
    </row>
    <row r="323" spans="1:21" x14ac:dyDescent="0.3">
      <c r="A323">
        <v>757.44399999999996</v>
      </c>
      <c r="B323">
        <f t="shared" si="9"/>
        <v>749.25933333333342</v>
      </c>
      <c r="C323">
        <v>19.751169999999938</v>
      </c>
      <c r="F323" s="2">
        <f t="shared" si="10"/>
        <v>0.97438911614272727</v>
      </c>
      <c r="I323" s="20">
        <v>33846</v>
      </c>
      <c r="J323" s="20"/>
      <c r="P323">
        <v>1989</v>
      </c>
      <c r="Q323">
        <v>3</v>
      </c>
      <c r="R323" s="11">
        <v>1989.1666666625499</v>
      </c>
      <c r="S323">
        <v>0.71472979159371397</v>
      </c>
      <c r="T323">
        <v>3.0764999999999699E-2</v>
      </c>
    </row>
    <row r="324" spans="1:21" x14ac:dyDescent="0.3">
      <c r="A324">
        <v>706.77800000000002</v>
      </c>
      <c r="B324">
        <f t="shared" ref="B324:B387" si="11">AVERAGE(A323:A325)</f>
        <v>695.66666666666663</v>
      </c>
      <c r="C324">
        <v>19.812699999999936</v>
      </c>
      <c r="F324" s="2">
        <f t="shared" si="10"/>
        <v>0.90881382518465592</v>
      </c>
      <c r="I324" s="20">
        <v>33826</v>
      </c>
      <c r="J324" s="20"/>
      <c r="P324">
        <v>1989</v>
      </c>
      <c r="Q324">
        <v>2</v>
      </c>
      <c r="R324" s="11">
        <v>1989.0833333291901</v>
      </c>
      <c r="S324">
        <v>0.71292059510179695</v>
      </c>
      <c r="T324">
        <v>0.18458999999999601</v>
      </c>
      <c r="U324">
        <v>0.131598012649838</v>
      </c>
    </row>
    <row r="325" spans="1:21" x14ac:dyDescent="0.3">
      <c r="A325">
        <v>622.77800000000002</v>
      </c>
      <c r="B325">
        <f t="shared" si="11"/>
        <v>622.62966666666671</v>
      </c>
      <c r="C325">
        <v>19.874229999999933</v>
      </c>
      <c r="F325" s="2">
        <f t="shared" si="10"/>
        <v>0.82649358899763148</v>
      </c>
      <c r="I325" s="20">
        <v>33805</v>
      </c>
      <c r="J325" s="20"/>
      <c r="P325">
        <v>1989</v>
      </c>
      <c r="Q325">
        <v>1</v>
      </c>
      <c r="R325" s="11">
        <v>1988.99999999583</v>
      </c>
      <c r="S325">
        <v>0.74028044107143998</v>
      </c>
      <c r="T325">
        <v>0.24611999999999701</v>
      </c>
      <c r="U325">
        <v>0.18219782215650099</v>
      </c>
    </row>
    <row r="326" spans="1:21" x14ac:dyDescent="0.3">
      <c r="A326">
        <v>538.33299999999997</v>
      </c>
      <c r="B326">
        <f t="shared" si="11"/>
        <v>538.51833333333332</v>
      </c>
      <c r="C326">
        <v>19.935759999999934</v>
      </c>
      <c r="F326" s="2">
        <f t="shared" si="10"/>
        <v>0.74088648882361607</v>
      </c>
      <c r="I326" s="20">
        <v>33785</v>
      </c>
      <c r="J326" s="20"/>
      <c r="P326">
        <v>1988</v>
      </c>
      <c r="Q326">
        <v>12</v>
      </c>
      <c r="R326" s="11">
        <v>1988.9166666624701</v>
      </c>
      <c r="S326">
        <v>0.76200856499826397</v>
      </c>
      <c r="T326">
        <v>0.18458999999999601</v>
      </c>
      <c r="U326">
        <v>0.140659161013027</v>
      </c>
    </row>
    <row r="327" spans="1:21" x14ac:dyDescent="0.3">
      <c r="A327">
        <v>454.44400000000002</v>
      </c>
      <c r="B327">
        <f t="shared" si="11"/>
        <v>462.55533333333341</v>
      </c>
      <c r="C327">
        <v>19.997289999999932</v>
      </c>
      <c r="F327" s="2">
        <f t="shared" si="10"/>
        <v>0.67121904351358697</v>
      </c>
      <c r="I327" s="20">
        <v>33764</v>
      </c>
      <c r="J327" s="20"/>
      <c r="P327">
        <v>1988</v>
      </c>
      <c r="Q327">
        <v>11</v>
      </c>
      <c r="R327" s="11">
        <v>1988.83333332911</v>
      </c>
      <c r="S327">
        <v>0.78820047131987003</v>
      </c>
      <c r="T327">
        <v>0.18458999999999601</v>
      </c>
      <c r="U327">
        <v>0.145493925000932</v>
      </c>
    </row>
    <row r="328" spans="1:21" x14ac:dyDescent="0.3">
      <c r="A328">
        <v>394.88900000000001</v>
      </c>
      <c r="B328">
        <f t="shared" si="11"/>
        <v>406.70366666666672</v>
      </c>
      <c r="C328">
        <v>20.058819999999933</v>
      </c>
      <c r="F328" s="2">
        <f t="shared" si="10"/>
        <v>0.62421094268747357</v>
      </c>
      <c r="I328" s="20">
        <v>33744</v>
      </c>
      <c r="J328" s="20"/>
      <c r="P328">
        <v>1988</v>
      </c>
      <c r="Q328">
        <v>10</v>
      </c>
      <c r="R328" s="11">
        <v>1988.7499999957499</v>
      </c>
      <c r="S328">
        <v>0.79833275260891201</v>
      </c>
      <c r="T328">
        <v>6.1530000000001098E-2</v>
      </c>
      <c r="U328">
        <v>4.9121414268027297E-2</v>
      </c>
    </row>
    <row r="329" spans="1:21" x14ac:dyDescent="0.3">
      <c r="A329">
        <v>370.77800000000002</v>
      </c>
      <c r="B329">
        <f t="shared" si="11"/>
        <v>370.81500000000005</v>
      </c>
      <c r="C329">
        <v>20.120349999999931</v>
      </c>
      <c r="F329" s="2">
        <f t="shared" si="10"/>
        <v>0.59575713580326595</v>
      </c>
      <c r="I329" s="20">
        <v>33723</v>
      </c>
      <c r="J329" s="20"/>
      <c r="P329">
        <v>1988</v>
      </c>
      <c r="Q329">
        <v>9</v>
      </c>
      <c r="R329" s="11">
        <v>1988.6666666623901</v>
      </c>
      <c r="S329">
        <v>0.79159605258607502</v>
      </c>
      <c r="T329">
        <v>6.1529999999997601E-2</v>
      </c>
      <c r="U329">
        <v>4.8706905115619301E-2</v>
      </c>
    </row>
    <row r="330" spans="1:21" x14ac:dyDescent="0.3">
      <c r="A330">
        <v>346.77800000000002</v>
      </c>
      <c r="B330">
        <f t="shared" si="11"/>
        <v>346.70400000000001</v>
      </c>
      <c r="C330">
        <v>20.181879999999929</v>
      </c>
      <c r="F330" s="2">
        <f t="shared" si="10"/>
        <v>0.57737316684010564</v>
      </c>
      <c r="I330" s="20">
        <v>33703</v>
      </c>
      <c r="J330" s="20"/>
      <c r="P330">
        <v>1988</v>
      </c>
      <c r="Q330">
        <v>8</v>
      </c>
      <c r="R330" s="11">
        <v>1988.58333332903</v>
      </c>
      <c r="S330">
        <v>0.77983079013266099</v>
      </c>
      <c r="T330">
        <v>6.1530000000001098E-2</v>
      </c>
      <c r="U330">
        <v>4.7982988516863501E-2</v>
      </c>
    </row>
    <row r="331" spans="1:21" x14ac:dyDescent="0.3">
      <c r="A331">
        <v>322.55599999999998</v>
      </c>
      <c r="B331">
        <f t="shared" si="11"/>
        <v>328.18533333333335</v>
      </c>
      <c r="C331">
        <v>20.24340999999993</v>
      </c>
      <c r="F331" s="2">
        <f t="shared" si="10"/>
        <v>0.56363931081642238</v>
      </c>
      <c r="I331" s="20">
        <v>33682</v>
      </c>
      <c r="J331" s="20"/>
      <c r="P331">
        <v>1988</v>
      </c>
      <c r="Q331">
        <v>7</v>
      </c>
      <c r="R331" s="11">
        <v>1988.4999999956699</v>
      </c>
      <c r="S331">
        <v>0.76886983796520703</v>
      </c>
      <c r="T331">
        <v>6.1529999999997601E-2</v>
      </c>
      <c r="U331">
        <v>4.7308561129997297E-2</v>
      </c>
    </row>
    <row r="332" spans="1:21" x14ac:dyDescent="0.3">
      <c r="A332">
        <v>315.22199999999998</v>
      </c>
      <c r="B332">
        <f t="shared" si="11"/>
        <v>323.37033333333335</v>
      </c>
      <c r="C332">
        <v>20.304939999999927</v>
      </c>
      <c r="F332" s="5">
        <f t="shared" si="10"/>
        <v>0.56012222961890035</v>
      </c>
      <c r="G332" t="s">
        <v>10</v>
      </c>
      <c r="H332">
        <v>25</v>
      </c>
      <c r="I332" s="20">
        <v>33662</v>
      </c>
      <c r="J332" s="20"/>
      <c r="P332">
        <v>1988</v>
      </c>
      <c r="Q332">
        <v>6</v>
      </c>
      <c r="R332" s="11">
        <v>1988.41666666231</v>
      </c>
      <c r="S332">
        <v>0.75985338010605197</v>
      </c>
      <c r="T332">
        <v>6.1529999999997601E-2</v>
      </c>
      <c r="U332">
        <v>4.6753778477923599E-2</v>
      </c>
    </row>
    <row r="333" spans="1:21" x14ac:dyDescent="0.3">
      <c r="A333" s="6">
        <v>332.33300000000003</v>
      </c>
      <c r="B333" s="6">
        <f t="shared" si="11"/>
        <v>332.33300000000003</v>
      </c>
      <c r="C333" s="6">
        <v>20.366469999999929</v>
      </c>
      <c r="D333" s="6"/>
      <c r="E333" s="6"/>
      <c r="F333" s="7">
        <f t="shared" si="10"/>
        <v>0.56668664336713659</v>
      </c>
      <c r="I333" s="20">
        <v>33632</v>
      </c>
      <c r="J333" s="20"/>
      <c r="P333">
        <v>1988</v>
      </c>
      <c r="Q333">
        <v>5</v>
      </c>
      <c r="R333" s="11">
        <v>1988.3333333289499</v>
      </c>
      <c r="S333">
        <v>0.75289764862136399</v>
      </c>
      <c r="T333">
        <v>6.1530000000001098E-2</v>
      </c>
      <c r="U333">
        <v>4.6325792319673403E-2</v>
      </c>
    </row>
    <row r="334" spans="1:21" x14ac:dyDescent="0.3">
      <c r="A334">
        <v>349.44400000000002</v>
      </c>
      <c r="B334">
        <f t="shared" si="11"/>
        <v>349.37000000000006</v>
      </c>
      <c r="C334">
        <v>20.427999999999926</v>
      </c>
      <c r="F334" s="2">
        <f t="shared" si="10"/>
        <v>0.57937769840799691</v>
      </c>
      <c r="I334" s="20">
        <v>33602</v>
      </c>
      <c r="J334" s="20"/>
      <c r="P334">
        <v>1988</v>
      </c>
      <c r="Q334">
        <v>4</v>
      </c>
      <c r="R334" s="11">
        <v>1988.2499999955901</v>
      </c>
      <c r="S334">
        <v>0.74719163651841802</v>
      </c>
      <c r="T334">
        <v>3.07649999999988E-2</v>
      </c>
      <c r="U334">
        <v>2.2987350697488199E-2</v>
      </c>
    </row>
    <row r="335" spans="1:21" x14ac:dyDescent="0.3">
      <c r="A335" s="8">
        <v>366.33300000000003</v>
      </c>
      <c r="B335" s="8">
        <f t="shared" si="11"/>
        <v>360.62933333333331</v>
      </c>
      <c r="C335">
        <v>20.489529999999924</v>
      </c>
      <c r="F335" s="2">
        <f t="shared" si="10"/>
        <v>0.58792049553938219</v>
      </c>
      <c r="I335" s="20">
        <v>33572</v>
      </c>
      <c r="J335" s="20"/>
      <c r="P335">
        <v>1988</v>
      </c>
      <c r="Q335">
        <v>3</v>
      </c>
      <c r="R335" s="11">
        <v>1988.16666666223</v>
      </c>
      <c r="S335">
        <v>0.74741069875132005</v>
      </c>
      <c r="T335">
        <v>3.0764999999999699E-2</v>
      </c>
    </row>
    <row r="336" spans="1:21" x14ac:dyDescent="0.3">
      <c r="A336" s="4">
        <v>366.11099999999999</v>
      </c>
      <c r="B336">
        <f t="shared" si="11"/>
        <v>365.29599999999999</v>
      </c>
      <c r="C336">
        <v>20.551059999999925</v>
      </c>
      <c r="F336" s="2">
        <f t="shared" si="10"/>
        <v>0.5914980541676621</v>
      </c>
      <c r="G336" t="s">
        <v>11</v>
      </c>
      <c r="H336">
        <v>26</v>
      </c>
      <c r="I336" s="20">
        <v>33542</v>
      </c>
      <c r="J336" s="20"/>
      <c r="P336">
        <v>1988</v>
      </c>
      <c r="Q336">
        <v>2</v>
      </c>
      <c r="R336" s="11">
        <v>1988.0833333288699</v>
      </c>
      <c r="S336">
        <v>0.74762976098422196</v>
      </c>
      <c r="T336">
        <v>0.123059999999998</v>
      </c>
      <c r="U336">
        <v>9.2003318386717506E-2</v>
      </c>
    </row>
    <row r="337" spans="1:21" x14ac:dyDescent="0.3">
      <c r="A337">
        <v>363.44400000000002</v>
      </c>
      <c r="B337">
        <f t="shared" si="11"/>
        <v>351.66633333333334</v>
      </c>
      <c r="C337">
        <v>20.612589999999923</v>
      </c>
      <c r="F337" s="2">
        <f t="shared" si="10"/>
        <v>0.58110986019306066</v>
      </c>
      <c r="I337" s="20">
        <v>33493</v>
      </c>
      <c r="J337" s="20"/>
      <c r="P337">
        <v>1988</v>
      </c>
      <c r="Q337">
        <v>1</v>
      </c>
      <c r="R337" s="11">
        <v>1987.9999999955101</v>
      </c>
      <c r="S337">
        <v>0.77736106633652302</v>
      </c>
      <c r="T337">
        <v>0.123059999999998</v>
      </c>
      <c r="U337">
        <v>9.5662052823371604E-2</v>
      </c>
    </row>
    <row r="338" spans="1:21" x14ac:dyDescent="0.3">
      <c r="A338">
        <v>325.44400000000002</v>
      </c>
      <c r="B338">
        <f t="shared" si="11"/>
        <v>325.55533333333335</v>
      </c>
      <c r="C338">
        <v>20.674119999999924</v>
      </c>
      <c r="F338" s="2">
        <f t="shared" si="10"/>
        <v>0.56171551860954216</v>
      </c>
      <c r="I338" s="20">
        <v>33444</v>
      </c>
      <c r="J338" s="20"/>
      <c r="P338">
        <v>1987</v>
      </c>
      <c r="Q338">
        <v>12</v>
      </c>
      <c r="R338" s="11">
        <v>1987.91666666215</v>
      </c>
      <c r="S338">
        <v>0.82595127791137901</v>
      </c>
      <c r="T338">
        <v>0.123059999999998</v>
      </c>
      <c r="U338">
        <v>0.101641564259773</v>
      </c>
    </row>
    <row r="339" spans="1:21" x14ac:dyDescent="0.3">
      <c r="A339">
        <v>287.77800000000002</v>
      </c>
      <c r="B339">
        <f t="shared" si="11"/>
        <v>287.77766666666668</v>
      </c>
      <c r="C339">
        <v>20.735649999999922</v>
      </c>
      <c r="F339" s="2">
        <f t="shared" si="10"/>
        <v>0.53479556930439021</v>
      </c>
      <c r="I339" s="20">
        <v>33395</v>
      </c>
      <c r="J339" s="20"/>
      <c r="P339">
        <v>1987</v>
      </c>
      <c r="Q339">
        <v>11</v>
      </c>
      <c r="R339" s="11">
        <v>1987.8333333287901</v>
      </c>
      <c r="S339">
        <v>0.88856451093904598</v>
      </c>
      <c r="T339">
        <v>0.12305999999999501</v>
      </c>
      <c r="U339">
        <v>0.109346748716154</v>
      </c>
    </row>
    <row r="340" spans="1:21" x14ac:dyDescent="0.3">
      <c r="A340">
        <v>250.11099999999999</v>
      </c>
      <c r="B340">
        <f t="shared" si="11"/>
        <v>256.815</v>
      </c>
      <c r="C340">
        <v>20.797179999999919</v>
      </c>
      <c r="F340" s="2">
        <f t="shared" si="10"/>
        <v>0.51369674124262188</v>
      </c>
      <c r="I340" s="20">
        <v>33346</v>
      </c>
      <c r="J340" s="20"/>
      <c r="P340">
        <v>1987</v>
      </c>
      <c r="Q340">
        <v>10</v>
      </c>
      <c r="R340" s="11">
        <v>1987.74999999543</v>
      </c>
      <c r="S340">
        <v>0.92979360098268105</v>
      </c>
      <c r="T340">
        <v>6.1530000000001098E-2</v>
      </c>
      <c r="U340">
        <v>5.7210200268465503E-2</v>
      </c>
    </row>
    <row r="341" spans="1:21" x14ac:dyDescent="0.3">
      <c r="A341">
        <v>232.55600000000001</v>
      </c>
      <c r="B341">
        <f t="shared" si="11"/>
        <v>242.88900000000001</v>
      </c>
      <c r="C341">
        <v>20.85870999999992</v>
      </c>
      <c r="F341" s="5">
        <f t="shared" si="10"/>
        <v>0.50448055389861191</v>
      </c>
      <c r="G341" t="s">
        <v>10</v>
      </c>
      <c r="H341">
        <v>26</v>
      </c>
      <c r="I341" s="20">
        <v>33297</v>
      </c>
      <c r="J341" s="20"/>
      <c r="P341">
        <v>1987</v>
      </c>
      <c r="Q341">
        <v>9</v>
      </c>
      <c r="R341" s="11">
        <v>1987.6666666620599</v>
      </c>
      <c r="S341">
        <v>0.91328835250792895</v>
      </c>
      <c r="T341">
        <v>6.1529999999997601E-2</v>
      </c>
      <c r="U341">
        <v>5.6194632329810701E-2</v>
      </c>
    </row>
    <row r="342" spans="1:21" x14ac:dyDescent="0.3">
      <c r="A342">
        <v>246</v>
      </c>
      <c r="B342">
        <f t="shared" si="11"/>
        <v>246.03733333333335</v>
      </c>
      <c r="C342">
        <v>20.920239999999918</v>
      </c>
      <c r="F342" s="2">
        <f t="shared" ref="F342:F405" si="12">(0.0905*EXP(0.0013*B342))/D$2</f>
        <v>0.50654953984476969</v>
      </c>
      <c r="I342" s="20">
        <v>33287</v>
      </c>
      <c r="J342" s="20"/>
      <c r="P342">
        <v>1987</v>
      </c>
      <c r="Q342">
        <v>8</v>
      </c>
      <c r="R342" s="11">
        <v>1987.5833333287001</v>
      </c>
      <c r="S342">
        <v>0.85866048016694096</v>
      </c>
      <c r="T342">
        <v>3.07650000000005E-2</v>
      </c>
      <c r="U342">
        <v>2.6416689672336399E-2</v>
      </c>
    </row>
    <row r="343" spans="1:21" x14ac:dyDescent="0.3">
      <c r="A343">
        <v>259.55599999999998</v>
      </c>
      <c r="B343">
        <f t="shared" si="11"/>
        <v>259.66666666666669</v>
      </c>
      <c r="C343">
        <v>20.981769999999919</v>
      </c>
      <c r="F343" s="2">
        <f t="shared" si="12"/>
        <v>0.51560463493345077</v>
      </c>
      <c r="I343" s="20">
        <v>33277</v>
      </c>
      <c r="J343" s="20"/>
      <c r="P343">
        <v>1987</v>
      </c>
      <c r="Q343">
        <v>7</v>
      </c>
      <c r="R343" s="11">
        <v>1987.49999999534</v>
      </c>
      <c r="S343">
        <v>0.82086359642933204</v>
      </c>
      <c r="T343">
        <v>3.0764999999999699E-2</v>
      </c>
    </row>
    <row r="344" spans="1:21" x14ac:dyDescent="0.3">
      <c r="A344" s="6">
        <v>273.44400000000002</v>
      </c>
      <c r="B344" s="6">
        <f t="shared" si="11"/>
        <v>274.55566666666664</v>
      </c>
      <c r="C344" s="6">
        <v>21.043299999999917</v>
      </c>
      <c r="D344" s="6"/>
      <c r="E344" s="6"/>
      <c r="F344" s="7">
        <f t="shared" si="12"/>
        <v>0.52568173360755699</v>
      </c>
      <c r="I344" s="20">
        <v>33267</v>
      </c>
      <c r="J344" s="20"/>
      <c r="P344">
        <v>1987</v>
      </c>
      <c r="Q344">
        <v>6</v>
      </c>
      <c r="R344" s="11">
        <v>1987.4166666619799</v>
      </c>
      <c r="S344">
        <v>0.78306671269172401</v>
      </c>
      <c r="T344">
        <v>6.1529999999997601E-2</v>
      </c>
      <c r="U344">
        <v>4.8182094831919903E-2</v>
      </c>
    </row>
    <row r="345" spans="1:21" x14ac:dyDescent="0.3">
      <c r="A345">
        <v>290.66699999999997</v>
      </c>
      <c r="B345">
        <f t="shared" si="11"/>
        <v>292.66666666666669</v>
      </c>
      <c r="C345">
        <v>21.104829999999914</v>
      </c>
      <c r="F345" s="2">
        <f t="shared" si="12"/>
        <v>0.53820539393713474</v>
      </c>
      <c r="I345" s="20">
        <v>33257</v>
      </c>
      <c r="J345" s="20"/>
      <c r="P345">
        <v>1987</v>
      </c>
      <c r="Q345">
        <v>5</v>
      </c>
      <c r="R345" s="11">
        <v>1987.33333332862</v>
      </c>
      <c r="S345">
        <v>0.72110759790989398</v>
      </c>
      <c r="T345">
        <v>6.1529999999997601E-2</v>
      </c>
      <c r="U345">
        <v>4.4369750499394102E-2</v>
      </c>
    </row>
    <row r="346" spans="1:21" x14ac:dyDescent="0.3">
      <c r="A346">
        <v>313.88900000000001</v>
      </c>
      <c r="B346">
        <f t="shared" si="11"/>
        <v>313.88900000000001</v>
      </c>
      <c r="C346">
        <v>21.166359999999916</v>
      </c>
      <c r="F346" s="2">
        <f t="shared" si="12"/>
        <v>0.55326068602985135</v>
      </c>
      <c r="I346" s="20">
        <v>33247</v>
      </c>
      <c r="J346" s="20"/>
      <c r="P346">
        <v>1987</v>
      </c>
      <c r="Q346">
        <v>4</v>
      </c>
      <c r="R346" s="11">
        <v>1987.2499999952599</v>
      </c>
      <c r="S346">
        <v>0.68545877624295803</v>
      </c>
      <c r="T346">
        <v>3.07650000000005E-2</v>
      </c>
      <c r="U346">
        <v>2.1088139251114999E-2</v>
      </c>
    </row>
    <row r="347" spans="1:21" x14ac:dyDescent="0.3">
      <c r="A347">
        <v>337.11099999999999</v>
      </c>
      <c r="B347">
        <f t="shared" si="11"/>
        <v>337.14799999999997</v>
      </c>
      <c r="C347">
        <v>21.227889999999913</v>
      </c>
      <c r="F347" s="2">
        <f t="shared" si="12"/>
        <v>0.57024494338252696</v>
      </c>
      <c r="I347" s="20">
        <v>33237</v>
      </c>
      <c r="J347" s="20"/>
      <c r="P347">
        <v>1987</v>
      </c>
      <c r="Q347">
        <v>3</v>
      </c>
      <c r="R347" s="11">
        <v>1987.1666666619001</v>
      </c>
      <c r="S347">
        <v>0.67961036802143704</v>
      </c>
      <c r="T347">
        <v>3.0764999999999699E-2</v>
      </c>
    </row>
    <row r="348" spans="1:21" x14ac:dyDescent="0.3">
      <c r="A348">
        <v>360.44400000000002</v>
      </c>
      <c r="B348">
        <f t="shared" si="11"/>
        <v>360.9256666666667</v>
      </c>
      <c r="C348">
        <v>21.289419999999915</v>
      </c>
      <c r="F348" s="2">
        <f t="shared" si="12"/>
        <v>0.58814702574230493</v>
      </c>
      <c r="I348" s="20">
        <v>33227</v>
      </c>
      <c r="J348" s="20"/>
      <c r="P348">
        <v>1987</v>
      </c>
      <c r="Q348">
        <v>2</v>
      </c>
      <c r="R348" s="11">
        <v>1987.08333332854</v>
      </c>
      <c r="S348">
        <v>0.67376195979991604</v>
      </c>
      <c r="T348">
        <v>0.123059999999998</v>
      </c>
      <c r="U348">
        <v>8.2913146772976898E-2</v>
      </c>
    </row>
    <row r="349" spans="1:21" x14ac:dyDescent="0.3">
      <c r="A349">
        <v>385.22199999999998</v>
      </c>
      <c r="B349">
        <f t="shared" si="11"/>
        <v>386.07400000000001</v>
      </c>
      <c r="C349">
        <v>21.350949999999912</v>
      </c>
      <c r="F349" s="2">
        <f t="shared" si="12"/>
        <v>0.60769298390963933</v>
      </c>
      <c r="I349" s="20">
        <v>33217</v>
      </c>
      <c r="J349" s="20"/>
      <c r="P349">
        <v>1987</v>
      </c>
      <c r="Q349">
        <v>1</v>
      </c>
      <c r="R349" s="11">
        <v>1986.9999999951799</v>
      </c>
      <c r="S349">
        <v>0.70094607244138796</v>
      </c>
      <c r="T349">
        <v>0.12305999999999501</v>
      </c>
      <c r="U349">
        <v>8.6258423674633905E-2</v>
      </c>
    </row>
    <row r="350" spans="1:21" x14ac:dyDescent="0.3">
      <c r="A350">
        <v>412.55599999999998</v>
      </c>
      <c r="B350">
        <f t="shared" si="11"/>
        <v>412.55566666666664</v>
      </c>
      <c r="C350">
        <v>21.41247999999991</v>
      </c>
      <c r="F350" s="2">
        <f t="shared" si="12"/>
        <v>0.62897779903287099</v>
      </c>
      <c r="I350" s="20">
        <v>33207</v>
      </c>
      <c r="J350" s="20"/>
      <c r="P350">
        <v>1986</v>
      </c>
      <c r="Q350">
        <v>12</v>
      </c>
      <c r="R350" s="11">
        <v>1986.91666666182</v>
      </c>
      <c r="S350">
        <v>0.82396587450259295</v>
      </c>
      <c r="T350">
        <v>0.123059999999998</v>
      </c>
      <c r="U350">
        <v>0.101397240516288</v>
      </c>
    </row>
    <row r="351" spans="1:21" x14ac:dyDescent="0.3">
      <c r="A351">
        <v>439.88900000000001</v>
      </c>
      <c r="B351">
        <f t="shared" si="11"/>
        <v>439.85200000000003</v>
      </c>
      <c r="C351">
        <v>21.474009999999911</v>
      </c>
      <c r="F351" s="2">
        <f t="shared" si="12"/>
        <v>0.65169795393717933</v>
      </c>
      <c r="I351" s="20">
        <v>33197</v>
      </c>
      <c r="J351" s="20"/>
      <c r="P351">
        <v>1986</v>
      </c>
      <c r="Q351">
        <v>11</v>
      </c>
      <c r="R351" s="11">
        <v>1986.83333332846</v>
      </c>
      <c r="S351">
        <v>0.95066223107826098</v>
      </c>
      <c r="T351">
        <v>6.1530000000001098E-2</v>
      </c>
      <c r="U351">
        <v>5.8494247078246499E-2</v>
      </c>
    </row>
    <row r="352" spans="1:21" x14ac:dyDescent="0.3">
      <c r="A352">
        <v>467.11099999999999</v>
      </c>
      <c r="B352">
        <f t="shared" si="11"/>
        <v>462.66666666666669</v>
      </c>
      <c r="C352">
        <v>21.535539999999909</v>
      </c>
      <c r="F352" s="2">
        <f t="shared" si="12"/>
        <v>0.671316198313751</v>
      </c>
      <c r="I352" s="20">
        <v>33187</v>
      </c>
      <c r="J352" s="20"/>
      <c r="P352">
        <v>1986</v>
      </c>
      <c r="Q352">
        <v>10</v>
      </c>
      <c r="R352" s="11">
        <v>1986.7499999951001</v>
      </c>
      <c r="S352">
        <v>0.97227492837890495</v>
      </c>
      <c r="T352">
        <v>0.12305999999999501</v>
      </c>
      <c r="U352">
        <v>0.11964815268630299</v>
      </c>
    </row>
    <row r="353" spans="1:21" x14ac:dyDescent="0.3">
      <c r="A353">
        <v>481</v>
      </c>
      <c r="B353">
        <f t="shared" si="11"/>
        <v>473.74066666666664</v>
      </c>
      <c r="C353">
        <v>21.59706999999991</v>
      </c>
      <c r="F353" s="2">
        <f t="shared" si="12"/>
        <v>0.68105050093218966</v>
      </c>
      <c r="G353" t="s">
        <v>11</v>
      </c>
      <c r="H353">
        <v>27</v>
      </c>
      <c r="I353" s="20">
        <v>33177</v>
      </c>
      <c r="J353" s="20"/>
      <c r="P353">
        <v>1986</v>
      </c>
      <c r="Q353">
        <v>9</v>
      </c>
      <c r="R353" s="11">
        <v>1986.66666666174</v>
      </c>
      <c r="S353">
        <v>0.90179641784890197</v>
      </c>
      <c r="T353">
        <v>6.1530000000001098E-2</v>
      </c>
      <c r="U353">
        <v>5.5487533590243998E-2</v>
      </c>
    </row>
    <row r="354" spans="1:21" x14ac:dyDescent="0.3">
      <c r="A354">
        <v>473.11099999999999</v>
      </c>
      <c r="B354">
        <f t="shared" si="11"/>
        <v>473.07400000000001</v>
      </c>
      <c r="C354">
        <v>21.658599999999907</v>
      </c>
      <c r="F354" s="2">
        <f t="shared" si="12"/>
        <v>0.68046051286314058</v>
      </c>
      <c r="I354" s="20">
        <v>33115</v>
      </c>
      <c r="J354" s="20"/>
      <c r="P354">
        <v>1986</v>
      </c>
      <c r="Q354">
        <v>8</v>
      </c>
      <c r="R354" s="11">
        <v>1986.5833333283799</v>
      </c>
      <c r="S354">
        <v>0.81726223701534995</v>
      </c>
      <c r="T354">
        <v>0.123059999999998</v>
      </c>
      <c r="U354">
        <v>0.10057229088710801</v>
      </c>
    </row>
    <row r="355" spans="1:21" x14ac:dyDescent="0.3">
      <c r="A355">
        <v>465.11099999999999</v>
      </c>
      <c r="B355">
        <f t="shared" si="11"/>
        <v>465.07400000000001</v>
      </c>
      <c r="C355">
        <v>21.720129999999905</v>
      </c>
      <c r="F355" s="2">
        <f t="shared" si="12"/>
        <v>0.67342039559397293</v>
      </c>
      <c r="I355" s="20">
        <v>33054</v>
      </c>
      <c r="J355" s="20"/>
      <c r="P355">
        <v>1986</v>
      </c>
      <c r="Q355">
        <v>7</v>
      </c>
      <c r="R355" s="11">
        <v>1986.4999999950201</v>
      </c>
      <c r="S355">
        <v>0.73403344557556605</v>
      </c>
      <c r="T355">
        <v>6.1530000000001098E-2</v>
      </c>
      <c r="U355">
        <v>4.5165077906265401E-2</v>
      </c>
    </row>
    <row r="356" spans="1:21" x14ac:dyDescent="0.3">
      <c r="A356">
        <v>457</v>
      </c>
      <c r="B356">
        <f t="shared" si="11"/>
        <v>458.48133333333334</v>
      </c>
      <c r="C356">
        <v>21.781659999999906</v>
      </c>
      <c r="F356" s="2">
        <f t="shared" si="12"/>
        <v>0.6676735303762239</v>
      </c>
      <c r="I356" s="20">
        <v>32993</v>
      </c>
      <c r="J356" s="20"/>
      <c r="P356">
        <v>1986</v>
      </c>
      <c r="Q356">
        <v>6</v>
      </c>
      <c r="R356" s="11">
        <v>1986.41666666166</v>
      </c>
      <c r="S356">
        <v>0.68072240445319998</v>
      </c>
      <c r="T356">
        <v>6.1529999999997601E-2</v>
      </c>
      <c r="U356">
        <v>4.18848495460038E-2</v>
      </c>
    </row>
    <row r="357" spans="1:21" x14ac:dyDescent="0.3">
      <c r="A357">
        <v>453.33300000000003</v>
      </c>
      <c r="B357">
        <f t="shared" si="11"/>
        <v>455.88866666666672</v>
      </c>
      <c r="C357">
        <v>21.843189999999904</v>
      </c>
      <c r="F357" s="5">
        <f t="shared" si="12"/>
        <v>0.665426947141602</v>
      </c>
      <c r="G357" t="s">
        <v>10</v>
      </c>
      <c r="H357">
        <v>27</v>
      </c>
      <c r="I357" s="20">
        <v>32932</v>
      </c>
      <c r="J357" s="20"/>
      <c r="P357">
        <v>1986</v>
      </c>
      <c r="Q357">
        <v>5</v>
      </c>
      <c r="R357" s="11">
        <v>1986.3333333282999</v>
      </c>
      <c r="S357">
        <v>0.62082701596079404</v>
      </c>
      <c r="T357">
        <v>0.123059999999998</v>
      </c>
      <c r="U357">
        <v>7.6398972584134597E-2</v>
      </c>
    </row>
    <row r="358" spans="1:21" x14ac:dyDescent="0.3">
      <c r="A358">
        <v>457.33300000000003</v>
      </c>
      <c r="B358">
        <f t="shared" si="11"/>
        <v>457.11100000000005</v>
      </c>
      <c r="C358">
        <v>21.904719999999905</v>
      </c>
      <c r="F358" s="2">
        <f t="shared" si="12"/>
        <v>0.66648517329715518</v>
      </c>
      <c r="I358" s="20">
        <v>32918</v>
      </c>
      <c r="J358" s="20"/>
      <c r="P358">
        <v>1986</v>
      </c>
      <c r="Q358">
        <v>4</v>
      </c>
      <c r="R358" s="11">
        <v>1986.24999999494</v>
      </c>
      <c r="S358">
        <v>0.59209659793220604</v>
      </c>
      <c r="T358">
        <v>6.1529999999997601E-2</v>
      </c>
      <c r="U358">
        <v>3.6431703670767202E-2</v>
      </c>
    </row>
    <row r="359" spans="1:21" x14ac:dyDescent="0.3">
      <c r="A359">
        <v>460.66699999999997</v>
      </c>
      <c r="B359">
        <f t="shared" si="11"/>
        <v>460.70366666666661</v>
      </c>
      <c r="C359">
        <v>21.966249999999903</v>
      </c>
      <c r="F359" s="2">
        <f t="shared" si="12"/>
        <v>0.66960525051961384</v>
      </c>
      <c r="I359" s="20">
        <v>32905</v>
      </c>
      <c r="J359" s="20"/>
      <c r="P359">
        <v>1986</v>
      </c>
      <c r="Q359">
        <v>3</v>
      </c>
      <c r="R359" s="11">
        <v>1986.1666666615799</v>
      </c>
      <c r="S359">
        <v>0.58766603983777299</v>
      </c>
      <c r="T359">
        <v>6.1530000000001098E-2</v>
      </c>
      <c r="U359">
        <v>3.6159091431218898E-2</v>
      </c>
    </row>
    <row r="360" spans="1:21" x14ac:dyDescent="0.3">
      <c r="A360" s="6">
        <v>464.11099999999999</v>
      </c>
      <c r="B360" s="6">
        <f t="shared" si="11"/>
        <v>466</v>
      </c>
      <c r="C360" s="6">
        <v>22.0277799999999</v>
      </c>
      <c r="D360" s="6"/>
      <c r="E360" s="6"/>
      <c r="F360" s="7">
        <f t="shared" si="12"/>
        <v>0.67423154720038525</v>
      </c>
      <c r="I360" s="20">
        <v>32892</v>
      </c>
      <c r="J360" s="20"/>
      <c r="P360">
        <v>1986</v>
      </c>
      <c r="Q360">
        <v>2</v>
      </c>
      <c r="R360" s="11">
        <v>1986.0833333282201</v>
      </c>
      <c r="S360">
        <v>0.59808151956151601</v>
      </c>
      <c r="T360">
        <v>0.18458999999999601</v>
      </c>
      <c r="U360">
        <v>0.11039986769585799</v>
      </c>
    </row>
    <row r="361" spans="1:21" x14ac:dyDescent="0.3">
      <c r="A361">
        <v>473.22199999999998</v>
      </c>
      <c r="B361">
        <f t="shared" si="11"/>
        <v>476.48133333333334</v>
      </c>
      <c r="C361">
        <v>22.089309999999902</v>
      </c>
      <c r="F361" s="2">
        <f t="shared" si="12"/>
        <v>0.68348132083246971</v>
      </c>
      <c r="I361" s="20">
        <v>32878</v>
      </c>
      <c r="J361" s="20"/>
      <c r="P361">
        <v>1986</v>
      </c>
      <c r="Q361">
        <v>1</v>
      </c>
      <c r="R361" s="11">
        <v>1985.99999999486</v>
      </c>
      <c r="S361">
        <v>0.65506367737773896</v>
      </c>
      <c r="T361">
        <v>0.123059999999998</v>
      </c>
      <c r="U361">
        <v>8.0612136138103904E-2</v>
      </c>
    </row>
    <row r="362" spans="1:21" x14ac:dyDescent="0.3">
      <c r="A362">
        <v>492.11099999999999</v>
      </c>
      <c r="B362">
        <f t="shared" si="11"/>
        <v>491.96299999999997</v>
      </c>
      <c r="C362">
        <v>22.150839999999899</v>
      </c>
      <c r="F362" s="2">
        <f t="shared" si="12"/>
        <v>0.69737653951974921</v>
      </c>
      <c r="I362" s="20">
        <v>32865</v>
      </c>
      <c r="J362" s="20"/>
      <c r="P362">
        <v>1985</v>
      </c>
      <c r="Q362">
        <v>12</v>
      </c>
      <c r="R362" s="11">
        <v>1985.9166666614999</v>
      </c>
      <c r="S362">
        <v>0.69817580780244104</v>
      </c>
      <c r="T362">
        <v>0.123059999999998</v>
      </c>
      <c r="U362">
        <v>8.5917514908167597E-2</v>
      </c>
    </row>
    <row r="363" spans="1:21" x14ac:dyDescent="0.3">
      <c r="A363">
        <v>510.55599999999998</v>
      </c>
      <c r="B363">
        <f t="shared" si="11"/>
        <v>510.66666666666669</v>
      </c>
      <c r="C363">
        <v>22.2123699999999</v>
      </c>
      <c r="F363" s="2">
        <f t="shared" si="12"/>
        <v>0.71454091562240485</v>
      </c>
      <c r="I363" s="20">
        <v>32852</v>
      </c>
      <c r="J363" s="20"/>
      <c r="P363">
        <v>1985</v>
      </c>
      <c r="Q363">
        <v>11</v>
      </c>
      <c r="R363" s="11">
        <v>1985.83333332814</v>
      </c>
      <c r="S363">
        <v>0.72178394359275</v>
      </c>
      <c r="T363">
        <v>0.12305999999999501</v>
      </c>
      <c r="U363">
        <v>8.8822732098520499E-2</v>
      </c>
    </row>
    <row r="364" spans="1:21" x14ac:dyDescent="0.3">
      <c r="A364">
        <v>529.33299999999997</v>
      </c>
      <c r="B364">
        <f t="shared" si="11"/>
        <v>526.81499999999994</v>
      </c>
      <c r="C364">
        <v>22.273899999999898</v>
      </c>
      <c r="F364" s="2">
        <f t="shared" si="12"/>
        <v>0.72969971029754077</v>
      </c>
      <c r="I364" s="20">
        <v>32838</v>
      </c>
      <c r="J364" s="20"/>
      <c r="P364">
        <v>1985</v>
      </c>
      <c r="Q364">
        <v>10</v>
      </c>
      <c r="R364" s="11">
        <v>1985.74999999478</v>
      </c>
      <c r="S364">
        <v>0.731317615872908</v>
      </c>
      <c r="T364">
        <v>3.07650000000005E-2</v>
      </c>
      <c r="U364">
        <v>2.2498986452330401E-2</v>
      </c>
    </row>
    <row r="365" spans="1:21" x14ac:dyDescent="0.3">
      <c r="A365">
        <v>540.55600000000004</v>
      </c>
      <c r="B365">
        <f t="shared" si="11"/>
        <v>536.07400000000007</v>
      </c>
      <c r="C365">
        <v>22.335429999999896</v>
      </c>
      <c r="F365" s="2">
        <f t="shared" si="12"/>
        <v>0.73853595975811193</v>
      </c>
      <c r="I365" s="20">
        <v>32825</v>
      </c>
      <c r="J365" s="20"/>
      <c r="P365">
        <v>1985</v>
      </c>
      <c r="Q365">
        <v>9</v>
      </c>
      <c r="R365" s="11">
        <v>1985.6666666614201</v>
      </c>
      <c r="S365">
        <v>0.73098327632868498</v>
      </c>
      <c r="T365">
        <v>3.0764999999999699E-2</v>
      </c>
    </row>
    <row r="366" spans="1:21" x14ac:dyDescent="0.3">
      <c r="A366">
        <v>538.33299999999997</v>
      </c>
      <c r="B366">
        <f t="shared" si="11"/>
        <v>538.37033333333341</v>
      </c>
      <c r="C366">
        <v>22.396959999999897</v>
      </c>
      <c r="F366" s="2">
        <f t="shared" si="12"/>
        <v>0.7407439559752661</v>
      </c>
      <c r="G366" t="s">
        <v>11</v>
      </c>
      <c r="H366">
        <v>28</v>
      </c>
      <c r="I366" s="20">
        <v>32812</v>
      </c>
      <c r="J366" s="20"/>
      <c r="P366">
        <v>1985</v>
      </c>
      <c r="Q366">
        <v>8</v>
      </c>
      <c r="R366" s="11">
        <v>1985.58333332806</v>
      </c>
      <c r="S366">
        <v>0.73064893678446097</v>
      </c>
      <c r="T366">
        <v>1.02549999999996E-2</v>
      </c>
      <c r="U366">
        <v>2.2478414540172999E-2</v>
      </c>
    </row>
    <row r="367" spans="1:21" x14ac:dyDescent="0.3">
      <c r="A367">
        <v>536.22199999999998</v>
      </c>
      <c r="B367">
        <f t="shared" si="11"/>
        <v>536.37033333333329</v>
      </c>
      <c r="C367">
        <v>22.458489999999895</v>
      </c>
      <c r="F367" s="2">
        <f t="shared" si="12"/>
        <v>0.73882052323582525</v>
      </c>
      <c r="I367" s="20">
        <v>32771</v>
      </c>
      <c r="J367" s="20"/>
      <c r="P367">
        <v>1985</v>
      </c>
      <c r="Q367">
        <v>7</v>
      </c>
      <c r="R367" s="11">
        <v>1985.4999999946999</v>
      </c>
      <c r="S367">
        <v>0.729164126574537</v>
      </c>
      <c r="T367">
        <v>1.02549999999996E-2</v>
      </c>
    </row>
    <row r="368" spans="1:21" x14ac:dyDescent="0.3">
      <c r="A368">
        <v>534.55600000000004</v>
      </c>
      <c r="B368">
        <f t="shared" si="11"/>
        <v>533.62966666666671</v>
      </c>
      <c r="C368">
        <v>22.520019999999896</v>
      </c>
      <c r="F368" s="2">
        <f t="shared" si="12"/>
        <v>0.73619288795761539</v>
      </c>
      <c r="I368" s="20">
        <v>32730</v>
      </c>
      <c r="J368" s="20"/>
      <c r="P368">
        <v>1985</v>
      </c>
      <c r="Q368">
        <v>6</v>
      </c>
      <c r="R368" s="11">
        <v>1985.4166666613401</v>
      </c>
      <c r="S368">
        <v>0.72767931636461403</v>
      </c>
      <c r="T368">
        <v>1.02549999999996E-2</v>
      </c>
    </row>
    <row r="369" spans="1:21" x14ac:dyDescent="0.3">
      <c r="A369">
        <v>530.11099999999999</v>
      </c>
      <c r="B369">
        <f t="shared" si="11"/>
        <v>528.70366666666666</v>
      </c>
      <c r="C369">
        <v>22.581549999999893</v>
      </c>
      <c r="F369" s="2">
        <f t="shared" si="12"/>
        <v>0.73149351891101844</v>
      </c>
      <c r="I369" s="20">
        <v>32689</v>
      </c>
      <c r="J369" s="20"/>
      <c r="P369">
        <v>1985</v>
      </c>
      <c r="Q369">
        <v>5</v>
      </c>
      <c r="R369" s="11">
        <v>1985.33333332798</v>
      </c>
      <c r="S369">
        <v>0.72619450615468994</v>
      </c>
      <c r="T369">
        <v>1.02549999999996E-2</v>
      </c>
      <c r="U369">
        <v>2.2341373981849402E-2</v>
      </c>
    </row>
    <row r="370" spans="1:21" x14ac:dyDescent="0.3">
      <c r="A370">
        <v>521.44399999999996</v>
      </c>
      <c r="B370">
        <f t="shared" si="11"/>
        <v>521.44433333333325</v>
      </c>
      <c r="C370">
        <v>22.643079999999891</v>
      </c>
      <c r="F370" s="2">
        <f t="shared" si="12"/>
        <v>0.72462278803418112</v>
      </c>
      <c r="I370" s="20">
        <v>32648</v>
      </c>
      <c r="J370" s="20"/>
      <c r="P370">
        <v>1985</v>
      </c>
      <c r="Q370">
        <v>4</v>
      </c>
      <c r="R370" s="11">
        <v>1985.2499999946201</v>
      </c>
      <c r="S370">
        <v>0.72863477780117003</v>
      </c>
      <c r="T370">
        <v>1.02549999999996E-2</v>
      </c>
    </row>
    <row r="371" spans="1:21" x14ac:dyDescent="0.3">
      <c r="A371">
        <v>512.77800000000002</v>
      </c>
      <c r="B371">
        <f t="shared" si="11"/>
        <v>512.81466666666665</v>
      </c>
      <c r="C371">
        <v>22.704609999999892</v>
      </c>
      <c r="F371" s="2">
        <f t="shared" si="12"/>
        <v>0.71653898808563155</v>
      </c>
      <c r="I371" s="20">
        <v>32607</v>
      </c>
      <c r="J371" s="20"/>
      <c r="P371">
        <v>1985</v>
      </c>
      <c r="Q371">
        <v>3</v>
      </c>
      <c r="R371" s="11">
        <v>1985.16666666126</v>
      </c>
      <c r="S371">
        <v>0.73107504944764901</v>
      </c>
      <c r="T371">
        <v>1.02549999999996E-2</v>
      </c>
    </row>
    <row r="372" spans="1:21" x14ac:dyDescent="0.3">
      <c r="A372">
        <v>504.22199999999998</v>
      </c>
      <c r="B372">
        <f t="shared" si="11"/>
        <v>506.51866666666666</v>
      </c>
      <c r="C372">
        <v>22.76613999999989</v>
      </c>
      <c r="F372" s="5">
        <f t="shared" si="12"/>
        <v>0.71069819524322908</v>
      </c>
      <c r="G372" t="s">
        <v>10</v>
      </c>
      <c r="H372">
        <v>28</v>
      </c>
      <c r="I372" s="20">
        <v>32567</v>
      </c>
      <c r="J372" s="20"/>
      <c r="P372">
        <v>1985</v>
      </c>
      <c r="Q372">
        <v>2</v>
      </c>
      <c r="R372" s="11">
        <v>1985.0833333278999</v>
      </c>
      <c r="S372">
        <v>0.73351532109412898</v>
      </c>
      <c r="T372">
        <v>0.18458999999999601</v>
      </c>
      <c r="U372">
        <v>0.135399593120762</v>
      </c>
    </row>
    <row r="373" spans="1:21" x14ac:dyDescent="0.3">
      <c r="A373">
        <v>502.55599999999998</v>
      </c>
      <c r="B373">
        <f t="shared" si="11"/>
        <v>506.74066666666664</v>
      </c>
      <c r="C373">
        <v>22.827669999999891</v>
      </c>
      <c r="F373" s="2">
        <f t="shared" si="12"/>
        <v>0.71090333234223591</v>
      </c>
      <c r="I373" s="20">
        <v>32557</v>
      </c>
      <c r="J373" s="20"/>
      <c r="P373">
        <v>1985</v>
      </c>
      <c r="Q373">
        <v>1</v>
      </c>
      <c r="R373" s="11">
        <v>1984.9999999945401</v>
      </c>
      <c r="S373">
        <v>0.78164441057526202</v>
      </c>
      <c r="T373">
        <v>0.123059999999998</v>
      </c>
      <c r="U373">
        <v>9.6189161165390905E-2</v>
      </c>
    </row>
    <row r="374" spans="1:21" x14ac:dyDescent="0.3">
      <c r="A374">
        <v>513.44399999999996</v>
      </c>
      <c r="B374">
        <f t="shared" si="11"/>
        <v>513.48133333333328</v>
      </c>
      <c r="C374">
        <v>22.889199999999889</v>
      </c>
      <c r="F374" s="2">
        <f t="shared" si="12"/>
        <v>0.7171602577199272</v>
      </c>
      <c r="I374" s="20">
        <v>32548</v>
      </c>
      <c r="J374" s="20"/>
      <c r="P374">
        <v>1984</v>
      </c>
      <c r="Q374">
        <v>12</v>
      </c>
      <c r="R374" s="11">
        <v>1984.91666666118</v>
      </c>
      <c r="S374">
        <v>0.850717002560887</v>
      </c>
      <c r="T374">
        <v>0.12305999999999501</v>
      </c>
      <c r="U374">
        <v>0.10468923433513801</v>
      </c>
    </row>
    <row r="375" spans="1:21" x14ac:dyDescent="0.3">
      <c r="A375">
        <v>524.44399999999996</v>
      </c>
      <c r="B375">
        <f t="shared" si="11"/>
        <v>524.44399999999996</v>
      </c>
      <c r="C375">
        <v>22.950729999999886</v>
      </c>
      <c r="F375" s="2">
        <f t="shared" si="12"/>
        <v>0.72745401960464762</v>
      </c>
      <c r="I375" s="20">
        <v>32539</v>
      </c>
      <c r="J375" s="20"/>
      <c r="P375">
        <v>1984</v>
      </c>
      <c r="Q375">
        <v>11</v>
      </c>
      <c r="R375" s="11">
        <v>1984.8333333278199</v>
      </c>
      <c r="S375">
        <v>0.94979961477784203</v>
      </c>
      <c r="T375">
        <v>0.123059999999998</v>
      </c>
      <c r="U375">
        <v>0.11688234059456</v>
      </c>
    </row>
    <row r="376" spans="1:21" x14ac:dyDescent="0.3">
      <c r="A376" s="6">
        <v>535.44399999999996</v>
      </c>
      <c r="B376" s="6">
        <f t="shared" si="11"/>
        <v>534.7403333333333</v>
      </c>
      <c r="C376" s="6">
        <v>23.012259999999888</v>
      </c>
      <c r="D376" s="6"/>
      <c r="E376" s="6"/>
      <c r="F376" s="7">
        <f t="shared" si="12"/>
        <v>0.73725662008765547</v>
      </c>
      <c r="I376" s="20">
        <v>32530</v>
      </c>
      <c r="J376" s="20"/>
      <c r="P376">
        <v>1984</v>
      </c>
      <c r="Q376">
        <v>10</v>
      </c>
      <c r="R376" s="11">
        <v>1984.74999999446</v>
      </c>
      <c r="S376">
        <v>0.97998445690728497</v>
      </c>
      <c r="T376">
        <v>0.123059999999998</v>
      </c>
      <c r="U376">
        <v>0.120596887267009</v>
      </c>
    </row>
    <row r="377" spans="1:21" x14ac:dyDescent="0.3">
      <c r="A377">
        <v>544.33299999999997</v>
      </c>
      <c r="B377">
        <f t="shared" si="11"/>
        <v>542.96266666666668</v>
      </c>
      <c r="C377">
        <v>23.073789999999885</v>
      </c>
      <c r="F377" s="2">
        <f t="shared" si="12"/>
        <v>0.74517944893041355</v>
      </c>
      <c r="I377" s="20">
        <v>32520</v>
      </c>
      <c r="J377" s="20"/>
      <c r="P377">
        <v>1984</v>
      </c>
      <c r="Q377">
        <v>9</v>
      </c>
      <c r="R377" s="11">
        <v>1984.6666666611</v>
      </c>
      <c r="S377">
        <v>0.92751270616372705</v>
      </c>
      <c r="T377">
        <v>6.1529999999997601E-2</v>
      </c>
      <c r="U377">
        <v>5.7069856810251902E-2</v>
      </c>
    </row>
    <row r="378" spans="1:21" x14ac:dyDescent="0.3">
      <c r="A378">
        <v>549.11099999999999</v>
      </c>
      <c r="B378">
        <f t="shared" si="11"/>
        <v>549.18499999999995</v>
      </c>
      <c r="C378">
        <v>23.135319999999886</v>
      </c>
      <c r="F378" s="2">
        <f t="shared" si="12"/>
        <v>0.75123167566304605</v>
      </c>
      <c r="I378" s="20">
        <v>32511</v>
      </c>
      <c r="J378" s="20"/>
      <c r="P378">
        <v>1984</v>
      </c>
      <c r="Q378">
        <v>8</v>
      </c>
      <c r="R378" s="11">
        <v>1984.5833333277401</v>
      </c>
      <c r="S378">
        <v>0.88531846442719797</v>
      </c>
      <c r="T378">
        <v>6.1530000000001098E-2</v>
      </c>
      <c r="U378">
        <v>5.4473645116206497E-2</v>
      </c>
    </row>
    <row r="379" spans="1:21" x14ac:dyDescent="0.3">
      <c r="A379">
        <v>554.11099999999999</v>
      </c>
      <c r="B379">
        <f t="shared" si="11"/>
        <v>554</v>
      </c>
      <c r="C379">
        <v>23.196849999999884</v>
      </c>
      <c r="F379" s="2">
        <f t="shared" si="12"/>
        <v>0.75594875822421337</v>
      </c>
      <c r="I379" s="20">
        <v>32502</v>
      </c>
      <c r="J379" s="20"/>
      <c r="P379">
        <v>1984</v>
      </c>
      <c r="Q379">
        <v>7</v>
      </c>
      <c r="R379" s="11">
        <v>1984.49999999438</v>
      </c>
      <c r="S379">
        <v>0.84118708761778804</v>
      </c>
      <c r="T379">
        <v>6.1529999999997601E-2</v>
      </c>
      <c r="U379">
        <v>5.1758241501120503E-2</v>
      </c>
    </row>
    <row r="380" spans="1:21" x14ac:dyDescent="0.3">
      <c r="A380">
        <v>558.77800000000002</v>
      </c>
      <c r="B380">
        <f t="shared" si="11"/>
        <v>559.48166666666668</v>
      </c>
      <c r="C380">
        <v>23.258379999999882</v>
      </c>
      <c r="F380" s="2">
        <f t="shared" si="12"/>
        <v>0.76135501513219128</v>
      </c>
      <c r="I380" s="20">
        <v>32493</v>
      </c>
      <c r="J380" s="20"/>
      <c r="P380">
        <v>1984</v>
      </c>
      <c r="Q380">
        <v>6</v>
      </c>
      <c r="R380" s="11">
        <v>1984.4166666610199</v>
      </c>
      <c r="S380">
        <v>0.79560825845771799</v>
      </c>
      <c r="T380">
        <v>6.1530000000001098E-2</v>
      </c>
      <c r="U380">
        <v>4.8953776142904297E-2</v>
      </c>
    </row>
    <row r="381" spans="1:21" x14ac:dyDescent="0.3">
      <c r="A381">
        <v>565.55600000000004</v>
      </c>
      <c r="B381">
        <f t="shared" si="11"/>
        <v>566.88900000000001</v>
      </c>
      <c r="C381">
        <v>23.319909999999883</v>
      </c>
      <c r="F381" s="2">
        <f t="shared" si="12"/>
        <v>0.76872192163838948</v>
      </c>
      <c r="I381" s="20">
        <v>32483</v>
      </c>
      <c r="J381" s="20"/>
      <c r="P381">
        <v>1984</v>
      </c>
      <c r="Q381">
        <v>5</v>
      </c>
      <c r="R381" s="11">
        <v>1984.3333333276601</v>
      </c>
      <c r="S381">
        <v>0.75000314042554805</v>
      </c>
      <c r="T381">
        <v>6.1529999999997601E-2</v>
      </c>
      <c r="U381">
        <v>4.6147693230382203E-2</v>
      </c>
    </row>
    <row r="382" spans="1:21" x14ac:dyDescent="0.3">
      <c r="A382">
        <v>576.33299999999997</v>
      </c>
      <c r="B382">
        <f t="shared" si="11"/>
        <v>576.25933333333342</v>
      </c>
      <c r="C382">
        <v>23.381439999999881</v>
      </c>
      <c r="F382" s="2">
        <f t="shared" si="12"/>
        <v>0.77814332306430156</v>
      </c>
      <c r="I382" s="20">
        <v>32474</v>
      </c>
      <c r="J382" s="20"/>
      <c r="P382">
        <v>1984</v>
      </c>
      <c r="Q382">
        <v>4</v>
      </c>
      <c r="R382" s="11">
        <v>1984.2499999943</v>
      </c>
      <c r="S382">
        <v>0.71056147006384796</v>
      </c>
      <c r="T382">
        <v>6.1529999999997601E-2</v>
      </c>
      <c r="U382">
        <v>4.3720847253026898E-2</v>
      </c>
    </row>
    <row r="383" spans="1:21" x14ac:dyDescent="0.3">
      <c r="A383">
        <v>586.88900000000001</v>
      </c>
      <c r="B383">
        <f t="shared" si="11"/>
        <v>586.92600000000004</v>
      </c>
      <c r="C383">
        <v>23.442969999999882</v>
      </c>
      <c r="F383" s="2">
        <f t="shared" si="12"/>
        <v>0.78900873657418624</v>
      </c>
      <c r="I383" s="20">
        <v>32465</v>
      </c>
      <c r="J383" s="20"/>
      <c r="P383">
        <v>1984</v>
      </c>
      <c r="Q383">
        <v>3</v>
      </c>
      <c r="R383" s="11">
        <v>1984.1666666609401</v>
      </c>
      <c r="S383">
        <v>0.68803829227133395</v>
      </c>
      <c r="T383">
        <v>6.1530000000001098E-2</v>
      </c>
      <c r="U383">
        <v>4.2334996123456002E-2</v>
      </c>
    </row>
    <row r="384" spans="1:21" x14ac:dyDescent="0.3">
      <c r="A384">
        <v>597.55600000000004</v>
      </c>
      <c r="B384">
        <f t="shared" si="11"/>
        <v>595.11133333333339</v>
      </c>
      <c r="C384">
        <v>23.504499999999879</v>
      </c>
      <c r="F384" s="2">
        <f t="shared" si="12"/>
        <v>0.79744935432112474</v>
      </c>
      <c r="I384" s="20">
        <v>32456</v>
      </c>
      <c r="J384" s="20"/>
      <c r="P384">
        <v>1984</v>
      </c>
      <c r="Q384">
        <v>2</v>
      </c>
      <c r="R384" s="11">
        <v>1984.08333332758</v>
      </c>
      <c r="S384">
        <v>0.68522613403310695</v>
      </c>
      <c r="T384">
        <v>0.18458999999999601</v>
      </c>
      <c r="U384">
        <v>0.12648589208116801</v>
      </c>
    </row>
    <row r="385" spans="1:21" x14ac:dyDescent="0.3">
      <c r="A385">
        <v>600.88900000000001</v>
      </c>
      <c r="B385">
        <f t="shared" si="11"/>
        <v>595.96300000000008</v>
      </c>
      <c r="C385">
        <v>23.566029999999877</v>
      </c>
      <c r="F385" s="2">
        <f t="shared" si="12"/>
        <v>0.79833275260891234</v>
      </c>
      <c r="G385" t="s">
        <v>11</v>
      </c>
      <c r="H385">
        <v>29</v>
      </c>
      <c r="I385" s="20">
        <v>32447</v>
      </c>
      <c r="J385" s="20"/>
      <c r="P385">
        <v>1984</v>
      </c>
      <c r="Q385">
        <v>1</v>
      </c>
      <c r="R385" s="11">
        <v>1983.9999999942199</v>
      </c>
      <c r="S385">
        <v>0.70039861940912096</v>
      </c>
      <c r="T385">
        <v>0.18458999999999601</v>
      </c>
      <c r="U385">
        <v>0.129286581156727</v>
      </c>
    </row>
    <row r="386" spans="1:21" x14ac:dyDescent="0.3">
      <c r="A386">
        <v>589.44399999999996</v>
      </c>
      <c r="B386">
        <f t="shared" si="11"/>
        <v>589.44433333333336</v>
      </c>
      <c r="C386">
        <v>23.627559999999878</v>
      </c>
      <c r="F386" s="2">
        <f t="shared" si="12"/>
        <v>0.79159605258607513</v>
      </c>
      <c r="I386" s="20">
        <v>32411</v>
      </c>
      <c r="J386" s="20"/>
      <c r="P386">
        <v>1983</v>
      </c>
      <c r="Q386">
        <v>12</v>
      </c>
      <c r="R386" s="11">
        <v>1983.9166666608601</v>
      </c>
      <c r="S386">
        <v>0.72799778166921802</v>
      </c>
      <c r="T386">
        <v>0.18458999999999601</v>
      </c>
      <c r="U386">
        <v>0.134381110518318</v>
      </c>
    </row>
    <row r="387" spans="1:21" x14ac:dyDescent="0.3">
      <c r="A387">
        <v>578</v>
      </c>
      <c r="B387">
        <f t="shared" si="11"/>
        <v>577.92566666666664</v>
      </c>
      <c r="C387">
        <v>23.689089999999876</v>
      </c>
      <c r="F387" s="2">
        <f t="shared" si="12"/>
        <v>0.7798307901326611</v>
      </c>
      <c r="I387" s="20">
        <v>32376</v>
      </c>
      <c r="J387" s="20"/>
      <c r="P387">
        <v>1983</v>
      </c>
      <c r="Q387">
        <v>11</v>
      </c>
      <c r="R387" s="11">
        <v>1983.8333333275</v>
      </c>
      <c r="S387">
        <v>0.78686780852085703</v>
      </c>
      <c r="T387">
        <v>0.18459</v>
      </c>
      <c r="U387">
        <v>0.145247928774865</v>
      </c>
    </row>
    <row r="388" spans="1:21" x14ac:dyDescent="0.3">
      <c r="A388">
        <v>566.33299999999997</v>
      </c>
      <c r="B388">
        <f t="shared" ref="B388:B451" si="13">AVERAGE(A387:A389)</f>
        <v>567.03700000000003</v>
      </c>
      <c r="C388">
        <v>23.750619999999877</v>
      </c>
      <c r="F388" s="2">
        <f t="shared" si="12"/>
        <v>0.76886983796520714</v>
      </c>
      <c r="I388" s="20">
        <v>32341</v>
      </c>
      <c r="J388" s="20"/>
      <c r="P388">
        <v>1983</v>
      </c>
      <c r="Q388">
        <v>10</v>
      </c>
      <c r="R388" s="11">
        <v>1983.7499999941399</v>
      </c>
      <c r="S388">
        <v>0.80563213128788902</v>
      </c>
      <c r="T388">
        <v>0.12305999999999501</v>
      </c>
      <c r="U388">
        <v>9.91410900762838E-2</v>
      </c>
    </row>
    <row r="389" spans="1:21" x14ac:dyDescent="0.3">
      <c r="A389">
        <v>556.77800000000002</v>
      </c>
      <c r="B389">
        <f t="shared" si="13"/>
        <v>557.96299999999997</v>
      </c>
      <c r="C389">
        <v>23.812149999999875</v>
      </c>
      <c r="F389" s="2">
        <f t="shared" si="12"/>
        <v>0.75985338010605241</v>
      </c>
      <c r="I389" s="20">
        <v>32306</v>
      </c>
      <c r="J389" s="20"/>
      <c r="P389">
        <v>1983</v>
      </c>
      <c r="Q389">
        <v>9</v>
      </c>
      <c r="R389" s="11">
        <v>1983.66666666078</v>
      </c>
      <c r="S389">
        <v>0.79371575673289096</v>
      </c>
      <c r="T389">
        <v>0.123059999999998</v>
      </c>
      <c r="U389">
        <v>9.7674661023548701E-2</v>
      </c>
    </row>
    <row r="390" spans="1:21" x14ac:dyDescent="0.3">
      <c r="A390">
        <v>550.77800000000002</v>
      </c>
      <c r="B390">
        <f t="shared" si="13"/>
        <v>550.88900000000001</v>
      </c>
      <c r="C390">
        <v>23.873679999999872</v>
      </c>
      <c r="F390" s="2">
        <f t="shared" si="12"/>
        <v>0.75289764862136421</v>
      </c>
      <c r="I390" s="20">
        <v>32271</v>
      </c>
      <c r="J390" s="20"/>
      <c r="P390">
        <v>1983</v>
      </c>
      <c r="Q390">
        <v>8</v>
      </c>
      <c r="R390" s="11">
        <v>1983.58333332742</v>
      </c>
      <c r="S390">
        <v>0.75867732939418198</v>
      </c>
      <c r="T390">
        <v>0.123059999999998</v>
      </c>
      <c r="U390">
        <v>9.3362832155247197E-2</v>
      </c>
    </row>
    <row r="391" spans="1:21" x14ac:dyDescent="0.3">
      <c r="A391">
        <v>545.11099999999999</v>
      </c>
      <c r="B391">
        <f t="shared" si="13"/>
        <v>545.03700000000003</v>
      </c>
      <c r="C391">
        <v>23.935209999999874</v>
      </c>
      <c r="F391" s="2">
        <f t="shared" si="12"/>
        <v>0.74719163651841847</v>
      </c>
      <c r="I391" s="20">
        <v>32236</v>
      </c>
      <c r="J391" s="20"/>
      <c r="P391">
        <v>1983</v>
      </c>
      <c r="Q391">
        <v>7</v>
      </c>
      <c r="R391" s="11">
        <v>1983.4999999940601</v>
      </c>
      <c r="S391">
        <v>0.724029878675014</v>
      </c>
      <c r="T391">
        <v>6.1529999999997601E-2</v>
      </c>
      <c r="U391">
        <v>4.4549558434871898E-2</v>
      </c>
    </row>
    <row r="392" spans="1:21" x14ac:dyDescent="0.3">
      <c r="A392">
        <v>539.22199999999998</v>
      </c>
      <c r="B392">
        <f t="shared" si="13"/>
        <v>542.25900000000001</v>
      </c>
      <c r="C392">
        <v>23.996739999999871</v>
      </c>
      <c r="F392" s="5">
        <f t="shared" si="12"/>
        <v>0.74449809529715594</v>
      </c>
      <c r="G392" t="s">
        <v>10</v>
      </c>
      <c r="H392">
        <v>29</v>
      </c>
      <c r="I392" s="20">
        <v>32201</v>
      </c>
      <c r="J392" s="20"/>
      <c r="P392">
        <v>1983</v>
      </c>
      <c r="Q392">
        <v>6</v>
      </c>
      <c r="R392" s="11">
        <v>1983.4166666607</v>
      </c>
      <c r="S392">
        <v>0.67889504250727795</v>
      </c>
      <c r="T392">
        <v>0.123059999999998</v>
      </c>
      <c r="U392">
        <v>8.3544823930944798E-2</v>
      </c>
    </row>
    <row r="393" spans="1:21" x14ac:dyDescent="0.3">
      <c r="A393">
        <v>542.44399999999996</v>
      </c>
      <c r="B393">
        <f t="shared" si="13"/>
        <v>548.70333333333326</v>
      </c>
      <c r="C393">
        <v>24.058269999999872</v>
      </c>
      <c r="F393" s="2">
        <f t="shared" si="12"/>
        <v>0.75076142667128831</v>
      </c>
      <c r="I393" s="20">
        <v>32186</v>
      </c>
      <c r="J393" s="20"/>
      <c r="P393">
        <v>1983</v>
      </c>
      <c r="Q393">
        <v>5</v>
      </c>
      <c r="R393" s="11">
        <v>1983.3333333273399</v>
      </c>
      <c r="S393">
        <v>0.61042381694243097</v>
      </c>
      <c r="T393">
        <v>0.123059999999998</v>
      </c>
      <c r="U393">
        <v>7.5118754912934793E-2</v>
      </c>
    </row>
    <row r="394" spans="1:21" x14ac:dyDescent="0.3">
      <c r="A394" s="6">
        <v>564.44399999999996</v>
      </c>
      <c r="B394" s="6">
        <f t="shared" si="13"/>
        <v>564.40700000000004</v>
      </c>
      <c r="C394" s="6">
        <v>24.11979999999987</v>
      </c>
      <c r="D394" s="6"/>
      <c r="E394" s="6"/>
      <c r="F394" s="7">
        <f t="shared" si="12"/>
        <v>0.76624556074749461</v>
      </c>
      <c r="I394" s="20">
        <v>32171</v>
      </c>
      <c r="J394" s="20"/>
      <c r="P394">
        <v>1983</v>
      </c>
      <c r="Q394">
        <v>4</v>
      </c>
      <c r="R394" s="11">
        <v>1983.2499999939801</v>
      </c>
      <c r="S394">
        <v>0.56845982648127402</v>
      </c>
      <c r="T394">
        <v>0.123059999999998</v>
      </c>
      <c r="U394">
        <v>6.9954666246784897E-2</v>
      </c>
    </row>
    <row r="395" spans="1:21" x14ac:dyDescent="0.3">
      <c r="A395">
        <v>586.33299999999997</v>
      </c>
      <c r="B395">
        <f t="shared" si="13"/>
        <v>586.40700000000004</v>
      </c>
      <c r="C395">
        <v>24.181329999999868</v>
      </c>
      <c r="F395" s="2">
        <f t="shared" si="12"/>
        <v>0.78847657192555154</v>
      </c>
      <c r="I395" s="20">
        <v>32156</v>
      </c>
      <c r="J395" s="20"/>
      <c r="P395">
        <v>1983</v>
      </c>
      <c r="Q395">
        <v>3</v>
      </c>
      <c r="R395" s="11">
        <v>1983.16666666062</v>
      </c>
      <c r="S395">
        <v>0.56055395141835196</v>
      </c>
      <c r="T395">
        <v>6.1529999999997601E-2</v>
      </c>
      <c r="U395">
        <v>3.4490884630769797E-2</v>
      </c>
    </row>
    <row r="396" spans="1:21" x14ac:dyDescent="0.3">
      <c r="A396">
        <v>608.44399999999996</v>
      </c>
      <c r="B396">
        <f t="shared" si="13"/>
        <v>609.22200000000009</v>
      </c>
      <c r="C396">
        <v>24.242859999999869</v>
      </c>
      <c r="F396" s="2">
        <f t="shared" si="12"/>
        <v>0.81221265295906486</v>
      </c>
      <c r="I396" s="20">
        <v>32141</v>
      </c>
      <c r="J396" s="20"/>
      <c r="P396">
        <v>1983</v>
      </c>
      <c r="Q396">
        <v>2</v>
      </c>
      <c r="R396" s="11">
        <v>1983.0833333272601</v>
      </c>
      <c r="S396">
        <v>0.56775595596470796</v>
      </c>
      <c r="T396">
        <v>0.123059999999998</v>
      </c>
      <c r="U396">
        <v>6.9868047941016406E-2</v>
      </c>
    </row>
    <row r="397" spans="1:21" x14ac:dyDescent="0.3">
      <c r="A397">
        <v>632.88900000000001</v>
      </c>
      <c r="B397">
        <f t="shared" si="13"/>
        <v>634.81466666666665</v>
      </c>
      <c r="C397">
        <v>24.304389999999866</v>
      </c>
      <c r="F397" s="2">
        <f t="shared" si="12"/>
        <v>0.83968990286369316</v>
      </c>
      <c r="I397" s="20">
        <v>32126</v>
      </c>
      <c r="J397" s="20"/>
      <c r="P397">
        <v>1983</v>
      </c>
      <c r="Q397">
        <v>1</v>
      </c>
      <c r="R397" s="11">
        <v>1982.9999999939</v>
      </c>
      <c r="S397">
        <v>0.60457026131007296</v>
      </c>
      <c r="T397">
        <v>6.1529999999997601E-2</v>
      </c>
      <c r="U397">
        <v>3.7199208178407397E-2</v>
      </c>
    </row>
    <row r="398" spans="1:21" x14ac:dyDescent="0.3">
      <c r="A398">
        <v>663.11099999999999</v>
      </c>
      <c r="B398">
        <f t="shared" si="13"/>
        <v>663.07399999999996</v>
      </c>
      <c r="C398">
        <v>24.365919999999868</v>
      </c>
      <c r="F398" s="2">
        <f t="shared" si="12"/>
        <v>0.87111133563778187</v>
      </c>
      <c r="I398" s="20">
        <v>32111</v>
      </c>
      <c r="J398" s="20"/>
      <c r="P398">
        <v>1982</v>
      </c>
      <c r="Q398">
        <v>12</v>
      </c>
      <c r="R398" s="11">
        <v>1982.9166666605399</v>
      </c>
      <c r="S398">
        <v>0.67058870501156997</v>
      </c>
      <c r="T398">
        <v>0.123059999999998</v>
      </c>
      <c r="U398">
        <v>8.2522646038723099E-2</v>
      </c>
    </row>
    <row r="399" spans="1:21" x14ac:dyDescent="0.3">
      <c r="A399">
        <v>693.22199999999998</v>
      </c>
      <c r="B399">
        <f t="shared" si="13"/>
        <v>693.29633333333334</v>
      </c>
      <c r="C399">
        <v>24.427449999999865</v>
      </c>
      <c r="F399" s="2">
        <f t="shared" si="12"/>
        <v>0.9060176862403102</v>
      </c>
      <c r="I399" s="20">
        <v>32096</v>
      </c>
      <c r="J399" s="20"/>
      <c r="P399">
        <v>1982</v>
      </c>
      <c r="Q399">
        <v>11</v>
      </c>
      <c r="R399" s="11">
        <v>1982.8333333271801</v>
      </c>
      <c r="S399">
        <v>0.71678059798823501</v>
      </c>
      <c r="T399">
        <v>6.1530000000001098E-2</v>
      </c>
      <c r="U399">
        <v>4.4103510194216898E-2</v>
      </c>
    </row>
    <row r="400" spans="1:21" x14ac:dyDescent="0.3">
      <c r="A400">
        <v>723.55600000000004</v>
      </c>
      <c r="B400">
        <f t="shared" si="13"/>
        <v>713.22233333333327</v>
      </c>
      <c r="C400">
        <v>24.488979999999863</v>
      </c>
      <c r="F400" s="2">
        <f t="shared" si="12"/>
        <v>0.92979360098268149</v>
      </c>
      <c r="G400" t="s">
        <v>11</v>
      </c>
      <c r="H400">
        <v>30</v>
      </c>
      <c r="I400" s="20">
        <v>32081</v>
      </c>
      <c r="J400" s="20"/>
      <c r="P400">
        <v>1982</v>
      </c>
      <c r="Q400">
        <v>10</v>
      </c>
      <c r="R400" s="11">
        <v>1982.74999999382</v>
      </c>
      <c r="S400">
        <v>0.71989338675089998</v>
      </c>
      <c r="T400">
        <v>6.1529999999997601E-2</v>
      </c>
      <c r="U400">
        <v>4.4295040086781201E-2</v>
      </c>
    </row>
    <row r="401" spans="1:21" x14ac:dyDescent="0.3">
      <c r="A401">
        <v>722.88900000000001</v>
      </c>
      <c r="B401">
        <f t="shared" si="13"/>
        <v>699.44466666666676</v>
      </c>
      <c r="C401">
        <v>24.550509999999864</v>
      </c>
      <c r="F401" s="2">
        <f t="shared" si="12"/>
        <v>0.91328835250792972</v>
      </c>
      <c r="I401" s="20">
        <v>32040</v>
      </c>
      <c r="J401" s="20"/>
      <c r="P401">
        <v>1982</v>
      </c>
      <c r="Q401">
        <v>9</v>
      </c>
      <c r="R401" s="11">
        <v>1982.6666666604599</v>
      </c>
      <c r="S401">
        <v>0.705244153882717</v>
      </c>
      <c r="T401">
        <v>6.1529999999997601E-2</v>
      </c>
      <c r="U401">
        <v>4.3393672788401901E-2</v>
      </c>
    </row>
    <row r="402" spans="1:21" x14ac:dyDescent="0.3">
      <c r="A402">
        <v>651.88900000000001</v>
      </c>
      <c r="B402">
        <f t="shared" si="13"/>
        <v>652</v>
      </c>
      <c r="C402">
        <v>24.612039999999862</v>
      </c>
      <c r="F402" s="2">
        <f t="shared" si="12"/>
        <v>0.85866048016694096</v>
      </c>
      <c r="I402" s="20">
        <v>31999</v>
      </c>
      <c r="J402" s="20"/>
      <c r="P402">
        <v>1982</v>
      </c>
      <c r="Q402">
        <v>8</v>
      </c>
      <c r="R402" s="11">
        <v>1982.5833333271</v>
      </c>
      <c r="S402">
        <v>0.69002863294747496</v>
      </c>
      <c r="T402">
        <v>6.1530000000001098E-2</v>
      </c>
      <c r="U402">
        <v>4.2457461785258999E-2</v>
      </c>
    </row>
    <row r="403" spans="1:21" x14ac:dyDescent="0.3">
      <c r="A403">
        <v>581.22199999999998</v>
      </c>
      <c r="B403">
        <f t="shared" si="13"/>
        <v>581.11099999999999</v>
      </c>
      <c r="C403">
        <v>24.673569999999863</v>
      </c>
      <c r="F403" s="2">
        <f t="shared" si="12"/>
        <v>0.78306671269172445</v>
      </c>
      <c r="I403" s="20">
        <v>31958</v>
      </c>
      <c r="J403" s="20"/>
      <c r="P403">
        <v>1982</v>
      </c>
      <c r="Q403">
        <v>7</v>
      </c>
      <c r="R403" s="11">
        <v>1982.4999999937399</v>
      </c>
      <c r="S403">
        <v>0.67025059203627702</v>
      </c>
      <c r="T403">
        <v>6.1529999999997601E-2</v>
      </c>
      <c r="U403">
        <v>4.1240518927990501E-2</v>
      </c>
    </row>
    <row r="404" spans="1:21" x14ac:dyDescent="0.3">
      <c r="A404">
        <v>510.22199999999998</v>
      </c>
      <c r="B404">
        <f t="shared" si="13"/>
        <v>517.70366666666666</v>
      </c>
      <c r="C404">
        <v>24.735099999999861</v>
      </c>
      <c r="F404" s="2">
        <f t="shared" si="12"/>
        <v>0.72110759790989454</v>
      </c>
      <c r="I404" s="20">
        <v>31917</v>
      </c>
      <c r="J404" s="20"/>
      <c r="P404">
        <v>1982</v>
      </c>
      <c r="Q404">
        <v>6</v>
      </c>
      <c r="R404" s="11">
        <v>1982.4166666603801</v>
      </c>
      <c r="S404">
        <v>0.64635433553150001</v>
      </c>
      <c r="T404">
        <v>6.1530000000001098E-2</v>
      </c>
      <c r="U404">
        <v>3.9770182265254E-2</v>
      </c>
    </row>
    <row r="405" spans="1:21" x14ac:dyDescent="0.3">
      <c r="A405">
        <v>461.66699999999997</v>
      </c>
      <c r="B405">
        <f t="shared" si="13"/>
        <v>478.70366666666661</v>
      </c>
      <c r="C405">
        <v>24.796629999999858</v>
      </c>
      <c r="F405" s="2">
        <f t="shared" si="12"/>
        <v>0.6854587762429587</v>
      </c>
      <c r="I405" s="20">
        <v>31876</v>
      </c>
      <c r="J405" s="20"/>
      <c r="P405">
        <v>1982</v>
      </c>
      <c r="Q405">
        <v>5</v>
      </c>
      <c r="R405" s="11">
        <v>1982.33333332702</v>
      </c>
      <c r="S405">
        <v>0.61959968103801999</v>
      </c>
      <c r="T405">
        <v>6.1529999999997601E-2</v>
      </c>
      <c r="U405">
        <v>3.8123968374267903E-2</v>
      </c>
    </row>
    <row r="406" spans="1:21" x14ac:dyDescent="0.3">
      <c r="A406">
        <v>464.22199999999998</v>
      </c>
      <c r="B406">
        <f t="shared" si="13"/>
        <v>464.18533333333329</v>
      </c>
      <c r="C406">
        <v>24.858159999999859</v>
      </c>
      <c r="F406" s="5">
        <f t="shared" ref="F406:F469" si="14">(0.0905*EXP(0.0013*B406))/D$2</f>
        <v>0.67264286467254464</v>
      </c>
      <c r="G406" t="s">
        <v>10</v>
      </c>
      <c r="H406">
        <v>30</v>
      </c>
      <c r="I406" s="20">
        <v>31836</v>
      </c>
      <c r="J406" s="20"/>
      <c r="P406">
        <v>1982</v>
      </c>
      <c r="Q406">
        <v>4</v>
      </c>
      <c r="R406" s="11">
        <v>1982.2499999936599</v>
      </c>
      <c r="S406">
        <v>0.59716396688948803</v>
      </c>
      <c r="T406">
        <v>3.07649999999988E-2</v>
      </c>
      <c r="U406">
        <v>1.8371749441354401E-2</v>
      </c>
    </row>
    <row r="407" spans="1:21" x14ac:dyDescent="0.3">
      <c r="A407">
        <v>466.66699999999997</v>
      </c>
      <c r="B407">
        <f t="shared" si="13"/>
        <v>466.74066666666664</v>
      </c>
      <c r="C407">
        <v>24.919689999999857</v>
      </c>
      <c r="F407" s="2">
        <f t="shared" si="14"/>
        <v>0.67488105492728889</v>
      </c>
      <c r="I407" s="20">
        <v>31818</v>
      </c>
      <c r="J407" s="20"/>
      <c r="P407">
        <v>1982</v>
      </c>
      <c r="Q407">
        <v>3</v>
      </c>
      <c r="R407" s="11">
        <v>1982.1666666603001</v>
      </c>
      <c r="S407">
        <v>0.599688374039545</v>
      </c>
      <c r="T407">
        <v>3.0764999999999699E-2</v>
      </c>
    </row>
    <row r="408" spans="1:21" x14ac:dyDescent="0.3">
      <c r="A408" s="6">
        <v>469.33300000000003</v>
      </c>
      <c r="B408" s="6">
        <f t="shared" si="13"/>
        <v>477.11100000000005</v>
      </c>
      <c r="C408" s="6">
        <v>24.981219999999858</v>
      </c>
      <c r="D408" s="6"/>
      <c r="E408" s="6"/>
      <c r="F408" s="7">
        <f t="shared" si="14"/>
        <v>0.68404102490528862</v>
      </c>
      <c r="I408" s="20">
        <v>31801</v>
      </c>
      <c r="J408" s="20"/>
      <c r="P408">
        <v>1982</v>
      </c>
      <c r="Q408">
        <v>2</v>
      </c>
      <c r="R408" s="11">
        <v>1982.08333332694</v>
      </c>
      <c r="S408">
        <v>0.60221278118960098</v>
      </c>
      <c r="T408">
        <v>0.123059999999998</v>
      </c>
      <c r="U408">
        <v>7.4108304853191601E-2</v>
      </c>
    </row>
    <row r="409" spans="1:21" x14ac:dyDescent="0.3">
      <c r="A409">
        <v>495.33300000000003</v>
      </c>
      <c r="B409">
        <f t="shared" si="13"/>
        <v>514.22200000000009</v>
      </c>
      <c r="C409">
        <v>25.042749999999856</v>
      </c>
      <c r="F409" s="2">
        <f t="shared" si="14"/>
        <v>0.71785111997748785</v>
      </c>
      <c r="I409" s="20">
        <v>31784</v>
      </c>
      <c r="J409" s="20"/>
      <c r="P409">
        <v>1982</v>
      </c>
      <c r="Q409">
        <v>1</v>
      </c>
      <c r="R409" s="11">
        <v>1981.9999999935801</v>
      </c>
      <c r="S409">
        <v>0.64362116103891798</v>
      </c>
      <c r="T409">
        <v>6.1530000000001098E-2</v>
      </c>
      <c r="U409">
        <v>3.9602010038725398E-2</v>
      </c>
    </row>
    <row r="410" spans="1:21" x14ac:dyDescent="0.3">
      <c r="A410">
        <v>578</v>
      </c>
      <c r="B410">
        <f t="shared" si="13"/>
        <v>577.88866666666672</v>
      </c>
      <c r="C410">
        <v>25.104279999999854</v>
      </c>
      <c r="F410" s="2">
        <f t="shared" si="14"/>
        <v>0.77979328117375346</v>
      </c>
      <c r="I410" s="20">
        <v>31767</v>
      </c>
      <c r="J410" s="20"/>
      <c r="P410">
        <v>1981</v>
      </c>
      <c r="Q410">
        <v>12</v>
      </c>
      <c r="R410" s="11">
        <v>1981.91666666022</v>
      </c>
      <c r="S410">
        <v>0.67637741542472096</v>
      </c>
      <c r="T410">
        <v>6.1529999999997601E-2</v>
      </c>
      <c r="U410">
        <v>4.1617502371081402E-2</v>
      </c>
    </row>
    <row r="411" spans="1:21" x14ac:dyDescent="0.3">
      <c r="A411">
        <v>660.33299999999997</v>
      </c>
      <c r="B411">
        <f t="shared" si="13"/>
        <v>660.44433333333336</v>
      </c>
      <c r="C411">
        <v>25.165809999999855</v>
      </c>
      <c r="F411" s="2">
        <f t="shared" si="14"/>
        <v>0.86813846783143411</v>
      </c>
      <c r="I411" s="20">
        <v>31750</v>
      </c>
      <c r="J411" s="20"/>
      <c r="P411">
        <v>1981</v>
      </c>
      <c r="Q411">
        <v>11</v>
      </c>
      <c r="R411" s="11">
        <v>1981.8333333268599</v>
      </c>
      <c r="S411">
        <v>0.69559917312374697</v>
      </c>
      <c r="T411">
        <v>6.1529999999997601E-2</v>
      </c>
      <c r="U411">
        <v>4.2800217122302503E-2</v>
      </c>
    </row>
    <row r="412" spans="1:21" x14ac:dyDescent="0.3">
      <c r="A412">
        <v>743</v>
      </c>
      <c r="B412">
        <f t="shared" si="13"/>
        <v>730.29633333333334</v>
      </c>
      <c r="C412">
        <v>25.227339999999852</v>
      </c>
      <c r="F412" s="2">
        <f t="shared" si="14"/>
        <v>0.95066223107826187</v>
      </c>
      <c r="I412" s="20">
        <v>31733</v>
      </c>
      <c r="J412" s="20"/>
      <c r="P412">
        <v>1981</v>
      </c>
      <c r="Q412">
        <v>10</v>
      </c>
      <c r="R412" s="11">
        <v>1981.7499999935001</v>
      </c>
      <c r="S412">
        <v>0.69166078120099095</v>
      </c>
      <c r="T412">
        <v>0.18459</v>
      </c>
      <c r="U412">
        <v>0.127673663601891</v>
      </c>
    </row>
    <row r="413" spans="1:21" x14ac:dyDescent="0.3">
      <c r="A413">
        <v>787.55600000000004</v>
      </c>
      <c r="B413">
        <f t="shared" si="13"/>
        <v>756.40766666666661</v>
      </c>
      <c r="C413">
        <v>25.288869999999854</v>
      </c>
      <c r="F413" s="2">
        <f t="shared" si="14"/>
        <v>0.98348615496787073</v>
      </c>
      <c r="G413" t="s">
        <v>11</v>
      </c>
      <c r="H413">
        <v>31</v>
      </c>
      <c r="I413" s="20">
        <v>31716</v>
      </c>
      <c r="J413" s="20"/>
      <c r="P413">
        <v>1981</v>
      </c>
      <c r="Q413">
        <v>9</v>
      </c>
      <c r="R413" s="11">
        <v>1981.66666666014</v>
      </c>
      <c r="S413">
        <v>0.65338421556175796</v>
      </c>
      <c r="T413">
        <v>0.12305999999999501</v>
      </c>
      <c r="U413">
        <v>8.0405461567026798E-2</v>
      </c>
    </row>
    <row r="414" spans="1:21" x14ac:dyDescent="0.3">
      <c r="A414">
        <v>738.66700000000003</v>
      </c>
      <c r="B414">
        <f t="shared" si="13"/>
        <v>738.66700000000003</v>
      </c>
      <c r="C414">
        <v>25.350399999999851</v>
      </c>
      <c r="F414" s="2">
        <f t="shared" si="14"/>
        <v>0.9610637017899395</v>
      </c>
      <c r="I414" s="20">
        <v>31693</v>
      </c>
      <c r="J414" s="20"/>
      <c r="P414">
        <v>1981</v>
      </c>
      <c r="Q414">
        <v>8</v>
      </c>
      <c r="R414" s="11">
        <v>1981.5833333267799</v>
      </c>
      <c r="S414">
        <v>0.59717047339766205</v>
      </c>
      <c r="T414">
        <v>0.123059999999998</v>
      </c>
      <c r="U414">
        <v>7.3487798456315603E-2</v>
      </c>
    </row>
    <row r="415" spans="1:21" x14ac:dyDescent="0.3">
      <c r="A415">
        <v>689.77800000000002</v>
      </c>
      <c r="B415">
        <f t="shared" si="13"/>
        <v>689.70400000000006</v>
      </c>
      <c r="C415">
        <v>25.411929999999849</v>
      </c>
      <c r="F415" s="2">
        <f t="shared" si="14"/>
        <v>0.90179641784890197</v>
      </c>
      <c r="I415" s="20">
        <v>31671</v>
      </c>
      <c r="J415" s="20"/>
      <c r="P415">
        <v>1981</v>
      </c>
      <c r="Q415">
        <v>7</v>
      </c>
      <c r="R415" s="11">
        <v>1981.49999999342</v>
      </c>
      <c r="S415">
        <v>0.54927833080430299</v>
      </c>
      <c r="T415">
        <v>0.123059999999998</v>
      </c>
      <c r="U415">
        <v>6.7594191388776897E-2</v>
      </c>
    </row>
    <row r="416" spans="1:21" x14ac:dyDescent="0.3">
      <c r="A416">
        <v>640.66700000000003</v>
      </c>
      <c r="B416">
        <f t="shared" si="13"/>
        <v>639.92600000000004</v>
      </c>
      <c r="C416">
        <v>25.47345999999985</v>
      </c>
      <c r="F416" s="2">
        <f t="shared" si="14"/>
        <v>0.84528799667372401</v>
      </c>
      <c r="I416" s="20">
        <v>31649</v>
      </c>
      <c r="J416" s="20"/>
      <c r="P416">
        <v>1981</v>
      </c>
      <c r="Q416">
        <v>6</v>
      </c>
      <c r="R416" s="11">
        <v>1981.4166666600599</v>
      </c>
      <c r="S416">
        <v>0.50642089501895404</v>
      </c>
      <c r="T416">
        <v>0.18458999999999601</v>
      </c>
      <c r="U416">
        <v>9.3480233011546995E-2</v>
      </c>
    </row>
    <row r="417" spans="1:21" x14ac:dyDescent="0.3">
      <c r="A417">
        <v>589.33299999999997</v>
      </c>
      <c r="B417">
        <f t="shared" si="13"/>
        <v>587.14800000000002</v>
      </c>
      <c r="C417">
        <v>25.534989999999848</v>
      </c>
      <c r="F417" s="2">
        <f t="shared" si="14"/>
        <v>0.789236477356976</v>
      </c>
      <c r="I417" s="20">
        <v>31626</v>
      </c>
      <c r="J417" s="20"/>
      <c r="P417">
        <v>1981</v>
      </c>
      <c r="Q417">
        <v>5</v>
      </c>
      <c r="R417" s="11">
        <v>1981.3333333267001</v>
      </c>
      <c r="S417">
        <v>0.47297082181077599</v>
      </c>
      <c r="T417">
        <v>0.123059999999998</v>
      </c>
      <c r="U417">
        <v>5.8203789332033601E-2</v>
      </c>
    </row>
    <row r="418" spans="1:21" x14ac:dyDescent="0.3">
      <c r="A418">
        <v>531.44399999999996</v>
      </c>
      <c r="B418">
        <f t="shared" si="13"/>
        <v>531.37</v>
      </c>
      <c r="C418">
        <v>25.596519999999849</v>
      </c>
      <c r="F418" s="2">
        <f t="shared" si="14"/>
        <v>0.73403344557556649</v>
      </c>
      <c r="I418" s="20">
        <v>31604</v>
      </c>
      <c r="J418" s="20"/>
      <c r="P418">
        <v>1981</v>
      </c>
      <c r="Q418">
        <v>4</v>
      </c>
      <c r="R418" s="11">
        <v>1981.24999999334</v>
      </c>
      <c r="S418">
        <v>0.451837848727418</v>
      </c>
      <c r="T418">
        <v>0.123059999999998</v>
      </c>
      <c r="U418">
        <v>5.56031656643955E-2</v>
      </c>
    </row>
    <row r="419" spans="1:21" x14ac:dyDescent="0.3">
      <c r="A419">
        <v>473.33300000000003</v>
      </c>
      <c r="B419">
        <f t="shared" si="13"/>
        <v>473.37000000000006</v>
      </c>
      <c r="C419">
        <v>25.65804999999985</v>
      </c>
      <c r="F419" s="2">
        <f t="shared" si="14"/>
        <v>0.68072240445320076</v>
      </c>
      <c r="I419" s="20">
        <v>31582</v>
      </c>
      <c r="J419" s="20"/>
      <c r="P419">
        <v>1981</v>
      </c>
      <c r="Q419">
        <v>3</v>
      </c>
      <c r="R419" s="11">
        <v>1981.1666666599799</v>
      </c>
      <c r="S419">
        <v>0.43558295493881799</v>
      </c>
      <c r="T419">
        <v>0.123059999999998</v>
      </c>
      <c r="U419">
        <v>5.36028384347704E-2</v>
      </c>
    </row>
    <row r="420" spans="1:21" x14ac:dyDescent="0.3">
      <c r="A420">
        <v>415.33300000000003</v>
      </c>
      <c r="B420">
        <f t="shared" si="13"/>
        <v>420.185</v>
      </c>
      <c r="C420">
        <v>25.719579999999848</v>
      </c>
      <c r="F420" s="2">
        <f t="shared" si="14"/>
        <v>0.63524712331206934</v>
      </c>
      <c r="I420" s="20">
        <v>31560</v>
      </c>
      <c r="J420" s="20"/>
      <c r="P420">
        <v>1981</v>
      </c>
      <c r="Q420">
        <v>2</v>
      </c>
      <c r="R420" s="11">
        <v>1981.08333332662</v>
      </c>
      <c r="S420">
        <v>0.42894703041006599</v>
      </c>
      <c r="T420">
        <v>0.12305999999999501</v>
      </c>
      <c r="U420">
        <v>5.2786221562260698E-2</v>
      </c>
    </row>
    <row r="421" spans="1:21" x14ac:dyDescent="0.3">
      <c r="A421">
        <v>371.88900000000001</v>
      </c>
      <c r="B421">
        <f t="shared" si="13"/>
        <v>384.44433333333336</v>
      </c>
      <c r="C421">
        <v>25.781109999999849</v>
      </c>
      <c r="F421" s="2">
        <f t="shared" si="14"/>
        <v>0.60640690860951885</v>
      </c>
      <c r="I421" s="20">
        <v>31537</v>
      </c>
      <c r="J421" s="20"/>
      <c r="P421">
        <v>1981</v>
      </c>
      <c r="Q421">
        <v>1</v>
      </c>
      <c r="R421" s="11">
        <v>1980.99999999326</v>
      </c>
      <c r="S421">
        <v>0.44670879950976899</v>
      </c>
      <c r="T421">
        <v>6.1530000000001098E-2</v>
      </c>
      <c r="U421">
        <v>2.7485992433836599E-2</v>
      </c>
    </row>
    <row r="422" spans="1:21" x14ac:dyDescent="0.3">
      <c r="A422">
        <v>366.11099999999999</v>
      </c>
      <c r="B422">
        <f t="shared" si="13"/>
        <v>366.07400000000001</v>
      </c>
      <c r="C422">
        <v>25.842639999999847</v>
      </c>
      <c r="F422" s="2">
        <f t="shared" si="14"/>
        <v>0.5920965979322067</v>
      </c>
      <c r="I422" s="20">
        <v>31515</v>
      </c>
      <c r="J422" s="20"/>
      <c r="P422">
        <v>1980</v>
      </c>
      <c r="Q422">
        <v>12</v>
      </c>
      <c r="R422" s="11">
        <v>1980.9166666599001</v>
      </c>
      <c r="S422">
        <v>0.48512156853417598</v>
      </c>
      <c r="T422">
        <v>0.123059999999998</v>
      </c>
      <c r="U422">
        <v>5.9699060223815097E-2</v>
      </c>
    </row>
    <row r="423" spans="1:21" x14ac:dyDescent="0.3">
      <c r="A423">
        <v>360.22199999999998</v>
      </c>
      <c r="B423">
        <f t="shared" si="13"/>
        <v>360.29633333333328</v>
      </c>
      <c r="C423">
        <v>25.904169999999844</v>
      </c>
      <c r="F423" s="2">
        <f t="shared" si="14"/>
        <v>0.58766603983777366</v>
      </c>
      <c r="I423" s="20">
        <v>31493</v>
      </c>
      <c r="J423" s="20"/>
      <c r="P423">
        <v>1980</v>
      </c>
      <c r="Q423">
        <v>11</v>
      </c>
      <c r="R423" s="11">
        <v>1980.83333332654</v>
      </c>
      <c r="S423">
        <v>0.51466218145492604</v>
      </c>
      <c r="T423">
        <v>6.1529999999997601E-2</v>
      </c>
      <c r="U423">
        <v>3.1667164024920397E-2</v>
      </c>
    </row>
    <row r="424" spans="1:21" x14ac:dyDescent="0.3">
      <c r="A424">
        <v>354.55599999999998</v>
      </c>
      <c r="B424">
        <f t="shared" si="13"/>
        <v>358.11133333333333</v>
      </c>
      <c r="C424">
        <v>25.965699999999845</v>
      </c>
      <c r="F424" s="5">
        <f t="shared" si="14"/>
        <v>0.58599914298264422</v>
      </c>
      <c r="G424" t="s">
        <v>10</v>
      </c>
      <c r="H424">
        <v>31</v>
      </c>
      <c r="I424" s="20">
        <v>31471</v>
      </c>
      <c r="J424" s="20"/>
      <c r="P424">
        <v>1980</v>
      </c>
      <c r="Q424">
        <v>10</v>
      </c>
      <c r="R424" s="11">
        <v>1980.7499999931799</v>
      </c>
      <c r="S424">
        <v>0.52139646783437399</v>
      </c>
      <c r="T424">
        <v>6.1529999999997601E-2</v>
      </c>
      <c r="U424">
        <v>3.2081524665847801E-2</v>
      </c>
    </row>
    <row r="425" spans="1:21" x14ac:dyDescent="0.3">
      <c r="A425">
        <v>359.55599999999998</v>
      </c>
      <c r="B425">
        <f t="shared" si="13"/>
        <v>369.25966666666665</v>
      </c>
      <c r="C425">
        <v>26.027229999999843</v>
      </c>
      <c r="F425" s="2">
        <f t="shared" si="14"/>
        <v>0.59455377156291644</v>
      </c>
      <c r="I425" s="20">
        <v>31457</v>
      </c>
      <c r="J425" s="20"/>
      <c r="P425">
        <v>1980</v>
      </c>
      <c r="Q425">
        <v>9</v>
      </c>
      <c r="R425" s="11">
        <v>1980.6666666598201</v>
      </c>
      <c r="S425">
        <v>0.51904187318517203</v>
      </c>
      <c r="T425">
        <v>6.1529999999997601E-2</v>
      </c>
      <c r="U425">
        <v>3.1936646457082399E-2</v>
      </c>
    </row>
    <row r="426" spans="1:21" x14ac:dyDescent="0.3">
      <c r="A426">
        <v>393.66699999999997</v>
      </c>
      <c r="B426">
        <f t="shared" si="13"/>
        <v>393.62999999999994</v>
      </c>
      <c r="C426">
        <v>26.088759999999844</v>
      </c>
      <c r="F426" s="2">
        <f t="shared" si="14"/>
        <v>0.61369164413898747</v>
      </c>
      <c r="I426" s="20">
        <v>31444</v>
      </c>
      <c r="J426" s="20"/>
      <c r="P426">
        <v>1980</v>
      </c>
      <c r="Q426">
        <v>8</v>
      </c>
      <c r="R426" s="11">
        <v>1980.58333332646</v>
      </c>
      <c r="S426">
        <v>0.51699668392811704</v>
      </c>
      <c r="T426">
        <v>6.1530000000004699E-2</v>
      </c>
      <c r="U426">
        <v>3.1810805962099398E-2</v>
      </c>
    </row>
    <row r="427" spans="1:21" x14ac:dyDescent="0.3">
      <c r="A427" s="6">
        <v>427.66699999999997</v>
      </c>
      <c r="B427" s="6">
        <f t="shared" si="13"/>
        <v>427.66699999999997</v>
      </c>
      <c r="C427" s="6">
        <v>26.150289999999842</v>
      </c>
      <c r="D427" s="6"/>
      <c r="E427" s="6"/>
      <c r="F427" s="7">
        <f t="shared" si="14"/>
        <v>0.64145606497710517</v>
      </c>
      <c r="I427" s="20">
        <v>31431</v>
      </c>
      <c r="J427" s="20"/>
      <c r="P427">
        <v>1980</v>
      </c>
      <c r="Q427">
        <v>7</v>
      </c>
      <c r="R427" s="11">
        <v>1980.4999999930999</v>
      </c>
      <c r="S427">
        <v>0.51769411715696301</v>
      </c>
      <c r="T427">
        <v>6.1529999999997601E-2</v>
      </c>
      <c r="U427">
        <v>3.1853719028666697E-2</v>
      </c>
    </row>
    <row r="428" spans="1:21" x14ac:dyDescent="0.3">
      <c r="A428">
        <v>461.66699999999997</v>
      </c>
      <c r="B428">
        <f t="shared" si="13"/>
        <v>459.62999999999994</v>
      </c>
      <c r="C428">
        <v>26.21181999999984</v>
      </c>
      <c r="F428" s="2">
        <f t="shared" si="14"/>
        <v>0.66867128977837464</v>
      </c>
      <c r="I428" s="20">
        <v>31417</v>
      </c>
      <c r="J428" s="20"/>
      <c r="P428">
        <v>1980</v>
      </c>
      <c r="Q428">
        <v>6</v>
      </c>
      <c r="R428" s="11">
        <v>1980.41666665974</v>
      </c>
      <c r="S428">
        <v>0.52114551060931003</v>
      </c>
      <c r="T428">
        <v>6.1529999999997601E-2</v>
      </c>
      <c r="U428">
        <v>3.2066083267789598E-2</v>
      </c>
    </row>
    <row r="429" spans="1:21" x14ac:dyDescent="0.3">
      <c r="A429">
        <v>489.55599999999998</v>
      </c>
      <c r="B429">
        <f t="shared" si="13"/>
        <v>484.22233333333332</v>
      </c>
      <c r="C429">
        <v>26.273349999999841</v>
      </c>
      <c r="F429" s="2">
        <f t="shared" si="14"/>
        <v>0.6903941228705841</v>
      </c>
      <c r="I429" s="20">
        <v>31404</v>
      </c>
      <c r="J429" s="20"/>
      <c r="P429">
        <v>1980</v>
      </c>
      <c r="Q429">
        <v>5</v>
      </c>
      <c r="R429" s="11">
        <v>1980.3333333263799</v>
      </c>
      <c r="S429">
        <v>0.52707563618848097</v>
      </c>
      <c r="T429">
        <v>6.1529999999997601E-2</v>
      </c>
      <c r="U429">
        <v>3.2430963894676E-2</v>
      </c>
    </row>
    <row r="430" spans="1:21" x14ac:dyDescent="0.3">
      <c r="A430">
        <v>501.44400000000002</v>
      </c>
      <c r="B430">
        <f t="shared" si="13"/>
        <v>501.37033333333329</v>
      </c>
      <c r="C430">
        <v>26.334879999999838</v>
      </c>
      <c r="F430" s="2">
        <f t="shared" si="14"/>
        <v>0.7059574927342992</v>
      </c>
      <c r="I430" s="20">
        <v>31391</v>
      </c>
      <c r="J430" s="20"/>
      <c r="P430">
        <v>1980</v>
      </c>
      <c r="Q430">
        <v>4</v>
      </c>
      <c r="R430" s="11">
        <v>1980.2499999930201</v>
      </c>
      <c r="S430">
        <v>0.53531098608693695</v>
      </c>
      <c r="T430">
        <v>6.1529999999997601E-2</v>
      </c>
      <c r="U430">
        <v>3.2937684973928003E-2</v>
      </c>
    </row>
    <row r="431" spans="1:21" x14ac:dyDescent="0.3">
      <c r="A431">
        <v>513.11099999999999</v>
      </c>
      <c r="B431">
        <f t="shared" si="13"/>
        <v>513.22200000000009</v>
      </c>
      <c r="C431">
        <v>26.39640999999984</v>
      </c>
      <c r="F431" s="2">
        <f t="shared" si="14"/>
        <v>0.71691851984294575</v>
      </c>
      <c r="I431" s="20">
        <v>31377</v>
      </c>
      <c r="J431" s="20"/>
      <c r="P431">
        <v>1980</v>
      </c>
      <c r="Q431">
        <v>3</v>
      </c>
      <c r="R431" s="11">
        <v>1980.16666665966</v>
      </c>
      <c r="S431">
        <v>0.56377488237249895</v>
      </c>
      <c r="T431">
        <v>6.1530000000004699E-2</v>
      </c>
      <c r="U431">
        <v>3.4689068512382501E-2</v>
      </c>
    </row>
    <row r="432" spans="1:21" x14ac:dyDescent="0.3">
      <c r="A432">
        <v>525.11099999999999</v>
      </c>
      <c r="B432">
        <f t="shared" si="13"/>
        <v>523.59266666666667</v>
      </c>
      <c r="C432">
        <v>26.457939999999837</v>
      </c>
      <c r="F432" s="2">
        <f t="shared" si="14"/>
        <v>0.72664936734255592</v>
      </c>
      <c r="I432" s="20">
        <v>31364</v>
      </c>
      <c r="J432" s="20"/>
      <c r="P432">
        <v>1980</v>
      </c>
      <c r="Q432">
        <v>2</v>
      </c>
      <c r="R432" s="11">
        <v>1980.0833333262999</v>
      </c>
      <c r="S432">
        <v>0.65488581291873404</v>
      </c>
      <c r="T432">
        <v>0.12305999999999501</v>
      </c>
      <c r="U432">
        <v>8.0590248137776405E-2</v>
      </c>
    </row>
    <row r="433" spans="1:21" x14ac:dyDescent="0.3">
      <c r="A433">
        <v>532.55600000000004</v>
      </c>
      <c r="B433">
        <f t="shared" si="13"/>
        <v>528.51866666666672</v>
      </c>
      <c r="C433">
        <v>26.519469999999835</v>
      </c>
      <c r="F433" s="2">
        <f t="shared" si="14"/>
        <v>0.73131761587290867</v>
      </c>
      <c r="G433" t="s">
        <v>11</v>
      </c>
      <c r="H433">
        <v>32</v>
      </c>
      <c r="I433" s="20">
        <v>31351</v>
      </c>
      <c r="J433" s="20"/>
      <c r="P433">
        <v>1980</v>
      </c>
      <c r="Q433">
        <v>1</v>
      </c>
      <c r="R433" s="11">
        <v>1979.99999999294</v>
      </c>
      <c r="S433">
        <v>0.83816975653180403</v>
      </c>
      <c r="T433">
        <v>0.12305999999999501</v>
      </c>
      <c r="U433">
        <v>0.103145170238799</v>
      </c>
    </row>
    <row r="434" spans="1:21" x14ac:dyDescent="0.3">
      <c r="A434">
        <v>527.88900000000001</v>
      </c>
      <c r="B434">
        <f t="shared" si="13"/>
        <v>527.81500000000005</v>
      </c>
      <c r="C434">
        <v>26.580999999999836</v>
      </c>
      <c r="F434" s="2">
        <f t="shared" si="14"/>
        <v>0.73064893678446152</v>
      </c>
      <c r="I434" s="20">
        <v>31269</v>
      </c>
      <c r="J434" s="20"/>
      <c r="P434">
        <v>1979</v>
      </c>
      <c r="Q434">
        <v>12</v>
      </c>
      <c r="R434" s="11">
        <v>1979.91666665958</v>
      </c>
      <c r="S434">
        <v>1.11012318772106</v>
      </c>
      <c r="T434">
        <v>0.123060000000002</v>
      </c>
      <c r="U434">
        <v>0.136611759480956</v>
      </c>
    </row>
    <row r="435" spans="1:21" x14ac:dyDescent="0.3">
      <c r="A435">
        <v>523</v>
      </c>
      <c r="B435">
        <f t="shared" si="13"/>
        <v>523.11099999999999</v>
      </c>
      <c r="C435">
        <v>26.642529999999834</v>
      </c>
      <c r="F435" s="2">
        <f t="shared" si="14"/>
        <v>0.72619450615469061</v>
      </c>
      <c r="I435" s="20">
        <v>31187</v>
      </c>
      <c r="J435" s="20"/>
      <c r="P435">
        <v>1979</v>
      </c>
      <c r="Q435">
        <v>11</v>
      </c>
      <c r="R435" s="11">
        <v>1979.8333333262201</v>
      </c>
      <c r="S435">
        <v>1.3693255437320799</v>
      </c>
      <c r="T435">
        <v>6.1529999999997601E-2</v>
      </c>
      <c r="U435">
        <v>8.42546007058321E-2</v>
      </c>
    </row>
    <row r="436" spans="1:21" x14ac:dyDescent="0.3">
      <c r="A436">
        <v>518.44399999999996</v>
      </c>
      <c r="B436">
        <f t="shared" si="13"/>
        <v>520.70366666666666</v>
      </c>
      <c r="C436">
        <v>26.704059999999835</v>
      </c>
      <c r="F436" s="5">
        <f t="shared" si="14"/>
        <v>0.72392540870121191</v>
      </c>
      <c r="G436" t="s">
        <v>10</v>
      </c>
      <c r="H436">
        <v>32</v>
      </c>
      <c r="I436" s="20">
        <v>31106</v>
      </c>
      <c r="J436" s="20"/>
      <c r="P436">
        <v>1979</v>
      </c>
      <c r="Q436">
        <v>10</v>
      </c>
      <c r="R436" s="11">
        <v>1979.74999999286</v>
      </c>
      <c r="S436">
        <v>1.41906179869482</v>
      </c>
      <c r="T436">
        <v>6.1529999999997601E-2</v>
      </c>
      <c r="U436">
        <v>8.7314872473689395E-2</v>
      </c>
    </row>
    <row r="437" spans="1:21" x14ac:dyDescent="0.3">
      <c r="A437">
        <v>520.66700000000003</v>
      </c>
      <c r="B437">
        <f t="shared" si="13"/>
        <v>527.70366666666666</v>
      </c>
      <c r="C437">
        <v>26.765589999999833</v>
      </c>
      <c r="F437" s="2">
        <f t="shared" si="14"/>
        <v>0.7305431951806961</v>
      </c>
      <c r="I437" s="20">
        <v>31092</v>
      </c>
      <c r="J437" s="20"/>
      <c r="P437">
        <v>1979</v>
      </c>
      <c r="Q437">
        <v>9</v>
      </c>
      <c r="R437" s="11">
        <v>1979.6666666594999</v>
      </c>
      <c r="S437">
        <v>1.38730971483668</v>
      </c>
      <c r="T437">
        <v>6.1529999999997601E-2</v>
      </c>
      <c r="U437">
        <v>8.5361166753897794E-2</v>
      </c>
    </row>
    <row r="438" spans="1:21" x14ac:dyDescent="0.3">
      <c r="A438">
        <v>544</v>
      </c>
      <c r="B438">
        <f t="shared" si="13"/>
        <v>543.88900000000001</v>
      </c>
      <c r="C438">
        <v>26.82711999999983</v>
      </c>
      <c r="F438" s="2">
        <f t="shared" si="14"/>
        <v>0.74607735940047892</v>
      </c>
      <c r="I438" s="20">
        <v>31079</v>
      </c>
      <c r="J438" s="20"/>
      <c r="P438">
        <v>1979</v>
      </c>
      <c r="Q438">
        <v>8</v>
      </c>
      <c r="R438" s="11">
        <v>1979.5833333261401</v>
      </c>
      <c r="S438">
        <v>1.2761264534218799</v>
      </c>
      <c r="T438">
        <v>3.0765000000002301E-2</v>
      </c>
      <c r="U438">
        <v>3.9260030339527199E-2</v>
      </c>
    </row>
    <row r="439" spans="1:21" x14ac:dyDescent="0.3">
      <c r="A439" s="6">
        <v>567</v>
      </c>
      <c r="B439" s="6">
        <f t="shared" si="13"/>
        <v>567.11099999999999</v>
      </c>
      <c r="C439" s="6">
        <v>26.888649999999831</v>
      </c>
      <c r="D439" s="6"/>
      <c r="E439" s="6"/>
      <c r="F439" s="7">
        <f t="shared" si="14"/>
        <v>0.76894380680146335</v>
      </c>
      <c r="I439" s="20">
        <v>31066</v>
      </c>
      <c r="J439" s="20"/>
      <c r="P439">
        <v>1979</v>
      </c>
      <c r="Q439">
        <v>7</v>
      </c>
      <c r="R439" s="11">
        <v>1979.49999999278</v>
      </c>
      <c r="S439">
        <v>1.24056648895455</v>
      </c>
      <c r="T439">
        <v>3.0764999999999699E-2</v>
      </c>
    </row>
    <row r="440" spans="1:21" x14ac:dyDescent="0.3">
      <c r="A440">
        <v>590.33299999999997</v>
      </c>
      <c r="B440">
        <f t="shared" si="13"/>
        <v>592.11099999999999</v>
      </c>
      <c r="C440">
        <v>26.950179999999829</v>
      </c>
      <c r="F440" s="2">
        <f t="shared" si="14"/>
        <v>0.79434501434906235</v>
      </c>
      <c r="I440" s="20">
        <v>31052</v>
      </c>
      <c r="J440" s="20"/>
      <c r="P440">
        <v>1979</v>
      </c>
      <c r="Q440">
        <v>6</v>
      </c>
      <c r="R440" s="11">
        <v>1979.4166666594199</v>
      </c>
      <c r="S440">
        <v>1.2050065244872299</v>
      </c>
      <c r="T440">
        <v>6.1529999999997601E-2</v>
      </c>
      <c r="U440">
        <v>7.4144051451696405E-2</v>
      </c>
    </row>
    <row r="441" spans="1:21" x14ac:dyDescent="0.3">
      <c r="A441">
        <v>619</v>
      </c>
      <c r="B441">
        <f t="shared" si="13"/>
        <v>624.66666666666663</v>
      </c>
      <c r="C441">
        <v>27.01170999999983</v>
      </c>
      <c r="F441" s="2">
        <f t="shared" si="14"/>
        <v>0.82868512709600739</v>
      </c>
      <c r="I441" s="20">
        <v>31039</v>
      </c>
      <c r="J441" s="20"/>
      <c r="P441">
        <v>1979</v>
      </c>
      <c r="Q441">
        <v>5</v>
      </c>
      <c r="R441" s="11">
        <v>1979.33333332606</v>
      </c>
      <c r="S441">
        <v>1.1062478952878201</v>
      </c>
      <c r="T441">
        <v>6.1529999999997601E-2</v>
      </c>
      <c r="U441">
        <v>6.8067432997057406E-2</v>
      </c>
    </row>
    <row r="442" spans="1:21" x14ac:dyDescent="0.3">
      <c r="A442">
        <v>664.66700000000003</v>
      </c>
      <c r="B442">
        <f t="shared" si="13"/>
        <v>664.51866666666672</v>
      </c>
      <c r="C442">
        <v>27.073239999999828</v>
      </c>
      <c r="F442" s="2">
        <f t="shared" si="14"/>
        <v>0.87274887802576651</v>
      </c>
      <c r="I442" s="20">
        <v>31026</v>
      </c>
      <c r="J442" s="20"/>
      <c r="P442">
        <v>1979</v>
      </c>
      <c r="Q442">
        <v>4</v>
      </c>
      <c r="R442" s="11">
        <v>1979.2499999926999</v>
      </c>
      <c r="S442">
        <v>1.00068184712565</v>
      </c>
      <c r="T442">
        <v>3.07649999999988E-2</v>
      </c>
      <c r="U442">
        <v>3.0785977026819601E-2</v>
      </c>
    </row>
    <row r="443" spans="1:21" x14ac:dyDescent="0.3">
      <c r="A443">
        <v>709.88900000000001</v>
      </c>
      <c r="B443">
        <f t="shared" si="13"/>
        <v>709.88900000000001</v>
      </c>
      <c r="C443">
        <v>27.134769999999826</v>
      </c>
      <c r="F443" s="2">
        <f t="shared" si="14"/>
        <v>0.92577321251127254</v>
      </c>
      <c r="I443" s="20">
        <v>31012</v>
      </c>
      <c r="J443" s="20"/>
      <c r="P443">
        <v>1979</v>
      </c>
      <c r="Q443">
        <v>3</v>
      </c>
      <c r="R443" s="11">
        <v>1979.1666666593401</v>
      </c>
      <c r="S443">
        <v>0.92472820115256904</v>
      </c>
      <c r="T443">
        <v>3.0764999999999699E-2</v>
      </c>
    </row>
    <row r="444" spans="1:21" x14ac:dyDescent="0.3">
      <c r="A444">
        <v>755.11099999999999</v>
      </c>
      <c r="B444">
        <f t="shared" si="13"/>
        <v>748.81466666666665</v>
      </c>
      <c r="C444">
        <v>27.196299999999827</v>
      </c>
      <c r="F444" s="2">
        <f t="shared" si="14"/>
        <v>0.97382601704441207</v>
      </c>
      <c r="I444" s="20">
        <v>30999</v>
      </c>
      <c r="J444" s="20"/>
      <c r="P444">
        <v>1979</v>
      </c>
      <c r="Q444">
        <v>2</v>
      </c>
      <c r="R444" s="11">
        <v>1979.08333332598</v>
      </c>
      <c r="S444">
        <v>0.84877455517948297</v>
      </c>
      <c r="T444">
        <v>0.123060000000002</v>
      </c>
      <c r="U444">
        <v>0.104450196760389</v>
      </c>
    </row>
    <row r="445" spans="1:21" x14ac:dyDescent="0.3">
      <c r="A445">
        <v>781.44399999999996</v>
      </c>
      <c r="B445">
        <f t="shared" si="13"/>
        <v>760.92566666666664</v>
      </c>
      <c r="C445">
        <v>27.257829999999824</v>
      </c>
      <c r="F445" s="2">
        <f t="shared" si="14"/>
        <v>0.98927955938671941</v>
      </c>
      <c r="G445" t="s">
        <v>11</v>
      </c>
      <c r="H445">
        <v>33</v>
      </c>
      <c r="I445" s="20">
        <v>30986</v>
      </c>
      <c r="J445" s="20"/>
      <c r="P445">
        <v>1979</v>
      </c>
      <c r="Q445">
        <v>1</v>
      </c>
      <c r="R445" s="11">
        <v>1978.9999999926199</v>
      </c>
      <c r="S445">
        <v>0.72598495665966001</v>
      </c>
      <c r="T445">
        <v>6.1529999999997601E-2</v>
      </c>
      <c r="U445">
        <v>4.4669854383267198E-2</v>
      </c>
    </row>
    <row r="446" spans="1:21" x14ac:dyDescent="0.3">
      <c r="A446">
        <v>746.22199999999998</v>
      </c>
      <c r="B446">
        <f t="shared" si="13"/>
        <v>746.33299999999997</v>
      </c>
      <c r="C446">
        <v>27.319359999999826</v>
      </c>
      <c r="F446" s="2">
        <f t="shared" si="14"/>
        <v>0.97068935442785087</v>
      </c>
      <c r="I446" s="20">
        <v>30958</v>
      </c>
      <c r="J446" s="20"/>
      <c r="P446">
        <v>1978</v>
      </c>
      <c r="Q446">
        <v>12</v>
      </c>
      <c r="R446" s="11">
        <v>1978.91666665926</v>
      </c>
      <c r="S446">
        <v>0.66526975994228899</v>
      </c>
      <c r="T446">
        <v>0.12305999999999501</v>
      </c>
      <c r="U446">
        <v>8.1868096658494899E-2</v>
      </c>
    </row>
    <row r="447" spans="1:21" x14ac:dyDescent="0.3">
      <c r="A447">
        <v>711.33299999999997</v>
      </c>
      <c r="B447">
        <f t="shared" si="13"/>
        <v>711.33299999999997</v>
      </c>
      <c r="C447">
        <v>27.380889999999823</v>
      </c>
      <c r="F447" s="2">
        <f t="shared" si="14"/>
        <v>0.92751270616372716</v>
      </c>
      <c r="I447" s="20">
        <v>30931</v>
      </c>
      <c r="J447" s="20"/>
      <c r="P447">
        <v>1978</v>
      </c>
      <c r="Q447">
        <v>11</v>
      </c>
      <c r="R447" s="11">
        <v>1978.8333333259</v>
      </c>
      <c r="S447">
        <v>0.64922345263200798</v>
      </c>
      <c r="T447">
        <v>6.1529999999997601E-2</v>
      </c>
      <c r="U447">
        <v>3.9946719040445902E-2</v>
      </c>
    </row>
    <row r="448" spans="1:21" x14ac:dyDescent="0.3">
      <c r="A448">
        <v>676.44399999999996</v>
      </c>
      <c r="B448">
        <f t="shared" si="13"/>
        <v>675.51833333333332</v>
      </c>
      <c r="C448">
        <v>27.442419999999821</v>
      </c>
      <c r="F448" s="2">
        <f t="shared" si="14"/>
        <v>0.88531846442719875</v>
      </c>
      <c r="I448" s="20">
        <v>30904</v>
      </c>
      <c r="J448" s="20"/>
      <c r="P448">
        <v>1978</v>
      </c>
      <c r="Q448">
        <v>10</v>
      </c>
      <c r="R448" s="11">
        <v>1978.7499999925401</v>
      </c>
      <c r="S448">
        <v>0.64928619228963602</v>
      </c>
      <c r="T448">
        <v>6.1530000000004699E-2</v>
      </c>
      <c r="U448">
        <v>3.9950579411584301E-2</v>
      </c>
    </row>
    <row r="449" spans="1:21" x14ac:dyDescent="0.3">
      <c r="A449">
        <v>638.77800000000002</v>
      </c>
      <c r="B449">
        <f t="shared" si="13"/>
        <v>636.18499999999995</v>
      </c>
      <c r="C449">
        <v>27.503949999999822</v>
      </c>
      <c r="F449" s="2">
        <f t="shared" si="14"/>
        <v>0.84118708761778804</v>
      </c>
      <c r="I449" s="20">
        <v>30876</v>
      </c>
      <c r="J449" s="20"/>
      <c r="P449">
        <v>1978</v>
      </c>
      <c r="Q449">
        <v>9</v>
      </c>
      <c r="R449" s="11">
        <v>1978.66666665918</v>
      </c>
      <c r="S449">
        <v>0.64000589916442696</v>
      </c>
      <c r="T449">
        <v>6.1529999999997601E-2</v>
      </c>
      <c r="U449">
        <v>3.9379562975585598E-2</v>
      </c>
    </row>
    <row r="450" spans="1:21" x14ac:dyDescent="0.3">
      <c r="A450">
        <v>593.33299999999997</v>
      </c>
      <c r="B450">
        <f t="shared" si="13"/>
        <v>593.33333333333337</v>
      </c>
      <c r="C450">
        <v>27.56547999999982</v>
      </c>
      <c r="F450" s="2">
        <f t="shared" si="14"/>
        <v>0.79560825845771799</v>
      </c>
      <c r="I450" s="20">
        <v>30849</v>
      </c>
      <c r="J450" s="20"/>
      <c r="P450">
        <v>1978</v>
      </c>
      <c r="Q450">
        <v>8</v>
      </c>
      <c r="R450" s="11">
        <v>1978.5833333258199</v>
      </c>
      <c r="S450">
        <v>0.61383925472886502</v>
      </c>
      <c r="T450">
        <v>6.1529999999997601E-2</v>
      </c>
      <c r="U450">
        <v>3.7769529343465599E-2</v>
      </c>
    </row>
    <row r="451" spans="1:21" x14ac:dyDescent="0.3">
      <c r="A451">
        <v>547.88900000000001</v>
      </c>
      <c r="B451">
        <f t="shared" si="13"/>
        <v>547.92600000000004</v>
      </c>
      <c r="C451">
        <v>27.627009999999821</v>
      </c>
      <c r="F451" s="2">
        <f t="shared" si="14"/>
        <v>0.75000314042554883</v>
      </c>
      <c r="I451" s="20">
        <v>30822</v>
      </c>
      <c r="J451" s="20"/>
      <c r="P451">
        <v>1978</v>
      </c>
      <c r="Q451">
        <v>7</v>
      </c>
      <c r="R451" s="11">
        <v>1978.4999999924601</v>
      </c>
      <c r="S451">
        <v>0.57258364358535596</v>
      </c>
      <c r="T451">
        <v>6.1529999999997601E-2</v>
      </c>
      <c r="U451">
        <v>3.5231071589805603E-2</v>
      </c>
    </row>
    <row r="452" spans="1:21" x14ac:dyDescent="0.3">
      <c r="A452">
        <v>502.55599999999998</v>
      </c>
      <c r="B452">
        <f t="shared" ref="B452:B515" si="15">AVERAGE(A451:A453)</f>
        <v>506.37066666666664</v>
      </c>
      <c r="C452">
        <v>27.688539999999819</v>
      </c>
      <c r="F452" s="2">
        <f t="shared" si="14"/>
        <v>0.71056147006384829</v>
      </c>
      <c r="I452" s="20">
        <v>30794</v>
      </c>
      <c r="J452" s="20"/>
      <c r="P452">
        <v>1978</v>
      </c>
      <c r="Q452">
        <v>6</v>
      </c>
      <c r="R452" s="11">
        <v>1978.4166666591</v>
      </c>
      <c r="S452">
        <v>0.52588428274590104</v>
      </c>
      <c r="T452">
        <v>6.1529999999997601E-2</v>
      </c>
      <c r="U452">
        <v>3.2357659917354099E-2</v>
      </c>
    </row>
    <row r="453" spans="1:21" x14ac:dyDescent="0.3">
      <c r="A453">
        <v>468.66699999999997</v>
      </c>
      <c r="B453">
        <f t="shared" si="15"/>
        <v>481.59300000000002</v>
      </c>
      <c r="C453">
        <v>27.750069999999816</v>
      </c>
      <c r="F453" s="2">
        <f t="shared" si="14"/>
        <v>0.68803829227133406</v>
      </c>
      <c r="I453" s="20">
        <v>30767</v>
      </c>
      <c r="J453" s="20"/>
      <c r="P453">
        <v>1978</v>
      </c>
      <c r="Q453">
        <v>5</v>
      </c>
      <c r="R453" s="11">
        <v>1978.3333333257401</v>
      </c>
      <c r="S453">
        <v>0.48609638490600898</v>
      </c>
      <c r="T453">
        <v>6.1530000000004699E-2</v>
      </c>
      <c r="U453">
        <v>2.9909510563269001E-2</v>
      </c>
    </row>
    <row r="454" spans="1:21" x14ac:dyDescent="0.3">
      <c r="A454">
        <v>473.55599999999998</v>
      </c>
      <c r="B454">
        <f t="shared" si="15"/>
        <v>473.55566666666664</v>
      </c>
      <c r="C454">
        <v>27.811599999999817</v>
      </c>
      <c r="F454" s="5">
        <f t="shared" si="14"/>
        <v>0.6808867279812022</v>
      </c>
      <c r="G454" t="s">
        <v>10</v>
      </c>
      <c r="H454">
        <v>33</v>
      </c>
      <c r="I454" s="20">
        <v>30740</v>
      </c>
      <c r="J454" s="20"/>
      <c r="P454">
        <v>1978</v>
      </c>
      <c r="Q454">
        <v>4</v>
      </c>
      <c r="R454" s="11">
        <v>1978.24999999238</v>
      </c>
      <c r="S454">
        <v>0.46042227633664201</v>
      </c>
      <c r="T454">
        <v>6.1529999999997601E-2</v>
      </c>
      <c r="U454">
        <v>2.8329782662992499E-2</v>
      </c>
    </row>
    <row r="455" spans="1:21" x14ac:dyDescent="0.3">
      <c r="A455">
        <v>478.44400000000002</v>
      </c>
      <c r="B455">
        <f t="shared" si="15"/>
        <v>478.37033333333329</v>
      </c>
      <c r="C455">
        <v>27.873129999999815</v>
      </c>
      <c r="F455" s="2">
        <f t="shared" si="14"/>
        <v>0.68516180845425467</v>
      </c>
      <c r="I455" s="20">
        <v>30730</v>
      </c>
      <c r="J455" s="20"/>
      <c r="P455">
        <v>1978</v>
      </c>
      <c r="Q455">
        <v>3</v>
      </c>
      <c r="R455" s="11">
        <v>1978.1666666590099</v>
      </c>
      <c r="S455">
        <v>0.44910253607274703</v>
      </c>
      <c r="T455">
        <v>6.1529999999997601E-2</v>
      </c>
      <c r="U455">
        <v>2.7633279044555099E-2</v>
      </c>
    </row>
    <row r="456" spans="1:21" x14ac:dyDescent="0.3">
      <c r="A456">
        <v>483.11099999999999</v>
      </c>
      <c r="B456">
        <f t="shared" si="15"/>
        <v>483.37033333333335</v>
      </c>
      <c r="C456">
        <v>27.934659999999816</v>
      </c>
      <c r="F456" s="2">
        <f t="shared" si="14"/>
        <v>0.68962986566386486</v>
      </c>
      <c r="I456" s="20">
        <v>30720</v>
      </c>
      <c r="J456" s="20"/>
      <c r="P456">
        <v>1978</v>
      </c>
      <c r="Q456">
        <v>2</v>
      </c>
      <c r="R456" s="11">
        <v>1978.0833333256501</v>
      </c>
      <c r="S456">
        <v>0.45798919725871301</v>
      </c>
      <c r="T456">
        <v>0.18459</v>
      </c>
      <c r="U456">
        <v>8.4540225921985901E-2</v>
      </c>
    </row>
    <row r="457" spans="1:21" x14ac:dyDescent="0.3">
      <c r="A457" s="6">
        <v>488.55599999999998</v>
      </c>
      <c r="B457" s="6">
        <f t="shared" si="15"/>
        <v>488.96299999999997</v>
      </c>
      <c r="C457" s="6">
        <v>27.996189999999814</v>
      </c>
      <c r="D457" s="6"/>
      <c r="E457" s="6"/>
      <c r="F457" s="7">
        <f t="shared" si="14"/>
        <v>0.694662067676309</v>
      </c>
      <c r="I457" s="20">
        <v>30710</v>
      </c>
      <c r="J457" s="20"/>
      <c r="P457">
        <v>1978</v>
      </c>
      <c r="Q457">
        <v>1</v>
      </c>
      <c r="R457" s="11">
        <v>1977.99999999229</v>
      </c>
      <c r="S457">
        <v>0.525483052975669</v>
      </c>
      <c r="T457">
        <v>0.12305999999999501</v>
      </c>
      <c r="U457">
        <v>6.4665944499183406E-2</v>
      </c>
    </row>
    <row r="458" spans="1:21" x14ac:dyDescent="0.3">
      <c r="A458">
        <v>495.22199999999998</v>
      </c>
      <c r="B458">
        <f t="shared" si="15"/>
        <v>495.14833333333331</v>
      </c>
      <c r="C458">
        <v>28.057719999999811</v>
      </c>
      <c r="F458" s="2">
        <f t="shared" si="14"/>
        <v>0.70027031661209727</v>
      </c>
      <c r="I458" s="20">
        <v>30700</v>
      </c>
      <c r="J458" s="20"/>
      <c r="P458">
        <v>1977</v>
      </c>
      <c r="Q458">
        <v>12</v>
      </c>
      <c r="R458" s="11">
        <v>1977.9166666589299</v>
      </c>
      <c r="S458">
        <v>0.70928221652370704</v>
      </c>
      <c r="T458">
        <v>0.18459</v>
      </c>
      <c r="U458">
        <v>0.13092640434811101</v>
      </c>
    </row>
    <row r="459" spans="1:21" x14ac:dyDescent="0.3">
      <c r="A459">
        <v>501.66699999999997</v>
      </c>
      <c r="B459">
        <f t="shared" si="15"/>
        <v>501.70366666666661</v>
      </c>
      <c r="C459">
        <v>28.119249999999813</v>
      </c>
      <c r="F459" s="2">
        <f t="shared" si="14"/>
        <v>0.70626347393895705</v>
      </c>
      <c r="I459" s="20">
        <v>30690</v>
      </c>
      <c r="J459" s="20"/>
      <c r="P459">
        <v>1977</v>
      </c>
      <c r="Q459">
        <v>11</v>
      </c>
      <c r="R459" s="11">
        <v>1977.83333332557</v>
      </c>
      <c r="S459">
        <v>0.91033929600599905</v>
      </c>
      <c r="T459">
        <v>0.12305999999999501</v>
      </c>
      <c r="U459">
        <v>0.112026353766494</v>
      </c>
    </row>
    <row r="460" spans="1:21" x14ac:dyDescent="0.3">
      <c r="A460">
        <v>508.22199999999998</v>
      </c>
      <c r="B460">
        <f t="shared" si="15"/>
        <v>509.48166666666663</v>
      </c>
      <c r="C460">
        <v>28.18077999999981</v>
      </c>
      <c r="F460" s="2">
        <f t="shared" si="14"/>
        <v>0.71344101275958705</v>
      </c>
      <c r="I460" s="20">
        <v>30680</v>
      </c>
      <c r="J460" s="20"/>
      <c r="P460">
        <v>1977</v>
      </c>
      <c r="Q460">
        <v>10</v>
      </c>
      <c r="R460" s="11">
        <v>1977.74999999221</v>
      </c>
      <c r="S460">
        <v>0.94010198158041902</v>
      </c>
      <c r="T460">
        <v>6.1529999999997601E-2</v>
      </c>
      <c r="U460">
        <v>5.7844474926640903E-2</v>
      </c>
    </row>
    <row r="461" spans="1:21" x14ac:dyDescent="0.3">
      <c r="A461">
        <v>518.55600000000004</v>
      </c>
      <c r="B461">
        <f t="shared" si="15"/>
        <v>523</v>
      </c>
      <c r="C461">
        <v>28.242309999999812</v>
      </c>
      <c r="F461" s="2">
        <f t="shared" si="14"/>
        <v>0.72608972384767767</v>
      </c>
      <c r="I461" s="20">
        <v>30670</v>
      </c>
      <c r="J461" s="20"/>
      <c r="P461">
        <v>1977</v>
      </c>
      <c r="Q461">
        <v>9</v>
      </c>
      <c r="R461" s="11">
        <v>1977.6666666588501</v>
      </c>
      <c r="S461">
        <v>0.89746452557151202</v>
      </c>
      <c r="T461">
        <v>6.1529999999997601E-2</v>
      </c>
      <c r="U461">
        <v>5.5220992258413003E-2</v>
      </c>
    </row>
    <row r="462" spans="1:21" x14ac:dyDescent="0.3">
      <c r="A462">
        <v>542.22199999999998</v>
      </c>
      <c r="B462">
        <f t="shared" si="15"/>
        <v>542.22233333333327</v>
      </c>
      <c r="C462">
        <v>28.303839999999809</v>
      </c>
      <c r="F462" s="2">
        <f t="shared" si="14"/>
        <v>0.74446260840039113</v>
      </c>
      <c r="I462" s="20">
        <v>30660</v>
      </c>
      <c r="J462" s="20"/>
      <c r="P462">
        <v>1977</v>
      </c>
      <c r="Q462">
        <v>8</v>
      </c>
      <c r="R462" s="11">
        <v>1977.58333332549</v>
      </c>
      <c r="S462">
        <v>0.82956322479120204</v>
      </c>
      <c r="T462">
        <v>6.1530000000004699E-2</v>
      </c>
      <c r="U462">
        <v>5.10430252214066E-2</v>
      </c>
    </row>
    <row r="463" spans="1:21" x14ac:dyDescent="0.3">
      <c r="A463">
        <v>565.88900000000001</v>
      </c>
      <c r="B463">
        <f t="shared" si="15"/>
        <v>565.92599999999993</v>
      </c>
      <c r="C463">
        <v>28.365369999999807</v>
      </c>
      <c r="F463" s="2">
        <f t="shared" si="14"/>
        <v>0.7677601608044945</v>
      </c>
      <c r="I463" s="20">
        <v>30650</v>
      </c>
      <c r="J463" s="20"/>
      <c r="P463">
        <v>1977</v>
      </c>
      <c r="Q463">
        <v>7</v>
      </c>
      <c r="R463" s="11">
        <v>1977.4999999921299</v>
      </c>
      <c r="S463">
        <v>0.76157444388355899</v>
      </c>
      <c r="T463">
        <v>6.1529999999997601E-2</v>
      </c>
      <c r="U463">
        <v>4.6859675532153602E-2</v>
      </c>
    </row>
    <row r="464" spans="1:21" x14ac:dyDescent="0.3">
      <c r="A464">
        <v>589.66700000000003</v>
      </c>
      <c r="B464">
        <f t="shared" si="15"/>
        <v>587.66666666666663</v>
      </c>
      <c r="C464">
        <v>28.426899999999808</v>
      </c>
      <c r="F464" s="2">
        <f t="shared" si="14"/>
        <v>0.78976881265357968</v>
      </c>
      <c r="I464" s="20">
        <v>30640</v>
      </c>
      <c r="J464" s="20"/>
      <c r="P464">
        <v>1977</v>
      </c>
      <c r="Q464">
        <v>6</v>
      </c>
      <c r="R464" s="11">
        <v>1977.4166666587701</v>
      </c>
      <c r="S464">
        <v>0.707522449971414</v>
      </c>
      <c r="T464">
        <v>6.1529999999997601E-2</v>
      </c>
      <c r="U464">
        <v>4.3533856346739397E-2</v>
      </c>
    </row>
    <row r="465" spans="1:21" x14ac:dyDescent="0.3">
      <c r="A465">
        <v>607.44399999999996</v>
      </c>
      <c r="B465">
        <f t="shared" si="15"/>
        <v>600.51833333333332</v>
      </c>
      <c r="C465">
        <v>28.488429999999806</v>
      </c>
      <c r="F465" s="2">
        <f t="shared" si="14"/>
        <v>0.80307445210449857</v>
      </c>
      <c r="I465" s="20">
        <v>30630</v>
      </c>
      <c r="J465" s="20"/>
      <c r="P465">
        <v>1977</v>
      </c>
      <c r="Q465">
        <v>5</v>
      </c>
      <c r="R465" s="11">
        <v>1977.33333332541</v>
      </c>
      <c r="S465">
        <v>0.67099279134076795</v>
      </c>
      <c r="T465">
        <v>6.1529999999997601E-2</v>
      </c>
      <c r="U465">
        <v>4.1286186451195798E-2</v>
      </c>
    </row>
    <row r="466" spans="1:21" x14ac:dyDescent="0.3">
      <c r="A466">
        <v>604.44399999999996</v>
      </c>
      <c r="B466">
        <f t="shared" si="15"/>
        <v>604.48133333333328</v>
      </c>
      <c r="C466">
        <v>28.549959999999807</v>
      </c>
      <c r="F466" s="2">
        <f t="shared" si="14"/>
        <v>0.80722248733085322</v>
      </c>
      <c r="G466" t="s">
        <v>11</v>
      </c>
      <c r="H466">
        <v>34</v>
      </c>
      <c r="I466" s="20">
        <v>30620</v>
      </c>
      <c r="J466" s="20"/>
      <c r="P466">
        <v>1977</v>
      </c>
      <c r="Q466">
        <v>4</v>
      </c>
      <c r="R466" s="11">
        <v>1977.2499999920501</v>
      </c>
      <c r="S466">
        <v>0.65169767153479297</v>
      </c>
      <c r="T466">
        <v>3.07649999999988E-2</v>
      </c>
      <c r="U466">
        <v>2.0049478864767101E-2</v>
      </c>
    </row>
    <row r="467" spans="1:21" x14ac:dyDescent="0.3">
      <c r="A467">
        <v>601.55600000000004</v>
      </c>
      <c r="B467">
        <f t="shared" si="15"/>
        <v>601.44433333333336</v>
      </c>
      <c r="C467">
        <v>28.611489999999804</v>
      </c>
      <c r="F467" s="2">
        <f t="shared" si="14"/>
        <v>0.80404177524492526</v>
      </c>
      <c r="I467" s="20">
        <v>30602</v>
      </c>
      <c r="J467" s="20"/>
      <c r="P467">
        <v>1977</v>
      </c>
      <c r="Q467">
        <v>3</v>
      </c>
      <c r="R467" s="11">
        <v>1977.16666665869</v>
      </c>
      <c r="S467">
        <v>0.64690113843903296</v>
      </c>
      <c r="T467">
        <v>3.0764999999999699E-2</v>
      </c>
    </row>
    <row r="468" spans="1:21" x14ac:dyDescent="0.3">
      <c r="A468">
        <v>598.33299999999997</v>
      </c>
      <c r="B468">
        <f t="shared" si="15"/>
        <v>597.03700000000003</v>
      </c>
      <c r="C468">
        <v>28.673019999999802</v>
      </c>
      <c r="F468" s="2">
        <f t="shared" si="14"/>
        <v>0.79944816328510193</v>
      </c>
      <c r="I468" s="20">
        <v>30585</v>
      </c>
      <c r="J468" s="20"/>
      <c r="P468">
        <v>1977</v>
      </c>
      <c r="Q468">
        <v>2</v>
      </c>
      <c r="R468" s="11">
        <v>1977.0833333253299</v>
      </c>
      <c r="S468">
        <v>0.64210460534327296</v>
      </c>
      <c r="T468">
        <v>6.1530000000004699E-2</v>
      </c>
      <c r="U468">
        <v>3.95086963667746E-2</v>
      </c>
    </row>
    <row r="469" spans="1:21" x14ac:dyDescent="0.3">
      <c r="A469">
        <v>591.22199999999998</v>
      </c>
      <c r="B469">
        <f t="shared" si="15"/>
        <v>585.92566666666664</v>
      </c>
      <c r="C469">
        <v>28.734549999999803</v>
      </c>
      <c r="F469" s="2">
        <f t="shared" si="14"/>
        <v>0.78798335018068166</v>
      </c>
      <c r="I469" s="20">
        <v>30567</v>
      </c>
      <c r="J469" s="20"/>
      <c r="P469">
        <v>1977</v>
      </c>
      <c r="Q469">
        <v>1</v>
      </c>
      <c r="R469" s="11">
        <v>1976.9999999919701</v>
      </c>
      <c r="S469">
        <v>0.64393137535735201</v>
      </c>
      <c r="T469">
        <v>6.1529999999997601E-2</v>
      </c>
      <c r="U469">
        <v>3.9621097525736303E-2</v>
      </c>
    </row>
    <row r="470" spans="1:21" x14ac:dyDescent="0.3">
      <c r="A470">
        <v>568.22199999999998</v>
      </c>
      <c r="B470">
        <f t="shared" si="15"/>
        <v>568.22199999999998</v>
      </c>
      <c r="C470">
        <v>28.796079999999801</v>
      </c>
      <c r="F470" s="2">
        <f t="shared" ref="F470:F533" si="16">(0.0905*EXP(0.0013*B470))/D$2</f>
        <v>0.77005519473722794</v>
      </c>
      <c r="I470" s="20">
        <v>30550</v>
      </c>
      <c r="J470" s="20"/>
      <c r="P470">
        <v>1976</v>
      </c>
      <c r="Q470">
        <v>12</v>
      </c>
      <c r="R470" s="11">
        <v>1976.91666665861</v>
      </c>
      <c r="S470">
        <v>0.65730731260360598</v>
      </c>
      <c r="T470">
        <v>6.1529999999997601E-2</v>
      </c>
      <c r="U470">
        <v>4.04441189444983E-2</v>
      </c>
    </row>
    <row r="471" spans="1:21" x14ac:dyDescent="0.3">
      <c r="A471">
        <v>545.22199999999998</v>
      </c>
      <c r="B471">
        <f t="shared" si="15"/>
        <v>545.14800000000002</v>
      </c>
      <c r="C471">
        <v>28.857609999999802</v>
      </c>
      <c r="F471" s="2">
        <f t="shared" si="16"/>
        <v>0.74729946405113745</v>
      </c>
      <c r="I471" s="20">
        <v>30532</v>
      </c>
      <c r="J471" s="20"/>
      <c r="P471">
        <v>1976</v>
      </c>
      <c r="Q471">
        <v>11</v>
      </c>
      <c r="R471" s="11">
        <v>1976.8333333252499</v>
      </c>
      <c r="S471">
        <v>0.67882479502269699</v>
      </c>
      <c r="T471">
        <v>6.1529999999997601E-2</v>
      </c>
      <c r="U471">
        <v>4.17680896377449E-2</v>
      </c>
    </row>
    <row r="472" spans="1:21" x14ac:dyDescent="0.3">
      <c r="A472">
        <v>522</v>
      </c>
      <c r="B472">
        <f t="shared" si="15"/>
        <v>520.81466666666665</v>
      </c>
      <c r="C472">
        <v>28.9191399999998</v>
      </c>
      <c r="F472" s="2">
        <f t="shared" si="16"/>
        <v>0.72402987867501489</v>
      </c>
      <c r="I472" s="20">
        <v>30515</v>
      </c>
      <c r="J472" s="20"/>
      <c r="P472">
        <v>1976</v>
      </c>
      <c r="Q472">
        <v>10</v>
      </c>
      <c r="R472" s="11">
        <v>1976.74999999189</v>
      </c>
      <c r="S472">
        <v>0.69075192031503996</v>
      </c>
      <c r="T472">
        <v>0.123060000000002</v>
      </c>
      <c r="U472">
        <v>8.5003931313970493E-2</v>
      </c>
    </row>
    <row r="473" spans="1:21" x14ac:dyDescent="0.3">
      <c r="A473">
        <v>495.22199999999998</v>
      </c>
      <c r="B473">
        <f t="shared" si="15"/>
        <v>489.81466666666665</v>
      </c>
      <c r="C473">
        <v>28.980669999999797</v>
      </c>
      <c r="F473" s="2">
        <f t="shared" si="16"/>
        <v>0.69543160028405515</v>
      </c>
      <c r="I473" s="20">
        <v>30497</v>
      </c>
      <c r="J473" s="20"/>
      <c r="P473">
        <v>1976</v>
      </c>
      <c r="Q473">
        <v>9</v>
      </c>
      <c r="R473" s="11">
        <v>1976.6666666585299</v>
      </c>
      <c r="S473">
        <v>0.65873302240879295</v>
      </c>
      <c r="T473">
        <v>6.1529999999997601E-2</v>
      </c>
      <c r="U473">
        <v>4.05318428688115E-2</v>
      </c>
    </row>
    <row r="474" spans="1:21" x14ac:dyDescent="0.3">
      <c r="A474">
        <v>452.22199999999998</v>
      </c>
      <c r="B474">
        <f t="shared" si="15"/>
        <v>452.33333333333331</v>
      </c>
      <c r="C474">
        <v>29.042199999999799</v>
      </c>
      <c r="F474" s="2">
        <f t="shared" si="16"/>
        <v>0.66235848473050085</v>
      </c>
      <c r="I474" s="20">
        <v>30480</v>
      </c>
      <c r="J474" s="20"/>
      <c r="P474">
        <v>1976</v>
      </c>
      <c r="Q474">
        <v>8</v>
      </c>
      <c r="R474" s="11">
        <v>1976.5833333251701</v>
      </c>
      <c r="S474">
        <v>0.61819946261399905</v>
      </c>
      <c r="T474">
        <v>6.1529999999997601E-2</v>
      </c>
      <c r="U474">
        <v>3.8037812934637899E-2</v>
      </c>
    </row>
    <row r="475" spans="1:21" x14ac:dyDescent="0.3">
      <c r="A475">
        <v>409.55599999999998</v>
      </c>
      <c r="B475">
        <f t="shared" si="15"/>
        <v>409.40733333333333</v>
      </c>
      <c r="C475">
        <v>29.103729999999796</v>
      </c>
      <c r="F475" s="2">
        <f t="shared" si="16"/>
        <v>0.6264087586443573</v>
      </c>
      <c r="I475" s="20">
        <v>30462</v>
      </c>
      <c r="J475" s="20"/>
      <c r="P475">
        <v>1976</v>
      </c>
      <c r="Q475">
        <v>7</v>
      </c>
      <c r="R475" s="11">
        <v>1976.49999999181</v>
      </c>
      <c r="S475">
        <v>0.58332500077146598</v>
      </c>
      <c r="T475">
        <v>6.1529999999997601E-2</v>
      </c>
      <c r="U475">
        <v>3.5891987297466899E-2</v>
      </c>
    </row>
    <row r="476" spans="1:21" x14ac:dyDescent="0.3">
      <c r="A476">
        <v>366.44400000000002</v>
      </c>
      <c r="B476">
        <f t="shared" si="15"/>
        <v>369.11100000000005</v>
      </c>
      <c r="C476">
        <v>29.165259999999797</v>
      </c>
      <c r="F476" s="2">
        <f t="shared" si="16"/>
        <v>0.59443887524050476</v>
      </c>
      <c r="I476" s="20">
        <v>30445</v>
      </c>
      <c r="J476" s="20"/>
      <c r="P476">
        <v>1976</v>
      </c>
      <c r="Q476">
        <v>6</v>
      </c>
      <c r="R476" s="11">
        <v>1976.4166666584499</v>
      </c>
      <c r="S476">
        <v>0.54755521982356803</v>
      </c>
      <c r="T476">
        <v>0.123060000000002</v>
      </c>
      <c r="U476">
        <v>6.7382145351489606E-2</v>
      </c>
    </row>
    <row r="477" spans="1:21" x14ac:dyDescent="0.3">
      <c r="A477">
        <v>331.33300000000003</v>
      </c>
      <c r="B477">
        <f t="shared" si="15"/>
        <v>341.77766666666668</v>
      </c>
      <c r="C477">
        <v>29.226789999999795</v>
      </c>
      <c r="F477" s="2">
        <f t="shared" si="16"/>
        <v>0.5736873493743575</v>
      </c>
      <c r="I477" s="20">
        <v>30427</v>
      </c>
      <c r="J477" s="20"/>
      <c r="P477">
        <v>1976</v>
      </c>
      <c r="Q477">
        <v>5</v>
      </c>
      <c r="R477" s="11">
        <v>1976.3333333250901</v>
      </c>
      <c r="S477">
        <v>0.51829298670209401</v>
      </c>
      <c r="T477">
        <v>6.1529999999997601E-2</v>
      </c>
      <c r="U477">
        <v>3.1890567471778597E-2</v>
      </c>
    </row>
    <row r="478" spans="1:21" x14ac:dyDescent="0.3">
      <c r="A478">
        <v>327.55599999999998</v>
      </c>
      <c r="B478">
        <f t="shared" si="15"/>
        <v>327.62966666666665</v>
      </c>
      <c r="C478">
        <v>29.288319999999793</v>
      </c>
      <c r="F478" s="2">
        <f t="shared" si="16"/>
        <v>0.56323230358819143</v>
      </c>
      <c r="I478" s="20">
        <v>30410</v>
      </c>
      <c r="J478" s="20"/>
      <c r="P478">
        <v>1976</v>
      </c>
      <c r="Q478">
        <v>4</v>
      </c>
      <c r="R478" s="11">
        <v>1976.24999999173</v>
      </c>
      <c r="S478">
        <v>0.49748550828001298</v>
      </c>
      <c r="T478">
        <v>6.1529999999997601E-2</v>
      </c>
      <c r="U478">
        <v>3.0610283324468E-2</v>
      </c>
    </row>
    <row r="479" spans="1:21" x14ac:dyDescent="0.3">
      <c r="A479">
        <v>324</v>
      </c>
      <c r="B479">
        <f t="shared" si="15"/>
        <v>323.96300000000002</v>
      </c>
      <c r="C479">
        <v>29.349849999999794</v>
      </c>
      <c r="F479" s="2">
        <f t="shared" si="16"/>
        <v>0.56055395141835207</v>
      </c>
      <c r="I479" s="20">
        <v>30392</v>
      </c>
      <c r="J479" s="20"/>
      <c r="P479">
        <v>1976</v>
      </c>
      <c r="Q479">
        <v>3</v>
      </c>
      <c r="R479" s="11">
        <v>1976.1666666583701</v>
      </c>
      <c r="S479">
        <v>0.48206424509902501</v>
      </c>
      <c r="T479">
        <v>6.1529999999997601E-2</v>
      </c>
      <c r="U479">
        <v>2.96614130009418E-2</v>
      </c>
    </row>
    <row r="480" spans="1:21" x14ac:dyDescent="0.3">
      <c r="A480">
        <v>320.33300000000003</v>
      </c>
      <c r="B480">
        <f t="shared" si="15"/>
        <v>324.03700000000003</v>
      </c>
      <c r="C480">
        <v>29.411379999999792</v>
      </c>
      <c r="F480" s="5">
        <f t="shared" si="16"/>
        <v>0.56060787930236822</v>
      </c>
      <c r="G480" t="s">
        <v>10</v>
      </c>
      <c r="H480">
        <v>34</v>
      </c>
      <c r="I480" s="20">
        <v>30375</v>
      </c>
      <c r="J480" s="20"/>
      <c r="P480">
        <v>1976</v>
      </c>
      <c r="Q480">
        <v>2</v>
      </c>
      <c r="R480" s="11">
        <v>1976.08333332501</v>
      </c>
      <c r="S480">
        <v>0.48664236909861602</v>
      </c>
      <c r="T480">
        <v>0.123060000000002</v>
      </c>
      <c r="U480">
        <v>5.9886209941276802E-2</v>
      </c>
    </row>
    <row r="481" spans="1:21" x14ac:dyDescent="0.3">
      <c r="A481">
        <v>327.77800000000002</v>
      </c>
      <c r="B481">
        <f t="shared" si="15"/>
        <v>343.40733333333338</v>
      </c>
      <c r="C481">
        <v>29.472909999999793</v>
      </c>
      <c r="F481" s="2">
        <f t="shared" si="16"/>
        <v>0.57490403262704948</v>
      </c>
      <c r="I481" s="20">
        <v>30355</v>
      </c>
      <c r="J481" s="20"/>
      <c r="P481">
        <v>1976</v>
      </c>
      <c r="Q481">
        <v>1</v>
      </c>
      <c r="R481" s="11">
        <v>1975.9999999916499</v>
      </c>
      <c r="S481">
        <v>0.52421564036919599</v>
      </c>
      <c r="T481">
        <v>6.1529999999997601E-2</v>
      </c>
      <c r="U481">
        <v>3.2254988351915398E-2</v>
      </c>
    </row>
    <row r="482" spans="1:21" x14ac:dyDescent="0.3">
      <c r="A482" s="6">
        <v>382.11099999999999</v>
      </c>
      <c r="B482" s="6">
        <f t="shared" si="15"/>
        <v>382.11100000000005</v>
      </c>
      <c r="C482" s="6">
        <v>29.53443999999979</v>
      </c>
      <c r="D482" s="6"/>
      <c r="E482" s="6"/>
      <c r="F482" s="7">
        <f t="shared" si="16"/>
        <v>0.60457026131007374</v>
      </c>
      <c r="I482" s="20">
        <v>30335</v>
      </c>
      <c r="J482" s="20"/>
      <c r="P482">
        <v>1975</v>
      </c>
      <c r="Q482">
        <v>12</v>
      </c>
      <c r="R482" s="11">
        <v>1975.9166666582901</v>
      </c>
      <c r="S482">
        <v>0.60054653454643003</v>
      </c>
      <c r="T482">
        <v>0.12305999999999501</v>
      </c>
      <c r="U482">
        <v>7.3903256541280798E-2</v>
      </c>
    </row>
    <row r="483" spans="1:21" x14ac:dyDescent="0.3">
      <c r="A483">
        <v>436.44400000000002</v>
      </c>
      <c r="B483">
        <f t="shared" si="15"/>
        <v>436.40733333333333</v>
      </c>
      <c r="C483">
        <v>29.595969999999788</v>
      </c>
      <c r="F483" s="2">
        <f t="shared" si="16"/>
        <v>0.64878613158613885</v>
      </c>
      <c r="I483" s="20">
        <v>30315</v>
      </c>
      <c r="J483" s="20"/>
      <c r="P483">
        <v>1975</v>
      </c>
      <c r="Q483">
        <v>11</v>
      </c>
      <c r="R483" s="11">
        <v>1975.83333332493</v>
      </c>
      <c r="S483">
        <v>0.70121498763835799</v>
      </c>
      <c r="T483">
        <v>6.1529999999997601E-2</v>
      </c>
      <c r="U483">
        <v>4.3145758189386499E-2</v>
      </c>
    </row>
    <row r="484" spans="1:21" x14ac:dyDescent="0.3">
      <c r="A484">
        <v>490.66699999999997</v>
      </c>
      <c r="B484">
        <f t="shared" si="15"/>
        <v>486.44433333333336</v>
      </c>
      <c r="C484">
        <v>29.657499999999789</v>
      </c>
      <c r="F484" s="2">
        <f t="shared" si="16"/>
        <v>0.69239127843700243</v>
      </c>
      <c r="I484" s="20">
        <v>30295</v>
      </c>
      <c r="J484" s="20"/>
      <c r="P484">
        <v>1975</v>
      </c>
      <c r="Q484">
        <v>10</v>
      </c>
      <c r="R484" s="11">
        <v>1975.7499999915699</v>
      </c>
      <c r="S484">
        <v>0.76776049350063602</v>
      </c>
      <c r="T484">
        <v>6.1530000000004699E-2</v>
      </c>
      <c r="U484">
        <v>4.7240303165097801E-2</v>
      </c>
    </row>
    <row r="485" spans="1:21" x14ac:dyDescent="0.3">
      <c r="A485">
        <v>532.22199999999998</v>
      </c>
      <c r="B485">
        <f t="shared" si="15"/>
        <v>513.07399999999996</v>
      </c>
      <c r="C485">
        <v>29.719029999999787</v>
      </c>
      <c r="F485" s="2">
        <f t="shared" si="16"/>
        <v>0.71678059798823568</v>
      </c>
      <c r="I485" s="20">
        <v>30275</v>
      </c>
      <c r="J485" s="20"/>
      <c r="P485">
        <v>1975</v>
      </c>
      <c r="Q485">
        <v>9</v>
      </c>
      <c r="R485" s="11">
        <v>1975.66666665821</v>
      </c>
      <c r="S485">
        <v>0.75333299947422805</v>
      </c>
      <c r="T485">
        <v>6.1529999999997601E-2</v>
      </c>
      <c r="U485">
        <v>4.6352579457647501E-2</v>
      </c>
    </row>
    <row r="486" spans="1:21" x14ac:dyDescent="0.3">
      <c r="A486">
        <v>516.33299999999997</v>
      </c>
      <c r="B486">
        <f t="shared" si="15"/>
        <v>516.40733333333321</v>
      </c>
      <c r="C486">
        <v>29.780559999999788</v>
      </c>
      <c r="F486" s="2">
        <f t="shared" si="16"/>
        <v>0.71989338675090064</v>
      </c>
      <c r="G486" t="s">
        <v>11</v>
      </c>
      <c r="H486">
        <v>35</v>
      </c>
      <c r="I486" s="20">
        <v>30255</v>
      </c>
      <c r="J486" s="20"/>
      <c r="P486">
        <v>1975</v>
      </c>
      <c r="Q486">
        <v>8</v>
      </c>
      <c r="R486" s="11">
        <v>1975.5833333248499</v>
      </c>
      <c r="S486">
        <v>0.71488531204152606</v>
      </c>
      <c r="T486">
        <v>6.1529999999997601E-2</v>
      </c>
      <c r="U486">
        <v>4.3986893249913402E-2</v>
      </c>
    </row>
    <row r="487" spans="1:21" x14ac:dyDescent="0.3">
      <c r="A487">
        <v>500.66699999999997</v>
      </c>
      <c r="B487">
        <f t="shared" si="15"/>
        <v>500.59266666666667</v>
      </c>
      <c r="C487">
        <v>29.842089999999786</v>
      </c>
      <c r="F487" s="2">
        <f t="shared" si="16"/>
        <v>0.70524415388271766</v>
      </c>
      <c r="I487" s="20">
        <v>30220</v>
      </c>
      <c r="J487" s="20"/>
      <c r="P487">
        <v>1975</v>
      </c>
      <c r="Q487">
        <v>7</v>
      </c>
      <c r="R487" s="11">
        <v>1975.4999999914901</v>
      </c>
      <c r="S487">
        <v>0.64863011728296405</v>
      </c>
      <c r="T487">
        <v>6.1529999999997601E-2</v>
      </c>
      <c r="U487">
        <v>3.9910211116419202E-2</v>
      </c>
    </row>
    <row r="488" spans="1:21" x14ac:dyDescent="0.3">
      <c r="A488">
        <v>484.77800000000002</v>
      </c>
      <c r="B488">
        <f t="shared" si="15"/>
        <v>483.815</v>
      </c>
      <c r="C488">
        <v>29.903619999999783</v>
      </c>
      <c r="F488" s="2">
        <f t="shared" si="16"/>
        <v>0.69002863294747585</v>
      </c>
      <c r="I488" s="20">
        <v>30185</v>
      </c>
      <c r="J488" s="20"/>
      <c r="P488">
        <v>1975</v>
      </c>
      <c r="Q488">
        <v>6</v>
      </c>
      <c r="R488" s="11">
        <v>1975.41666665813</v>
      </c>
      <c r="S488">
        <v>0.61703953236401698</v>
      </c>
      <c r="T488">
        <v>6.1529999999997601E-2</v>
      </c>
      <c r="U488">
        <v>3.7966442426356502E-2</v>
      </c>
    </row>
    <row r="489" spans="1:21" x14ac:dyDescent="0.3">
      <c r="A489">
        <v>466</v>
      </c>
      <c r="B489">
        <f t="shared" si="15"/>
        <v>461.44466666666671</v>
      </c>
      <c r="C489">
        <v>29.965149999999785</v>
      </c>
      <c r="F489" s="2">
        <f t="shared" si="16"/>
        <v>0.67025059203627724</v>
      </c>
      <c r="I489" s="20">
        <v>30150</v>
      </c>
      <c r="J489" s="20"/>
      <c r="P489">
        <v>1975</v>
      </c>
      <c r="Q489">
        <v>5</v>
      </c>
      <c r="R489" s="11">
        <v>1975.3333333247699</v>
      </c>
      <c r="S489">
        <v>0.576373003764447</v>
      </c>
      <c r="T489">
        <v>6.1530000000004699E-2</v>
      </c>
      <c r="U489">
        <v>3.5464230921629203E-2</v>
      </c>
    </row>
    <row r="490" spans="1:21" x14ac:dyDescent="0.3">
      <c r="A490">
        <v>433.55599999999998</v>
      </c>
      <c r="B490">
        <f t="shared" si="15"/>
        <v>433.51866666666666</v>
      </c>
      <c r="C490">
        <v>30.026679999999782</v>
      </c>
      <c r="F490" s="2">
        <f t="shared" si="16"/>
        <v>0.64635433553150057</v>
      </c>
      <c r="I490" s="20">
        <v>30115</v>
      </c>
      <c r="J490" s="20"/>
      <c r="P490">
        <v>1975</v>
      </c>
      <c r="Q490">
        <v>4</v>
      </c>
      <c r="R490" s="11">
        <v>1975.24999999141</v>
      </c>
      <c r="S490">
        <v>0.54317766634453601</v>
      </c>
      <c r="T490">
        <v>6.1529999999997601E-2</v>
      </c>
      <c r="U490">
        <v>3.3421721810178003E-2</v>
      </c>
    </row>
    <row r="491" spans="1:21" x14ac:dyDescent="0.3">
      <c r="A491">
        <v>401</v>
      </c>
      <c r="B491">
        <f t="shared" si="15"/>
        <v>401</v>
      </c>
      <c r="C491">
        <v>30.088209999999783</v>
      </c>
      <c r="F491" s="2">
        <f t="shared" si="16"/>
        <v>0.61959968103802043</v>
      </c>
      <c r="I491" s="20">
        <v>30080</v>
      </c>
      <c r="J491" s="20"/>
      <c r="P491">
        <v>1975</v>
      </c>
      <c r="Q491">
        <v>3</v>
      </c>
      <c r="R491" s="11">
        <v>1975.16666665805</v>
      </c>
      <c r="S491">
        <v>0.52313139219684901</v>
      </c>
      <c r="T491">
        <v>6.1529999999997601E-2</v>
      </c>
      <c r="U491">
        <v>3.2188274561870803E-2</v>
      </c>
    </row>
    <row r="492" spans="1:21" x14ac:dyDescent="0.3">
      <c r="A492">
        <v>368.44400000000002</v>
      </c>
      <c r="B492">
        <f t="shared" si="15"/>
        <v>372.62933333333331</v>
      </c>
      <c r="C492">
        <v>30.149739999999781</v>
      </c>
      <c r="F492" s="2">
        <f t="shared" si="16"/>
        <v>0.5971639668894887</v>
      </c>
      <c r="I492" s="20">
        <v>30045</v>
      </c>
      <c r="J492" s="20"/>
      <c r="P492">
        <v>1975</v>
      </c>
      <c r="Q492">
        <v>2</v>
      </c>
      <c r="R492" s="11">
        <v>1975.0833333246901</v>
      </c>
      <c r="S492">
        <v>0.52253977052906497</v>
      </c>
      <c r="T492">
        <v>0.12305999999999501</v>
      </c>
      <c r="U492">
        <v>6.4303744161304299E-2</v>
      </c>
    </row>
    <row r="493" spans="1:21" x14ac:dyDescent="0.3">
      <c r="A493">
        <v>348.44400000000002</v>
      </c>
      <c r="B493">
        <f t="shared" si="15"/>
        <v>368.74033333333335</v>
      </c>
      <c r="C493">
        <v>30.211269999999779</v>
      </c>
      <c r="F493" s="5">
        <f t="shared" si="16"/>
        <v>0.59415250396308306</v>
      </c>
      <c r="G493" t="s">
        <v>10</v>
      </c>
      <c r="H493">
        <v>35</v>
      </c>
      <c r="I493" s="20">
        <v>30010</v>
      </c>
      <c r="J493" s="20"/>
      <c r="P493">
        <v>1975</v>
      </c>
      <c r="Q493">
        <v>1</v>
      </c>
      <c r="R493" s="11">
        <v>1974.99999999133</v>
      </c>
      <c r="S493">
        <v>0.55625143570107705</v>
      </c>
      <c r="T493">
        <v>0.123060000000002</v>
      </c>
      <c r="U493">
        <v>6.8452301677375801E-2</v>
      </c>
    </row>
    <row r="494" spans="1:21" x14ac:dyDescent="0.3">
      <c r="A494">
        <v>389.33300000000003</v>
      </c>
      <c r="B494">
        <f t="shared" si="15"/>
        <v>389.33300000000003</v>
      </c>
      <c r="C494">
        <v>30.27279999999978</v>
      </c>
      <c r="F494" s="2">
        <f t="shared" si="16"/>
        <v>0.61027305841612012</v>
      </c>
      <c r="I494" s="20">
        <v>29986</v>
      </c>
      <c r="J494" s="20"/>
      <c r="P494">
        <v>1974</v>
      </c>
      <c r="Q494">
        <v>12</v>
      </c>
      <c r="R494" s="11">
        <v>1974.9166666579699</v>
      </c>
      <c r="S494">
        <v>0.63830578914372105</v>
      </c>
      <c r="T494">
        <v>0.12305999999999501</v>
      </c>
      <c r="U494">
        <v>7.8549910412023402E-2</v>
      </c>
    </row>
    <row r="495" spans="1:21" x14ac:dyDescent="0.3">
      <c r="A495" s="6">
        <v>430.22199999999998</v>
      </c>
      <c r="B495" s="6">
        <f t="shared" si="15"/>
        <v>430.25900000000001</v>
      </c>
      <c r="C495" s="6">
        <v>30.334329999999778</v>
      </c>
      <c r="D495" s="6"/>
      <c r="E495" s="6"/>
      <c r="F495" s="7">
        <f t="shared" si="16"/>
        <v>0.64362116103891887</v>
      </c>
      <c r="I495" s="20">
        <v>29962</v>
      </c>
      <c r="J495" s="20"/>
      <c r="P495">
        <v>1974</v>
      </c>
      <c r="Q495">
        <v>11</v>
      </c>
      <c r="R495" s="11">
        <v>1974.8333333246101</v>
      </c>
      <c r="S495">
        <v>0.71337207390733604</v>
      </c>
      <c r="T495">
        <v>6.1529999999997601E-2</v>
      </c>
      <c r="U495">
        <v>4.3893783707516697E-2</v>
      </c>
    </row>
    <row r="496" spans="1:21" x14ac:dyDescent="0.3">
      <c r="A496">
        <v>471.22199999999998</v>
      </c>
      <c r="B496">
        <f t="shared" si="15"/>
        <v>468.44433333333336</v>
      </c>
      <c r="C496">
        <v>30.395859999999779</v>
      </c>
      <c r="F496" s="2">
        <f t="shared" si="16"/>
        <v>0.67637741542472107</v>
      </c>
      <c r="I496" s="20">
        <v>29938</v>
      </c>
      <c r="J496" s="20"/>
      <c r="P496">
        <v>1974</v>
      </c>
      <c r="Q496">
        <v>10</v>
      </c>
      <c r="R496" s="11">
        <v>1974.74999999125</v>
      </c>
      <c r="S496">
        <v>0.73145833491893997</v>
      </c>
      <c r="T496">
        <v>6.1530000000004699E-2</v>
      </c>
      <c r="U496">
        <v>4.5006631347565801E-2</v>
      </c>
    </row>
    <row r="497" spans="1:21" x14ac:dyDescent="0.3">
      <c r="A497">
        <v>503.88900000000001</v>
      </c>
      <c r="B497">
        <f t="shared" si="15"/>
        <v>490</v>
      </c>
      <c r="C497">
        <v>30.457389999999776</v>
      </c>
      <c r="F497" s="2">
        <f t="shared" si="16"/>
        <v>0.69559917312374786</v>
      </c>
      <c r="I497" s="20">
        <v>29914</v>
      </c>
      <c r="J497" s="20"/>
      <c r="P497">
        <v>1974</v>
      </c>
      <c r="Q497">
        <v>9</v>
      </c>
      <c r="R497" s="11">
        <v>1974.6666666578899</v>
      </c>
      <c r="S497">
        <v>0.70368362611173596</v>
      </c>
      <c r="T497">
        <v>3.07649999999988E-2</v>
      </c>
      <c r="U497">
        <v>2.1648826757326701E-2</v>
      </c>
    </row>
    <row r="498" spans="1:21" x14ac:dyDescent="0.3">
      <c r="A498">
        <v>494.88900000000001</v>
      </c>
      <c r="B498">
        <f t="shared" si="15"/>
        <v>494.92599999999999</v>
      </c>
      <c r="C498">
        <v>30.518919999999774</v>
      </c>
      <c r="F498" s="2">
        <f t="shared" si="16"/>
        <v>0.70006794439581943</v>
      </c>
      <c r="G498" t="s">
        <v>11</v>
      </c>
      <c r="H498">
        <v>36</v>
      </c>
      <c r="I498" s="20">
        <v>29890</v>
      </c>
      <c r="J498" s="20"/>
      <c r="P498">
        <v>1974</v>
      </c>
      <c r="Q498">
        <v>8</v>
      </c>
      <c r="R498" s="11">
        <v>1974.58333332453</v>
      </c>
      <c r="S498">
        <v>0.67281677284366004</v>
      </c>
      <c r="T498">
        <v>3.0764999999999699E-2</v>
      </c>
    </row>
    <row r="499" spans="1:21" x14ac:dyDescent="0.3">
      <c r="A499">
        <v>486</v>
      </c>
      <c r="B499">
        <f t="shared" si="15"/>
        <v>486.07400000000001</v>
      </c>
      <c r="C499">
        <v>30.580449999999775</v>
      </c>
      <c r="F499" s="2">
        <f t="shared" si="16"/>
        <v>0.69205801842352999</v>
      </c>
      <c r="I499" s="20">
        <v>29876</v>
      </c>
      <c r="J499" s="20"/>
      <c r="P499">
        <v>1974</v>
      </c>
      <c r="Q499">
        <v>7</v>
      </c>
      <c r="R499" s="11">
        <v>1974.4999999911699</v>
      </c>
      <c r="S499">
        <v>0.641949919575585</v>
      </c>
      <c r="T499">
        <v>6.1529999999997601E-2</v>
      </c>
      <c r="U499">
        <v>3.9499178551484201E-2</v>
      </c>
    </row>
    <row r="500" spans="1:21" x14ac:dyDescent="0.3">
      <c r="A500">
        <v>477.33300000000003</v>
      </c>
      <c r="B500">
        <f t="shared" si="15"/>
        <v>475.77766666666668</v>
      </c>
      <c r="C500">
        <v>30.641979999999773</v>
      </c>
      <c r="F500" s="2">
        <f t="shared" si="16"/>
        <v>0.68285638078362454</v>
      </c>
      <c r="I500" s="20">
        <v>29862</v>
      </c>
      <c r="J500" s="20"/>
      <c r="P500">
        <v>1974</v>
      </c>
      <c r="Q500">
        <v>6</v>
      </c>
      <c r="R500" s="11">
        <v>1974.4166666578101</v>
      </c>
      <c r="S500">
        <v>0.576150758768327</v>
      </c>
      <c r="T500">
        <v>3.07649999999988E-2</v>
      </c>
      <c r="U500">
        <v>1.7725278093506901E-2</v>
      </c>
    </row>
    <row r="501" spans="1:21" x14ac:dyDescent="0.3">
      <c r="A501">
        <v>464</v>
      </c>
      <c r="B501">
        <f t="shared" si="15"/>
        <v>456.185</v>
      </c>
      <c r="C501">
        <v>30.703509999999774</v>
      </c>
      <c r="F501" s="2">
        <f t="shared" si="16"/>
        <v>0.66568334116513039</v>
      </c>
      <c r="I501" s="20">
        <v>29849</v>
      </c>
      <c r="J501" s="20"/>
      <c r="P501">
        <v>1974</v>
      </c>
      <c r="Q501">
        <v>5</v>
      </c>
      <c r="R501" s="11">
        <v>1974.33333332445</v>
      </c>
      <c r="S501">
        <v>0.55468893334862401</v>
      </c>
      <c r="T501">
        <v>3.0764999999999699E-2</v>
      </c>
    </row>
    <row r="502" spans="1:21" x14ac:dyDescent="0.3">
      <c r="A502">
        <v>427.22199999999998</v>
      </c>
      <c r="B502">
        <f t="shared" si="15"/>
        <v>427.22199999999998</v>
      </c>
      <c r="C502">
        <v>30.765039999999772</v>
      </c>
      <c r="F502" s="2">
        <f t="shared" si="16"/>
        <v>0.64108508995838609</v>
      </c>
      <c r="I502" s="20">
        <v>29835</v>
      </c>
      <c r="J502" s="20"/>
      <c r="P502">
        <v>1974</v>
      </c>
      <c r="Q502">
        <v>4</v>
      </c>
      <c r="R502" s="11">
        <v>1974.2499999910899</v>
      </c>
      <c r="S502">
        <v>0.53322710792892103</v>
      </c>
      <c r="T502">
        <v>3.07649999999988E-2</v>
      </c>
      <c r="U502">
        <v>1.6404731975432602E-2</v>
      </c>
    </row>
    <row r="503" spans="1:21" x14ac:dyDescent="0.3">
      <c r="A503">
        <v>390.44400000000002</v>
      </c>
      <c r="B503">
        <f t="shared" si="15"/>
        <v>390.48133333333334</v>
      </c>
      <c r="C503">
        <v>30.826569999999769</v>
      </c>
      <c r="F503" s="2">
        <f t="shared" si="16"/>
        <v>0.61118477473109445</v>
      </c>
      <c r="I503" s="20">
        <v>29821</v>
      </c>
      <c r="J503" s="20"/>
      <c r="P503">
        <v>1974</v>
      </c>
      <c r="Q503">
        <v>3</v>
      </c>
      <c r="R503" s="11">
        <v>1974.16666665773</v>
      </c>
      <c r="S503">
        <v>0.53647387507939404</v>
      </c>
      <c r="T503">
        <v>3.0764999999999699E-2</v>
      </c>
    </row>
    <row r="504" spans="1:21" x14ac:dyDescent="0.3">
      <c r="A504">
        <v>353.77800000000002</v>
      </c>
      <c r="B504">
        <f t="shared" si="15"/>
        <v>354.37033333333329</v>
      </c>
      <c r="C504">
        <v>30.888099999999771</v>
      </c>
      <c r="F504" s="2">
        <f t="shared" si="16"/>
        <v>0.58315617206422976</v>
      </c>
      <c r="I504" s="20">
        <v>29808</v>
      </c>
      <c r="J504" s="20"/>
      <c r="P504">
        <v>1974</v>
      </c>
      <c r="Q504">
        <v>2</v>
      </c>
      <c r="R504" s="11">
        <v>1974.08333332437</v>
      </c>
      <c r="S504">
        <v>0.53972064222986704</v>
      </c>
      <c r="T504">
        <v>0.123060000000002</v>
      </c>
      <c r="U504">
        <v>6.6418022232808696E-2</v>
      </c>
    </row>
    <row r="505" spans="1:21" x14ac:dyDescent="0.3">
      <c r="A505">
        <v>318.88900000000001</v>
      </c>
      <c r="B505">
        <f t="shared" si="15"/>
        <v>322.25933333333336</v>
      </c>
      <c r="C505">
        <v>30.949629999999768</v>
      </c>
      <c r="F505" s="2">
        <f t="shared" si="16"/>
        <v>0.55931382900968873</v>
      </c>
      <c r="I505" s="20">
        <v>29794</v>
      </c>
      <c r="J505" s="20"/>
      <c r="P505">
        <v>1974</v>
      </c>
      <c r="Q505">
        <v>1</v>
      </c>
      <c r="R505" s="11">
        <v>1973.9999999910101</v>
      </c>
      <c r="S505">
        <v>0.64831797438499705</v>
      </c>
      <c r="T505">
        <v>0.12305999999999501</v>
      </c>
      <c r="U505">
        <v>7.9782009927814701E-2</v>
      </c>
    </row>
    <row r="506" spans="1:21" x14ac:dyDescent="0.3">
      <c r="A506">
        <v>294.11099999999999</v>
      </c>
      <c r="B506">
        <f t="shared" si="15"/>
        <v>294.14799999999997</v>
      </c>
      <c r="C506">
        <v>31.011159999999769</v>
      </c>
      <c r="F506" s="2">
        <f t="shared" si="16"/>
        <v>0.53924283259891803</v>
      </c>
      <c r="I506" s="20">
        <v>29781</v>
      </c>
      <c r="J506" s="20"/>
      <c r="P506">
        <v>1973</v>
      </c>
      <c r="Q506">
        <v>12</v>
      </c>
      <c r="R506" s="11">
        <v>1973.91666665765</v>
      </c>
      <c r="S506">
        <v>0.816641077898145</v>
      </c>
      <c r="T506">
        <v>0.123060000000002</v>
      </c>
      <c r="U506">
        <v>0.100495851046147</v>
      </c>
    </row>
    <row r="507" spans="1:21" x14ac:dyDescent="0.3">
      <c r="A507">
        <v>269.44400000000002</v>
      </c>
      <c r="B507">
        <f t="shared" si="15"/>
        <v>269.33300000000003</v>
      </c>
      <c r="C507">
        <v>31.072689999999767</v>
      </c>
      <c r="F507" s="2">
        <f t="shared" si="16"/>
        <v>0.52212472376374097</v>
      </c>
      <c r="I507" s="20">
        <v>29767</v>
      </c>
      <c r="J507" s="20"/>
      <c r="P507">
        <v>1973</v>
      </c>
      <c r="Q507">
        <v>11</v>
      </c>
      <c r="R507" s="11">
        <v>1973.8333333242899</v>
      </c>
      <c r="S507">
        <v>0.98837408246565805</v>
      </c>
      <c r="T507">
        <v>0.12305999999999501</v>
      </c>
      <c r="U507">
        <v>0.121629314588219</v>
      </c>
    </row>
    <row r="508" spans="1:21" x14ac:dyDescent="0.3">
      <c r="A508">
        <v>244.44399999999999</v>
      </c>
      <c r="B508">
        <f t="shared" si="15"/>
        <v>244.92566666666667</v>
      </c>
      <c r="C508">
        <v>31.134219999999765</v>
      </c>
      <c r="F508" s="2">
        <f t="shared" si="16"/>
        <v>0.50581802004610055</v>
      </c>
      <c r="I508" s="20">
        <v>29753</v>
      </c>
      <c r="J508" s="20"/>
      <c r="P508">
        <v>1973</v>
      </c>
      <c r="Q508">
        <v>10</v>
      </c>
      <c r="R508" s="11">
        <v>1973.7499999909301</v>
      </c>
      <c r="S508">
        <v>1.0457023672769299</v>
      </c>
      <c r="T508">
        <v>6.1529999999997601E-2</v>
      </c>
      <c r="U508">
        <v>6.4342066658546998E-2</v>
      </c>
    </row>
    <row r="509" spans="1:21" x14ac:dyDescent="0.3">
      <c r="A509">
        <v>220.88900000000001</v>
      </c>
      <c r="B509">
        <f t="shared" si="15"/>
        <v>222.55533333333332</v>
      </c>
      <c r="C509">
        <v>31.195749999999766</v>
      </c>
      <c r="F509" s="2">
        <f t="shared" si="16"/>
        <v>0.49131994124702161</v>
      </c>
      <c r="I509" s="20">
        <v>29740</v>
      </c>
      <c r="J509" s="20"/>
      <c r="P509">
        <v>1973</v>
      </c>
      <c r="Q509">
        <v>9</v>
      </c>
      <c r="R509" s="11">
        <v>1973.66666665757</v>
      </c>
      <c r="S509">
        <v>0.99472467841254997</v>
      </c>
      <c r="T509">
        <v>6.1529999999997601E-2</v>
      </c>
      <c r="U509">
        <v>6.1205409462721801E-2</v>
      </c>
    </row>
    <row r="510" spans="1:21" x14ac:dyDescent="0.3">
      <c r="A510">
        <v>202.333</v>
      </c>
      <c r="B510">
        <f t="shared" si="15"/>
        <v>202.40733333333333</v>
      </c>
      <c r="C510">
        <v>31.257279999999763</v>
      </c>
      <c r="F510" s="2">
        <f t="shared" si="16"/>
        <v>0.47861816398747675</v>
      </c>
      <c r="I510" s="20">
        <v>29726</v>
      </c>
      <c r="J510" s="20"/>
      <c r="P510">
        <v>1973</v>
      </c>
      <c r="Q510">
        <v>8</v>
      </c>
      <c r="R510" s="11">
        <v>1973.5833333242099</v>
      </c>
      <c r="S510">
        <v>0.89401384391962102</v>
      </c>
      <c r="T510">
        <v>6.1530000000004699E-2</v>
      </c>
      <c r="U510">
        <v>5.5008671816378502E-2</v>
      </c>
    </row>
    <row r="511" spans="1:21" x14ac:dyDescent="0.3">
      <c r="A511">
        <v>184</v>
      </c>
      <c r="B511">
        <f t="shared" si="15"/>
        <v>184.03700000000001</v>
      </c>
      <c r="C511">
        <v>31.318809999999765</v>
      </c>
      <c r="F511" s="2">
        <f t="shared" si="16"/>
        <v>0.46732347963407683</v>
      </c>
      <c r="I511" s="20">
        <v>29713</v>
      </c>
      <c r="J511" s="20"/>
      <c r="P511">
        <v>1973</v>
      </c>
      <c r="Q511">
        <v>7</v>
      </c>
      <c r="R511" s="11">
        <v>1973.49999999085</v>
      </c>
      <c r="S511">
        <v>0.78020631705772703</v>
      </c>
      <c r="T511">
        <v>6.1529999999997601E-2</v>
      </c>
      <c r="U511">
        <v>4.8006094688560097E-2</v>
      </c>
    </row>
    <row r="512" spans="1:21" x14ac:dyDescent="0.3">
      <c r="A512">
        <v>165.77799999999999</v>
      </c>
      <c r="B512">
        <f t="shared" si="15"/>
        <v>166.03700000000001</v>
      </c>
      <c r="C512">
        <v>31.380339999999762</v>
      </c>
      <c r="F512" s="2">
        <f t="shared" si="16"/>
        <v>0.45651506188194069</v>
      </c>
      <c r="I512" s="20">
        <v>29699</v>
      </c>
      <c r="J512" s="20"/>
      <c r="P512">
        <v>1973</v>
      </c>
      <c r="Q512">
        <v>6</v>
      </c>
      <c r="R512" s="11">
        <v>1973.4166666574899</v>
      </c>
      <c r="S512">
        <v>0.68499675002070803</v>
      </c>
      <c r="T512">
        <v>6.1529999999997601E-2</v>
      </c>
      <c r="U512">
        <v>4.2147850028772603E-2</v>
      </c>
    </row>
    <row r="513" spans="1:21" x14ac:dyDescent="0.3">
      <c r="A513">
        <v>148.333</v>
      </c>
      <c r="B513">
        <f t="shared" si="15"/>
        <v>150.11099999999999</v>
      </c>
      <c r="C513">
        <v>31.44186999999976</v>
      </c>
      <c r="F513" s="2">
        <f t="shared" si="16"/>
        <v>0.44716063557289593</v>
      </c>
      <c r="I513" s="20">
        <v>29685</v>
      </c>
      <c r="J513" s="20"/>
      <c r="P513">
        <v>1973</v>
      </c>
      <c r="Q513">
        <v>5</v>
      </c>
      <c r="R513" s="11">
        <v>1973.3333333241301</v>
      </c>
      <c r="S513">
        <v>0.61977879188241802</v>
      </c>
      <c r="T513">
        <v>6.1529999999997601E-2</v>
      </c>
      <c r="U513">
        <v>3.81349890645237E-2</v>
      </c>
    </row>
    <row r="514" spans="1:21" x14ac:dyDescent="0.3">
      <c r="A514">
        <v>136.22200000000001</v>
      </c>
      <c r="B514">
        <f t="shared" si="15"/>
        <v>136.07399999999998</v>
      </c>
      <c r="C514">
        <v>31.503399999999761</v>
      </c>
      <c r="F514" s="2">
        <f t="shared" si="16"/>
        <v>0.43907480349108607</v>
      </c>
      <c r="I514" s="20">
        <v>29672</v>
      </c>
      <c r="J514" s="20"/>
      <c r="P514">
        <v>1973</v>
      </c>
      <c r="Q514">
        <v>4</v>
      </c>
      <c r="R514" s="11">
        <v>1973.24999999077</v>
      </c>
      <c r="S514">
        <v>0.584843365689659</v>
      </c>
      <c r="T514">
        <v>3.07649999999988E-2</v>
      </c>
      <c r="U514">
        <v>1.79927061454416E-2</v>
      </c>
    </row>
    <row r="515" spans="1:21" x14ac:dyDescent="0.3">
      <c r="A515">
        <v>123.667</v>
      </c>
      <c r="B515">
        <f t="shared" si="15"/>
        <v>123.74066666666666</v>
      </c>
      <c r="C515">
        <v>31.564929999999759</v>
      </c>
      <c r="F515" s="2">
        <f t="shared" si="16"/>
        <v>0.43209110638655068</v>
      </c>
      <c r="I515" s="20">
        <v>29658</v>
      </c>
      <c r="J515" s="20"/>
      <c r="P515">
        <v>1973</v>
      </c>
      <c r="Q515">
        <v>3</v>
      </c>
      <c r="R515" s="11">
        <v>1973.1666666574099</v>
      </c>
      <c r="S515">
        <v>0.584162749095818</v>
      </c>
      <c r="T515">
        <v>3.0764999999999699E-2</v>
      </c>
    </row>
    <row r="516" spans="1:21" x14ac:dyDescent="0.3">
      <c r="A516">
        <v>111.333</v>
      </c>
      <c r="B516">
        <f t="shared" ref="B516:B579" si="17">AVERAGE(A515:A517)</f>
        <v>113.85199999999999</v>
      </c>
      <c r="C516">
        <v>31.62645999999976</v>
      </c>
      <c r="F516" s="5">
        <f t="shared" si="16"/>
        <v>0.42657201071890166</v>
      </c>
      <c r="G516" t="s">
        <v>10</v>
      </c>
      <c r="H516">
        <v>36</v>
      </c>
      <c r="I516" s="20">
        <v>29645</v>
      </c>
      <c r="J516" s="20"/>
      <c r="P516">
        <v>1973</v>
      </c>
      <c r="Q516">
        <v>2</v>
      </c>
      <c r="R516" s="11">
        <v>1973.08333332405</v>
      </c>
      <c r="S516">
        <v>0.583482132501977</v>
      </c>
      <c r="T516">
        <v>0.123060000000002</v>
      </c>
      <c r="U516">
        <v>7.1803311225694597E-2</v>
      </c>
    </row>
    <row r="517" spans="1:21" x14ac:dyDescent="0.3">
      <c r="A517">
        <v>106.556</v>
      </c>
      <c r="B517">
        <f t="shared" si="17"/>
        <v>122.37033333333333</v>
      </c>
      <c r="C517">
        <v>31.687989999999758</v>
      </c>
      <c r="F517" s="2">
        <f t="shared" si="16"/>
        <v>0.43132205010123126</v>
      </c>
      <c r="I517" s="20">
        <v>29625</v>
      </c>
      <c r="J517" s="20"/>
      <c r="P517">
        <v>1973</v>
      </c>
      <c r="Q517">
        <v>1</v>
      </c>
      <c r="R517" s="11">
        <v>1972.99999999069</v>
      </c>
      <c r="S517">
        <v>0.65740134977321796</v>
      </c>
      <c r="T517">
        <v>0.12305999999999501</v>
      </c>
      <c r="U517">
        <v>8.0899810103089095E-2</v>
      </c>
    </row>
    <row r="518" spans="1:21" x14ac:dyDescent="0.3">
      <c r="A518" s="6">
        <v>149.22200000000001</v>
      </c>
      <c r="B518" s="6">
        <f t="shared" si="17"/>
        <v>149.33333333333334</v>
      </c>
      <c r="C518" s="6">
        <v>31.749519999999755</v>
      </c>
      <c r="D518" s="6"/>
      <c r="E518" s="6"/>
      <c r="F518" s="7">
        <f t="shared" si="16"/>
        <v>0.44670879950976905</v>
      </c>
      <c r="I518" s="20">
        <v>29605</v>
      </c>
      <c r="J518" s="20"/>
      <c r="P518">
        <v>1972</v>
      </c>
      <c r="Q518">
        <v>12</v>
      </c>
      <c r="R518" s="11">
        <v>1972.9166666573301</v>
      </c>
      <c r="S518">
        <v>0.78420452146891995</v>
      </c>
      <c r="T518">
        <v>0.123060000000002</v>
      </c>
      <c r="U518">
        <v>9.6504208411967204E-2</v>
      </c>
    </row>
    <row r="519" spans="1:21" x14ac:dyDescent="0.3">
      <c r="A519">
        <v>192.22200000000001</v>
      </c>
      <c r="B519">
        <f t="shared" si="17"/>
        <v>192.11100000000002</v>
      </c>
      <c r="C519">
        <v>31.811049999999756</v>
      </c>
      <c r="F519" s="2">
        <f t="shared" si="16"/>
        <v>0.47225443320819643</v>
      </c>
      <c r="I519" s="20">
        <v>29585</v>
      </c>
      <c r="J519" s="20"/>
      <c r="P519">
        <v>1972</v>
      </c>
      <c r="Q519">
        <v>11</v>
      </c>
      <c r="R519" s="11">
        <v>1972.83333332397</v>
      </c>
      <c r="S519">
        <v>0.89289015293775797</v>
      </c>
      <c r="T519">
        <v>0.12305999999999501</v>
      </c>
      <c r="U519">
        <v>0.10987906222051599</v>
      </c>
    </row>
    <row r="520" spans="1:21" x14ac:dyDescent="0.3">
      <c r="A520">
        <v>234.88900000000001</v>
      </c>
      <c r="B520">
        <f t="shared" si="17"/>
        <v>232.92600000000002</v>
      </c>
      <c r="C520">
        <v>31.872579999999754</v>
      </c>
      <c r="F520" s="2">
        <f t="shared" si="16"/>
        <v>0.49798870386015609</v>
      </c>
      <c r="I520" s="20">
        <v>29565</v>
      </c>
      <c r="J520" s="20"/>
      <c r="P520">
        <v>1972</v>
      </c>
      <c r="Q520">
        <v>10</v>
      </c>
      <c r="R520" s="11">
        <v>1972.7499999906099</v>
      </c>
      <c r="S520">
        <v>0.92921117480548299</v>
      </c>
      <c r="T520">
        <v>6.1529999999997601E-2</v>
      </c>
      <c r="U520">
        <v>5.7174363585779098E-2</v>
      </c>
    </row>
    <row r="521" spans="1:21" x14ac:dyDescent="0.3">
      <c r="A521">
        <v>271.66699999999997</v>
      </c>
      <c r="B521">
        <f t="shared" si="17"/>
        <v>258.25933333333336</v>
      </c>
      <c r="C521">
        <v>31.934109999999755</v>
      </c>
      <c r="F521" s="2">
        <f t="shared" si="16"/>
        <v>0.51466218145492693</v>
      </c>
      <c r="I521" s="20">
        <v>29545</v>
      </c>
      <c r="J521" s="20"/>
      <c r="P521">
        <v>1972</v>
      </c>
      <c r="Q521">
        <v>9</v>
      </c>
      <c r="R521" s="11">
        <v>1972.6666666572501</v>
      </c>
      <c r="S521">
        <v>0.91535694566428405</v>
      </c>
      <c r="T521">
        <v>6.1529999999997601E-2</v>
      </c>
      <c r="U521">
        <v>5.6321912866721197E-2</v>
      </c>
    </row>
    <row r="522" spans="1:21" x14ac:dyDescent="0.3">
      <c r="A522">
        <v>268.22199999999998</v>
      </c>
      <c r="B522">
        <f t="shared" si="17"/>
        <v>268.2593333333333</v>
      </c>
      <c r="C522">
        <v>31.995639999999753</v>
      </c>
      <c r="F522" s="2">
        <f t="shared" si="16"/>
        <v>0.52139646783437466</v>
      </c>
      <c r="G522" t="s">
        <v>11</v>
      </c>
      <c r="H522">
        <v>37</v>
      </c>
      <c r="I522" s="20">
        <v>29525</v>
      </c>
      <c r="J522" s="20"/>
      <c r="P522">
        <v>1972</v>
      </c>
      <c r="Q522">
        <v>8</v>
      </c>
      <c r="R522" s="11">
        <v>1972.58333332389</v>
      </c>
      <c r="S522">
        <v>0.862929210442961</v>
      </c>
      <c r="T522">
        <v>6.1530000000004699E-2</v>
      </c>
      <c r="U522">
        <v>5.3096034318559499E-2</v>
      </c>
    </row>
    <row r="523" spans="1:21" x14ac:dyDescent="0.3">
      <c r="A523">
        <v>264.88900000000001</v>
      </c>
      <c r="B523">
        <f t="shared" si="17"/>
        <v>264.77766666666668</v>
      </c>
      <c r="C523">
        <v>32.057169999999751</v>
      </c>
      <c r="F523" s="2">
        <f t="shared" si="16"/>
        <v>0.5190418731851727</v>
      </c>
      <c r="I523" s="20">
        <v>29494</v>
      </c>
      <c r="J523" s="20"/>
      <c r="P523">
        <v>1972</v>
      </c>
      <c r="Q523">
        <v>7</v>
      </c>
      <c r="R523" s="11">
        <v>1972.4999999905299</v>
      </c>
      <c r="S523">
        <v>0.78261451787022396</v>
      </c>
      <c r="T523">
        <v>6.1529999999997601E-2</v>
      </c>
      <c r="U523">
        <v>4.8154271284552998E-2</v>
      </c>
    </row>
    <row r="524" spans="1:21" x14ac:dyDescent="0.3">
      <c r="A524">
        <v>261.22199999999998</v>
      </c>
      <c r="B524">
        <f t="shared" si="17"/>
        <v>261.74066666666664</v>
      </c>
      <c r="C524">
        <v>32.118699999999748</v>
      </c>
      <c r="F524" s="2">
        <f t="shared" si="16"/>
        <v>0.51699668392811704</v>
      </c>
      <c r="I524" s="20">
        <v>29463</v>
      </c>
      <c r="J524" s="20"/>
      <c r="P524">
        <v>1972</v>
      </c>
      <c r="Q524">
        <v>6</v>
      </c>
      <c r="R524" s="11">
        <v>1972.41666665717</v>
      </c>
      <c r="S524">
        <v>0.69761138573474701</v>
      </c>
      <c r="T524">
        <v>6.1529999999997601E-2</v>
      </c>
      <c r="U524">
        <v>4.2924028564257297E-2</v>
      </c>
    </row>
    <row r="525" spans="1:21" x14ac:dyDescent="0.3">
      <c r="A525">
        <v>259.11099999999999</v>
      </c>
      <c r="B525">
        <f t="shared" si="17"/>
        <v>262.77766666666668</v>
      </c>
      <c r="C525">
        <v>32.180229999999753</v>
      </c>
      <c r="F525" s="2">
        <f t="shared" si="16"/>
        <v>0.51769411715696378</v>
      </c>
      <c r="I525" s="20">
        <v>29432</v>
      </c>
      <c r="J525" s="20"/>
      <c r="P525">
        <v>1972</v>
      </c>
      <c r="Q525">
        <v>5</v>
      </c>
      <c r="R525" s="11">
        <v>1972.3333333238099</v>
      </c>
      <c r="S525">
        <v>0.62734430900979798</v>
      </c>
      <c r="T525">
        <v>6.1529999999997601E-2</v>
      </c>
      <c r="U525">
        <v>3.8600495333371398E-2</v>
      </c>
    </row>
    <row r="526" spans="1:21" x14ac:dyDescent="0.3">
      <c r="A526">
        <v>268</v>
      </c>
      <c r="B526">
        <f t="shared" si="17"/>
        <v>267.88899999999995</v>
      </c>
      <c r="C526">
        <v>32.241759999999751</v>
      </c>
      <c r="F526" s="2">
        <f t="shared" si="16"/>
        <v>0.5211455106093108</v>
      </c>
      <c r="I526" s="20">
        <v>29402</v>
      </c>
      <c r="J526" s="20"/>
      <c r="P526">
        <v>1972</v>
      </c>
      <c r="Q526">
        <v>4</v>
      </c>
      <c r="R526" s="11">
        <v>1972.2499999904501</v>
      </c>
      <c r="S526">
        <v>0.58772232135042501</v>
      </c>
      <c r="T526">
        <v>3.07649999999988E-2</v>
      </c>
      <c r="U526">
        <v>1.8081277216345101E-2</v>
      </c>
    </row>
    <row r="527" spans="1:21" x14ac:dyDescent="0.3">
      <c r="A527">
        <v>276.55599999999998</v>
      </c>
      <c r="B527">
        <f t="shared" si="17"/>
        <v>276.59266666666667</v>
      </c>
      <c r="C527">
        <v>32.303289999999748</v>
      </c>
      <c r="F527" s="2">
        <f t="shared" si="16"/>
        <v>0.52707563618848141</v>
      </c>
      <c r="I527" s="20">
        <v>29371</v>
      </c>
      <c r="J527" s="20"/>
      <c r="P527">
        <v>1972</v>
      </c>
      <c r="Q527">
        <v>3</v>
      </c>
      <c r="R527" s="11">
        <v>1972.16666665709</v>
      </c>
      <c r="S527">
        <v>0.58437416672022302</v>
      </c>
      <c r="T527">
        <v>3.0764999999999699E-2</v>
      </c>
    </row>
    <row r="528" spans="1:21" x14ac:dyDescent="0.3">
      <c r="A528">
        <v>285.22199999999998</v>
      </c>
      <c r="B528">
        <f t="shared" si="17"/>
        <v>288.51866666666666</v>
      </c>
      <c r="C528">
        <v>32.364819999999746</v>
      </c>
      <c r="F528" s="2">
        <f t="shared" si="16"/>
        <v>0.53531098608693772</v>
      </c>
      <c r="I528" s="20">
        <v>29340</v>
      </c>
      <c r="J528" s="20"/>
      <c r="P528">
        <v>1972</v>
      </c>
      <c r="Q528">
        <v>2</v>
      </c>
      <c r="R528" s="11">
        <v>1972.0833333237299</v>
      </c>
      <c r="S528">
        <v>0.58102601209002103</v>
      </c>
      <c r="T528">
        <v>6.1530000000004699E-2</v>
      </c>
      <c r="U528">
        <v>3.5750530523901702E-2</v>
      </c>
    </row>
    <row r="529" spans="1:21" x14ac:dyDescent="0.3">
      <c r="A529">
        <v>303.77800000000002</v>
      </c>
      <c r="B529">
        <f t="shared" si="17"/>
        <v>328.37033333333335</v>
      </c>
      <c r="C529">
        <v>32.426349999999744</v>
      </c>
      <c r="F529" s="2">
        <f t="shared" si="16"/>
        <v>0.56377488237249984</v>
      </c>
      <c r="I529" s="20">
        <v>29309</v>
      </c>
      <c r="J529" s="20"/>
      <c r="P529">
        <v>1972</v>
      </c>
      <c r="Q529">
        <v>1</v>
      </c>
      <c r="R529" s="11">
        <v>1971.99999999037</v>
      </c>
      <c r="S529">
        <v>0.60282615827181196</v>
      </c>
      <c r="T529">
        <v>6.1529999999997601E-2</v>
      </c>
      <c r="U529">
        <v>3.70918935184631E-2</v>
      </c>
    </row>
    <row r="530" spans="1:21" x14ac:dyDescent="0.3">
      <c r="A530" s="6">
        <v>396.11099999999999</v>
      </c>
      <c r="B530" s="6">
        <f t="shared" si="17"/>
        <v>396.07400000000001</v>
      </c>
      <c r="C530" s="6">
        <v>32.487879999999748</v>
      </c>
      <c r="D530" s="6"/>
      <c r="E530" s="6"/>
      <c r="F530" s="7">
        <f t="shared" si="16"/>
        <v>0.61564456599958373</v>
      </c>
      <c r="G530" t="s">
        <v>10</v>
      </c>
      <c r="H530">
        <v>37</v>
      </c>
      <c r="I530" s="20">
        <v>29279</v>
      </c>
      <c r="J530" s="20"/>
      <c r="P530">
        <v>1971</v>
      </c>
      <c r="Q530">
        <v>12</v>
      </c>
      <c r="R530" s="11">
        <v>1971.91666665701</v>
      </c>
      <c r="S530">
        <v>0.64359020360560504</v>
      </c>
      <c r="T530">
        <v>3.07649999999988E-2</v>
      </c>
      <c r="U530">
        <v>1.98000526139256E-2</v>
      </c>
    </row>
    <row r="531" spans="1:21" x14ac:dyDescent="0.3">
      <c r="A531">
        <v>488.33300000000003</v>
      </c>
      <c r="B531">
        <f t="shared" si="17"/>
        <v>488.37033333333329</v>
      </c>
      <c r="C531">
        <v>32.549409999999746</v>
      </c>
      <c r="F531" s="2">
        <f t="shared" si="16"/>
        <v>0.69412705983788558</v>
      </c>
      <c r="I531" s="20">
        <v>29261</v>
      </c>
      <c r="J531" s="20"/>
      <c r="P531">
        <v>1971</v>
      </c>
      <c r="Q531">
        <v>11</v>
      </c>
      <c r="R531" s="11">
        <v>1971.8333333236501</v>
      </c>
      <c r="S531">
        <v>0.66287814629255604</v>
      </c>
      <c r="T531">
        <v>3.0764999999999699E-2</v>
      </c>
    </row>
    <row r="532" spans="1:21" x14ac:dyDescent="0.3">
      <c r="A532">
        <v>580.66700000000003</v>
      </c>
      <c r="B532">
        <f t="shared" si="17"/>
        <v>581.48133333333328</v>
      </c>
      <c r="C532">
        <v>32.610939999999744</v>
      </c>
      <c r="F532" s="2">
        <f t="shared" si="16"/>
        <v>0.78344379787284246</v>
      </c>
      <c r="I532" s="20">
        <v>29244</v>
      </c>
      <c r="J532" s="20"/>
      <c r="P532">
        <v>1971</v>
      </c>
      <c r="Q532">
        <v>10</v>
      </c>
      <c r="R532" s="11">
        <v>1971.74999999029</v>
      </c>
      <c r="S532">
        <v>0.68216608897950803</v>
      </c>
      <c r="T532">
        <v>6.1529999999997601E-2</v>
      </c>
      <c r="U532">
        <v>4.19736794549075E-2</v>
      </c>
    </row>
    <row r="533" spans="1:21" x14ac:dyDescent="0.3">
      <c r="A533">
        <v>675.44399999999996</v>
      </c>
      <c r="B533">
        <f t="shared" si="17"/>
        <v>682.07399999999996</v>
      </c>
      <c r="C533">
        <v>32.672469999999741</v>
      </c>
      <c r="F533" s="2">
        <f t="shared" si="16"/>
        <v>0.89289571519076572</v>
      </c>
      <c r="I533" s="20">
        <v>29227</v>
      </c>
      <c r="J533" s="20"/>
      <c r="P533">
        <v>1971</v>
      </c>
      <c r="Q533">
        <v>9</v>
      </c>
      <c r="R533" s="11">
        <v>1971.6666666569299</v>
      </c>
      <c r="S533">
        <v>0.66677404612350899</v>
      </c>
      <c r="T533">
        <v>6.1529999999997601E-2</v>
      </c>
      <c r="U533">
        <v>4.10266070579779E-2</v>
      </c>
    </row>
    <row r="534" spans="1:21" x14ac:dyDescent="0.3">
      <c r="A534">
        <v>790.11099999999999</v>
      </c>
      <c r="B534">
        <f t="shared" si="17"/>
        <v>790.11099999999988</v>
      </c>
      <c r="C534">
        <v>32.733999999999739</v>
      </c>
      <c r="F534" s="2">
        <f t="shared" ref="F534:F597" si="18">(0.0905*EXP(0.0013*B534))/D$2</f>
        <v>1.0275348815304246</v>
      </c>
      <c r="I534" s="20">
        <v>29210</v>
      </c>
      <c r="J534" s="20"/>
      <c r="P534">
        <v>1971</v>
      </c>
      <c r="Q534">
        <v>8</v>
      </c>
      <c r="R534" s="11">
        <v>1971.5833333235701</v>
      </c>
      <c r="S534">
        <v>0.62828152888824895</v>
      </c>
      <c r="T534">
        <v>3.0765000000002301E-2</v>
      </c>
      <c r="U534">
        <v>1.9329081236248401E-2</v>
      </c>
    </row>
    <row r="535" spans="1:21" x14ac:dyDescent="0.3">
      <c r="A535">
        <v>904.77800000000002</v>
      </c>
      <c r="B535">
        <f t="shared" si="17"/>
        <v>904.77766666666673</v>
      </c>
      <c r="C535">
        <v>32.795529999999744</v>
      </c>
      <c r="F535" s="2">
        <f t="shared" si="18"/>
        <v>1.1927114939117047</v>
      </c>
      <c r="I535" s="20">
        <v>29193</v>
      </c>
      <c r="J535" s="20"/>
      <c r="P535">
        <v>1971</v>
      </c>
      <c r="Q535">
        <v>7</v>
      </c>
      <c r="R535" s="11">
        <v>1971.49999999021</v>
      </c>
      <c r="S535">
        <v>0.60385773414384503</v>
      </c>
      <c r="T535">
        <v>3.0764999999999699E-2</v>
      </c>
    </row>
    <row r="536" spans="1:21" x14ac:dyDescent="0.3">
      <c r="A536">
        <v>1019.444</v>
      </c>
      <c r="B536">
        <f t="shared" si="17"/>
        <v>1011</v>
      </c>
      <c r="C536">
        <v>32.857059999999741</v>
      </c>
      <c r="F536" s="2">
        <f t="shared" si="18"/>
        <v>1.3693255437320881</v>
      </c>
      <c r="I536" s="20">
        <v>29176</v>
      </c>
      <c r="J536" s="20"/>
      <c r="P536">
        <v>1971</v>
      </c>
      <c r="Q536">
        <v>6</v>
      </c>
      <c r="R536" s="11">
        <v>1971.4166666568501</v>
      </c>
      <c r="S536">
        <v>0.57943393939944099</v>
      </c>
      <c r="T536">
        <v>6.1529999999997601E-2</v>
      </c>
      <c r="U536">
        <v>3.5652570291246202E-2</v>
      </c>
    </row>
    <row r="537" spans="1:21" x14ac:dyDescent="0.3">
      <c r="A537" s="8">
        <v>1108.778</v>
      </c>
      <c r="B537" s="8">
        <f t="shared" si="17"/>
        <v>1038.4443333333331</v>
      </c>
      <c r="C537">
        <v>32.918589999999739</v>
      </c>
      <c r="F537" s="2">
        <f t="shared" si="18"/>
        <v>1.4190617986948277</v>
      </c>
      <c r="G537" t="s">
        <v>11</v>
      </c>
      <c r="H537">
        <v>38</v>
      </c>
      <c r="I537" s="20">
        <v>29159</v>
      </c>
      <c r="J537" s="20"/>
      <c r="P537">
        <v>1971</v>
      </c>
      <c r="Q537">
        <v>5</v>
      </c>
      <c r="R537" s="11">
        <v>1971.33333332349</v>
      </c>
      <c r="S537">
        <v>0.56031109732825701</v>
      </c>
      <c r="T537">
        <v>6.1529999999997601E-2</v>
      </c>
      <c r="U537">
        <v>3.4475941818606297E-2</v>
      </c>
    </row>
    <row r="538" spans="1:21" x14ac:dyDescent="0.3">
      <c r="A538" s="4">
        <v>987.11099999999999</v>
      </c>
      <c r="B538">
        <f t="shared" si="17"/>
        <v>1021.0369999999999</v>
      </c>
      <c r="C538">
        <v>32.980119999999737</v>
      </c>
      <c r="F538" s="2">
        <f t="shared" si="18"/>
        <v>1.3873097148366833</v>
      </c>
      <c r="I538" s="20">
        <v>29118</v>
      </c>
      <c r="J538" s="20"/>
      <c r="P538">
        <v>1971</v>
      </c>
      <c r="Q538">
        <v>4</v>
      </c>
      <c r="R538" s="11">
        <v>1971.2499999901299</v>
      </c>
      <c r="S538">
        <v>0.54171512326086402</v>
      </c>
      <c r="T538">
        <v>3.07649999999988E-2</v>
      </c>
      <c r="U538">
        <v>1.66658657671198E-2</v>
      </c>
    </row>
    <row r="539" spans="1:21" x14ac:dyDescent="0.3">
      <c r="A539">
        <v>967.22199999999998</v>
      </c>
      <c r="B539">
        <f t="shared" si="17"/>
        <v>956.77766666666673</v>
      </c>
      <c r="C539">
        <v>33.041649999999734</v>
      </c>
      <c r="F539" s="2">
        <f t="shared" si="18"/>
        <v>1.2761264534218835</v>
      </c>
      <c r="I539" s="20">
        <v>29077</v>
      </c>
      <c r="J539" s="20"/>
      <c r="P539">
        <v>1971</v>
      </c>
      <c r="Q539">
        <v>3</v>
      </c>
      <c r="R539" s="11">
        <v>1971.1666666567701</v>
      </c>
      <c r="S539">
        <v>0.54531323134755605</v>
      </c>
      <c r="T539">
        <v>3.0764999999999699E-2</v>
      </c>
    </row>
    <row r="540" spans="1:21" x14ac:dyDescent="0.3">
      <c r="A540">
        <v>916</v>
      </c>
      <c r="B540">
        <f t="shared" si="17"/>
        <v>912.66666666666663</v>
      </c>
      <c r="C540">
        <v>33.103179999999739</v>
      </c>
      <c r="F540" s="2">
        <f t="shared" si="18"/>
        <v>1.2050065244872301</v>
      </c>
      <c r="I540" s="20">
        <v>29036</v>
      </c>
      <c r="J540" s="20"/>
      <c r="P540">
        <v>1971</v>
      </c>
      <c r="Q540">
        <v>2</v>
      </c>
      <c r="R540" s="11">
        <v>1971.08333332341</v>
      </c>
      <c r="S540">
        <v>0.54891133943424797</v>
      </c>
      <c r="T540">
        <v>0.18459</v>
      </c>
      <c r="U540">
        <v>0.101323544146167</v>
      </c>
    </row>
    <row r="541" spans="1:21" x14ac:dyDescent="0.3">
      <c r="A541">
        <v>854.77800000000002</v>
      </c>
      <c r="B541">
        <f t="shared" si="17"/>
        <v>846.88900000000001</v>
      </c>
      <c r="C541">
        <v>33.164709999999737</v>
      </c>
      <c r="F541" s="2">
        <f t="shared" si="18"/>
        <v>1.1062478952878285</v>
      </c>
      <c r="I541" s="20">
        <v>28995</v>
      </c>
      <c r="J541" s="20"/>
      <c r="P541">
        <v>1971</v>
      </c>
      <c r="Q541">
        <v>1</v>
      </c>
      <c r="R541" s="11">
        <v>1970.9999999900499</v>
      </c>
      <c r="S541">
        <v>0.65942318910421005</v>
      </c>
      <c r="T541">
        <v>0.12305999999999501</v>
      </c>
      <c r="U541">
        <v>8.1148617651161006E-2</v>
      </c>
    </row>
    <row r="542" spans="1:21" x14ac:dyDescent="0.3">
      <c r="A542">
        <v>769.88900000000001</v>
      </c>
      <c r="B542">
        <f t="shared" si="17"/>
        <v>769.74099999999999</v>
      </c>
      <c r="C542">
        <v>33.226239999999734</v>
      </c>
      <c r="F542" s="2">
        <f t="shared" si="18"/>
        <v>1.0006818471256558</v>
      </c>
      <c r="I542" s="20">
        <v>28954</v>
      </c>
      <c r="J542" s="20"/>
      <c r="P542">
        <v>1970</v>
      </c>
      <c r="Q542">
        <v>12</v>
      </c>
      <c r="R542" s="11">
        <v>1970.91666665669</v>
      </c>
      <c r="S542">
        <v>0.85596232946918605</v>
      </c>
      <c r="T542">
        <v>0.18459</v>
      </c>
      <c r="U542">
        <v>0.15800208639671701</v>
      </c>
    </row>
    <row r="543" spans="1:21" x14ac:dyDescent="0.3">
      <c r="A543" s="6">
        <v>684.55600000000004</v>
      </c>
      <c r="B543" s="6">
        <f t="shared" si="17"/>
        <v>684.29633333333334</v>
      </c>
      <c r="C543" s="6">
        <v>33.287769999999732</v>
      </c>
      <c r="D543" s="6"/>
      <c r="E543" s="6"/>
      <c r="F543" s="7">
        <f t="shared" si="18"/>
        <v>0.89547905054930332</v>
      </c>
      <c r="G543" t="s">
        <v>10</v>
      </c>
      <c r="H543">
        <v>38</v>
      </c>
      <c r="I543" s="20">
        <v>28914</v>
      </c>
      <c r="J543" s="20"/>
      <c r="P543">
        <v>1970</v>
      </c>
      <c r="Q543">
        <v>11</v>
      </c>
      <c r="R543" s="11">
        <v>1970.83333332333</v>
      </c>
      <c r="S543">
        <v>1.0147347581127</v>
      </c>
      <c r="T543">
        <v>0.12305999999999501</v>
      </c>
      <c r="U543">
        <v>0.124873259333345</v>
      </c>
    </row>
    <row r="544" spans="1:21" x14ac:dyDescent="0.3">
      <c r="A544">
        <v>598.44399999999996</v>
      </c>
      <c r="B544">
        <f t="shared" si="17"/>
        <v>599.55566666666664</v>
      </c>
      <c r="C544">
        <v>33.349299999999729</v>
      </c>
      <c r="F544" s="2">
        <f t="shared" si="18"/>
        <v>0.80207005980966417</v>
      </c>
      <c r="I544" s="20">
        <v>28894</v>
      </c>
      <c r="J544" s="20"/>
      <c r="P544">
        <v>1970</v>
      </c>
      <c r="Q544">
        <v>10</v>
      </c>
      <c r="R544" s="11">
        <v>1970.7499999899701</v>
      </c>
      <c r="S544">
        <v>1.04017875837938</v>
      </c>
      <c r="T544">
        <v>6.1529999999997601E-2</v>
      </c>
      <c r="U544">
        <v>6.4002199003081198E-2</v>
      </c>
    </row>
    <row r="545" spans="1:21" x14ac:dyDescent="0.3">
      <c r="A545">
        <v>515.66700000000003</v>
      </c>
      <c r="B545">
        <f t="shared" si="17"/>
        <v>522.88900000000001</v>
      </c>
      <c r="C545">
        <v>33.410829999999734</v>
      </c>
      <c r="F545" s="2">
        <f t="shared" si="18"/>
        <v>0.7259849566596609</v>
      </c>
      <c r="I545" s="20">
        <v>28874</v>
      </c>
      <c r="J545" s="20"/>
      <c r="P545">
        <v>1970</v>
      </c>
      <c r="Q545">
        <v>9</v>
      </c>
      <c r="R545" s="11">
        <v>1970.66666665661</v>
      </c>
      <c r="S545">
        <v>1.0178839511999</v>
      </c>
      <c r="T545">
        <v>3.0765000000002301E-2</v>
      </c>
      <c r="U545">
        <v>3.1315199758667298E-2</v>
      </c>
    </row>
    <row r="546" spans="1:21" x14ac:dyDescent="0.3">
      <c r="A546">
        <v>454.55599999999998</v>
      </c>
      <c r="B546">
        <f t="shared" si="17"/>
        <v>468.85200000000003</v>
      </c>
      <c r="C546">
        <v>33.472359999999732</v>
      </c>
      <c r="F546" s="2">
        <f t="shared" si="18"/>
        <v>0.67673596791102331</v>
      </c>
      <c r="I546" s="20">
        <v>28854</v>
      </c>
      <c r="J546" s="20"/>
      <c r="P546">
        <v>1970</v>
      </c>
      <c r="Q546">
        <v>8</v>
      </c>
      <c r="R546" s="11">
        <v>1970.5833333232499</v>
      </c>
      <c r="S546">
        <v>0.99775786446755799</v>
      </c>
      <c r="T546">
        <v>3.0764999999999699E-2</v>
      </c>
    </row>
    <row r="547" spans="1:21" x14ac:dyDescent="0.3">
      <c r="A547">
        <v>436.33300000000003</v>
      </c>
      <c r="B547">
        <f t="shared" si="17"/>
        <v>442.33333333333331</v>
      </c>
      <c r="C547">
        <v>33.53388999999973</v>
      </c>
      <c r="F547" s="2">
        <f t="shared" si="18"/>
        <v>0.65380355197355489</v>
      </c>
      <c r="I547" s="20">
        <v>28834</v>
      </c>
      <c r="J547" s="20"/>
      <c r="P547">
        <v>1970</v>
      </c>
      <c r="Q547">
        <v>7</v>
      </c>
      <c r="R547" s="11">
        <v>1970.4999999898901</v>
      </c>
      <c r="S547">
        <v>0.97763177773521504</v>
      </c>
      <c r="T547">
        <v>6.1529999999997601E-2</v>
      </c>
      <c r="U547">
        <v>6.0153683284045502E-2</v>
      </c>
    </row>
    <row r="548" spans="1:21" x14ac:dyDescent="0.3">
      <c r="A548">
        <v>436.11099999999999</v>
      </c>
      <c r="B548">
        <f t="shared" si="17"/>
        <v>436.9256666666667</v>
      </c>
      <c r="C548">
        <v>33.595419999999727</v>
      </c>
      <c r="F548" s="2">
        <f t="shared" si="18"/>
        <v>0.64922345263200798</v>
      </c>
      <c r="I548" s="20">
        <v>28814</v>
      </c>
      <c r="J548" s="20"/>
      <c r="P548">
        <v>1970</v>
      </c>
      <c r="Q548">
        <v>6</v>
      </c>
      <c r="R548" s="11">
        <v>1970.41666665653</v>
      </c>
      <c r="S548">
        <v>0.93387636731200097</v>
      </c>
      <c r="T548">
        <v>3.07649999999988E-2</v>
      </c>
      <c r="U548">
        <v>2.87307064403526E-2</v>
      </c>
    </row>
    <row r="549" spans="1:21" x14ac:dyDescent="0.3">
      <c r="A549">
        <v>438.33300000000003</v>
      </c>
      <c r="B549">
        <f t="shared" si="17"/>
        <v>437</v>
      </c>
      <c r="C549">
        <v>33.656949999999725</v>
      </c>
      <c r="F549" s="2">
        <f t="shared" si="18"/>
        <v>0.64928619228963613</v>
      </c>
      <c r="G549" t="s">
        <v>11</v>
      </c>
      <c r="H549">
        <v>39</v>
      </c>
      <c r="I549" s="20">
        <v>28794</v>
      </c>
      <c r="J549" s="20"/>
      <c r="P549">
        <v>1970</v>
      </c>
      <c r="Q549">
        <v>5</v>
      </c>
      <c r="R549" s="11">
        <v>1970.3333333231701</v>
      </c>
      <c r="S549">
        <v>0.91612432919319897</v>
      </c>
      <c r="T549">
        <v>3.0764999999999699E-2</v>
      </c>
    </row>
    <row r="550" spans="1:21" x14ac:dyDescent="0.3">
      <c r="A550">
        <v>436.55599999999998</v>
      </c>
      <c r="B550">
        <f t="shared" si="17"/>
        <v>425.92599999999999</v>
      </c>
      <c r="C550">
        <v>33.71847999999973</v>
      </c>
      <c r="F550" s="2">
        <f t="shared" si="18"/>
        <v>0.64000589916442718</v>
      </c>
      <c r="I550" s="20">
        <v>28763</v>
      </c>
      <c r="J550" s="20"/>
      <c r="P550">
        <v>1970</v>
      </c>
      <c r="Q550">
        <v>4</v>
      </c>
      <c r="R550" s="11">
        <v>1970.24999998981</v>
      </c>
      <c r="S550">
        <v>0.89837229107439698</v>
      </c>
      <c r="T550">
        <v>3.07649999999988E-2</v>
      </c>
      <c r="U550">
        <v>2.7638423534902701E-2</v>
      </c>
    </row>
    <row r="551" spans="1:21" x14ac:dyDescent="0.3">
      <c r="A551">
        <v>402.88900000000001</v>
      </c>
      <c r="B551">
        <f t="shared" si="17"/>
        <v>393.815</v>
      </c>
      <c r="C551">
        <v>33.780009999999727</v>
      </c>
      <c r="F551" s="2">
        <f t="shared" si="18"/>
        <v>0.61383925472886502</v>
      </c>
      <c r="I551" s="20">
        <v>28732</v>
      </c>
      <c r="J551" s="20"/>
      <c r="P551">
        <v>1970</v>
      </c>
      <c r="Q551">
        <v>3</v>
      </c>
      <c r="R551" s="11">
        <v>1970.1666666564499</v>
      </c>
      <c r="S551">
        <v>0.89215853339260298</v>
      </c>
      <c r="T551">
        <v>3.0764999999999699E-2</v>
      </c>
    </row>
    <row r="552" spans="1:21" x14ac:dyDescent="0.3">
      <c r="A552">
        <v>342</v>
      </c>
      <c r="B552">
        <f t="shared" si="17"/>
        <v>340.29633333333334</v>
      </c>
      <c r="C552">
        <v>33.841539999999725</v>
      </c>
      <c r="F552" s="2">
        <f t="shared" si="18"/>
        <v>0.57258364358535596</v>
      </c>
      <c r="I552" s="20">
        <v>28702</v>
      </c>
      <c r="J552" s="20"/>
      <c r="P552">
        <v>1970</v>
      </c>
      <c r="Q552">
        <v>2</v>
      </c>
      <c r="R552" s="11">
        <v>1970.0833333230901</v>
      </c>
      <c r="S552">
        <v>0.88594477571080898</v>
      </c>
      <c r="T552">
        <v>0.123060000000002</v>
      </c>
      <c r="U552">
        <v>0.10902436409897399</v>
      </c>
    </row>
    <row r="553" spans="1:21" x14ac:dyDescent="0.3">
      <c r="A553">
        <v>276</v>
      </c>
      <c r="B553">
        <f t="shared" si="17"/>
        <v>274.85200000000003</v>
      </c>
      <c r="C553">
        <v>33.903069999999722</v>
      </c>
      <c r="F553" s="2">
        <f t="shared" si="18"/>
        <v>0.52588428274590193</v>
      </c>
      <c r="I553" s="20">
        <v>28671</v>
      </c>
      <c r="J553" s="20"/>
      <c r="P553">
        <v>1970</v>
      </c>
      <c r="Q553">
        <v>1</v>
      </c>
      <c r="R553" s="11">
        <v>1969.99999998973</v>
      </c>
      <c r="S553">
        <v>0.91915523655962905</v>
      </c>
      <c r="T553">
        <v>6.1529999999997601E-2</v>
      </c>
      <c r="U553">
        <v>5.6555621705511802E-2</v>
      </c>
    </row>
    <row r="554" spans="1:21" x14ac:dyDescent="0.3">
      <c r="A554">
        <v>206.55600000000001</v>
      </c>
      <c r="B554">
        <f t="shared" si="17"/>
        <v>214.33333333333334</v>
      </c>
      <c r="C554">
        <v>33.96459999999972</v>
      </c>
      <c r="F554" s="2">
        <f t="shared" si="18"/>
        <v>0.48609638490600943</v>
      </c>
      <c r="I554" s="20">
        <v>28640</v>
      </c>
      <c r="J554" s="20"/>
      <c r="P554">
        <v>1969</v>
      </c>
      <c r="Q554">
        <v>12</v>
      </c>
      <c r="R554" s="11">
        <v>1969.9166666563699</v>
      </c>
      <c r="S554">
        <v>0.96273057292213704</v>
      </c>
      <c r="T554">
        <v>6.1529999999997601E-2</v>
      </c>
      <c r="U554">
        <v>5.92368121518968E-2</v>
      </c>
    </row>
    <row r="555" spans="1:21" x14ac:dyDescent="0.3">
      <c r="A555">
        <v>160.44399999999999</v>
      </c>
      <c r="B555">
        <f t="shared" si="17"/>
        <v>172.59266666666667</v>
      </c>
      <c r="C555">
        <v>34.026129999999725</v>
      </c>
      <c r="F555" s="2">
        <f t="shared" si="18"/>
        <v>0.46042227633664295</v>
      </c>
      <c r="I555" s="20">
        <v>28610</v>
      </c>
      <c r="J555" s="20"/>
      <c r="P555">
        <v>1969</v>
      </c>
      <c r="Q555">
        <v>11</v>
      </c>
      <c r="R555" s="11">
        <v>1969.83333332301</v>
      </c>
      <c r="S555">
        <v>1.00749818643596</v>
      </c>
      <c r="T555">
        <v>6.1529999999997601E-2</v>
      </c>
      <c r="U555">
        <v>6.1991363411402198E-2</v>
      </c>
    </row>
    <row r="556" spans="1:21" x14ac:dyDescent="0.3">
      <c r="A556">
        <v>150.77799999999999</v>
      </c>
      <c r="B556">
        <f t="shared" si="17"/>
        <v>153.44433333333333</v>
      </c>
      <c r="C556">
        <v>34.087659999999723</v>
      </c>
      <c r="F556" s="2">
        <f t="shared" si="18"/>
        <v>0.44910253607274792</v>
      </c>
      <c r="I556" s="20">
        <v>28579</v>
      </c>
      <c r="J556" s="20"/>
      <c r="P556">
        <v>1969</v>
      </c>
      <c r="Q556">
        <v>10</v>
      </c>
      <c r="R556" s="11">
        <v>1969.74999998965</v>
      </c>
      <c r="S556">
        <v>1.0358305286860301</v>
      </c>
      <c r="T556">
        <v>3.07649999999988E-2</v>
      </c>
      <c r="U556">
        <v>3.1867326215024597E-2</v>
      </c>
    </row>
    <row r="557" spans="1:21" x14ac:dyDescent="0.3">
      <c r="A557">
        <v>149.11099999999999</v>
      </c>
      <c r="B557">
        <f t="shared" si="17"/>
        <v>152.70366666666666</v>
      </c>
      <c r="C557">
        <v>34.14918999999972</v>
      </c>
      <c r="F557" s="5">
        <f t="shared" si="18"/>
        <v>0.44867031832827026</v>
      </c>
      <c r="G557" t="s">
        <v>10</v>
      </c>
      <c r="H557">
        <v>39</v>
      </c>
      <c r="I557" s="20">
        <v>28549</v>
      </c>
      <c r="J557" s="20"/>
      <c r="P557">
        <v>1969</v>
      </c>
      <c r="Q557">
        <v>9</v>
      </c>
      <c r="R557" s="11">
        <v>1969.6666666562901</v>
      </c>
      <c r="S557">
        <v>1.0345105456716099</v>
      </c>
      <c r="T557">
        <v>3.0764999999999699E-2</v>
      </c>
    </row>
    <row r="558" spans="1:21" x14ac:dyDescent="0.3">
      <c r="A558">
        <v>158.22200000000001</v>
      </c>
      <c r="B558">
        <f t="shared" si="17"/>
        <v>162.70366666666666</v>
      </c>
      <c r="C558">
        <v>34.210719999999718</v>
      </c>
      <c r="F558" s="2">
        <f t="shared" si="18"/>
        <v>0.45454110993187896</v>
      </c>
      <c r="I558" s="20">
        <v>28537</v>
      </c>
      <c r="J558" s="20"/>
      <c r="P558">
        <v>1969</v>
      </c>
      <c r="Q558">
        <v>8</v>
      </c>
      <c r="R558" s="11">
        <v>1969.58333332293</v>
      </c>
      <c r="S558">
        <v>1.03319056265719</v>
      </c>
      <c r="T558">
        <v>3.0765000000002301E-2</v>
      </c>
      <c r="U558">
        <v>3.1786107660151101E-2</v>
      </c>
    </row>
    <row r="559" spans="1:21" x14ac:dyDescent="0.3">
      <c r="A559">
        <v>180.77799999999999</v>
      </c>
      <c r="B559">
        <f t="shared" si="17"/>
        <v>189.66666666666666</v>
      </c>
      <c r="C559">
        <v>34.272249999999715</v>
      </c>
      <c r="F559" s="2">
        <f t="shared" si="18"/>
        <v>0.47075616351599081</v>
      </c>
      <c r="I559" s="20">
        <v>28525</v>
      </c>
      <c r="J559" s="20"/>
      <c r="P559">
        <v>1969</v>
      </c>
      <c r="Q559">
        <v>7</v>
      </c>
      <c r="R559" s="11">
        <v>1969.4999999895699</v>
      </c>
      <c r="S559">
        <v>1.0189877778941201</v>
      </c>
      <c r="T559">
        <v>3.0764999999999699E-2</v>
      </c>
    </row>
    <row r="560" spans="1:21" x14ac:dyDescent="0.3">
      <c r="A560" s="6">
        <v>230</v>
      </c>
      <c r="B560" s="6">
        <f t="shared" si="17"/>
        <v>238.33333333333334</v>
      </c>
      <c r="C560" s="6">
        <v>34.33377999999972</v>
      </c>
      <c r="D560" s="6"/>
      <c r="E560" s="6"/>
      <c r="F560" s="7">
        <f t="shared" si="18"/>
        <v>0.50150166482579273</v>
      </c>
      <c r="I560" s="20">
        <v>28513</v>
      </c>
      <c r="J560" s="20"/>
      <c r="P560">
        <v>1969</v>
      </c>
      <c r="Q560">
        <v>6</v>
      </c>
      <c r="R560" s="11">
        <v>1969.4166666562101</v>
      </c>
      <c r="S560">
        <v>1.00478499313105</v>
      </c>
      <c r="T560">
        <v>3.07649999999988E-2</v>
      </c>
      <c r="U560">
        <v>3.0912210313675598E-2</v>
      </c>
    </row>
    <row r="561" spans="1:21" x14ac:dyDescent="0.3">
      <c r="A561">
        <v>304.22199999999998</v>
      </c>
      <c r="B561">
        <f t="shared" si="17"/>
        <v>308.59266666666667</v>
      </c>
      <c r="C561">
        <v>34.395309999999718</v>
      </c>
      <c r="F561" s="2">
        <f t="shared" si="18"/>
        <v>0.54946444112554615</v>
      </c>
      <c r="I561" s="20">
        <v>28501</v>
      </c>
      <c r="J561" s="20"/>
      <c r="P561">
        <v>1969</v>
      </c>
      <c r="Q561">
        <v>5</v>
      </c>
      <c r="R561" s="11">
        <v>1969.33333332285</v>
      </c>
      <c r="S561">
        <v>0.98914137815001102</v>
      </c>
      <c r="T561">
        <v>3.0764999999999699E-2</v>
      </c>
    </row>
    <row r="562" spans="1:21" x14ac:dyDescent="0.3">
      <c r="A562">
        <v>391.55599999999998</v>
      </c>
      <c r="B562">
        <f t="shared" si="17"/>
        <v>400.48166666666663</v>
      </c>
      <c r="C562">
        <v>34.456839999999715</v>
      </c>
      <c r="F562" s="2">
        <f t="shared" si="18"/>
        <v>0.61918231475306396</v>
      </c>
      <c r="I562" s="20">
        <v>28489</v>
      </c>
      <c r="J562" s="20"/>
      <c r="P562">
        <v>1969</v>
      </c>
      <c r="Q562">
        <v>4</v>
      </c>
      <c r="R562" s="11">
        <v>1969.2499999894901</v>
      </c>
      <c r="S562">
        <v>0.97349776316896997</v>
      </c>
      <c r="T562">
        <v>3.07649999999988E-2</v>
      </c>
      <c r="U562">
        <v>2.99496586838922E-2</v>
      </c>
    </row>
    <row r="563" spans="1:21" x14ac:dyDescent="0.3">
      <c r="A563">
        <v>505.66699999999997</v>
      </c>
      <c r="B563">
        <f t="shared" si="17"/>
        <v>502.77799999999996</v>
      </c>
      <c r="C563">
        <v>34.518369999999713</v>
      </c>
      <c r="F563" s="2">
        <f t="shared" si="18"/>
        <v>0.70725055418291316</v>
      </c>
      <c r="I563" s="20">
        <v>28477</v>
      </c>
      <c r="J563" s="20"/>
      <c r="P563">
        <v>1969</v>
      </c>
      <c r="Q563">
        <v>3</v>
      </c>
      <c r="R563" s="11">
        <v>1969.16666665613</v>
      </c>
      <c r="S563">
        <v>0.97469304133752499</v>
      </c>
      <c r="T563">
        <v>3.0764999999999699E-2</v>
      </c>
    </row>
    <row r="564" spans="1:21" x14ac:dyDescent="0.3">
      <c r="A564">
        <v>611.11099999999999</v>
      </c>
      <c r="B564">
        <f t="shared" si="17"/>
        <v>598.92600000000004</v>
      </c>
      <c r="C564">
        <v>34.579899999999711</v>
      </c>
      <c r="F564" s="2">
        <f t="shared" si="18"/>
        <v>0.80141378063514601</v>
      </c>
      <c r="I564" s="20">
        <v>28465</v>
      </c>
      <c r="J564" s="20"/>
      <c r="P564">
        <v>1969</v>
      </c>
      <c r="Q564">
        <v>2</v>
      </c>
      <c r="R564" s="11">
        <v>1969.0833333227699</v>
      </c>
      <c r="S564">
        <v>0.97588831950608002</v>
      </c>
      <c r="T564">
        <v>0.12305999999999501</v>
      </c>
      <c r="U564">
        <v>0.120092816598413</v>
      </c>
    </row>
    <row r="565" spans="1:21" x14ac:dyDescent="0.3">
      <c r="A565">
        <v>680</v>
      </c>
      <c r="B565">
        <f t="shared" si="17"/>
        <v>674.85166666666657</v>
      </c>
      <c r="C565">
        <v>34.641429999999716</v>
      </c>
      <c r="F565" s="2">
        <f t="shared" si="18"/>
        <v>0.88455152081493194</v>
      </c>
      <c r="I565" s="20">
        <v>28453</v>
      </c>
      <c r="J565" s="20"/>
      <c r="P565">
        <v>1969</v>
      </c>
      <c r="Q565">
        <v>1</v>
      </c>
      <c r="R565" s="11">
        <v>1968.9999999894101</v>
      </c>
      <c r="S565">
        <v>1.0395276369900399</v>
      </c>
      <c r="T565">
        <v>6.1530000000004699E-2</v>
      </c>
      <c r="U565">
        <v>6.3962135504002399E-2</v>
      </c>
    </row>
    <row r="566" spans="1:21" x14ac:dyDescent="0.3">
      <c r="A566">
        <v>733.44399999999996</v>
      </c>
      <c r="B566">
        <f t="shared" si="17"/>
        <v>718.44433333333336</v>
      </c>
      <c r="C566">
        <v>34.702959999999713</v>
      </c>
      <c r="F566" s="2">
        <f t="shared" si="18"/>
        <v>0.93612707119706773</v>
      </c>
      <c r="I566" s="20">
        <v>28441</v>
      </c>
      <c r="J566" s="20"/>
      <c r="P566">
        <v>1968</v>
      </c>
      <c r="Q566">
        <v>12</v>
      </c>
      <c r="R566" s="11">
        <v>1968.91666665605</v>
      </c>
      <c r="S566">
        <v>1.1064075383770899</v>
      </c>
      <c r="T566">
        <v>6.1529999999997601E-2</v>
      </c>
      <c r="U566">
        <v>6.8077255836339695E-2</v>
      </c>
    </row>
    <row r="567" spans="1:21" x14ac:dyDescent="0.3">
      <c r="A567">
        <v>741.88900000000001</v>
      </c>
      <c r="B567">
        <f t="shared" si="17"/>
        <v>721.70366666666666</v>
      </c>
      <c r="C567">
        <v>34.764489999999711</v>
      </c>
      <c r="F567" s="2">
        <f t="shared" si="18"/>
        <v>0.94010198158041935</v>
      </c>
      <c r="G567" t="s">
        <v>11</v>
      </c>
      <c r="H567">
        <v>40</v>
      </c>
      <c r="I567" s="20">
        <v>28429</v>
      </c>
      <c r="J567" s="20"/>
      <c r="P567">
        <v>1968</v>
      </c>
      <c r="Q567">
        <v>11</v>
      </c>
      <c r="R567" s="11">
        <v>1968.8333333226899</v>
      </c>
      <c r="S567">
        <v>1.1683279001540301</v>
      </c>
      <c r="T567">
        <v>6.1529999999997601E-2</v>
      </c>
      <c r="U567">
        <v>7.1887215696474896E-2</v>
      </c>
    </row>
    <row r="568" spans="1:21" x14ac:dyDescent="0.3">
      <c r="A568">
        <v>689.77800000000002</v>
      </c>
      <c r="B568">
        <f t="shared" si="17"/>
        <v>686</v>
      </c>
      <c r="C568">
        <v>34.826019999999708</v>
      </c>
      <c r="F568" s="2">
        <f t="shared" si="18"/>
        <v>0.89746452557151202</v>
      </c>
      <c r="I568" s="20">
        <v>28394</v>
      </c>
      <c r="J568" s="20"/>
      <c r="P568">
        <v>1968</v>
      </c>
      <c r="Q568">
        <v>10</v>
      </c>
      <c r="R568" s="11">
        <v>1968.74999998933</v>
      </c>
      <c r="S568">
        <v>1.1878574487817399</v>
      </c>
      <c r="T568">
        <v>0.12305999999999501</v>
      </c>
      <c r="U568">
        <v>0.14617773764707601</v>
      </c>
    </row>
    <row r="569" spans="1:21" x14ac:dyDescent="0.3">
      <c r="A569">
        <v>626.33299999999997</v>
      </c>
      <c r="B569">
        <f t="shared" si="17"/>
        <v>625.48133333333328</v>
      </c>
      <c r="C569">
        <v>34.887549999999706</v>
      </c>
      <c r="F569" s="2">
        <f t="shared" si="18"/>
        <v>0.82956322479120226</v>
      </c>
      <c r="I569" s="20">
        <v>28359</v>
      </c>
      <c r="J569" s="20"/>
      <c r="P569">
        <v>1968</v>
      </c>
      <c r="Q569">
        <v>9</v>
      </c>
      <c r="R569" s="11">
        <v>1968.6666666559599</v>
      </c>
      <c r="S569">
        <v>1.1104099610764</v>
      </c>
      <c r="T569">
        <v>6.1530000000004699E-2</v>
      </c>
      <c r="U569">
        <v>6.8323524905036306E-2</v>
      </c>
    </row>
    <row r="570" spans="1:21" x14ac:dyDescent="0.3">
      <c r="A570">
        <v>560.33299999999997</v>
      </c>
      <c r="B570">
        <f t="shared" si="17"/>
        <v>559.70333333333326</v>
      </c>
      <c r="C570">
        <v>34.949079999999711</v>
      </c>
      <c r="F570" s="2">
        <f t="shared" si="18"/>
        <v>0.76157444388355944</v>
      </c>
      <c r="I570" s="20">
        <v>28324</v>
      </c>
      <c r="J570" s="20"/>
      <c r="P570">
        <v>1968</v>
      </c>
      <c r="Q570">
        <v>8</v>
      </c>
      <c r="R570" s="11">
        <v>1968.5833333226001</v>
      </c>
      <c r="S570">
        <v>0.98848883246175701</v>
      </c>
      <c r="T570">
        <v>0.12305999999999501</v>
      </c>
      <c r="U570">
        <v>0.121643435722739</v>
      </c>
    </row>
    <row r="571" spans="1:21" x14ac:dyDescent="0.3">
      <c r="A571">
        <v>492.44400000000002</v>
      </c>
      <c r="B571">
        <f t="shared" si="17"/>
        <v>503.07366666666667</v>
      </c>
      <c r="C571">
        <v>35.010609999999708</v>
      </c>
      <c r="F571" s="2">
        <f t="shared" si="18"/>
        <v>0.70752244997141411</v>
      </c>
      <c r="I571" s="20">
        <v>28289</v>
      </c>
      <c r="J571" s="20"/>
      <c r="P571">
        <v>1968</v>
      </c>
      <c r="Q571">
        <v>7</v>
      </c>
      <c r="R571" s="11">
        <v>1968.49999998924</v>
      </c>
      <c r="S571">
        <v>0.89711885890621301</v>
      </c>
      <c r="T571">
        <v>6.1529999999997601E-2</v>
      </c>
      <c r="U571">
        <v>5.5199723388497199E-2</v>
      </c>
    </row>
    <row r="572" spans="1:21" x14ac:dyDescent="0.3">
      <c r="A572">
        <v>456.44400000000002</v>
      </c>
      <c r="B572">
        <f t="shared" si="17"/>
        <v>462.29599999999999</v>
      </c>
      <c r="C572">
        <v>35.072139999999706</v>
      </c>
      <c r="F572" s="2">
        <f t="shared" si="18"/>
        <v>0.67099279134076795</v>
      </c>
      <c r="I572" s="20">
        <v>28254</v>
      </c>
      <c r="J572" s="20"/>
      <c r="P572">
        <v>1968</v>
      </c>
      <c r="Q572">
        <v>6</v>
      </c>
      <c r="R572" s="11">
        <v>1968.4166666558799</v>
      </c>
      <c r="S572">
        <v>0.86002600493679804</v>
      </c>
      <c r="T572">
        <v>6.1529999999997601E-2</v>
      </c>
      <c r="U572">
        <v>5.29174000837591E-2</v>
      </c>
    </row>
    <row r="573" spans="1:21" x14ac:dyDescent="0.3">
      <c r="A573">
        <v>438</v>
      </c>
      <c r="B573">
        <f t="shared" si="17"/>
        <v>439.85166666666663</v>
      </c>
      <c r="C573">
        <v>35.133669999999704</v>
      </c>
      <c r="F573" s="2">
        <f t="shared" si="18"/>
        <v>0.65169767153479374</v>
      </c>
      <c r="I573" s="20">
        <v>28219</v>
      </c>
      <c r="J573" s="20"/>
      <c r="P573">
        <v>1968</v>
      </c>
      <c r="Q573">
        <v>5</v>
      </c>
      <c r="R573" s="11">
        <v>1968.33333332252</v>
      </c>
      <c r="S573">
        <v>0.81783660227061095</v>
      </c>
      <c r="T573">
        <v>0.123060000000002</v>
      </c>
      <c r="U573">
        <v>0.100642972275423</v>
      </c>
    </row>
    <row r="574" spans="1:21" x14ac:dyDescent="0.3">
      <c r="A574">
        <v>425.11099999999999</v>
      </c>
      <c r="B574">
        <f t="shared" si="17"/>
        <v>428.44433333333336</v>
      </c>
      <c r="C574">
        <v>35.195199999999701</v>
      </c>
      <c r="F574" s="5">
        <f t="shared" si="18"/>
        <v>0.64210460534327296</v>
      </c>
      <c r="G574" t="s">
        <v>10</v>
      </c>
      <c r="H574">
        <v>40</v>
      </c>
      <c r="I574" s="20">
        <v>28184</v>
      </c>
      <c r="J574" s="20"/>
      <c r="P574">
        <v>1968</v>
      </c>
      <c r="Q574">
        <v>4</v>
      </c>
      <c r="R574" s="11">
        <v>1968.24999998916</v>
      </c>
      <c r="S574">
        <v>0.77881800626478004</v>
      </c>
      <c r="T574">
        <v>6.1529999999997601E-2</v>
      </c>
      <c r="U574">
        <v>4.7920671925470101E-2</v>
      </c>
    </row>
    <row r="575" spans="1:21" x14ac:dyDescent="0.3">
      <c r="A575" s="6">
        <v>422.22199999999998</v>
      </c>
      <c r="B575" s="6">
        <f t="shared" si="17"/>
        <v>430.62966666666665</v>
      </c>
      <c r="C575" s="6">
        <v>35.256729999999706</v>
      </c>
      <c r="D575" s="6"/>
      <c r="E575" s="6"/>
      <c r="F575" s="7">
        <f t="shared" si="18"/>
        <v>0.64393137535735201</v>
      </c>
      <c r="I575" s="20">
        <v>28154</v>
      </c>
      <c r="J575" s="20"/>
      <c r="P575">
        <v>1968</v>
      </c>
      <c r="Q575">
        <v>3</v>
      </c>
      <c r="R575" s="11">
        <v>1968.1666666558001</v>
      </c>
      <c r="S575">
        <v>0.76080523624263896</v>
      </c>
      <c r="T575">
        <v>6.1529999999997601E-2</v>
      </c>
      <c r="U575">
        <v>4.6812346186007797E-2</v>
      </c>
    </row>
    <row r="576" spans="1:21" x14ac:dyDescent="0.3">
      <c r="A576">
        <v>444.55599999999998</v>
      </c>
      <c r="B576">
        <f t="shared" si="17"/>
        <v>446.44466666666671</v>
      </c>
      <c r="C576">
        <v>35.318259999999704</v>
      </c>
      <c r="F576" s="2">
        <f t="shared" si="18"/>
        <v>0.6573073126036062</v>
      </c>
      <c r="I576" s="20">
        <v>28124</v>
      </c>
      <c r="J576" s="20"/>
      <c r="P576">
        <v>1968</v>
      </c>
      <c r="Q576">
        <v>2</v>
      </c>
      <c r="R576" s="11">
        <v>1968.08333332244</v>
      </c>
      <c r="S576">
        <v>0.77179017192310995</v>
      </c>
      <c r="T576">
        <v>0.123060000000002</v>
      </c>
      <c r="U576">
        <v>9.4976498556859801E-2</v>
      </c>
    </row>
    <row r="577" spans="1:21" x14ac:dyDescent="0.3">
      <c r="A577">
        <v>472.55599999999998</v>
      </c>
      <c r="B577">
        <f t="shared" si="17"/>
        <v>471.22266666666661</v>
      </c>
      <c r="C577">
        <v>35.379789999999701</v>
      </c>
      <c r="F577" s="2">
        <f t="shared" si="18"/>
        <v>0.6788247950226971</v>
      </c>
      <c r="I577" s="20">
        <v>28094</v>
      </c>
      <c r="J577" s="20"/>
      <c r="P577">
        <v>1968</v>
      </c>
      <c r="Q577">
        <v>1</v>
      </c>
      <c r="R577" s="11">
        <v>1967.9999999890799</v>
      </c>
      <c r="S577">
        <v>0.82653370245989599</v>
      </c>
      <c r="T577">
        <v>6.1529999999997601E-2</v>
      </c>
      <c r="U577">
        <v>5.0856618712355403E-2</v>
      </c>
    </row>
    <row r="578" spans="1:21" x14ac:dyDescent="0.3">
      <c r="A578">
        <v>496.55599999999998</v>
      </c>
      <c r="B578">
        <f t="shared" si="17"/>
        <v>488.44466666666659</v>
      </c>
      <c r="C578">
        <v>35.441319999999699</v>
      </c>
      <c r="F578" s="2">
        <f t="shared" si="18"/>
        <v>0.69419413889041859</v>
      </c>
      <c r="G578" t="s">
        <v>11</v>
      </c>
      <c r="H578">
        <v>41</v>
      </c>
      <c r="I578" s="20">
        <v>28064</v>
      </c>
      <c r="J578" s="20"/>
      <c r="P578">
        <v>1967</v>
      </c>
      <c r="Q578">
        <v>12</v>
      </c>
      <c r="R578" s="11">
        <v>1967.9166666557201</v>
      </c>
      <c r="S578">
        <v>0.90883937360080602</v>
      </c>
      <c r="T578">
        <v>0.12305999999999501</v>
      </c>
      <c r="U578">
        <v>0.11184177331531001</v>
      </c>
    </row>
    <row r="579" spans="1:21" x14ac:dyDescent="0.3">
      <c r="A579">
        <v>496.22199999999998</v>
      </c>
      <c r="B579">
        <f t="shared" si="17"/>
        <v>480.77800000000002</v>
      </c>
      <c r="C579">
        <v>35.502849999999697</v>
      </c>
      <c r="F579" s="2">
        <f t="shared" si="18"/>
        <v>0.68730970173966266</v>
      </c>
      <c r="I579" s="20">
        <v>28039</v>
      </c>
      <c r="J579" s="20"/>
      <c r="P579">
        <v>1967</v>
      </c>
      <c r="Q579">
        <v>11</v>
      </c>
      <c r="R579" s="11">
        <v>1967.83333332236</v>
      </c>
      <c r="S579">
        <v>0.97758433115764898</v>
      </c>
      <c r="T579">
        <v>6.1529999999997601E-2</v>
      </c>
      <c r="U579">
        <v>6.01507638961278E-2</v>
      </c>
    </row>
    <row r="580" spans="1:21" x14ac:dyDescent="0.3">
      <c r="A580">
        <v>449.55599999999998</v>
      </c>
      <c r="B580">
        <f t="shared" ref="B580:B643" si="19">AVERAGE(A579:A581)</f>
        <v>448.11133333333333</v>
      </c>
      <c r="C580">
        <v>35.564379999999701</v>
      </c>
      <c r="F580" s="2">
        <f t="shared" si="18"/>
        <v>0.65873302240879339</v>
      </c>
      <c r="I580" s="20">
        <v>28014</v>
      </c>
      <c r="J580" s="20"/>
      <c r="P580">
        <v>1967</v>
      </c>
      <c r="Q580">
        <v>10</v>
      </c>
      <c r="R580" s="11">
        <v>1967.7499999889999</v>
      </c>
      <c r="S580">
        <v>0.99415025819891301</v>
      </c>
      <c r="T580">
        <v>6.1530000000004699E-2</v>
      </c>
      <c r="U580">
        <v>6.1170065386983802E-2</v>
      </c>
    </row>
    <row r="581" spans="1:21" x14ac:dyDescent="0.3">
      <c r="A581">
        <v>398.55599999999998</v>
      </c>
      <c r="B581">
        <f t="shared" si="19"/>
        <v>399.25966666666665</v>
      </c>
      <c r="C581">
        <v>35.625909999999699</v>
      </c>
      <c r="F581" s="2">
        <f t="shared" si="18"/>
        <v>0.61819946261399927</v>
      </c>
      <c r="I581" s="20">
        <v>27990</v>
      </c>
      <c r="J581" s="20"/>
      <c r="P581">
        <v>1967</v>
      </c>
      <c r="Q581">
        <v>9</v>
      </c>
      <c r="R581" s="11">
        <v>1967.66666665564</v>
      </c>
      <c r="S581">
        <v>0.97617342523912898</v>
      </c>
      <c r="T581">
        <v>3.07649999999988E-2</v>
      </c>
      <c r="U581">
        <v>3.0031975427480598E-2</v>
      </c>
    </row>
    <row r="582" spans="1:21" x14ac:dyDescent="0.3">
      <c r="A582">
        <v>349.66699999999997</v>
      </c>
      <c r="B582">
        <f t="shared" si="19"/>
        <v>354.59300000000002</v>
      </c>
      <c r="C582">
        <v>35.687439999999697</v>
      </c>
      <c r="F582" s="2">
        <f t="shared" si="18"/>
        <v>0.5833250007714661</v>
      </c>
      <c r="I582" s="20">
        <v>27965</v>
      </c>
      <c r="J582" s="20"/>
      <c r="P582">
        <v>1967</v>
      </c>
      <c r="Q582">
        <v>8</v>
      </c>
      <c r="R582" s="11">
        <v>1967.5833333222799</v>
      </c>
      <c r="S582">
        <v>0.94797431326177395</v>
      </c>
      <c r="T582">
        <v>3.0764999999999699E-2</v>
      </c>
    </row>
    <row r="583" spans="1:21" x14ac:dyDescent="0.3">
      <c r="A583">
        <v>315.55599999999998</v>
      </c>
      <c r="B583">
        <f t="shared" si="19"/>
        <v>320.29666666666662</v>
      </c>
      <c r="C583">
        <v>35.748969999999694</v>
      </c>
      <c r="F583" s="2">
        <f t="shared" si="18"/>
        <v>0.55788857743290654</v>
      </c>
      <c r="I583" s="20">
        <v>27941</v>
      </c>
      <c r="J583" s="20"/>
      <c r="P583">
        <v>1967</v>
      </c>
      <c r="Q583">
        <v>7</v>
      </c>
      <c r="R583" s="11">
        <v>1967.4999999889201</v>
      </c>
      <c r="S583">
        <v>0.91977520128441903</v>
      </c>
      <c r="T583">
        <v>6.1529999999997601E-2</v>
      </c>
      <c r="U583">
        <v>5.6593768135028102E-2</v>
      </c>
    </row>
    <row r="584" spans="1:21" x14ac:dyDescent="0.3">
      <c r="A584">
        <v>295.66699999999997</v>
      </c>
      <c r="B584">
        <f t="shared" si="19"/>
        <v>291.25966666666665</v>
      </c>
      <c r="C584">
        <v>35.810499999999692</v>
      </c>
      <c r="F584" s="2">
        <f t="shared" si="18"/>
        <v>0.53722186221423074</v>
      </c>
      <c r="I584" s="20">
        <v>27916</v>
      </c>
      <c r="J584" s="20"/>
      <c r="P584">
        <v>1967</v>
      </c>
      <c r="Q584">
        <v>6</v>
      </c>
      <c r="R584" s="11">
        <v>1967.41666665556</v>
      </c>
      <c r="S584">
        <v>0.84410862908087003</v>
      </c>
      <c r="T584">
        <v>3.07649999999988E-2</v>
      </c>
      <c r="U584">
        <v>2.5969001973671899E-2</v>
      </c>
    </row>
    <row r="585" spans="1:21" x14ac:dyDescent="0.3">
      <c r="A585">
        <v>262.55599999999998</v>
      </c>
      <c r="B585">
        <f t="shared" si="19"/>
        <v>263.66699999999997</v>
      </c>
      <c r="C585">
        <v>35.872029999999697</v>
      </c>
      <c r="F585" s="2">
        <f t="shared" si="18"/>
        <v>0.51829298670209489</v>
      </c>
      <c r="I585" s="20">
        <v>27891</v>
      </c>
      <c r="J585" s="20"/>
      <c r="P585">
        <v>1967</v>
      </c>
      <c r="Q585">
        <v>5</v>
      </c>
      <c r="R585" s="11">
        <v>1967.3333333221999</v>
      </c>
      <c r="S585">
        <v>0.815060917517198</v>
      </c>
      <c r="T585">
        <v>3.0764999999999699E-2</v>
      </c>
    </row>
    <row r="586" spans="1:21" x14ac:dyDescent="0.3">
      <c r="A586">
        <v>232.77799999999999</v>
      </c>
      <c r="B586">
        <f t="shared" si="19"/>
        <v>232.14833333333331</v>
      </c>
      <c r="C586">
        <v>35.933559999999694</v>
      </c>
      <c r="F586" s="2">
        <f t="shared" si="18"/>
        <v>0.49748550828001376</v>
      </c>
      <c r="I586" s="20">
        <v>27867</v>
      </c>
      <c r="J586" s="20"/>
      <c r="P586">
        <v>1967</v>
      </c>
      <c r="Q586">
        <v>4</v>
      </c>
      <c r="R586" s="11">
        <v>1967.24999998884</v>
      </c>
      <c r="S586">
        <v>0.78601320595352597</v>
      </c>
      <c r="T586">
        <v>3.07649999999988E-2</v>
      </c>
      <c r="U586">
        <v>2.41816962811593E-2</v>
      </c>
    </row>
    <row r="587" spans="1:21" x14ac:dyDescent="0.3">
      <c r="A587">
        <v>201.11099999999999</v>
      </c>
      <c r="B587">
        <f t="shared" si="19"/>
        <v>207.92600000000002</v>
      </c>
      <c r="C587">
        <v>35.995089999999692</v>
      </c>
      <c r="F587" s="2">
        <f t="shared" si="18"/>
        <v>0.48206424509902501</v>
      </c>
      <c r="I587" s="20">
        <v>27842</v>
      </c>
      <c r="J587" s="20"/>
      <c r="P587">
        <v>1967</v>
      </c>
      <c r="Q587">
        <v>3</v>
      </c>
      <c r="R587" s="11">
        <v>1967.16666665548</v>
      </c>
      <c r="S587">
        <v>0.79324589083293195</v>
      </c>
      <c r="T587">
        <v>3.0764999999999699E-2</v>
      </c>
    </row>
    <row r="588" spans="1:21" x14ac:dyDescent="0.3">
      <c r="A588">
        <v>189.88900000000001</v>
      </c>
      <c r="B588">
        <f t="shared" si="19"/>
        <v>203.62966666666668</v>
      </c>
      <c r="C588">
        <v>36.05661999999969</v>
      </c>
      <c r="F588" s="5">
        <f t="shared" si="18"/>
        <v>0.47937930878606066</v>
      </c>
      <c r="G588" t="s">
        <v>10</v>
      </c>
      <c r="H588">
        <v>41</v>
      </c>
      <c r="I588" s="20">
        <v>27818</v>
      </c>
      <c r="J588" s="20"/>
      <c r="P588">
        <v>1967</v>
      </c>
      <c r="Q588">
        <v>2</v>
      </c>
      <c r="R588" s="11">
        <v>1967.0833333221201</v>
      </c>
      <c r="S588">
        <v>0.80047857571233805</v>
      </c>
      <c r="T588">
        <v>0.123060000000002</v>
      </c>
      <c r="U588">
        <v>9.8506893527162201E-2</v>
      </c>
    </row>
    <row r="589" spans="1:21" x14ac:dyDescent="0.3">
      <c r="A589">
        <v>219.88900000000001</v>
      </c>
      <c r="B589">
        <f t="shared" si="19"/>
        <v>226.59266666666667</v>
      </c>
      <c r="C589">
        <v>36.118149999999687</v>
      </c>
      <c r="F589" s="2">
        <f t="shared" si="18"/>
        <v>0.49390542941117144</v>
      </c>
      <c r="I589" s="20">
        <v>27798</v>
      </c>
      <c r="J589" s="20"/>
      <c r="P589">
        <v>1967</v>
      </c>
      <c r="Q589">
        <v>1</v>
      </c>
      <c r="R589" s="11">
        <v>1966.99999998876</v>
      </c>
      <c r="S589">
        <v>0.90850748539197101</v>
      </c>
      <c r="T589">
        <v>6.1529999999997601E-2</v>
      </c>
      <c r="U589">
        <v>5.5900465576165799E-2</v>
      </c>
    </row>
    <row r="590" spans="1:21" x14ac:dyDescent="0.3">
      <c r="A590" s="6">
        <v>270</v>
      </c>
      <c r="B590" s="6">
        <f t="shared" si="19"/>
        <v>272.40733333333333</v>
      </c>
      <c r="C590" s="6">
        <v>36.179679999999692</v>
      </c>
      <c r="D590" s="6"/>
      <c r="E590" s="6"/>
      <c r="F590" s="7">
        <f t="shared" si="18"/>
        <v>0.52421564036919677</v>
      </c>
      <c r="I590" s="20">
        <v>27778</v>
      </c>
      <c r="J590" s="20"/>
      <c r="P590">
        <v>1966</v>
      </c>
      <c r="Q590">
        <v>12</v>
      </c>
      <c r="R590" s="11">
        <v>1966.9166666553999</v>
      </c>
      <c r="S590">
        <v>1.0400310657465499</v>
      </c>
      <c r="T590">
        <v>0.12305999999999501</v>
      </c>
      <c r="U590">
        <v>0.127986222950766</v>
      </c>
    </row>
    <row r="591" spans="1:21" x14ac:dyDescent="0.3">
      <c r="A591">
        <v>327.33300000000003</v>
      </c>
      <c r="B591">
        <f t="shared" si="19"/>
        <v>336.88866666666672</v>
      </c>
      <c r="C591">
        <v>36.24120999999969</v>
      </c>
      <c r="F591" s="2">
        <f t="shared" si="18"/>
        <v>0.57005272720700861</v>
      </c>
      <c r="I591" s="20">
        <v>27758</v>
      </c>
      <c r="J591" s="20"/>
      <c r="P591">
        <v>1966</v>
      </c>
      <c r="Q591">
        <v>11</v>
      </c>
      <c r="R591" s="11">
        <v>1966.8333333220401</v>
      </c>
      <c r="S591">
        <v>1.1182973977802599</v>
      </c>
      <c r="T591">
        <v>6.1530000000004699E-2</v>
      </c>
      <c r="U591">
        <v>6.8808838885424703E-2</v>
      </c>
    </row>
    <row r="592" spans="1:21" x14ac:dyDescent="0.3">
      <c r="A592">
        <v>413.33300000000003</v>
      </c>
      <c r="B592">
        <f t="shared" si="19"/>
        <v>415.07400000000001</v>
      </c>
      <c r="C592">
        <v>36.302739999999687</v>
      </c>
      <c r="F592" s="2">
        <f t="shared" si="18"/>
        <v>0.63104034188585167</v>
      </c>
      <c r="I592" s="20">
        <v>27738</v>
      </c>
      <c r="J592" s="20"/>
      <c r="P592">
        <v>1966</v>
      </c>
      <c r="Q592">
        <v>10</v>
      </c>
      <c r="R592" s="11">
        <v>1966.74999998868</v>
      </c>
      <c r="S592">
        <v>1.12099256856083</v>
      </c>
      <c r="T592">
        <v>6.1529999999997601E-2</v>
      </c>
      <c r="U592">
        <v>6.8974672743545198E-2</v>
      </c>
    </row>
    <row r="593" spans="1:21" x14ac:dyDescent="0.3">
      <c r="A593">
        <v>504.55599999999998</v>
      </c>
      <c r="B593">
        <f t="shared" si="19"/>
        <v>496.18533333333335</v>
      </c>
      <c r="C593">
        <v>36.364269999999685</v>
      </c>
      <c r="F593" s="2">
        <f t="shared" si="18"/>
        <v>0.70121498763835888</v>
      </c>
      <c r="I593" s="20">
        <v>27718</v>
      </c>
      <c r="J593" s="20"/>
      <c r="P593">
        <v>1966</v>
      </c>
      <c r="Q593">
        <v>9</v>
      </c>
      <c r="R593" s="11">
        <v>1966.6666666553199</v>
      </c>
      <c r="S593">
        <v>1.0834230086251899</v>
      </c>
      <c r="T593">
        <v>6.1529999999997601E-2</v>
      </c>
      <c r="U593">
        <v>6.6663017720705903E-2</v>
      </c>
    </row>
    <row r="594" spans="1:21" x14ac:dyDescent="0.3">
      <c r="A594">
        <v>570.66700000000003</v>
      </c>
      <c r="B594">
        <f t="shared" si="19"/>
        <v>565.92633333333333</v>
      </c>
      <c r="C594">
        <v>36.425799999999683</v>
      </c>
      <c r="F594" s="2">
        <f t="shared" si="18"/>
        <v>0.76776049350063635</v>
      </c>
      <c r="G594" t="s">
        <v>11</v>
      </c>
      <c r="H594">
        <v>42</v>
      </c>
      <c r="I594" s="20">
        <v>27698</v>
      </c>
      <c r="J594" s="20"/>
      <c r="P594">
        <v>1966</v>
      </c>
      <c r="Q594">
        <v>8</v>
      </c>
      <c r="R594" s="11">
        <v>1966.58333332196</v>
      </c>
      <c r="S594">
        <v>1.0112400817588101</v>
      </c>
      <c r="T594">
        <v>6.1529999999997601E-2</v>
      </c>
      <c r="U594">
        <v>6.2221602230617602E-2</v>
      </c>
    </row>
    <row r="595" spans="1:21" x14ac:dyDescent="0.3">
      <c r="A595" s="8">
        <v>622.55600000000004</v>
      </c>
      <c r="B595" s="8">
        <f t="shared" si="19"/>
        <v>551.33366666666666</v>
      </c>
      <c r="C595">
        <v>36.487329999999687</v>
      </c>
      <c r="F595" s="2">
        <f t="shared" si="18"/>
        <v>0.75333299947422894</v>
      </c>
      <c r="I595" s="20">
        <v>27667</v>
      </c>
      <c r="J595" s="20"/>
      <c r="P595">
        <v>1966</v>
      </c>
      <c r="Q595">
        <v>7</v>
      </c>
      <c r="R595" s="11">
        <v>1966.4999999885999</v>
      </c>
      <c r="S595">
        <v>0.92137086080539099</v>
      </c>
      <c r="T595">
        <v>6.1529999999997601E-2</v>
      </c>
      <c r="U595">
        <v>5.6691949065353499E-2</v>
      </c>
    </row>
    <row r="596" spans="1:21" x14ac:dyDescent="0.3">
      <c r="A596" s="4">
        <v>460.77800000000002</v>
      </c>
      <c r="B596">
        <f t="shared" si="19"/>
        <v>511.03733333333338</v>
      </c>
      <c r="C596">
        <v>36.548859999999685</v>
      </c>
      <c r="F596" s="2">
        <f t="shared" si="18"/>
        <v>0.71488531204152606</v>
      </c>
      <c r="I596" s="20">
        <v>27636</v>
      </c>
      <c r="J596" s="20"/>
      <c r="P596">
        <v>1966</v>
      </c>
      <c r="Q596">
        <v>6</v>
      </c>
      <c r="R596" s="11">
        <v>1966.4166666552401</v>
      </c>
      <c r="S596">
        <v>0.837187333134645</v>
      </c>
      <c r="T596">
        <v>6.1530000000004699E-2</v>
      </c>
      <c r="U596">
        <v>5.1512136607778598E-2</v>
      </c>
    </row>
    <row r="597" spans="1:21" x14ac:dyDescent="0.3">
      <c r="A597">
        <v>449.77800000000002</v>
      </c>
      <c r="B597">
        <f t="shared" si="19"/>
        <v>436.22233333333332</v>
      </c>
      <c r="C597">
        <v>36.610389999999683</v>
      </c>
      <c r="F597" s="2">
        <f t="shared" si="18"/>
        <v>0.64863011728296438</v>
      </c>
      <c r="I597" s="20">
        <v>27606</v>
      </c>
      <c r="J597" s="20"/>
      <c r="P597">
        <v>1966</v>
      </c>
      <c r="Q597">
        <v>5</v>
      </c>
      <c r="R597" s="11">
        <v>1966.33333332188</v>
      </c>
      <c r="S597">
        <v>0.774294010835616</v>
      </c>
      <c r="T597">
        <v>6.1529999999997601E-2</v>
      </c>
      <c r="U597">
        <v>4.76423104867136E-2</v>
      </c>
    </row>
    <row r="598" spans="1:21" x14ac:dyDescent="0.3">
      <c r="A598">
        <v>398.11099999999999</v>
      </c>
      <c r="B598">
        <f t="shared" si="19"/>
        <v>397.815</v>
      </c>
      <c r="C598">
        <v>36.67191999999968</v>
      </c>
      <c r="F598" s="2">
        <f t="shared" ref="F598:F661" si="20">(0.0905*EXP(0.0013*B598))/D$2</f>
        <v>0.61703953236401743</v>
      </c>
      <c r="I598" s="20">
        <v>27575</v>
      </c>
      <c r="J598" s="20"/>
      <c r="P598">
        <v>1966</v>
      </c>
      <c r="Q598">
        <v>4</v>
      </c>
      <c r="R598" s="11">
        <v>1966.2499999885199</v>
      </c>
      <c r="S598">
        <v>0.73679575762677896</v>
      </c>
      <c r="T598">
        <v>6.1529999999997601E-2</v>
      </c>
      <c r="U598">
        <v>4.5335042966774E-2</v>
      </c>
    </row>
    <row r="599" spans="1:21" x14ac:dyDescent="0.3">
      <c r="A599">
        <v>345.55599999999998</v>
      </c>
      <c r="B599">
        <f t="shared" si="19"/>
        <v>345.37033333333329</v>
      </c>
      <c r="C599">
        <v>36.733449999999678</v>
      </c>
      <c r="F599" s="2">
        <f t="shared" si="20"/>
        <v>0.57637300376444778</v>
      </c>
      <c r="I599" s="20">
        <v>27544</v>
      </c>
      <c r="J599" s="20"/>
      <c r="P599">
        <v>1966</v>
      </c>
      <c r="Q599">
        <v>3</v>
      </c>
      <c r="R599" s="11">
        <v>1966.16666665516</v>
      </c>
      <c r="S599">
        <v>0.72034430115228798</v>
      </c>
      <c r="T599">
        <v>6.1529999999997601E-2</v>
      </c>
      <c r="U599">
        <v>4.43227848498986E-2</v>
      </c>
    </row>
    <row r="600" spans="1:21" x14ac:dyDescent="0.3">
      <c r="A600">
        <v>292.44400000000002</v>
      </c>
      <c r="B600">
        <f t="shared" si="19"/>
        <v>299.74066666666664</v>
      </c>
      <c r="C600">
        <v>36.794979999999683</v>
      </c>
      <c r="F600" s="2">
        <f t="shared" si="20"/>
        <v>0.54317766634453635</v>
      </c>
      <c r="I600" s="20">
        <v>27514</v>
      </c>
      <c r="J600" s="20"/>
      <c r="P600">
        <v>1966</v>
      </c>
      <c r="Q600">
        <v>2</v>
      </c>
      <c r="R600" s="11">
        <v>1966.0833333218</v>
      </c>
      <c r="S600">
        <v>0.72608014579484204</v>
      </c>
      <c r="T600">
        <v>0.123060000000002</v>
      </c>
      <c r="U600">
        <v>8.9351422741515099E-2</v>
      </c>
    </row>
    <row r="601" spans="1:21" x14ac:dyDescent="0.3">
      <c r="A601">
        <v>261.22199999999998</v>
      </c>
      <c r="B601">
        <f t="shared" si="19"/>
        <v>270.81466666666665</v>
      </c>
      <c r="C601">
        <v>36.85650999999968</v>
      </c>
      <c r="F601" s="2">
        <f t="shared" si="20"/>
        <v>0.52313139219684912</v>
      </c>
      <c r="I601" s="20">
        <v>27483</v>
      </c>
      <c r="J601" s="20"/>
      <c r="P601">
        <v>1966</v>
      </c>
      <c r="Q601">
        <v>1</v>
      </c>
      <c r="R601" s="11">
        <v>1965.9999999884401</v>
      </c>
      <c r="S601">
        <v>0.75326053232540502</v>
      </c>
      <c r="T601">
        <v>6.1529999999997601E-2</v>
      </c>
      <c r="U601">
        <v>4.6348120553980403E-2</v>
      </c>
    </row>
    <row r="602" spans="1:21" x14ac:dyDescent="0.3">
      <c r="A602">
        <v>258.77800000000002</v>
      </c>
      <c r="B602">
        <f t="shared" si="19"/>
        <v>264.62966666666665</v>
      </c>
      <c r="C602">
        <v>36.918039999999678</v>
      </c>
      <c r="F602" s="5">
        <f t="shared" si="20"/>
        <v>0.51894201913503957</v>
      </c>
      <c r="G602" t="s">
        <v>10</v>
      </c>
      <c r="H602">
        <v>42</v>
      </c>
      <c r="I602" s="20">
        <v>27453</v>
      </c>
      <c r="J602" s="20"/>
      <c r="P602">
        <v>1965</v>
      </c>
      <c r="Q602">
        <v>12</v>
      </c>
      <c r="R602" s="11">
        <v>1965.91666665508</v>
      </c>
      <c r="S602">
        <v>0.77765656515515502</v>
      </c>
      <c r="T602">
        <v>6.1529999999997601E-2</v>
      </c>
      <c r="U602">
        <v>4.7849208453994901E-2</v>
      </c>
    </row>
    <row r="603" spans="1:21" x14ac:dyDescent="0.3">
      <c r="A603">
        <v>273.88900000000001</v>
      </c>
      <c r="B603">
        <f t="shared" si="19"/>
        <v>275.22233333333332</v>
      </c>
      <c r="C603">
        <v>36.979569999999676</v>
      </c>
      <c r="F603" s="2">
        <f t="shared" si="20"/>
        <v>0.52613752192309127</v>
      </c>
      <c r="I603" s="20">
        <v>27435</v>
      </c>
      <c r="J603" s="20"/>
      <c r="P603">
        <v>1965</v>
      </c>
      <c r="Q603">
        <v>11</v>
      </c>
      <c r="R603" s="11">
        <v>1965.8333333217199</v>
      </c>
      <c r="S603">
        <v>0.79671986253840699</v>
      </c>
      <c r="T603">
        <v>6.1529999999997601E-2</v>
      </c>
      <c r="U603">
        <v>4.90221731419863E-2</v>
      </c>
    </row>
    <row r="604" spans="1:21" x14ac:dyDescent="0.3">
      <c r="A604" s="6">
        <v>293</v>
      </c>
      <c r="B604" s="6">
        <f t="shared" si="19"/>
        <v>298.59266666666667</v>
      </c>
      <c r="C604" s="6">
        <v>37.041099999999673</v>
      </c>
      <c r="D604" s="6"/>
      <c r="E604" s="6"/>
      <c r="F604" s="7">
        <f t="shared" si="20"/>
        <v>0.54236763259281551</v>
      </c>
      <c r="I604" s="20">
        <v>27418</v>
      </c>
      <c r="J604" s="20"/>
      <c r="P604">
        <v>1965</v>
      </c>
      <c r="Q604">
        <v>10</v>
      </c>
      <c r="R604" s="11">
        <v>1965.7499999883601</v>
      </c>
      <c r="S604">
        <v>0.79809605684475204</v>
      </c>
      <c r="T604">
        <v>0.123060000000002</v>
      </c>
      <c r="U604">
        <v>9.8213700755317102E-2</v>
      </c>
    </row>
    <row r="605" spans="1:21" x14ac:dyDescent="0.3">
      <c r="A605">
        <v>328.88900000000001</v>
      </c>
      <c r="B605">
        <f t="shared" si="19"/>
        <v>337</v>
      </c>
      <c r="C605">
        <v>37.102629999999678</v>
      </c>
      <c r="F605" s="2">
        <f t="shared" si="20"/>
        <v>0.57013523880933858</v>
      </c>
      <c r="I605" s="20">
        <v>27401</v>
      </c>
      <c r="J605" s="20"/>
      <c r="P605">
        <v>1965</v>
      </c>
      <c r="Q605">
        <v>9</v>
      </c>
      <c r="R605" s="11">
        <v>1965.666666655</v>
      </c>
      <c r="S605">
        <v>0.77287870919852597</v>
      </c>
      <c r="T605">
        <v>6.1529999999997601E-2</v>
      </c>
      <c r="U605">
        <v>4.75552269769835E-2</v>
      </c>
    </row>
    <row r="606" spans="1:21" x14ac:dyDescent="0.3">
      <c r="A606">
        <v>389.11099999999999</v>
      </c>
      <c r="B606">
        <f t="shared" si="19"/>
        <v>391.40733333333333</v>
      </c>
      <c r="C606">
        <v>37.164159999999676</v>
      </c>
      <c r="F606" s="2">
        <f t="shared" si="20"/>
        <v>0.61192096198512103</v>
      </c>
      <c r="I606" s="20">
        <v>27384</v>
      </c>
      <c r="J606" s="20"/>
      <c r="P606">
        <v>1965</v>
      </c>
      <c r="Q606">
        <v>8</v>
      </c>
      <c r="R606" s="11">
        <v>1965.5833333216401</v>
      </c>
      <c r="S606">
        <v>0.73165836538407503</v>
      </c>
      <c r="T606">
        <v>0.12305999999999501</v>
      </c>
      <c r="U606">
        <v>9.0037878444160793E-2</v>
      </c>
    </row>
    <row r="607" spans="1:21" x14ac:dyDescent="0.3">
      <c r="A607">
        <v>456.22199999999998</v>
      </c>
      <c r="B607">
        <f t="shared" si="19"/>
        <v>455.03699999999998</v>
      </c>
      <c r="C607">
        <v>37.225689999999673</v>
      </c>
      <c r="F607" s="2">
        <f t="shared" si="20"/>
        <v>0.66469061630232262</v>
      </c>
      <c r="I607" s="20">
        <v>27367</v>
      </c>
      <c r="J607" s="20"/>
      <c r="P607">
        <v>1965</v>
      </c>
      <c r="Q607">
        <v>7</v>
      </c>
      <c r="R607" s="11">
        <v>1965.49999998828</v>
      </c>
      <c r="S607">
        <v>0.68684642792070105</v>
      </c>
      <c r="T607">
        <v>6.1529999999997601E-2</v>
      </c>
      <c r="U607">
        <v>4.2261660709959098E-2</v>
      </c>
    </row>
    <row r="608" spans="1:21" x14ac:dyDescent="0.3">
      <c r="A608">
        <v>519.77800000000002</v>
      </c>
      <c r="B608">
        <f t="shared" si="19"/>
        <v>509.40733333333333</v>
      </c>
      <c r="C608">
        <v>37.287219999999671</v>
      </c>
      <c r="F608" s="2">
        <f t="shared" si="20"/>
        <v>0.7133720739073367</v>
      </c>
      <c r="I608" s="20">
        <v>27350</v>
      </c>
      <c r="J608" s="20"/>
      <c r="P608">
        <v>1965</v>
      </c>
      <c r="Q608">
        <v>6</v>
      </c>
      <c r="R608" s="11">
        <v>1965.4166666549199</v>
      </c>
      <c r="S608">
        <v>0.660225335223106</v>
      </c>
      <c r="T608">
        <v>6.1530000000004699E-2</v>
      </c>
      <c r="U608">
        <v>4.0623664876280802E-2</v>
      </c>
    </row>
    <row r="609" spans="1:21" x14ac:dyDescent="0.3">
      <c r="A609">
        <v>552.22199999999998</v>
      </c>
      <c r="B609">
        <f t="shared" si="19"/>
        <v>528.66666666666663</v>
      </c>
      <c r="C609">
        <v>37.348749999999669</v>
      </c>
      <c r="F609" s="2">
        <f t="shared" si="20"/>
        <v>0.73145833491894063</v>
      </c>
      <c r="G609" t="s">
        <v>11</v>
      </c>
      <c r="H609">
        <v>43</v>
      </c>
      <c r="I609" s="20">
        <v>27333</v>
      </c>
      <c r="J609" s="20"/>
      <c r="P609">
        <v>1965</v>
      </c>
      <c r="Q609">
        <v>5</v>
      </c>
      <c r="R609" s="11">
        <v>1965.3333333215601</v>
      </c>
      <c r="S609">
        <v>0.63017663372193</v>
      </c>
      <c r="T609">
        <v>0.12305999999999501</v>
      </c>
      <c r="U609">
        <v>7.7549536545817796E-2</v>
      </c>
    </row>
    <row r="610" spans="1:21" x14ac:dyDescent="0.3">
      <c r="A610">
        <v>514</v>
      </c>
      <c r="B610">
        <f t="shared" si="19"/>
        <v>498.88866666666667</v>
      </c>
      <c r="C610">
        <v>37.410279999999673</v>
      </c>
      <c r="F610" s="2">
        <f t="shared" si="20"/>
        <v>0.70368362611173607</v>
      </c>
      <c r="I610" s="20">
        <v>27284</v>
      </c>
      <c r="J610" s="20"/>
      <c r="P610">
        <v>1965</v>
      </c>
      <c r="Q610">
        <v>4</v>
      </c>
      <c r="R610" s="11">
        <v>1965.2499999882</v>
      </c>
      <c r="S610">
        <v>0.60285541614467797</v>
      </c>
      <c r="T610">
        <v>6.1529999999997601E-2</v>
      </c>
      <c r="U610">
        <v>3.7093693755380602E-2</v>
      </c>
    </row>
    <row r="611" spans="1:21" x14ac:dyDescent="0.3">
      <c r="A611">
        <v>430.44400000000002</v>
      </c>
      <c r="B611">
        <f t="shared" si="19"/>
        <v>428.25900000000001</v>
      </c>
      <c r="C611">
        <v>37.471809999999671</v>
      </c>
      <c r="F611" s="2">
        <f t="shared" si="20"/>
        <v>0.64194991957558589</v>
      </c>
      <c r="I611" s="20">
        <v>27235</v>
      </c>
      <c r="J611" s="20"/>
      <c r="P611">
        <v>1965</v>
      </c>
      <c r="Q611">
        <v>3</v>
      </c>
      <c r="R611" s="11">
        <v>1965.1666666548399</v>
      </c>
      <c r="S611">
        <v>0.58489963032772396</v>
      </c>
      <c r="T611">
        <v>6.1529999999997601E-2</v>
      </c>
      <c r="U611">
        <v>3.5988874254063399E-2</v>
      </c>
    </row>
    <row r="612" spans="1:21" x14ac:dyDescent="0.3">
      <c r="A612">
        <v>340.33300000000003</v>
      </c>
      <c r="B612">
        <f t="shared" si="19"/>
        <v>345.07366666666667</v>
      </c>
      <c r="C612">
        <v>37.533339999999669</v>
      </c>
      <c r="F612" s="2">
        <f t="shared" si="20"/>
        <v>0.57615075876832755</v>
      </c>
      <c r="I612" s="20">
        <v>27186</v>
      </c>
      <c r="J612" s="20"/>
      <c r="P612">
        <v>1965</v>
      </c>
      <c r="Q612">
        <v>2</v>
      </c>
      <c r="R612" s="11">
        <v>1965.08333332148</v>
      </c>
      <c r="S612">
        <v>0.57990987325314403</v>
      </c>
      <c r="T612">
        <v>0.123060000000002</v>
      </c>
      <c r="U612">
        <v>7.1363709002533401E-2</v>
      </c>
    </row>
    <row r="613" spans="1:21" x14ac:dyDescent="0.3">
      <c r="A613">
        <v>264.44400000000002</v>
      </c>
      <c r="B613">
        <f t="shared" si="19"/>
        <v>285.51833333333337</v>
      </c>
      <c r="C613">
        <v>37.594869999999666</v>
      </c>
      <c r="F613" s="2">
        <f t="shared" si="20"/>
        <v>0.53322710792892158</v>
      </c>
      <c r="I613" s="20">
        <v>27137</v>
      </c>
      <c r="J613" s="20"/>
      <c r="P613">
        <v>1965</v>
      </c>
      <c r="Q613">
        <v>1</v>
      </c>
      <c r="R613" s="11">
        <v>1964.99999998812</v>
      </c>
      <c r="S613">
        <v>0.61327772603765995</v>
      </c>
      <c r="T613">
        <v>6.1529999999997601E-2</v>
      </c>
      <c r="U613">
        <v>3.7734978483095802E-2</v>
      </c>
    </row>
    <row r="614" spans="1:21" x14ac:dyDescent="0.3">
      <c r="A614">
        <v>251.77799999999999</v>
      </c>
      <c r="B614">
        <f t="shared" si="19"/>
        <v>274.03699999999998</v>
      </c>
      <c r="C614">
        <v>37.656399999999664</v>
      </c>
      <c r="F614" s="5">
        <f t="shared" si="20"/>
        <v>0.5253274034072557</v>
      </c>
      <c r="G614" t="s">
        <v>10</v>
      </c>
      <c r="H614">
        <v>43</v>
      </c>
      <c r="I614" s="20">
        <v>27088</v>
      </c>
      <c r="J614" s="20"/>
      <c r="P614">
        <v>1964</v>
      </c>
      <c r="Q614">
        <v>12</v>
      </c>
      <c r="R614" s="11">
        <v>1964.9166666547601</v>
      </c>
      <c r="S614">
        <v>0.68033957819226298</v>
      </c>
      <c r="T614">
        <v>0.12305999999999501</v>
      </c>
      <c r="U614">
        <v>8.3722588492336603E-2</v>
      </c>
    </row>
    <row r="615" spans="1:21" x14ac:dyDescent="0.3">
      <c r="A615">
        <v>305.88900000000001</v>
      </c>
      <c r="B615">
        <f t="shared" si="19"/>
        <v>315.0743333333333</v>
      </c>
      <c r="C615">
        <v>37.717929999999669</v>
      </c>
      <c r="F615" s="2">
        <f t="shared" si="20"/>
        <v>0.55411388105247839</v>
      </c>
      <c r="I615" s="20">
        <v>27073</v>
      </c>
      <c r="J615" s="20"/>
      <c r="P615">
        <v>1964</v>
      </c>
      <c r="Q615">
        <v>11</v>
      </c>
      <c r="R615" s="11">
        <v>1964.8333333214</v>
      </c>
      <c r="S615">
        <v>0.734670202002077</v>
      </c>
      <c r="T615">
        <v>6.1530000000004699E-2</v>
      </c>
      <c r="U615">
        <v>4.52042575291913E-2</v>
      </c>
    </row>
    <row r="616" spans="1:21" x14ac:dyDescent="0.3">
      <c r="A616" s="6">
        <v>387.55599999999998</v>
      </c>
      <c r="B616" s="6">
        <f t="shared" si="19"/>
        <v>390.22233333333332</v>
      </c>
      <c r="C616" s="6">
        <v>37.779459999999666</v>
      </c>
      <c r="D616" s="6"/>
      <c r="E616" s="6"/>
      <c r="F616" s="7">
        <f t="shared" si="20"/>
        <v>0.61097902345761312</v>
      </c>
      <c r="I616" s="20">
        <v>27058</v>
      </c>
      <c r="J616" s="20"/>
      <c r="P616">
        <v>1964</v>
      </c>
      <c r="Q616">
        <v>10</v>
      </c>
      <c r="R616" s="11">
        <v>1964.7499999880399</v>
      </c>
      <c r="S616">
        <v>0.73835836321662995</v>
      </c>
      <c r="T616">
        <v>3.07649999999988E-2</v>
      </c>
      <c r="U616">
        <v>2.2715595044358699E-2</v>
      </c>
    </row>
    <row r="617" spans="1:21" x14ac:dyDescent="0.3">
      <c r="A617">
        <v>477.22199999999998</v>
      </c>
      <c r="B617">
        <f t="shared" si="19"/>
        <v>478.92599999999999</v>
      </c>
      <c r="C617">
        <v>37.840989999999664</v>
      </c>
      <c r="F617" s="2">
        <f t="shared" si="20"/>
        <v>0.68565692531238243</v>
      </c>
      <c r="I617" s="20">
        <v>27043</v>
      </c>
      <c r="J617" s="20"/>
      <c r="P617">
        <v>1964</v>
      </c>
      <c r="Q617">
        <v>9</v>
      </c>
      <c r="R617" s="11">
        <v>1964.6666666546801</v>
      </c>
      <c r="S617">
        <v>0.72608863340895402</v>
      </c>
      <c r="T617">
        <v>3.0764999999999699E-2</v>
      </c>
    </row>
    <row r="618" spans="1:21" x14ac:dyDescent="0.3">
      <c r="A618">
        <v>572</v>
      </c>
      <c r="B618">
        <f t="shared" si="19"/>
        <v>569.55533333333335</v>
      </c>
      <c r="C618">
        <v>37.902519999999662</v>
      </c>
      <c r="F618" s="2">
        <f t="shared" si="20"/>
        <v>0.7713911145374579</v>
      </c>
      <c r="I618" s="20">
        <v>27028</v>
      </c>
      <c r="J618" s="20"/>
      <c r="P618">
        <v>1964</v>
      </c>
      <c r="Q618">
        <v>8</v>
      </c>
      <c r="R618" s="11">
        <v>1964.58333332132</v>
      </c>
      <c r="S618">
        <v>0.71381890360127798</v>
      </c>
      <c r="T618">
        <v>3.07649999999988E-2</v>
      </c>
      <c r="U618">
        <v>2.19606385692925E-2</v>
      </c>
    </row>
    <row r="619" spans="1:21" x14ac:dyDescent="0.3">
      <c r="A619">
        <v>659.44399999999996</v>
      </c>
      <c r="B619">
        <f t="shared" si="19"/>
        <v>654.88866666666661</v>
      </c>
      <c r="C619">
        <v>37.964049999999659</v>
      </c>
      <c r="F619" s="2">
        <f t="shared" si="20"/>
        <v>0.86189104125883287</v>
      </c>
      <c r="I619" s="20">
        <v>27013</v>
      </c>
      <c r="J619" s="20"/>
      <c r="P619">
        <v>1964</v>
      </c>
      <c r="Q619">
        <v>7</v>
      </c>
      <c r="R619" s="11">
        <v>1964.4999999879601</v>
      </c>
      <c r="S619">
        <v>0.69444752492103201</v>
      </c>
      <c r="T619">
        <v>3.0764999999999699E-2</v>
      </c>
    </row>
    <row r="620" spans="1:21" x14ac:dyDescent="0.3">
      <c r="A620">
        <v>733.22199999999998</v>
      </c>
      <c r="B620">
        <f t="shared" si="19"/>
        <v>731.48133333333328</v>
      </c>
      <c r="C620">
        <v>38.025579999999664</v>
      </c>
      <c r="F620" s="2">
        <f t="shared" si="20"/>
        <v>0.95212785485210538</v>
      </c>
      <c r="I620" s="20">
        <v>26998</v>
      </c>
      <c r="J620" s="20"/>
      <c r="P620">
        <v>1964</v>
      </c>
      <c r="Q620">
        <v>6</v>
      </c>
      <c r="R620" s="11">
        <v>1964.4166666546</v>
      </c>
      <c r="S620">
        <v>0.67507614624078605</v>
      </c>
      <c r="T620">
        <v>3.07649999999988E-2</v>
      </c>
      <c r="U620">
        <v>2.0768717639096899E-2</v>
      </c>
    </row>
    <row r="621" spans="1:21" x14ac:dyDescent="0.3">
      <c r="A621">
        <v>801.77800000000002</v>
      </c>
      <c r="B621">
        <f t="shared" si="19"/>
        <v>787.92600000000004</v>
      </c>
      <c r="C621">
        <v>38.087109999999662</v>
      </c>
      <c r="F621" s="2">
        <f t="shared" si="20"/>
        <v>1.0246203100792115</v>
      </c>
      <c r="I621" s="20">
        <v>26983</v>
      </c>
      <c r="J621" s="20"/>
      <c r="P621">
        <v>1964</v>
      </c>
      <c r="Q621">
        <v>5</v>
      </c>
      <c r="R621" s="11">
        <v>1964.3333333212399</v>
      </c>
      <c r="S621">
        <v>0.65893071096743205</v>
      </c>
      <c r="T621">
        <v>3.0764999999999699E-2</v>
      </c>
    </row>
    <row r="622" spans="1:21" x14ac:dyDescent="0.3">
      <c r="A622">
        <v>828.77800000000002</v>
      </c>
      <c r="B622">
        <f t="shared" si="19"/>
        <v>803.59266666666679</v>
      </c>
      <c r="C622">
        <v>38.148639999999659</v>
      </c>
      <c r="F622" s="2">
        <f t="shared" si="20"/>
        <v>1.0457023672769303</v>
      </c>
      <c r="G622" t="s">
        <v>11</v>
      </c>
      <c r="H622">
        <v>44</v>
      </c>
      <c r="I622" s="20">
        <v>26968</v>
      </c>
      <c r="J622" s="20"/>
      <c r="P622">
        <v>1964</v>
      </c>
      <c r="Q622">
        <v>4</v>
      </c>
      <c r="R622" s="11">
        <v>1964.2499999878801</v>
      </c>
      <c r="S622">
        <v>0.64278527569407895</v>
      </c>
      <c r="T622">
        <v>3.07649999999988E-2</v>
      </c>
      <c r="U622">
        <v>1.9775289006727498E-2</v>
      </c>
    </row>
    <row r="623" spans="1:21" x14ac:dyDescent="0.3">
      <c r="A623">
        <v>780.22199999999998</v>
      </c>
      <c r="B623">
        <f t="shared" si="19"/>
        <v>765.14800000000002</v>
      </c>
      <c r="C623">
        <v>38.210169999999657</v>
      </c>
      <c r="F623" s="2">
        <f t="shared" si="20"/>
        <v>0.9947246784125503</v>
      </c>
      <c r="I623" s="20">
        <v>26933</v>
      </c>
      <c r="J623" s="20"/>
      <c r="P623">
        <v>1964</v>
      </c>
      <c r="Q623">
        <v>3</v>
      </c>
      <c r="R623" s="11">
        <v>1964.16666665452</v>
      </c>
      <c r="S623">
        <v>0.63835365730855997</v>
      </c>
      <c r="T623">
        <v>3.0764999999999699E-2</v>
      </c>
    </row>
    <row r="624" spans="1:21" x14ac:dyDescent="0.3">
      <c r="A624">
        <v>686.44399999999996</v>
      </c>
      <c r="B624">
        <f t="shared" si="19"/>
        <v>683.03666666666652</v>
      </c>
      <c r="C624">
        <v>38.271699999999655</v>
      </c>
      <c r="F624" s="2">
        <f t="shared" si="20"/>
        <v>0.89401384391962146</v>
      </c>
      <c r="I624" s="20">
        <v>26898</v>
      </c>
      <c r="J624" s="20"/>
      <c r="P624">
        <v>1964</v>
      </c>
      <c r="Q624">
        <v>2</v>
      </c>
      <c r="R624" s="11">
        <v>1964.0833333211599</v>
      </c>
      <c r="S624">
        <v>0.633922038923041</v>
      </c>
      <c r="T624">
        <v>0.18459</v>
      </c>
      <c r="U624">
        <v>0.11701566916480401</v>
      </c>
    </row>
    <row r="625" spans="1:21" x14ac:dyDescent="0.3">
      <c r="A625">
        <v>582.44399999999996</v>
      </c>
      <c r="B625">
        <f t="shared" si="19"/>
        <v>578.29599999999994</v>
      </c>
      <c r="C625">
        <v>38.333229999999659</v>
      </c>
      <c r="F625" s="2">
        <f t="shared" si="20"/>
        <v>0.78020631705772703</v>
      </c>
      <c r="I625" s="20">
        <v>26863</v>
      </c>
      <c r="J625" s="20"/>
      <c r="P625">
        <v>1964</v>
      </c>
      <c r="Q625">
        <v>1</v>
      </c>
      <c r="R625" s="11">
        <v>1963.9999999878</v>
      </c>
      <c r="S625">
        <v>0.66299817379761405</v>
      </c>
      <c r="T625">
        <v>0.24611999999999701</v>
      </c>
      <c r="U625">
        <v>0.163177110535067</v>
      </c>
    </row>
    <row r="626" spans="1:21" x14ac:dyDescent="0.3">
      <c r="A626">
        <v>466</v>
      </c>
      <c r="B626">
        <f t="shared" si="19"/>
        <v>478.18499999999995</v>
      </c>
      <c r="C626">
        <v>38.394759999999657</v>
      </c>
      <c r="F626" s="2">
        <f t="shared" si="20"/>
        <v>0.68499675002070892</v>
      </c>
      <c r="I626" s="20">
        <v>26828</v>
      </c>
      <c r="J626" s="20"/>
      <c r="P626">
        <v>1963</v>
      </c>
      <c r="Q626">
        <v>12</v>
      </c>
      <c r="R626" s="11">
        <v>1963.91666665444</v>
      </c>
      <c r="S626">
        <v>0.77370602265952604</v>
      </c>
      <c r="T626">
        <v>0.18458999999999201</v>
      </c>
      <c r="U626">
        <v>0.14281839472271601</v>
      </c>
    </row>
    <row r="627" spans="1:21" x14ac:dyDescent="0.3">
      <c r="A627">
        <v>386.11099999999999</v>
      </c>
      <c r="B627">
        <f t="shared" si="19"/>
        <v>401.22233333333332</v>
      </c>
      <c r="C627">
        <v>38.456289999999655</v>
      </c>
      <c r="F627" s="2">
        <f t="shared" si="20"/>
        <v>0.61977879188241836</v>
      </c>
      <c r="I627" s="20">
        <v>26793</v>
      </c>
      <c r="J627" s="20"/>
      <c r="P627">
        <v>1963</v>
      </c>
      <c r="Q627">
        <v>11</v>
      </c>
      <c r="R627" s="11">
        <v>1963.8333333210801</v>
      </c>
      <c r="S627">
        <v>0.88408196656135296</v>
      </c>
      <c r="T627">
        <v>0.18459</v>
      </c>
      <c r="U627">
        <v>0.16319269020756</v>
      </c>
    </row>
    <row r="628" spans="1:21" x14ac:dyDescent="0.3">
      <c r="A628">
        <v>351.55599999999998</v>
      </c>
      <c r="B628">
        <f t="shared" si="19"/>
        <v>356.59266666666662</v>
      </c>
      <c r="C628">
        <v>38.517819999999652</v>
      </c>
      <c r="F628" s="2">
        <f t="shared" si="20"/>
        <v>0.584843365689659</v>
      </c>
      <c r="I628" s="20">
        <v>26758</v>
      </c>
      <c r="J628" s="20"/>
      <c r="P628">
        <v>1963</v>
      </c>
      <c r="Q628">
        <v>10</v>
      </c>
      <c r="R628" s="11">
        <v>1963.74999998772</v>
      </c>
      <c r="S628">
        <v>0.91831441050782003</v>
      </c>
      <c r="T628">
        <v>3.07649999999988E-2</v>
      </c>
      <c r="U628">
        <v>2.8251942839272001E-2</v>
      </c>
    </row>
    <row r="629" spans="1:21" x14ac:dyDescent="0.3">
      <c r="A629">
        <v>332.11099999999999</v>
      </c>
      <c r="B629">
        <f t="shared" si="19"/>
        <v>345.18533333333335</v>
      </c>
      <c r="C629">
        <v>38.57934999999965</v>
      </c>
      <c r="F629" s="5">
        <f t="shared" si="20"/>
        <v>0.57623440272448567</v>
      </c>
      <c r="G629" t="s">
        <v>10</v>
      </c>
      <c r="H629">
        <v>44</v>
      </c>
      <c r="I629" s="20">
        <v>26723</v>
      </c>
      <c r="J629" s="20"/>
      <c r="P629">
        <v>1963</v>
      </c>
      <c r="Q629">
        <v>9</v>
      </c>
      <c r="R629" s="11">
        <v>1963.6666666543599</v>
      </c>
      <c r="S629">
        <v>0.891557663928502</v>
      </c>
      <c r="T629">
        <v>3.0764999999999699E-2</v>
      </c>
    </row>
    <row r="630" spans="1:21" x14ac:dyDescent="0.3">
      <c r="A630">
        <v>351.88900000000001</v>
      </c>
      <c r="B630">
        <f t="shared" si="19"/>
        <v>364.29633333333339</v>
      </c>
      <c r="C630">
        <v>38.640879999999655</v>
      </c>
      <c r="F630" s="2">
        <f t="shared" si="20"/>
        <v>0.59072986227946844</v>
      </c>
      <c r="I630" s="20">
        <v>26708</v>
      </c>
      <c r="J630" s="20"/>
      <c r="P630">
        <v>1963</v>
      </c>
      <c r="Q630">
        <v>8</v>
      </c>
      <c r="R630" s="11">
        <v>1963.5833333210001</v>
      </c>
      <c r="S630">
        <v>0.86480091734918396</v>
      </c>
      <c r="T630">
        <v>3.07649999999988E-2</v>
      </c>
      <c r="U630">
        <v>2.66056002222466E-2</v>
      </c>
    </row>
    <row r="631" spans="1:21" x14ac:dyDescent="0.3">
      <c r="A631" s="6">
        <v>408.88900000000001</v>
      </c>
      <c r="B631" s="6">
        <f t="shared" si="19"/>
        <v>412.96300000000002</v>
      </c>
      <c r="C631" s="6">
        <v>38.702409999999652</v>
      </c>
      <c r="D631" s="6"/>
      <c r="E631" s="6"/>
      <c r="F631" s="7">
        <f t="shared" si="20"/>
        <v>0.62931095194338638</v>
      </c>
      <c r="I631" s="20">
        <v>26693</v>
      </c>
      <c r="J631" s="20"/>
      <c r="P631">
        <v>1963</v>
      </c>
      <c r="Q631">
        <v>7</v>
      </c>
      <c r="R631" s="11">
        <v>1963.49999998764</v>
      </c>
      <c r="S631">
        <v>0.83696514745398198</v>
      </c>
      <c r="T631">
        <v>3.0764999999999699E-2</v>
      </c>
    </row>
    <row r="632" spans="1:21" x14ac:dyDescent="0.3">
      <c r="A632">
        <v>478.11099999999999</v>
      </c>
      <c r="B632">
        <f t="shared" si="19"/>
        <v>478.74066666666664</v>
      </c>
      <c r="C632">
        <v>38.76393999999965</v>
      </c>
      <c r="F632" s="2">
        <f t="shared" si="20"/>
        <v>0.68549174760305087</v>
      </c>
      <c r="I632" s="20">
        <v>26678</v>
      </c>
      <c r="J632" s="20"/>
      <c r="P632">
        <v>1963</v>
      </c>
      <c r="Q632">
        <v>6</v>
      </c>
      <c r="R632" s="11">
        <v>1963.4166666542801</v>
      </c>
      <c r="S632">
        <v>0.80912937755878001</v>
      </c>
      <c r="T632">
        <v>3.0765000000002301E-2</v>
      </c>
      <c r="U632">
        <v>2.48928653005978E-2</v>
      </c>
    </row>
    <row r="633" spans="1:21" x14ac:dyDescent="0.3">
      <c r="A633">
        <v>549.22199999999998</v>
      </c>
      <c r="B633">
        <f t="shared" si="19"/>
        <v>548.92566666666664</v>
      </c>
      <c r="C633">
        <v>38.825469999999648</v>
      </c>
      <c r="F633" s="2">
        <f t="shared" si="20"/>
        <v>0.75097845311140399</v>
      </c>
      <c r="I633" s="20">
        <v>26663</v>
      </c>
      <c r="J633" s="20"/>
      <c r="P633">
        <v>1963</v>
      </c>
      <c r="Q633">
        <v>5</v>
      </c>
      <c r="R633" s="11">
        <v>1963.33333332092</v>
      </c>
      <c r="S633">
        <v>0.79085520272898002</v>
      </c>
      <c r="T633">
        <v>3.0764999999999699E-2</v>
      </c>
    </row>
    <row r="634" spans="1:21" x14ac:dyDescent="0.3">
      <c r="A634">
        <v>619.44399999999996</v>
      </c>
      <c r="B634">
        <f t="shared" si="19"/>
        <v>614.14800000000002</v>
      </c>
      <c r="C634">
        <v>38.886999999999645</v>
      </c>
      <c r="F634" s="2">
        <f t="shared" si="20"/>
        <v>0.81743058982643768</v>
      </c>
      <c r="I634" s="20">
        <v>26648</v>
      </c>
      <c r="J634" s="20"/>
      <c r="P634">
        <v>1963</v>
      </c>
      <c r="Q634">
        <v>4</v>
      </c>
      <c r="R634" s="11">
        <v>1963.2499999875599</v>
      </c>
      <c r="S634">
        <v>0.77258102789918004</v>
      </c>
      <c r="T634">
        <v>3.07649999999988E-2</v>
      </c>
      <c r="U634">
        <v>2.3768455323317301E-2</v>
      </c>
    </row>
    <row r="635" spans="1:21" x14ac:dyDescent="0.3">
      <c r="A635">
        <v>673.77800000000002</v>
      </c>
      <c r="B635">
        <f t="shared" si="19"/>
        <v>665.22199999999998</v>
      </c>
      <c r="C635">
        <v>38.94852999999965</v>
      </c>
      <c r="F635" s="2">
        <f t="shared" si="20"/>
        <v>0.87354722633919324</v>
      </c>
      <c r="I635" s="20">
        <v>26633</v>
      </c>
      <c r="J635" s="20"/>
      <c r="P635">
        <v>1963</v>
      </c>
      <c r="Q635">
        <v>3</v>
      </c>
      <c r="R635" s="11">
        <v>1963.1666666542001</v>
      </c>
      <c r="S635">
        <v>0.77934206946373796</v>
      </c>
      <c r="T635">
        <v>3.0764999999999699E-2</v>
      </c>
    </row>
    <row r="636" spans="1:21" x14ac:dyDescent="0.3">
      <c r="A636">
        <v>702.44399999999996</v>
      </c>
      <c r="B636">
        <f t="shared" si="19"/>
        <v>698.55533333333335</v>
      </c>
      <c r="C636">
        <v>39.010059999999648</v>
      </c>
      <c r="F636" s="2">
        <f t="shared" si="20"/>
        <v>0.91223307953632315</v>
      </c>
      <c r="I636" s="20">
        <v>26618</v>
      </c>
      <c r="J636" s="20"/>
      <c r="P636">
        <v>1963</v>
      </c>
      <c r="Q636">
        <v>2</v>
      </c>
      <c r="R636" s="11">
        <v>1963.08333332084</v>
      </c>
      <c r="S636">
        <v>0.786103111028295</v>
      </c>
      <c r="T636">
        <v>0.18458999999999201</v>
      </c>
      <c r="U636">
        <v>0.145106773264707</v>
      </c>
    </row>
    <row r="637" spans="1:21" x14ac:dyDescent="0.3">
      <c r="A637">
        <v>719.44399999999996</v>
      </c>
      <c r="B637">
        <f t="shared" si="19"/>
        <v>712.7403333333333</v>
      </c>
      <c r="C637">
        <v>39.071589999999645</v>
      </c>
      <c r="F637" s="2">
        <f t="shared" si="20"/>
        <v>0.92921117480548332</v>
      </c>
      <c r="G637" t="s">
        <v>11</v>
      </c>
      <c r="H637">
        <v>45</v>
      </c>
      <c r="I637" s="20">
        <v>26603</v>
      </c>
      <c r="J637" s="20"/>
      <c r="P637">
        <v>1963</v>
      </c>
      <c r="Q637">
        <v>1</v>
      </c>
      <c r="R637" s="11">
        <v>1962.9999999874799</v>
      </c>
      <c r="S637">
        <v>0.87669404298373899</v>
      </c>
      <c r="T637">
        <v>0.123060000000002</v>
      </c>
      <c r="U637">
        <v>0.10788596892958099</v>
      </c>
    </row>
    <row r="638" spans="1:21" x14ac:dyDescent="0.3">
      <c r="A638">
        <v>716.33299999999997</v>
      </c>
      <c r="B638">
        <f t="shared" si="19"/>
        <v>701.18500000000006</v>
      </c>
      <c r="C638">
        <v>39.133119999999643</v>
      </c>
      <c r="F638" s="2">
        <f t="shared" si="20"/>
        <v>0.91535694566428449</v>
      </c>
      <c r="I638" s="20">
        <v>26567</v>
      </c>
      <c r="J638" s="20"/>
      <c r="P638">
        <v>1962</v>
      </c>
      <c r="Q638">
        <v>12</v>
      </c>
      <c r="R638" s="11">
        <v>1962.91666665412</v>
      </c>
      <c r="S638">
        <v>0.96703258834859196</v>
      </c>
      <c r="T638">
        <v>0.18458999999999201</v>
      </c>
      <c r="U638">
        <v>0.178504545483259</v>
      </c>
    </row>
    <row r="639" spans="1:21" x14ac:dyDescent="0.3">
      <c r="A639">
        <v>667.77800000000002</v>
      </c>
      <c r="B639">
        <f t="shared" si="19"/>
        <v>655.81466666666665</v>
      </c>
      <c r="C639">
        <v>39.19464999999964</v>
      </c>
      <c r="F639" s="2">
        <f t="shared" si="20"/>
        <v>0.86292921044296156</v>
      </c>
      <c r="I639" s="20">
        <v>26532</v>
      </c>
      <c r="J639" s="20"/>
      <c r="P639">
        <v>1962</v>
      </c>
      <c r="Q639">
        <v>11</v>
      </c>
      <c r="R639" s="11">
        <v>1962.8333333207599</v>
      </c>
      <c r="S639">
        <v>1.0820086420571899</v>
      </c>
      <c r="T639">
        <v>0.123060000000002</v>
      </c>
      <c r="U639">
        <v>0.13315198349155999</v>
      </c>
    </row>
    <row r="640" spans="1:21" x14ac:dyDescent="0.3">
      <c r="A640">
        <v>583.33299999999997</v>
      </c>
      <c r="B640">
        <f t="shared" si="19"/>
        <v>580.66666666666663</v>
      </c>
      <c r="C640">
        <v>39.256179999999645</v>
      </c>
      <c r="F640" s="2">
        <f t="shared" si="20"/>
        <v>0.78261451787022429</v>
      </c>
      <c r="I640" s="20">
        <v>26497</v>
      </c>
      <c r="J640" s="20"/>
      <c r="P640">
        <v>1962</v>
      </c>
      <c r="Q640">
        <v>10</v>
      </c>
      <c r="R640" s="11">
        <v>1962.7499999874001</v>
      </c>
      <c r="S640">
        <v>1.1566306287521499</v>
      </c>
      <c r="T640">
        <v>6.1529999999997601E-2</v>
      </c>
      <c r="U640">
        <v>7.1167482587117206E-2</v>
      </c>
    </row>
    <row r="641" spans="1:21" x14ac:dyDescent="0.3">
      <c r="A641">
        <v>490.88900000000001</v>
      </c>
      <c r="B641">
        <f t="shared" si="19"/>
        <v>492.22199999999998</v>
      </c>
      <c r="C641">
        <v>39.317709999999643</v>
      </c>
      <c r="F641" s="2">
        <f t="shared" si="20"/>
        <v>0.69761138573474712</v>
      </c>
      <c r="I641" s="20">
        <v>26462</v>
      </c>
      <c r="J641" s="20"/>
      <c r="P641">
        <v>1962</v>
      </c>
      <c r="Q641">
        <v>9</v>
      </c>
      <c r="R641" s="11">
        <v>1962.66666665404</v>
      </c>
      <c r="S641">
        <v>1.1509643790584101</v>
      </c>
      <c r="T641">
        <v>6.1529999999997601E-2</v>
      </c>
      <c r="U641">
        <v>7.0818838243461302E-2</v>
      </c>
    </row>
    <row r="642" spans="1:21" x14ac:dyDescent="0.3">
      <c r="A642">
        <v>402.44400000000002</v>
      </c>
      <c r="B642">
        <f t="shared" si="19"/>
        <v>410.55533333333341</v>
      </c>
      <c r="C642">
        <v>39.379239999999641</v>
      </c>
      <c r="F642" s="2">
        <f t="shared" si="20"/>
        <v>0.62734430900979832</v>
      </c>
      <c r="I642" s="20">
        <v>26427</v>
      </c>
      <c r="J642" s="20"/>
      <c r="P642">
        <v>1962</v>
      </c>
      <c r="Q642">
        <v>8</v>
      </c>
      <c r="R642" s="11">
        <v>1962.5833333206799</v>
      </c>
      <c r="S642">
        <v>1.09464456759645</v>
      </c>
      <c r="T642">
        <v>6.1529999999997601E-2</v>
      </c>
      <c r="U642">
        <v>6.7353480244207106E-2</v>
      </c>
    </row>
    <row r="643" spans="1:21" x14ac:dyDescent="0.3">
      <c r="A643">
        <v>338.33300000000003</v>
      </c>
      <c r="B643">
        <f t="shared" si="19"/>
        <v>360.37000000000006</v>
      </c>
      <c r="C643">
        <v>39.440769999999638</v>
      </c>
      <c r="F643" s="2">
        <f t="shared" si="20"/>
        <v>0.58772232135042557</v>
      </c>
      <c r="I643" s="20">
        <v>26392</v>
      </c>
      <c r="J643" s="20"/>
      <c r="P643">
        <v>1962</v>
      </c>
      <c r="Q643">
        <v>7</v>
      </c>
      <c r="R643" s="11">
        <v>1962.4999999873201</v>
      </c>
      <c r="S643">
        <v>1.01617002382527</v>
      </c>
      <c r="T643">
        <v>6.1530000000004699E-2</v>
      </c>
      <c r="U643">
        <v>6.2524941565974101E-2</v>
      </c>
    </row>
    <row r="644" spans="1:21" x14ac:dyDescent="0.3">
      <c r="A644">
        <v>340.33300000000003</v>
      </c>
      <c r="B644">
        <f t="shared" ref="B644:B707" si="21">AVERAGE(A643:A645)</f>
        <v>351.55533333333341</v>
      </c>
      <c r="C644">
        <v>39.502299999999636</v>
      </c>
      <c r="F644" s="5">
        <f t="shared" si="20"/>
        <v>0.58102601209002103</v>
      </c>
      <c r="G644" t="s">
        <v>10</v>
      </c>
      <c r="H644">
        <v>45</v>
      </c>
      <c r="I644" s="20">
        <v>26357</v>
      </c>
      <c r="J644" s="20"/>
      <c r="P644">
        <v>1962</v>
      </c>
      <c r="Q644">
        <v>6</v>
      </c>
      <c r="R644" s="11">
        <v>1962.41666665396</v>
      </c>
      <c r="S644">
        <v>0.943003310994044</v>
      </c>
      <c r="T644">
        <v>6.1529999999997601E-2</v>
      </c>
      <c r="U644">
        <v>5.8022993725461297E-2</v>
      </c>
    </row>
    <row r="645" spans="1:21" x14ac:dyDescent="0.3">
      <c r="A645" s="6">
        <v>376</v>
      </c>
      <c r="B645" s="6">
        <f t="shared" si="21"/>
        <v>379.88866666666672</v>
      </c>
      <c r="C645" s="6">
        <v>39.563829999999641</v>
      </c>
      <c r="D645" s="6"/>
      <c r="E645" s="6"/>
      <c r="F645" s="7">
        <f t="shared" si="20"/>
        <v>0.60282615827181218</v>
      </c>
      <c r="I645" s="20">
        <v>26317</v>
      </c>
      <c r="J645" s="20"/>
      <c r="P645">
        <v>1962</v>
      </c>
      <c r="Q645">
        <v>5</v>
      </c>
      <c r="R645" s="11">
        <v>1962.3333333206001</v>
      </c>
      <c r="S645">
        <v>0.88314743782736604</v>
      </c>
      <c r="T645">
        <v>6.1529999999997601E-2</v>
      </c>
      <c r="U645">
        <v>5.43400618495158E-2</v>
      </c>
    </row>
    <row r="646" spans="1:21" x14ac:dyDescent="0.3">
      <c r="A646">
        <v>423.33300000000003</v>
      </c>
      <c r="B646">
        <f t="shared" si="21"/>
        <v>430.22200000000004</v>
      </c>
      <c r="C646">
        <v>39.625359999999638</v>
      </c>
      <c r="F646" s="2">
        <f t="shared" si="20"/>
        <v>0.64359020360560515</v>
      </c>
      <c r="I646" s="20">
        <v>26277</v>
      </c>
      <c r="J646" s="20"/>
      <c r="P646">
        <v>1962</v>
      </c>
      <c r="Q646">
        <v>4</v>
      </c>
      <c r="R646" s="11">
        <v>1962.24999998724</v>
      </c>
      <c r="S646">
        <v>0.83360746582996004</v>
      </c>
      <c r="T646">
        <v>6.1529999999997601E-2</v>
      </c>
      <c r="U646">
        <v>5.1291867372515502E-2</v>
      </c>
    </row>
    <row r="647" spans="1:21" x14ac:dyDescent="0.3">
      <c r="A647">
        <v>491.33300000000003</v>
      </c>
      <c r="B647">
        <f t="shared" si="21"/>
        <v>474.99966666666666</v>
      </c>
      <c r="C647">
        <v>39.686889999999636</v>
      </c>
      <c r="F647" s="2">
        <f t="shared" si="20"/>
        <v>0.6821660889795087</v>
      </c>
      <c r="G647" t="s">
        <v>11</v>
      </c>
      <c r="H647">
        <v>46</v>
      </c>
      <c r="I647" s="20">
        <v>26237</v>
      </c>
      <c r="J647" s="20"/>
      <c r="P647">
        <v>1962</v>
      </c>
      <c r="Q647">
        <v>3</v>
      </c>
      <c r="R647" s="11">
        <v>1962.1666666538799</v>
      </c>
      <c r="S647">
        <v>0.79338970094839401</v>
      </c>
      <c r="T647">
        <v>6.1529999999997601E-2</v>
      </c>
      <c r="U647">
        <v>4.8817268299352803E-2</v>
      </c>
    </row>
    <row r="648" spans="1:21" x14ac:dyDescent="0.3">
      <c r="A648" s="8">
        <v>510.33300000000003</v>
      </c>
      <c r="B648" s="8">
        <f t="shared" si="21"/>
        <v>457.44433333333336</v>
      </c>
      <c r="C648">
        <v>39.748419999999633</v>
      </c>
      <c r="F648" s="2">
        <f t="shared" si="20"/>
        <v>0.66677404612350921</v>
      </c>
      <c r="I648" s="20">
        <v>26196</v>
      </c>
      <c r="J648" s="20"/>
      <c r="P648">
        <v>1962</v>
      </c>
      <c r="Q648">
        <v>2</v>
      </c>
      <c r="R648" s="11">
        <v>1962.0833333205201</v>
      </c>
      <c r="S648">
        <v>0.77376035360345796</v>
      </c>
      <c r="T648">
        <v>0.123060000000002</v>
      </c>
      <c r="U648">
        <v>9.5218949114443396E-2</v>
      </c>
    </row>
    <row r="649" spans="1:21" x14ac:dyDescent="0.3">
      <c r="A649" s="4">
        <v>370.66699999999997</v>
      </c>
      <c r="B649">
        <f t="shared" si="21"/>
        <v>411.70366666666661</v>
      </c>
      <c r="C649">
        <v>39.809949999999631</v>
      </c>
      <c r="F649" s="2">
        <f t="shared" si="20"/>
        <v>0.62828152888824895</v>
      </c>
      <c r="I649" s="20">
        <v>26155</v>
      </c>
      <c r="J649" s="20"/>
      <c r="P649">
        <v>1962</v>
      </c>
      <c r="Q649">
        <v>1</v>
      </c>
      <c r="R649" s="11">
        <v>1961.99999998716</v>
      </c>
      <c r="S649">
        <v>0.81908540696311205</v>
      </c>
      <c r="T649">
        <v>6.1529999999997601E-2</v>
      </c>
      <c r="U649">
        <v>5.0398325090438303E-2</v>
      </c>
    </row>
    <row r="650" spans="1:21" x14ac:dyDescent="0.3">
      <c r="A650">
        <v>354.11099999999999</v>
      </c>
      <c r="B650">
        <f t="shared" si="21"/>
        <v>349.44466666666671</v>
      </c>
      <c r="C650">
        <v>39.871479999999636</v>
      </c>
      <c r="F650" s="2">
        <f t="shared" si="20"/>
        <v>0.5794339393994411</v>
      </c>
      <c r="I650" s="20">
        <v>26114</v>
      </c>
      <c r="J650" s="20"/>
      <c r="P650">
        <v>1961</v>
      </c>
      <c r="Q650">
        <v>12</v>
      </c>
      <c r="R650" s="11">
        <v>1961.9166666537999</v>
      </c>
      <c r="S650">
        <v>0.92119710882521999</v>
      </c>
      <c r="T650">
        <v>0.12305999999999501</v>
      </c>
      <c r="U650">
        <v>0.113362516212027</v>
      </c>
    </row>
    <row r="651" spans="1:21" x14ac:dyDescent="0.3">
      <c r="A651">
        <v>323.55599999999998</v>
      </c>
      <c r="B651">
        <f t="shared" si="21"/>
        <v>323.62966666666665</v>
      </c>
      <c r="C651">
        <v>39.933009999999634</v>
      </c>
      <c r="F651" s="2">
        <f t="shared" si="20"/>
        <v>0.56031109732825723</v>
      </c>
      <c r="I651" s="20">
        <v>26073</v>
      </c>
      <c r="J651" s="20"/>
      <c r="P651">
        <v>1961</v>
      </c>
      <c r="Q651">
        <v>11</v>
      </c>
      <c r="R651" s="11">
        <v>1961.83333332044</v>
      </c>
      <c r="S651">
        <v>0.99894840142457797</v>
      </c>
      <c r="T651">
        <v>6.1530000000004699E-2</v>
      </c>
      <c r="U651">
        <v>6.1465295139659003E-2</v>
      </c>
    </row>
    <row r="652" spans="1:21" x14ac:dyDescent="0.3">
      <c r="A652">
        <v>293.22199999999998</v>
      </c>
      <c r="B652">
        <f t="shared" si="21"/>
        <v>297.66666666666669</v>
      </c>
      <c r="C652">
        <v>39.994539999999631</v>
      </c>
      <c r="F652" s="2">
        <f t="shared" si="20"/>
        <v>0.54171512326086491</v>
      </c>
      <c r="I652" s="20">
        <v>26032</v>
      </c>
      <c r="J652" s="20"/>
      <c r="P652">
        <v>1961</v>
      </c>
      <c r="Q652">
        <v>10</v>
      </c>
      <c r="R652" s="11">
        <v>1961.7499999870799</v>
      </c>
      <c r="S652">
        <v>1.00352832470831</v>
      </c>
      <c r="T652">
        <v>3.07649999999988E-2</v>
      </c>
      <c r="U652">
        <v>3.0873548909650099E-2</v>
      </c>
    </row>
    <row r="653" spans="1:21" x14ac:dyDescent="0.3">
      <c r="A653">
        <v>276.22199999999998</v>
      </c>
      <c r="B653">
        <f t="shared" si="21"/>
        <v>285.40733333333333</v>
      </c>
      <c r="C653">
        <v>40.056069999999629</v>
      </c>
      <c r="F653" s="5">
        <f t="shared" si="20"/>
        <v>0.5331501688085386</v>
      </c>
      <c r="G653" t="s">
        <v>10</v>
      </c>
      <c r="H653">
        <v>46</v>
      </c>
      <c r="I653" s="20">
        <v>25992</v>
      </c>
      <c r="J653" s="20"/>
      <c r="P653">
        <v>1961</v>
      </c>
      <c r="Q653">
        <v>9</v>
      </c>
      <c r="R653" s="11">
        <v>1961.6666666537201</v>
      </c>
      <c r="S653">
        <v>0.98975697612357405</v>
      </c>
      <c r="T653">
        <v>3.0764999999999699E-2</v>
      </c>
    </row>
    <row r="654" spans="1:21" x14ac:dyDescent="0.3">
      <c r="A654">
        <v>286.77800000000002</v>
      </c>
      <c r="B654">
        <f t="shared" si="21"/>
        <v>297.62966666666665</v>
      </c>
      <c r="C654">
        <v>40.117599999999626</v>
      </c>
      <c r="F654" s="2">
        <f t="shared" si="20"/>
        <v>0.54168906739008482</v>
      </c>
      <c r="I654" s="20">
        <v>25980</v>
      </c>
      <c r="J654" s="20"/>
      <c r="P654">
        <v>1961</v>
      </c>
      <c r="Q654">
        <v>8</v>
      </c>
      <c r="R654" s="11">
        <v>1961.58333332036</v>
      </c>
      <c r="S654">
        <v>0.975985627538831</v>
      </c>
      <c r="T654">
        <v>1.02549999999996E-2</v>
      </c>
      <c r="U654">
        <v>3.0026197831231002E-2</v>
      </c>
    </row>
    <row r="655" spans="1:21" x14ac:dyDescent="0.3">
      <c r="A655">
        <v>329.88900000000001</v>
      </c>
      <c r="B655">
        <f t="shared" si="21"/>
        <v>339.37033333333335</v>
      </c>
      <c r="C655">
        <v>40.179129999999631</v>
      </c>
      <c r="F655" s="2">
        <f t="shared" si="20"/>
        <v>0.57189478210412126</v>
      </c>
      <c r="I655" s="20">
        <v>25968</v>
      </c>
      <c r="J655" s="20"/>
      <c r="P655">
        <v>1961</v>
      </c>
      <c r="Q655">
        <v>7</v>
      </c>
      <c r="R655" s="11">
        <v>1961.4999999869999</v>
      </c>
      <c r="S655">
        <v>0.96303022617081102</v>
      </c>
      <c r="T655">
        <v>1.02549999999996E-2</v>
      </c>
    </row>
    <row r="656" spans="1:21" x14ac:dyDescent="0.3">
      <c r="A656" s="6">
        <v>401.44400000000002</v>
      </c>
      <c r="B656" s="6">
        <f t="shared" si="21"/>
        <v>406.62966666666671</v>
      </c>
      <c r="C656" s="6">
        <v>40.240659999999629</v>
      </c>
      <c r="D656" s="6"/>
      <c r="E656" s="6"/>
      <c r="F656" s="7">
        <f t="shared" si="20"/>
        <v>0.62415089648305577</v>
      </c>
      <c r="I656" s="20">
        <v>25956</v>
      </c>
      <c r="J656" s="20"/>
      <c r="P656">
        <v>1961</v>
      </c>
      <c r="Q656">
        <v>6</v>
      </c>
      <c r="R656" s="11">
        <v>1961.41666665364</v>
      </c>
      <c r="S656">
        <v>0.95007482480279004</v>
      </c>
      <c r="T656">
        <v>1.02549999999996E-2</v>
      </c>
    </row>
    <row r="657" spans="1:21" x14ac:dyDescent="0.3">
      <c r="A657">
        <v>488.55599999999998</v>
      </c>
      <c r="B657">
        <f t="shared" si="21"/>
        <v>489</v>
      </c>
      <c r="C657">
        <v>40.302189999999626</v>
      </c>
      <c r="F657" s="2">
        <f t="shared" si="20"/>
        <v>0.69469548172536566</v>
      </c>
      <c r="I657" s="20">
        <v>25944</v>
      </c>
      <c r="J657" s="20"/>
      <c r="P657">
        <v>1961</v>
      </c>
      <c r="Q657">
        <v>5</v>
      </c>
      <c r="R657" s="11">
        <v>1961.33333332028</v>
      </c>
      <c r="S657">
        <v>0.93711942343476895</v>
      </c>
      <c r="T657">
        <v>1.02549999999996E-2</v>
      </c>
      <c r="U657">
        <v>2.8830479061969502E-2</v>
      </c>
    </row>
    <row r="658" spans="1:21" x14ac:dyDescent="0.3">
      <c r="A658">
        <v>577</v>
      </c>
      <c r="B658">
        <f t="shared" si="21"/>
        <v>573.88900000000001</v>
      </c>
      <c r="C658">
        <v>40.363719999999624</v>
      </c>
      <c r="F658" s="2">
        <f t="shared" si="20"/>
        <v>0.77574921682426867</v>
      </c>
      <c r="I658" s="20">
        <v>25932</v>
      </c>
      <c r="J658" s="20"/>
      <c r="P658">
        <v>1961</v>
      </c>
      <c r="Q658">
        <v>4</v>
      </c>
      <c r="R658" s="11">
        <v>1961.2499999869201</v>
      </c>
      <c r="S658">
        <v>0.92963152562178097</v>
      </c>
      <c r="T658">
        <v>1.02549999999996E-2</v>
      </c>
    </row>
    <row r="659" spans="1:21" x14ac:dyDescent="0.3">
      <c r="A659">
        <v>656.11099999999999</v>
      </c>
      <c r="B659">
        <f t="shared" si="21"/>
        <v>651.48133333333328</v>
      </c>
      <c r="C659">
        <v>40.425249999999622</v>
      </c>
      <c r="F659" s="2">
        <f t="shared" si="20"/>
        <v>0.85808170917210258</v>
      </c>
      <c r="I659" s="20">
        <v>25920</v>
      </c>
      <c r="J659" s="20"/>
      <c r="P659">
        <v>1961</v>
      </c>
      <c r="Q659">
        <v>3</v>
      </c>
      <c r="R659" s="11">
        <v>1961.16666665356</v>
      </c>
      <c r="S659">
        <v>0.922143627808793</v>
      </c>
      <c r="T659">
        <v>1.02549999999996E-2</v>
      </c>
    </row>
    <row r="660" spans="1:21" x14ac:dyDescent="0.3">
      <c r="A660">
        <v>721.33299999999997</v>
      </c>
      <c r="B660">
        <f t="shared" si="21"/>
        <v>716.74066666666658</v>
      </c>
      <c r="C660">
        <v>40.486779999999627</v>
      </c>
      <c r="F660" s="2">
        <f t="shared" si="20"/>
        <v>0.93405606241118666</v>
      </c>
      <c r="I660" s="20">
        <v>25908</v>
      </c>
      <c r="J660" s="20"/>
      <c r="P660">
        <v>1961</v>
      </c>
      <c r="Q660">
        <v>2</v>
      </c>
      <c r="R660" s="11">
        <v>1961.0833333201999</v>
      </c>
      <c r="S660">
        <v>0.91465572999580402</v>
      </c>
      <c r="T660">
        <v>0.123060000000002</v>
      </c>
      <c r="U660">
        <v>0.11255753413328499</v>
      </c>
    </row>
    <row r="661" spans="1:21" x14ac:dyDescent="0.3">
      <c r="A661">
        <v>772.77800000000002</v>
      </c>
      <c r="B661">
        <f t="shared" si="21"/>
        <v>765.92599999999993</v>
      </c>
      <c r="C661">
        <v>40.548309999999624</v>
      </c>
      <c r="F661" s="2">
        <f t="shared" si="20"/>
        <v>0.9957312518907</v>
      </c>
      <c r="I661" s="20">
        <v>25896</v>
      </c>
      <c r="J661" s="20"/>
      <c r="P661">
        <v>1961</v>
      </c>
      <c r="Q661">
        <v>1</v>
      </c>
      <c r="R661" s="11">
        <v>1960.9999999868401</v>
      </c>
      <c r="S661">
        <v>0.95474478165312604</v>
      </c>
      <c r="T661">
        <v>6.1529999999997601E-2</v>
      </c>
      <c r="U661">
        <v>5.8745446415114602E-2</v>
      </c>
    </row>
    <row r="662" spans="1:21" x14ac:dyDescent="0.3">
      <c r="A662">
        <v>803.66700000000003</v>
      </c>
      <c r="B662">
        <f t="shared" si="21"/>
        <v>794.74099999999999</v>
      </c>
      <c r="C662">
        <v>40.609839999999622</v>
      </c>
      <c r="F662" s="2">
        <f t="shared" ref="F662:F725" si="22">(0.0905*EXP(0.0013*B662))/D$2</f>
        <v>1.0337382643347179</v>
      </c>
      <c r="I662" s="20">
        <v>25884</v>
      </c>
      <c r="J662" s="20"/>
      <c r="P662">
        <v>1960</v>
      </c>
      <c r="Q662">
        <v>12</v>
      </c>
      <c r="R662" s="11">
        <v>1960.91666665348</v>
      </c>
      <c r="S662">
        <v>1.0465290410007899</v>
      </c>
      <c r="T662">
        <v>0.12305999999999501</v>
      </c>
      <c r="U662">
        <v>0.12878586378555201</v>
      </c>
    </row>
    <row r="663" spans="1:21" x14ac:dyDescent="0.3">
      <c r="A663">
        <v>807.77800000000002</v>
      </c>
      <c r="B663">
        <f t="shared" si="21"/>
        <v>799.51866666666672</v>
      </c>
      <c r="C663">
        <v>40.671369999999619</v>
      </c>
      <c r="F663" s="2">
        <f t="shared" si="22"/>
        <v>1.0401787583793876</v>
      </c>
      <c r="G663" t="s">
        <v>11</v>
      </c>
      <c r="H663">
        <v>47</v>
      </c>
      <c r="I663" s="20">
        <v>25872</v>
      </c>
      <c r="J663" s="20"/>
      <c r="P663">
        <v>1960</v>
      </c>
      <c r="Q663">
        <v>11</v>
      </c>
      <c r="R663" s="11">
        <v>1960.8333333201199</v>
      </c>
      <c r="S663">
        <v>1.13004322187559</v>
      </c>
      <c r="T663">
        <v>6.1529999999997601E-2</v>
      </c>
      <c r="U663">
        <v>6.9531559442002497E-2</v>
      </c>
    </row>
    <row r="664" spans="1:21" x14ac:dyDescent="0.3">
      <c r="A664">
        <v>787.11099999999999</v>
      </c>
      <c r="B664">
        <f t="shared" si="21"/>
        <v>782.85199999999998</v>
      </c>
      <c r="C664">
        <v>40.732899999999617</v>
      </c>
      <c r="F664" s="2">
        <f t="shared" si="22"/>
        <v>1.0178839511999018</v>
      </c>
      <c r="I664" s="20">
        <v>25823</v>
      </c>
      <c r="J664" s="20"/>
      <c r="P664">
        <v>1960</v>
      </c>
      <c r="Q664">
        <v>10</v>
      </c>
      <c r="R664" s="11">
        <v>1960.74999998676</v>
      </c>
      <c r="S664">
        <v>1.15437923952679</v>
      </c>
      <c r="T664">
        <v>0.123060000000002</v>
      </c>
      <c r="U664">
        <v>0.14205790921617001</v>
      </c>
    </row>
    <row r="665" spans="1:21" x14ac:dyDescent="0.3">
      <c r="A665">
        <v>753.66700000000003</v>
      </c>
      <c r="B665">
        <f t="shared" si="21"/>
        <v>751.81500000000005</v>
      </c>
      <c r="C665">
        <v>40.794429999999622</v>
      </c>
      <c r="F665" s="2">
        <f t="shared" si="22"/>
        <v>0.97763177773521559</v>
      </c>
      <c r="I665" s="20">
        <v>25774</v>
      </c>
      <c r="J665" s="20"/>
      <c r="P665">
        <v>1960</v>
      </c>
      <c r="Q665">
        <v>9</v>
      </c>
      <c r="R665" s="11">
        <v>1960.6666666533999</v>
      </c>
      <c r="S665">
        <v>1.12261327435298</v>
      </c>
      <c r="T665">
        <v>6.1529999999997601E-2</v>
      </c>
      <c r="U665">
        <v>6.9074394770936604E-2</v>
      </c>
    </row>
    <row r="666" spans="1:21" x14ac:dyDescent="0.3">
      <c r="A666">
        <v>714.66700000000003</v>
      </c>
      <c r="B666">
        <f t="shared" si="21"/>
        <v>716.59266666666679</v>
      </c>
      <c r="C666">
        <v>40.855959999999619</v>
      </c>
      <c r="F666" s="2">
        <f t="shared" si="22"/>
        <v>0.93387636731200185</v>
      </c>
      <c r="I666" s="20">
        <v>25725</v>
      </c>
      <c r="J666" s="20"/>
      <c r="P666">
        <v>1960</v>
      </c>
      <c r="Q666">
        <v>8</v>
      </c>
      <c r="R666" s="11">
        <v>1960.5833333200401</v>
      </c>
      <c r="S666">
        <v>1.05074281485448</v>
      </c>
      <c r="T666">
        <v>0.12305999999999501</v>
      </c>
      <c r="U666">
        <v>0.12930441079598701</v>
      </c>
    </row>
    <row r="667" spans="1:21" x14ac:dyDescent="0.3">
      <c r="A667">
        <v>681.44399999999996</v>
      </c>
      <c r="B667">
        <f t="shared" si="21"/>
        <v>686.77766666666651</v>
      </c>
      <c r="C667">
        <v>40.917489999999617</v>
      </c>
      <c r="F667" s="2">
        <f t="shared" si="22"/>
        <v>0.89837229107439731</v>
      </c>
      <c r="I667" s="20">
        <v>25676</v>
      </c>
      <c r="J667" s="20"/>
      <c r="P667">
        <v>1960</v>
      </c>
      <c r="Q667">
        <v>7</v>
      </c>
      <c r="R667" s="11">
        <v>1960.49999998668</v>
      </c>
      <c r="S667">
        <v>0.98448050283655297</v>
      </c>
      <c r="T667">
        <v>6.1530000000004699E-2</v>
      </c>
      <c r="U667">
        <v>6.0575085339537801E-2</v>
      </c>
    </row>
    <row r="668" spans="1:21" x14ac:dyDescent="0.3">
      <c r="A668">
        <v>664.22199999999998</v>
      </c>
      <c r="B668">
        <f t="shared" si="21"/>
        <v>672.81466666666665</v>
      </c>
      <c r="C668">
        <v>40.979019999999615</v>
      </c>
      <c r="F668" s="5">
        <f t="shared" si="22"/>
        <v>0.88221223862624887</v>
      </c>
      <c r="G668" t="s">
        <v>10</v>
      </c>
      <c r="H668">
        <v>47</v>
      </c>
      <c r="I668" s="20">
        <v>25627</v>
      </c>
      <c r="J668" s="20"/>
      <c r="P668">
        <v>1960</v>
      </c>
      <c r="Q668">
        <v>6</v>
      </c>
      <c r="R668" s="11">
        <v>1960.4166666533199</v>
      </c>
      <c r="S668">
        <v>0.94719409533777799</v>
      </c>
      <c r="T668">
        <v>0.12305999999999501</v>
      </c>
      <c r="U668">
        <v>0.116561705372262</v>
      </c>
    </row>
    <row r="669" spans="1:21" x14ac:dyDescent="0.3">
      <c r="A669">
        <v>672.77800000000002</v>
      </c>
      <c r="B669">
        <f t="shared" si="21"/>
        <v>679.29633333333334</v>
      </c>
      <c r="C669">
        <v>41.040549999999612</v>
      </c>
      <c r="F669" s="2">
        <f t="shared" si="22"/>
        <v>0.88967731279537043</v>
      </c>
      <c r="I669" s="20">
        <v>25603</v>
      </c>
      <c r="J669" s="20"/>
      <c r="P669">
        <v>1960</v>
      </c>
      <c r="Q669">
        <v>5</v>
      </c>
      <c r="R669" s="11">
        <v>1960.33333331996</v>
      </c>
      <c r="S669">
        <v>0.91531331468975397</v>
      </c>
      <c r="T669">
        <v>6.1529999999997601E-2</v>
      </c>
      <c r="U669">
        <v>5.63192282528584E-2</v>
      </c>
    </row>
    <row r="670" spans="1:21" x14ac:dyDescent="0.3">
      <c r="A670" s="6">
        <v>700.88900000000001</v>
      </c>
      <c r="B670" s="6">
        <f t="shared" si="21"/>
        <v>704.37033333333329</v>
      </c>
      <c r="C670" s="6">
        <v>41.102079999999617</v>
      </c>
      <c r="D670" s="6"/>
      <c r="E670" s="6"/>
      <c r="F670" s="7">
        <f t="shared" si="22"/>
        <v>0.91915523655962927</v>
      </c>
      <c r="I670" s="20">
        <v>25579</v>
      </c>
      <c r="J670" s="20"/>
      <c r="P670">
        <v>1960</v>
      </c>
      <c r="Q670">
        <v>4</v>
      </c>
      <c r="R670" s="11">
        <v>1960.2499999866</v>
      </c>
      <c r="S670">
        <v>0.86347807570188495</v>
      </c>
      <c r="T670">
        <v>0.123060000000002</v>
      </c>
      <c r="U670">
        <v>0.106259611995876</v>
      </c>
    </row>
    <row r="671" spans="1:21" x14ac:dyDescent="0.3">
      <c r="A671">
        <v>739.44399999999996</v>
      </c>
      <c r="B671">
        <f t="shared" si="21"/>
        <v>740</v>
      </c>
      <c r="C671">
        <v>41.163609999999615</v>
      </c>
      <c r="F671" s="2">
        <f t="shared" si="22"/>
        <v>0.96273057292213715</v>
      </c>
      <c r="I671" s="20">
        <v>25555</v>
      </c>
      <c r="J671" s="20"/>
      <c r="P671">
        <v>1960</v>
      </c>
      <c r="Q671">
        <v>3</v>
      </c>
      <c r="R671" s="11">
        <v>1960.1666666532401</v>
      </c>
      <c r="S671">
        <v>0.811743627332419</v>
      </c>
      <c r="T671">
        <v>6.1529999999997601E-2</v>
      </c>
      <c r="U671">
        <v>4.9946585389761801E-2</v>
      </c>
    </row>
    <row r="672" spans="1:21" x14ac:dyDescent="0.3">
      <c r="A672">
        <v>779.66700000000003</v>
      </c>
      <c r="B672">
        <f t="shared" si="21"/>
        <v>774.96300000000008</v>
      </c>
      <c r="C672">
        <v>41.225139999999612</v>
      </c>
      <c r="F672" s="2">
        <f t="shared" si="22"/>
        <v>1.00749818643596</v>
      </c>
      <c r="I672" s="20">
        <v>25531</v>
      </c>
      <c r="J672" s="20"/>
      <c r="P672">
        <v>1960</v>
      </c>
      <c r="Q672">
        <v>2</v>
      </c>
      <c r="R672" s="11">
        <v>1960.08333331988</v>
      </c>
      <c r="S672">
        <v>0.79557027462679497</v>
      </c>
      <c r="T672">
        <v>0.12305999999999501</v>
      </c>
      <c r="U672">
        <v>9.7902877995569695E-2</v>
      </c>
    </row>
    <row r="673" spans="1:21" x14ac:dyDescent="0.3">
      <c r="A673">
        <v>805.77800000000002</v>
      </c>
      <c r="B673">
        <f t="shared" si="21"/>
        <v>796.29633333333334</v>
      </c>
      <c r="C673">
        <v>41.28666999999961</v>
      </c>
      <c r="F673" s="2">
        <f t="shared" si="22"/>
        <v>1.0358305286860334</v>
      </c>
      <c r="G673" t="s">
        <v>11</v>
      </c>
      <c r="H673">
        <v>48</v>
      </c>
      <c r="I673" s="20">
        <v>25507</v>
      </c>
      <c r="J673" s="20"/>
      <c r="P673">
        <v>1960</v>
      </c>
      <c r="Q673">
        <v>1</v>
      </c>
      <c r="R673" s="11">
        <v>1959.9999999865199</v>
      </c>
      <c r="S673">
        <v>0.81847048024413105</v>
      </c>
      <c r="T673">
        <v>0.123060000000002</v>
      </c>
      <c r="U673">
        <v>0.10072097729884399</v>
      </c>
    </row>
    <row r="674" spans="1:21" x14ac:dyDescent="0.3">
      <c r="A674">
        <v>803.44399999999996</v>
      </c>
      <c r="B674">
        <f t="shared" si="21"/>
        <v>794.33333333333337</v>
      </c>
      <c r="C674">
        <v>41.348199999999608</v>
      </c>
      <c r="F674" s="2">
        <f t="shared" si="22"/>
        <v>1.033190562657198</v>
      </c>
      <c r="I674" s="20">
        <v>25445</v>
      </c>
      <c r="J674" s="20"/>
      <c r="P674">
        <v>1959</v>
      </c>
      <c r="Q674">
        <v>12</v>
      </c>
      <c r="R674" s="11">
        <v>1959.9166666531601</v>
      </c>
      <c r="S674">
        <v>0.85701562883601201</v>
      </c>
      <c r="T674">
        <v>0.12305999999999501</v>
      </c>
      <c r="U674">
        <v>0.10546434328455501</v>
      </c>
    </row>
    <row r="675" spans="1:21" x14ac:dyDescent="0.3">
      <c r="A675">
        <v>773.77800000000002</v>
      </c>
      <c r="B675">
        <f t="shared" si="21"/>
        <v>772.88866666666672</v>
      </c>
      <c r="C675">
        <v>41.409729999999612</v>
      </c>
      <c r="F675" s="2">
        <f t="shared" si="22"/>
        <v>1.0047849931310535</v>
      </c>
      <c r="I675" s="20">
        <v>25384</v>
      </c>
      <c r="J675" s="20"/>
      <c r="P675">
        <v>1959</v>
      </c>
      <c r="Q675">
        <v>11</v>
      </c>
      <c r="R675" s="11">
        <v>1959.8333333198</v>
      </c>
      <c r="S675">
        <v>0.88064203535875896</v>
      </c>
      <c r="T675">
        <v>6.1529999999997601E-2</v>
      </c>
      <c r="U675">
        <v>5.4185904435622399E-2</v>
      </c>
    </row>
    <row r="676" spans="1:21" x14ac:dyDescent="0.3">
      <c r="A676">
        <v>741.44399999999996</v>
      </c>
      <c r="B676">
        <f t="shared" si="21"/>
        <v>748.55533333333335</v>
      </c>
      <c r="C676">
        <v>41.47125999999961</v>
      </c>
      <c r="F676" s="2">
        <f t="shared" si="22"/>
        <v>0.97349776316896997</v>
      </c>
      <c r="I676" s="20">
        <v>25323</v>
      </c>
      <c r="J676" s="20"/>
      <c r="P676">
        <v>1959</v>
      </c>
      <c r="Q676">
        <v>10</v>
      </c>
      <c r="R676" s="11">
        <v>1959.7499999864399</v>
      </c>
      <c r="S676">
        <v>0.881672746895799</v>
      </c>
      <c r="T676">
        <v>0.123060000000002</v>
      </c>
      <c r="U676">
        <v>0.108498648232999</v>
      </c>
    </row>
    <row r="677" spans="1:21" x14ac:dyDescent="0.3">
      <c r="A677">
        <v>730.44399999999996</v>
      </c>
      <c r="B677">
        <f t="shared" si="21"/>
        <v>741.33299999999997</v>
      </c>
      <c r="C677">
        <v>41.532789999999608</v>
      </c>
      <c r="F677" s="5">
        <f t="shared" si="22"/>
        <v>0.96440033507952516</v>
      </c>
      <c r="G677" t="s">
        <v>10</v>
      </c>
      <c r="H677">
        <v>48</v>
      </c>
      <c r="I677" s="20">
        <v>25262</v>
      </c>
      <c r="J677" s="20"/>
      <c r="P677">
        <v>1959</v>
      </c>
      <c r="Q677">
        <v>9</v>
      </c>
      <c r="R677" s="11">
        <v>1959.66666665308</v>
      </c>
      <c r="S677">
        <v>0.84211966751983303</v>
      </c>
      <c r="T677">
        <v>6.1529999999997601E-2</v>
      </c>
      <c r="U677">
        <v>5.18156231424933E-2</v>
      </c>
    </row>
    <row r="678" spans="1:21" x14ac:dyDescent="0.3">
      <c r="A678">
        <v>752.11099999999999</v>
      </c>
      <c r="B678">
        <f t="shared" si="21"/>
        <v>759.44433333333325</v>
      </c>
      <c r="C678">
        <v>41.594319999999605</v>
      </c>
      <c r="F678" s="2">
        <f t="shared" si="22"/>
        <v>0.98737630393263509</v>
      </c>
      <c r="I678" s="20">
        <v>25238</v>
      </c>
      <c r="J678" s="20"/>
      <c r="P678">
        <v>1959</v>
      </c>
      <c r="Q678">
        <v>8</v>
      </c>
      <c r="R678" s="11">
        <v>1959.5833333197199</v>
      </c>
      <c r="S678">
        <v>0.79072010882053501</v>
      </c>
      <c r="T678">
        <v>6.1529999999997601E-2</v>
      </c>
      <c r="U678">
        <v>4.8653008295725601E-2</v>
      </c>
    </row>
    <row r="679" spans="1:21" x14ac:dyDescent="0.3">
      <c r="A679" s="6">
        <v>795.77800000000002</v>
      </c>
      <c r="B679" s="6">
        <f t="shared" si="21"/>
        <v>799.03699999999992</v>
      </c>
      <c r="C679" s="6">
        <v>41.655849999999603</v>
      </c>
      <c r="D679" s="6"/>
      <c r="E679" s="6"/>
      <c r="F679" s="7">
        <f t="shared" si="22"/>
        <v>1.0395276369900448</v>
      </c>
      <c r="I679" s="20">
        <v>25214</v>
      </c>
      <c r="J679" s="20"/>
      <c r="P679">
        <v>1959</v>
      </c>
      <c r="Q679">
        <v>7</v>
      </c>
      <c r="R679" s="11">
        <v>1959.4999999863601</v>
      </c>
      <c r="S679">
        <v>0.74088648882361596</v>
      </c>
      <c r="T679">
        <v>6.1529999999997601E-2</v>
      </c>
      <c r="U679">
        <v>4.5586745657315297E-2</v>
      </c>
    </row>
    <row r="680" spans="1:21" x14ac:dyDescent="0.3">
      <c r="A680">
        <v>849.22199999999998</v>
      </c>
      <c r="B680">
        <f t="shared" si="21"/>
        <v>847</v>
      </c>
      <c r="C680">
        <v>41.717379999999608</v>
      </c>
      <c r="F680" s="2">
        <f t="shared" si="22"/>
        <v>1.1064075383770904</v>
      </c>
      <c r="I680" s="20">
        <v>25190</v>
      </c>
      <c r="J680" s="20"/>
      <c r="P680">
        <v>1959</v>
      </c>
      <c r="Q680">
        <v>6</v>
      </c>
      <c r="R680" s="11">
        <v>1959.416666653</v>
      </c>
      <c r="S680">
        <v>0.70953533196157603</v>
      </c>
      <c r="T680">
        <v>6.1529999999997601E-2</v>
      </c>
      <c r="U680">
        <v>4.3657708975594102E-2</v>
      </c>
    </row>
    <row r="681" spans="1:21" x14ac:dyDescent="0.3">
      <c r="A681">
        <v>896</v>
      </c>
      <c r="B681">
        <f t="shared" si="21"/>
        <v>888.88866666666672</v>
      </c>
      <c r="C681">
        <v>41.778909999999605</v>
      </c>
      <c r="F681" s="2">
        <f t="shared" si="22"/>
        <v>1.1683279001540332</v>
      </c>
      <c r="I681" s="20">
        <v>25166</v>
      </c>
      <c r="J681" s="20"/>
      <c r="P681">
        <v>1959</v>
      </c>
      <c r="Q681">
        <v>5</v>
      </c>
      <c r="R681" s="11">
        <v>1959.3333333196399</v>
      </c>
      <c r="S681">
        <v>0.69372592407493905</v>
      </c>
      <c r="T681">
        <v>6.1530000000004699E-2</v>
      </c>
      <c r="U681">
        <v>4.2684956108334199E-2</v>
      </c>
    </row>
    <row r="682" spans="1:21" x14ac:dyDescent="0.3">
      <c r="A682">
        <v>921.44399999999996</v>
      </c>
      <c r="B682">
        <f t="shared" si="21"/>
        <v>908.37033333333329</v>
      </c>
      <c r="C682">
        <v>41.840439999999603</v>
      </c>
      <c r="F682" s="2">
        <f t="shared" si="22"/>
        <v>1.1982950419247969</v>
      </c>
      <c r="G682" t="s">
        <v>11</v>
      </c>
      <c r="H682">
        <v>49</v>
      </c>
      <c r="I682" s="20">
        <v>25142</v>
      </c>
      <c r="J682" s="20"/>
      <c r="P682">
        <v>1959</v>
      </c>
      <c r="Q682">
        <v>4</v>
      </c>
      <c r="R682" s="11">
        <v>1959.24999998628</v>
      </c>
      <c r="S682">
        <v>0.68275785171692005</v>
      </c>
      <c r="T682">
        <v>6.1529999999997601E-2</v>
      </c>
      <c r="U682">
        <v>4.20100906161405E-2</v>
      </c>
    </row>
    <row r="683" spans="1:21" x14ac:dyDescent="0.3">
      <c r="A683">
        <v>907.66700000000003</v>
      </c>
      <c r="B683">
        <f t="shared" si="21"/>
        <v>894.85166666666657</v>
      </c>
      <c r="C683">
        <v>41.901969999999601</v>
      </c>
      <c r="F683" s="2">
        <f t="shared" si="22"/>
        <v>1.1774198556386966</v>
      </c>
      <c r="I683" s="20">
        <v>25119</v>
      </c>
      <c r="J683" s="20"/>
      <c r="P683">
        <v>1959</v>
      </c>
      <c r="Q683">
        <v>3</v>
      </c>
      <c r="R683" s="11">
        <v>1959.16666665291</v>
      </c>
      <c r="S683">
        <v>0.67244847655690099</v>
      </c>
      <c r="T683">
        <v>6.1529999999997601E-2</v>
      </c>
      <c r="U683">
        <v>4.13757547625445E-2</v>
      </c>
    </row>
    <row r="684" spans="1:21" x14ac:dyDescent="0.3">
      <c r="A684">
        <v>855.44399999999996</v>
      </c>
      <c r="B684">
        <f t="shared" si="21"/>
        <v>849.77766666666651</v>
      </c>
      <c r="C684">
        <v>41.963499999999598</v>
      </c>
      <c r="F684" s="2">
        <f t="shared" si="22"/>
        <v>1.1104099610764036</v>
      </c>
      <c r="I684" s="20">
        <v>25097</v>
      </c>
      <c r="J684" s="20"/>
      <c r="P684">
        <v>1959</v>
      </c>
      <c r="Q684">
        <v>2</v>
      </c>
      <c r="R684" s="11">
        <v>1959.0833333195501</v>
      </c>
      <c r="S684">
        <v>0.68589616888312699</v>
      </c>
      <c r="T684">
        <v>0.18459</v>
      </c>
      <c r="U684">
        <v>0.12660957381413601</v>
      </c>
    </row>
    <row r="685" spans="1:21" x14ac:dyDescent="0.3">
      <c r="A685">
        <v>786.22199999999998</v>
      </c>
      <c r="B685">
        <f t="shared" si="21"/>
        <v>788.88866666666672</v>
      </c>
      <c r="C685">
        <v>42.025029999999603</v>
      </c>
      <c r="F685" s="2">
        <f t="shared" si="22"/>
        <v>1.0259033909422706</v>
      </c>
      <c r="I685" s="20">
        <v>25074</v>
      </c>
      <c r="J685" s="20"/>
      <c r="P685">
        <v>1959</v>
      </c>
      <c r="Q685">
        <v>1</v>
      </c>
      <c r="R685" s="11">
        <v>1958.99999998619</v>
      </c>
      <c r="S685">
        <v>0.75744797732079605</v>
      </c>
      <c r="T685">
        <v>0.12305999999999501</v>
      </c>
      <c r="U685">
        <v>9.3211548089093599E-2</v>
      </c>
    </row>
    <row r="686" spans="1:21" x14ac:dyDescent="0.3">
      <c r="A686">
        <v>725</v>
      </c>
      <c r="B686">
        <f t="shared" si="21"/>
        <v>730.62966666666671</v>
      </c>
      <c r="C686">
        <v>42.086559999999601</v>
      </c>
      <c r="F686" s="2">
        <f t="shared" si="22"/>
        <v>0.95107427398124367</v>
      </c>
      <c r="I686" s="20">
        <v>25052</v>
      </c>
      <c r="J686" s="20"/>
      <c r="P686">
        <v>1958</v>
      </c>
      <c r="Q686">
        <v>12</v>
      </c>
      <c r="R686" s="11">
        <v>1958.9166666528299</v>
      </c>
      <c r="S686">
        <v>0.80866354690472997</v>
      </c>
      <c r="T686">
        <v>0.12305999999999501</v>
      </c>
      <c r="U686">
        <v>9.9514136082092294E-2</v>
      </c>
    </row>
    <row r="687" spans="1:21" x14ac:dyDescent="0.3">
      <c r="A687">
        <v>680.66700000000003</v>
      </c>
      <c r="B687">
        <f t="shared" si="21"/>
        <v>685.70366666666666</v>
      </c>
      <c r="C687">
        <v>42.148089999999598</v>
      </c>
      <c r="F687" s="2">
        <f t="shared" si="22"/>
        <v>0.89711885890621346</v>
      </c>
      <c r="I687" s="20">
        <v>25030</v>
      </c>
      <c r="J687" s="20"/>
      <c r="P687">
        <v>1958</v>
      </c>
      <c r="Q687">
        <v>11</v>
      </c>
      <c r="R687" s="11">
        <v>1958.8333333194701</v>
      </c>
      <c r="S687">
        <v>0.840681380625381</v>
      </c>
      <c r="T687">
        <v>0.123060000000002</v>
      </c>
      <c r="U687">
        <v>0.103454250699761</v>
      </c>
    </row>
    <row r="688" spans="1:21" x14ac:dyDescent="0.3">
      <c r="A688">
        <v>651.44399999999996</v>
      </c>
      <c r="B688">
        <f t="shared" si="21"/>
        <v>653.22233333333327</v>
      </c>
      <c r="C688">
        <v>42.209619999999596</v>
      </c>
      <c r="F688" s="2">
        <f t="shared" si="22"/>
        <v>0.86002600493679826</v>
      </c>
      <c r="I688" s="20">
        <v>25007</v>
      </c>
      <c r="J688" s="20"/>
      <c r="P688">
        <v>1958</v>
      </c>
      <c r="Q688">
        <v>10</v>
      </c>
      <c r="R688" s="11">
        <v>1958.74999998611</v>
      </c>
      <c r="S688">
        <v>0.84899969502027095</v>
      </c>
      <c r="T688">
        <v>6.1529999999997601E-2</v>
      </c>
      <c r="U688">
        <v>5.22389512345953E-2</v>
      </c>
    </row>
    <row r="689" spans="1:21" x14ac:dyDescent="0.3">
      <c r="A689">
        <v>627.55600000000004</v>
      </c>
      <c r="B689">
        <f t="shared" si="21"/>
        <v>627.07399999999996</v>
      </c>
      <c r="C689">
        <v>42.271149999999594</v>
      </c>
      <c r="F689" s="2">
        <f t="shared" si="22"/>
        <v>0.83128258712300485</v>
      </c>
      <c r="I689" s="20">
        <v>24985</v>
      </c>
      <c r="J689" s="20"/>
      <c r="P689">
        <v>1958</v>
      </c>
      <c r="Q689">
        <v>9</v>
      </c>
      <c r="R689" s="11">
        <v>1958.6666666527501</v>
      </c>
      <c r="S689">
        <v>0.83823606427328301</v>
      </c>
      <c r="T689">
        <v>6.1529999999997601E-2</v>
      </c>
      <c r="U689">
        <v>5.1576665034733099E-2</v>
      </c>
    </row>
    <row r="690" spans="1:21" x14ac:dyDescent="0.3">
      <c r="A690">
        <v>602.22199999999998</v>
      </c>
      <c r="B690">
        <f t="shared" si="21"/>
        <v>601.77800000000002</v>
      </c>
      <c r="C690">
        <v>42.332679999999598</v>
      </c>
      <c r="F690" s="2">
        <f t="shared" si="22"/>
        <v>0.8043906174182176</v>
      </c>
      <c r="I690" s="20">
        <v>24963</v>
      </c>
      <c r="J690" s="20"/>
      <c r="P690">
        <v>1958</v>
      </c>
      <c r="Q690">
        <v>8</v>
      </c>
      <c r="R690" s="11">
        <v>1958.58333331939</v>
      </c>
      <c r="S690">
        <v>0.81632970784580805</v>
      </c>
      <c r="T690">
        <v>6.1529999999997601E-2</v>
      </c>
      <c r="U690">
        <v>5.0228766923750598E-2</v>
      </c>
    </row>
    <row r="691" spans="1:21" x14ac:dyDescent="0.3">
      <c r="A691">
        <v>575.55600000000004</v>
      </c>
      <c r="B691">
        <f t="shared" si="21"/>
        <v>576.92600000000004</v>
      </c>
      <c r="C691">
        <v>42.394209999999596</v>
      </c>
      <c r="F691" s="2">
        <f t="shared" si="22"/>
        <v>0.77881800626478059</v>
      </c>
      <c r="I691" s="20">
        <v>24940</v>
      </c>
      <c r="J691" s="20"/>
      <c r="P691">
        <v>1958</v>
      </c>
      <c r="Q691">
        <v>7</v>
      </c>
      <c r="R691" s="11">
        <v>1958.4999999860299</v>
      </c>
      <c r="S691">
        <v>0.78859104074956998</v>
      </c>
      <c r="T691">
        <v>6.1530000000004699E-2</v>
      </c>
      <c r="U691">
        <v>4.8522006737324798E-2</v>
      </c>
    </row>
    <row r="692" spans="1:21" x14ac:dyDescent="0.3">
      <c r="A692">
        <v>553</v>
      </c>
      <c r="B692">
        <f t="shared" si="21"/>
        <v>558.92600000000004</v>
      </c>
      <c r="C692">
        <v>42.455739999999594</v>
      </c>
      <c r="F692" s="2">
        <f t="shared" si="22"/>
        <v>0.76080523624263918</v>
      </c>
      <c r="I692" s="20">
        <v>24918</v>
      </c>
      <c r="J692" s="20"/>
      <c r="P692">
        <v>1958</v>
      </c>
      <c r="Q692">
        <v>6</v>
      </c>
      <c r="R692" s="11">
        <v>1958.4166666526701</v>
      </c>
      <c r="S692">
        <v>0.75762486374181603</v>
      </c>
      <c r="T692">
        <v>6.1530000000004699E-2</v>
      </c>
      <c r="U692">
        <v>4.6616657866037498E-2</v>
      </c>
    </row>
    <row r="693" spans="1:21" x14ac:dyDescent="0.3">
      <c r="A693">
        <v>548.22199999999998</v>
      </c>
      <c r="B693">
        <f t="shared" si="21"/>
        <v>558.59266666666667</v>
      </c>
      <c r="C693">
        <v>42.517269999999591</v>
      </c>
      <c r="F693" s="5">
        <f t="shared" si="22"/>
        <v>0.76047562539444225</v>
      </c>
      <c r="G693" t="s">
        <v>10</v>
      </c>
      <c r="H693">
        <v>49</v>
      </c>
      <c r="I693" s="20">
        <v>24896</v>
      </c>
      <c r="J693" s="20"/>
      <c r="P693">
        <v>1958</v>
      </c>
      <c r="Q693">
        <v>5</v>
      </c>
      <c r="R693" s="11">
        <v>1958.33333331931</v>
      </c>
      <c r="S693">
        <v>0.72145484672631799</v>
      </c>
      <c r="T693">
        <v>6.1530000000004699E-2</v>
      </c>
      <c r="U693">
        <v>4.4391116719073802E-2</v>
      </c>
    </row>
    <row r="694" spans="1:21" x14ac:dyDescent="0.3">
      <c r="A694">
        <v>574.55600000000004</v>
      </c>
      <c r="B694">
        <f t="shared" si="21"/>
        <v>581.14833333333343</v>
      </c>
      <c r="C694">
        <v>42.578799999999589</v>
      </c>
      <c r="F694" s="2">
        <f t="shared" si="22"/>
        <v>0.78310471845177954</v>
      </c>
      <c r="I694" s="20">
        <v>24876</v>
      </c>
      <c r="J694" s="20"/>
      <c r="P694">
        <v>1958</v>
      </c>
      <c r="Q694">
        <v>4</v>
      </c>
      <c r="R694" s="11">
        <v>1958.2499999859499</v>
      </c>
      <c r="S694">
        <v>0.67957648893647005</v>
      </c>
      <c r="T694">
        <v>6.1530000000004699E-2</v>
      </c>
      <c r="U694">
        <v>4.18143413642642E-2</v>
      </c>
    </row>
    <row r="695" spans="1:21" x14ac:dyDescent="0.3">
      <c r="A695" s="6">
        <v>620.66700000000003</v>
      </c>
      <c r="B695" s="6">
        <f t="shared" si="21"/>
        <v>622.66700000000003</v>
      </c>
      <c r="C695" s="6">
        <v>42.640329999999594</v>
      </c>
      <c r="D695" s="6"/>
      <c r="E695" s="6"/>
      <c r="F695" s="7">
        <f t="shared" si="22"/>
        <v>0.82653370245989632</v>
      </c>
      <c r="I695" s="20">
        <v>24856</v>
      </c>
      <c r="J695" s="20"/>
      <c r="P695">
        <v>1958</v>
      </c>
      <c r="Q695">
        <v>3</v>
      </c>
      <c r="R695" s="11">
        <v>1958.16666665259</v>
      </c>
      <c r="S695">
        <v>0.64003668418854998</v>
      </c>
      <c r="T695">
        <v>6.1530000000004699E-2</v>
      </c>
      <c r="U695">
        <v>3.9381457178124503E-2</v>
      </c>
    </row>
    <row r="696" spans="1:21" x14ac:dyDescent="0.3">
      <c r="A696">
        <v>672.77800000000002</v>
      </c>
      <c r="B696">
        <f t="shared" si="21"/>
        <v>671.96300000000008</v>
      </c>
      <c r="C696">
        <v>42.701859999999591</v>
      </c>
      <c r="F696" s="2">
        <f t="shared" si="22"/>
        <v>0.88123602315905092</v>
      </c>
      <c r="I696" s="20">
        <v>24836</v>
      </c>
      <c r="J696" s="20"/>
      <c r="P696">
        <v>1958</v>
      </c>
      <c r="Q696">
        <v>2</v>
      </c>
      <c r="R696" s="11">
        <v>1958.08333331923</v>
      </c>
      <c r="S696">
        <v>0.63631138847263902</v>
      </c>
      <c r="T696">
        <v>0.18459000000001399</v>
      </c>
      <c r="U696">
        <v>0.11745671919817301</v>
      </c>
    </row>
    <row r="697" spans="1:21" x14ac:dyDescent="0.3">
      <c r="A697">
        <v>722.44399999999996</v>
      </c>
      <c r="B697">
        <f t="shared" si="21"/>
        <v>718.70366666666666</v>
      </c>
      <c r="C697">
        <v>42.763389999999589</v>
      </c>
      <c r="F697" s="2">
        <f t="shared" si="22"/>
        <v>0.93644272404256235</v>
      </c>
      <c r="I697" s="20">
        <v>24816</v>
      </c>
      <c r="J697" s="20"/>
      <c r="P697">
        <v>1958</v>
      </c>
      <c r="Q697">
        <v>1</v>
      </c>
      <c r="R697" s="11">
        <v>1957.9999999858701</v>
      </c>
      <c r="S697">
        <v>0.77720995235276202</v>
      </c>
      <c r="T697">
        <v>0.123060000000009</v>
      </c>
      <c r="U697">
        <v>9.5643456736538304E-2</v>
      </c>
    </row>
    <row r="698" spans="1:21" x14ac:dyDescent="0.3">
      <c r="A698">
        <v>760.88900000000001</v>
      </c>
      <c r="B698">
        <f t="shared" si="21"/>
        <v>751.77766666666673</v>
      </c>
      <c r="C698">
        <v>42.824919999999587</v>
      </c>
      <c r="F698" s="2">
        <f t="shared" si="22"/>
        <v>0.9775843311576492</v>
      </c>
      <c r="I698" s="20">
        <v>24796</v>
      </c>
      <c r="J698" s="20"/>
      <c r="P698">
        <v>1957</v>
      </c>
      <c r="Q698">
        <v>12</v>
      </c>
      <c r="R698" s="11">
        <v>1957.91666665251</v>
      </c>
      <c r="S698">
        <v>0.94194362591686798</v>
      </c>
      <c r="T698">
        <v>0.123060000000009</v>
      </c>
      <c r="U698">
        <v>0.11591558260533801</v>
      </c>
    </row>
    <row r="699" spans="1:21" x14ac:dyDescent="0.3">
      <c r="A699" s="8">
        <v>772</v>
      </c>
      <c r="B699" s="8">
        <f t="shared" si="21"/>
        <v>764.70366666666666</v>
      </c>
      <c r="C699">
        <v>42.886449999999584</v>
      </c>
      <c r="F699" s="2">
        <f t="shared" si="22"/>
        <v>0.99415025819891301</v>
      </c>
      <c r="G699" t="s">
        <v>11</v>
      </c>
      <c r="H699">
        <v>50</v>
      </c>
      <c r="I699" s="20">
        <v>24776</v>
      </c>
      <c r="J699" s="20"/>
      <c r="P699">
        <v>1957</v>
      </c>
      <c r="Q699">
        <v>11</v>
      </c>
      <c r="R699" s="11">
        <v>1957.8333333191499</v>
      </c>
      <c r="S699">
        <v>1.08425514313146</v>
      </c>
      <c r="T699">
        <v>0.123060000000009</v>
      </c>
      <c r="U699">
        <v>0.13342843791376799</v>
      </c>
    </row>
    <row r="700" spans="1:21" x14ac:dyDescent="0.3">
      <c r="A700" s="4">
        <v>761.22199999999998</v>
      </c>
      <c r="B700">
        <f t="shared" si="21"/>
        <v>750.66666666666663</v>
      </c>
      <c r="C700">
        <v>42.947979999999589</v>
      </c>
      <c r="F700" s="2">
        <f t="shared" si="22"/>
        <v>0.97617342523912987</v>
      </c>
      <c r="I700" s="20">
        <v>24727</v>
      </c>
      <c r="J700" s="20"/>
      <c r="P700">
        <v>1957</v>
      </c>
      <c r="Q700">
        <v>10</v>
      </c>
      <c r="R700" s="11">
        <v>1957.7499999857901</v>
      </c>
      <c r="S700">
        <v>1.12531884668188</v>
      </c>
      <c r="T700">
        <v>6.1530000000004699E-2</v>
      </c>
      <c r="U700">
        <v>6.9240868636341796E-2</v>
      </c>
    </row>
    <row r="701" spans="1:21" x14ac:dyDescent="0.3">
      <c r="A701">
        <v>718.77800000000002</v>
      </c>
      <c r="B701">
        <f t="shared" si="21"/>
        <v>704.88900000000001</v>
      </c>
      <c r="C701">
        <v>43.009509999999587</v>
      </c>
      <c r="F701" s="2">
        <f t="shared" si="22"/>
        <v>0.91977520128441959</v>
      </c>
      <c r="I701" s="20">
        <v>24678</v>
      </c>
      <c r="J701" s="20"/>
      <c r="P701">
        <v>1957</v>
      </c>
      <c r="Q701">
        <v>9</v>
      </c>
      <c r="R701" s="11">
        <v>1957.66666665243</v>
      </c>
      <c r="S701">
        <v>1.08201594268331</v>
      </c>
      <c r="T701">
        <v>6.1530000000004699E-2</v>
      </c>
      <c r="U701">
        <v>6.6576440953309599E-2</v>
      </c>
    </row>
    <row r="702" spans="1:21" x14ac:dyDescent="0.3">
      <c r="A702">
        <v>634.66700000000003</v>
      </c>
      <c r="B702">
        <f t="shared" si="21"/>
        <v>638.85199999999998</v>
      </c>
      <c r="C702">
        <v>43.071039999999584</v>
      </c>
      <c r="F702" s="2">
        <f t="shared" si="22"/>
        <v>0.84410862908087048</v>
      </c>
      <c r="I702" s="20">
        <v>24629</v>
      </c>
      <c r="J702" s="20"/>
      <c r="P702">
        <v>1957</v>
      </c>
      <c r="Q702">
        <v>8</v>
      </c>
      <c r="R702" s="11">
        <v>1957.5833333190701</v>
      </c>
      <c r="S702">
        <v>0.996307017335749</v>
      </c>
      <c r="T702">
        <v>3.0765000000002301E-2</v>
      </c>
      <c r="U702">
        <v>3.0651385388336599E-2</v>
      </c>
    </row>
    <row r="703" spans="1:21" x14ac:dyDescent="0.3">
      <c r="A703">
        <v>563.11099999999999</v>
      </c>
      <c r="B703">
        <f t="shared" si="21"/>
        <v>584</v>
      </c>
      <c r="C703">
        <v>43.132569999999582</v>
      </c>
      <c r="F703" s="2">
        <f t="shared" si="22"/>
        <v>0.78601320595352675</v>
      </c>
      <c r="I703" s="20">
        <v>24580</v>
      </c>
      <c r="J703" s="20"/>
      <c r="P703">
        <v>1957</v>
      </c>
      <c r="Q703">
        <v>7</v>
      </c>
      <c r="R703" s="11">
        <v>1957.49999998571</v>
      </c>
      <c r="S703">
        <v>0.94695072266998703</v>
      </c>
      <c r="T703">
        <v>3.0764999999999699E-2</v>
      </c>
    </row>
    <row r="704" spans="1:21" x14ac:dyDescent="0.3">
      <c r="A704">
        <v>554.22199999999998</v>
      </c>
      <c r="B704">
        <f t="shared" si="21"/>
        <v>575.37033333333341</v>
      </c>
      <c r="C704">
        <v>43.19409999999958</v>
      </c>
      <c r="F704" s="5">
        <f t="shared" si="22"/>
        <v>0.77724454228634621</v>
      </c>
      <c r="G704" t="s">
        <v>10</v>
      </c>
      <c r="H704">
        <v>50</v>
      </c>
      <c r="I704" s="20">
        <v>24531</v>
      </c>
      <c r="J704" s="20"/>
      <c r="P704">
        <v>1957</v>
      </c>
      <c r="Q704">
        <v>6</v>
      </c>
      <c r="R704" s="11">
        <v>1957.4166666523499</v>
      </c>
      <c r="S704">
        <v>0.89759442800422495</v>
      </c>
      <c r="T704">
        <v>6.1530000000004699E-2</v>
      </c>
      <c r="U704">
        <v>5.5228985155104202E-2</v>
      </c>
    </row>
    <row r="705" spans="1:21" x14ac:dyDescent="0.3">
      <c r="A705">
        <v>608.77800000000002</v>
      </c>
      <c r="B705">
        <f t="shared" si="21"/>
        <v>620.03699999999992</v>
      </c>
      <c r="C705">
        <v>43.255629999999584</v>
      </c>
      <c r="F705" s="2">
        <f t="shared" si="22"/>
        <v>0.82371260913833044</v>
      </c>
      <c r="I705" s="20">
        <v>24511</v>
      </c>
      <c r="J705" s="20"/>
      <c r="P705">
        <v>1957</v>
      </c>
      <c r="Q705">
        <v>5</v>
      </c>
      <c r="R705" s="11">
        <v>1957.3333333189901</v>
      </c>
      <c r="S705">
        <v>0.81268230175106204</v>
      </c>
      <c r="T705">
        <v>6.1530000000004699E-2</v>
      </c>
      <c r="U705">
        <v>5.0004342026746702E-2</v>
      </c>
    </row>
    <row r="706" spans="1:21" x14ac:dyDescent="0.3">
      <c r="A706" s="6">
        <v>697.11099999999999</v>
      </c>
      <c r="B706" s="6">
        <f t="shared" si="21"/>
        <v>695.40733333333344</v>
      </c>
      <c r="C706" s="6">
        <v>43.317159999999582</v>
      </c>
      <c r="D706" s="6"/>
      <c r="E706" s="6"/>
      <c r="F706" s="7">
        <f t="shared" si="22"/>
        <v>0.90850748539197146</v>
      </c>
      <c r="I706" s="20">
        <v>24491</v>
      </c>
      <c r="J706" s="20"/>
      <c r="P706">
        <v>1957</v>
      </c>
      <c r="Q706">
        <v>4</v>
      </c>
      <c r="R706" s="11">
        <v>1957.24999998563</v>
      </c>
      <c r="S706">
        <v>0.76043871787305295</v>
      </c>
      <c r="T706">
        <v>3.0765000000002301E-2</v>
      </c>
      <c r="U706">
        <v>2.33948971553662E-2</v>
      </c>
    </row>
    <row r="707" spans="1:21" x14ac:dyDescent="0.3">
      <c r="A707">
        <v>780.33299999999997</v>
      </c>
      <c r="B707">
        <f t="shared" si="21"/>
        <v>771.11099999999999</v>
      </c>
      <c r="C707">
        <v>43.37868999999958</v>
      </c>
      <c r="F707" s="2">
        <f t="shared" si="22"/>
        <v>1.0024656494998883</v>
      </c>
      <c r="I707" s="20">
        <v>24471</v>
      </c>
      <c r="J707" s="20"/>
      <c r="P707">
        <v>1957</v>
      </c>
      <c r="Q707">
        <v>3</v>
      </c>
      <c r="R707" s="11">
        <v>1957.1666666522699</v>
      </c>
      <c r="S707">
        <v>0.76772929229444398</v>
      </c>
      <c r="T707">
        <v>3.0764999999999699E-2</v>
      </c>
    </row>
    <row r="708" spans="1:21" x14ac:dyDescent="0.3">
      <c r="A708">
        <v>835.88900000000001</v>
      </c>
      <c r="B708">
        <f t="shared" ref="B708:B771" si="23">AVERAGE(A707:A709)</f>
        <v>826.70366666666666</v>
      </c>
      <c r="C708">
        <v>43.440219999999577</v>
      </c>
      <c r="F708" s="2">
        <f t="shared" si="22"/>
        <v>1.07759648199322</v>
      </c>
      <c r="I708" s="20">
        <v>24451</v>
      </c>
      <c r="J708" s="20"/>
      <c r="P708">
        <v>1957</v>
      </c>
      <c r="Q708">
        <v>2</v>
      </c>
      <c r="R708" s="11">
        <v>1957.08333331891</v>
      </c>
      <c r="S708">
        <v>0.775019866715836</v>
      </c>
      <c r="T708">
        <v>0.123060000000009</v>
      </c>
      <c r="U708">
        <v>9.5373944798058205E-2</v>
      </c>
    </row>
    <row r="709" spans="1:21" x14ac:dyDescent="0.3">
      <c r="A709">
        <v>863.88900000000001</v>
      </c>
      <c r="B709">
        <f t="shared" si="23"/>
        <v>855.22233333333327</v>
      </c>
      <c r="C709">
        <v>43.501749999999575</v>
      </c>
      <c r="F709" s="2">
        <f t="shared" si="22"/>
        <v>1.1182973977802608</v>
      </c>
      <c r="I709" s="20">
        <v>24431</v>
      </c>
      <c r="J709" s="20"/>
      <c r="P709">
        <v>1957</v>
      </c>
      <c r="Q709">
        <v>1</v>
      </c>
      <c r="R709" s="11">
        <v>1956.9999999855499</v>
      </c>
      <c r="S709">
        <v>0.88745252511356099</v>
      </c>
      <c r="T709">
        <v>6.1530000000004699E-2</v>
      </c>
      <c r="U709">
        <v>5.4604953870241599E-2</v>
      </c>
    </row>
    <row r="710" spans="1:21" x14ac:dyDescent="0.3">
      <c r="A710">
        <v>865.88900000000001</v>
      </c>
      <c r="B710">
        <f t="shared" si="23"/>
        <v>857.07399999999996</v>
      </c>
      <c r="C710">
        <v>43.56327999999958</v>
      </c>
      <c r="F710" s="2">
        <f t="shared" si="22"/>
        <v>1.1209925685608302</v>
      </c>
      <c r="G710" t="s">
        <v>11</v>
      </c>
      <c r="H710">
        <v>51</v>
      </c>
      <c r="I710" s="20">
        <v>24411</v>
      </c>
      <c r="J710" s="20"/>
      <c r="P710">
        <v>1956</v>
      </c>
      <c r="Q710">
        <v>12</v>
      </c>
      <c r="R710" s="11">
        <v>1956.9166666521901</v>
      </c>
      <c r="S710">
        <v>1.0878116611164199</v>
      </c>
      <c r="T710">
        <v>0.123060000000009</v>
      </c>
      <c r="U710">
        <v>0.133866103016997</v>
      </c>
    </row>
    <row r="711" spans="1:21" x14ac:dyDescent="0.3">
      <c r="A711">
        <v>841.44399999999996</v>
      </c>
      <c r="B711">
        <f t="shared" si="23"/>
        <v>830.8516666666668</v>
      </c>
      <c r="C711">
        <v>43.624809999999577</v>
      </c>
      <c r="F711" s="2">
        <f t="shared" si="22"/>
        <v>1.0834230086251984</v>
      </c>
      <c r="I711" s="20">
        <v>24380</v>
      </c>
      <c r="J711" s="20"/>
      <c r="P711">
        <v>1956</v>
      </c>
      <c r="Q711">
        <v>11</v>
      </c>
      <c r="R711" s="11">
        <v>1956.83333331883</v>
      </c>
      <c r="S711">
        <v>1.2693246424651801</v>
      </c>
      <c r="T711">
        <v>6.1530000000004699E-2</v>
      </c>
      <c r="U711">
        <v>7.8101545250888804E-2</v>
      </c>
    </row>
    <row r="712" spans="1:21" x14ac:dyDescent="0.3">
      <c r="A712">
        <v>785.22199999999998</v>
      </c>
      <c r="B712">
        <f t="shared" si="23"/>
        <v>777.81466666666665</v>
      </c>
      <c r="C712">
        <v>43.686339999999575</v>
      </c>
      <c r="F712" s="2">
        <f t="shared" si="22"/>
        <v>1.0112400817588167</v>
      </c>
      <c r="I712" s="20">
        <v>24349</v>
      </c>
      <c r="J712" s="20"/>
      <c r="P712">
        <v>1956</v>
      </c>
      <c r="Q712">
        <v>10</v>
      </c>
      <c r="R712" s="11">
        <v>1956.7499999854699</v>
      </c>
      <c r="S712">
        <v>1.29950208744151</v>
      </c>
      <c r="T712">
        <v>6.1530000000004699E-2</v>
      </c>
      <c r="U712">
        <v>7.9958363440282607E-2</v>
      </c>
    </row>
    <row r="713" spans="1:21" x14ac:dyDescent="0.3">
      <c r="A713">
        <v>706.77800000000002</v>
      </c>
      <c r="B713">
        <f t="shared" si="23"/>
        <v>706.22233333333327</v>
      </c>
      <c r="C713">
        <v>43.747869999999573</v>
      </c>
      <c r="F713" s="2">
        <f t="shared" si="22"/>
        <v>0.92137086080539166</v>
      </c>
      <c r="I713" s="20">
        <v>24319</v>
      </c>
      <c r="J713" s="20"/>
      <c r="P713">
        <v>1956</v>
      </c>
      <c r="Q713">
        <v>9</v>
      </c>
      <c r="R713" s="11">
        <v>1956.6666666521101</v>
      </c>
      <c r="S713">
        <v>1.2473920536677201</v>
      </c>
      <c r="T713">
        <v>6.1530000000004699E-2</v>
      </c>
      <c r="U713">
        <v>7.6752033062180994E-2</v>
      </c>
    </row>
    <row r="714" spans="1:21" x14ac:dyDescent="0.3">
      <c r="A714">
        <v>626.66700000000003</v>
      </c>
      <c r="B714">
        <f t="shared" si="23"/>
        <v>632.51866666666672</v>
      </c>
      <c r="C714">
        <v>43.80939999999957</v>
      </c>
      <c r="F714" s="2">
        <f t="shared" si="22"/>
        <v>0.83718733313464511</v>
      </c>
      <c r="I714" s="20">
        <v>24288</v>
      </c>
      <c r="J714" s="20"/>
      <c r="P714">
        <v>1956</v>
      </c>
      <c r="Q714">
        <v>8</v>
      </c>
      <c r="R714" s="11">
        <v>1956.58333331875</v>
      </c>
      <c r="S714">
        <v>1.15902687027684</v>
      </c>
      <c r="T714">
        <v>6.1530000000004699E-2</v>
      </c>
      <c r="U714">
        <v>7.1314923328139407E-2</v>
      </c>
    </row>
    <row r="715" spans="1:21" x14ac:dyDescent="0.3">
      <c r="A715">
        <v>564.11099999999999</v>
      </c>
      <c r="B715">
        <f t="shared" si="23"/>
        <v>572.44466666666665</v>
      </c>
      <c r="C715">
        <v>43.870929999999575</v>
      </c>
      <c r="F715" s="2">
        <f t="shared" si="22"/>
        <v>0.774294010835616</v>
      </c>
      <c r="I715" s="20">
        <v>24257</v>
      </c>
      <c r="J715" s="20"/>
      <c r="P715">
        <v>1956</v>
      </c>
      <c r="Q715">
        <v>7</v>
      </c>
      <c r="R715" s="11">
        <v>1956.4999999853901</v>
      </c>
      <c r="S715">
        <v>1.0805053497222199</v>
      </c>
      <c r="T715">
        <v>6.1530000000004699E-2</v>
      </c>
      <c r="U715">
        <v>6.6483494168413607E-2</v>
      </c>
    </row>
    <row r="716" spans="1:21" x14ac:dyDescent="0.3">
      <c r="A716">
        <v>526.55600000000004</v>
      </c>
      <c r="B716">
        <f t="shared" si="23"/>
        <v>534.2593333333333</v>
      </c>
      <c r="C716">
        <v>43.932459999999573</v>
      </c>
      <c r="F716" s="2">
        <f t="shared" si="22"/>
        <v>0.7367957576267794</v>
      </c>
      <c r="I716" s="20">
        <v>24227</v>
      </c>
      <c r="J716" s="20"/>
      <c r="P716">
        <v>1956</v>
      </c>
      <c r="Q716">
        <v>6</v>
      </c>
      <c r="R716" s="11">
        <v>1956.41666665203</v>
      </c>
      <c r="S716">
        <v>1.0279303530366699</v>
      </c>
      <c r="T716">
        <v>6.1530000000004699E-2</v>
      </c>
      <c r="U716">
        <v>6.3248554622351502E-2</v>
      </c>
    </row>
    <row r="717" spans="1:21" x14ac:dyDescent="0.3">
      <c r="A717">
        <v>512.11099999999999</v>
      </c>
      <c r="B717">
        <f t="shared" si="23"/>
        <v>516.88900000000001</v>
      </c>
      <c r="C717">
        <v>43.99398999999957</v>
      </c>
      <c r="F717" s="2">
        <f t="shared" si="22"/>
        <v>0.72034430115228865</v>
      </c>
      <c r="I717" s="20">
        <v>24196</v>
      </c>
      <c r="J717" s="20"/>
      <c r="P717">
        <v>1956</v>
      </c>
      <c r="Q717">
        <v>5</v>
      </c>
      <c r="R717" s="11">
        <v>1956.3333333186699</v>
      </c>
      <c r="S717">
        <v>0.99462855949534601</v>
      </c>
      <c r="T717">
        <v>6.1530000000004699E-2</v>
      </c>
      <c r="U717">
        <v>6.1199495265753398E-2</v>
      </c>
    </row>
    <row r="718" spans="1:21" x14ac:dyDescent="0.3">
      <c r="A718">
        <v>512</v>
      </c>
      <c r="B718">
        <f t="shared" si="23"/>
        <v>516.55566666666664</v>
      </c>
      <c r="C718">
        <v>44.055519999999568</v>
      </c>
      <c r="F718" s="5">
        <f t="shared" si="22"/>
        <v>0.72003221957768082</v>
      </c>
      <c r="G718" t="s">
        <v>10</v>
      </c>
      <c r="H718">
        <v>51</v>
      </c>
      <c r="I718" s="20">
        <v>24166</v>
      </c>
      <c r="J718" s="20"/>
      <c r="P718">
        <v>1956</v>
      </c>
      <c r="Q718">
        <v>4</v>
      </c>
      <c r="R718" s="11">
        <v>1956.2499999853101</v>
      </c>
      <c r="S718">
        <v>0.97171834481026498</v>
      </c>
      <c r="T718">
        <v>3.0765000000002301E-2</v>
      </c>
      <c r="U718">
        <v>2.9894914878090099E-2</v>
      </c>
    </row>
    <row r="719" spans="1:21" x14ac:dyDescent="0.3">
      <c r="A719">
        <v>525.55600000000004</v>
      </c>
      <c r="B719">
        <f t="shared" si="23"/>
        <v>529.37066666666669</v>
      </c>
      <c r="C719">
        <v>44.117049999999566</v>
      </c>
      <c r="F719" s="2">
        <f t="shared" si="22"/>
        <v>0.73212807201200514</v>
      </c>
      <c r="I719" s="20">
        <v>24142</v>
      </c>
      <c r="J719" s="20"/>
      <c r="P719">
        <v>1956</v>
      </c>
      <c r="Q719">
        <v>3</v>
      </c>
      <c r="R719" s="11">
        <v>1956.16666665195</v>
      </c>
      <c r="S719">
        <v>0.96669373632908395</v>
      </c>
      <c r="T719">
        <v>3.0764999999999699E-2</v>
      </c>
    </row>
    <row r="720" spans="1:21" x14ac:dyDescent="0.3">
      <c r="A720" s="6">
        <v>550.55600000000004</v>
      </c>
      <c r="B720" s="6">
        <f t="shared" si="23"/>
        <v>551.2596666666667</v>
      </c>
      <c r="C720" s="6">
        <v>44.17857999999957</v>
      </c>
      <c r="D720" s="6"/>
      <c r="E720" s="6"/>
      <c r="F720" s="7">
        <f t="shared" si="22"/>
        <v>0.75326053232540524</v>
      </c>
      <c r="I720" s="20">
        <v>24118</v>
      </c>
      <c r="J720" s="20"/>
      <c r="P720">
        <v>1956</v>
      </c>
      <c r="Q720">
        <v>2</v>
      </c>
      <c r="R720" s="11">
        <v>1956.0833333185899</v>
      </c>
      <c r="S720">
        <v>0.96166912784790304</v>
      </c>
      <c r="T720">
        <v>0.123060000000009</v>
      </c>
      <c r="U720">
        <v>0.118343002872972</v>
      </c>
    </row>
    <row r="721" spans="1:21" x14ac:dyDescent="0.3">
      <c r="A721">
        <v>577.66700000000003</v>
      </c>
      <c r="B721">
        <f t="shared" si="23"/>
        <v>575.77799999999991</v>
      </c>
      <c r="C721">
        <v>44.240109999999568</v>
      </c>
      <c r="F721" s="2">
        <f t="shared" si="22"/>
        <v>0.77765656515515591</v>
      </c>
      <c r="I721" s="20">
        <v>24094</v>
      </c>
      <c r="J721" s="20"/>
      <c r="P721">
        <v>1956</v>
      </c>
      <c r="Q721">
        <v>1</v>
      </c>
      <c r="R721" s="11">
        <v>1955.99999998523</v>
      </c>
      <c r="S721">
        <v>0.99506008979513405</v>
      </c>
      <c r="T721">
        <v>6.1530000000004699E-2</v>
      </c>
      <c r="U721">
        <v>6.12260473250993E-2</v>
      </c>
    </row>
    <row r="722" spans="1:21" x14ac:dyDescent="0.3">
      <c r="A722">
        <v>599.11099999999999</v>
      </c>
      <c r="B722">
        <f t="shared" si="23"/>
        <v>594.40733333333333</v>
      </c>
      <c r="C722">
        <v>44.301639999999566</v>
      </c>
      <c r="F722" s="2">
        <f t="shared" si="22"/>
        <v>0.79671986253840776</v>
      </c>
      <c r="I722" s="20">
        <v>24070</v>
      </c>
      <c r="J722" s="20"/>
      <c r="P722">
        <v>1955</v>
      </c>
      <c r="Q722">
        <v>12</v>
      </c>
      <c r="R722" s="11">
        <v>1955.9166666518699</v>
      </c>
      <c r="S722">
        <v>1.04650835654823</v>
      </c>
      <c r="T722">
        <v>6.1530000000004699E-2</v>
      </c>
      <c r="U722">
        <v>6.4391659178417798E-2</v>
      </c>
    </row>
    <row r="723" spans="1:21" x14ac:dyDescent="0.3">
      <c r="A723">
        <v>606.44399999999996</v>
      </c>
      <c r="B723">
        <f t="shared" si="23"/>
        <v>600.14800000000002</v>
      </c>
      <c r="C723">
        <v>44.363169999999563</v>
      </c>
      <c r="F723" s="2">
        <f t="shared" si="22"/>
        <v>0.80268791834669084</v>
      </c>
      <c r="G723" t="s">
        <v>11</v>
      </c>
      <c r="H723">
        <v>52</v>
      </c>
      <c r="I723" s="20">
        <v>24046</v>
      </c>
      <c r="J723" s="20"/>
      <c r="P723">
        <v>1955</v>
      </c>
      <c r="Q723">
        <v>11</v>
      </c>
      <c r="R723" s="11">
        <v>1955.8333333185101</v>
      </c>
      <c r="S723">
        <v>1.10459816226588</v>
      </c>
      <c r="T723">
        <v>6.1530000000004699E-2</v>
      </c>
      <c r="U723">
        <v>6.7965924924224805E-2</v>
      </c>
    </row>
    <row r="724" spans="1:21" x14ac:dyDescent="0.3">
      <c r="A724">
        <v>594.88900000000001</v>
      </c>
      <c r="B724">
        <f t="shared" si="23"/>
        <v>591.29633333333334</v>
      </c>
      <c r="C724">
        <v>44.424699999999561</v>
      </c>
      <c r="F724" s="2">
        <f t="shared" si="22"/>
        <v>0.79350419534281347</v>
      </c>
      <c r="I724" s="20">
        <v>24023</v>
      </c>
      <c r="J724" s="20"/>
      <c r="P724">
        <v>1955</v>
      </c>
      <c r="Q724">
        <v>10</v>
      </c>
      <c r="R724" s="11">
        <v>1955.74999998515</v>
      </c>
      <c r="S724">
        <v>1.1304596933095901</v>
      </c>
      <c r="T724">
        <v>0.123060000000009</v>
      </c>
      <c r="U724">
        <v>0.139114369858689</v>
      </c>
    </row>
    <row r="725" spans="1:21" x14ac:dyDescent="0.3">
      <c r="A725">
        <v>572.55600000000004</v>
      </c>
      <c r="B725">
        <f t="shared" si="23"/>
        <v>571.03733333333332</v>
      </c>
      <c r="C725">
        <v>44.486229999999566</v>
      </c>
      <c r="F725" s="2">
        <f t="shared" si="22"/>
        <v>0.77287870919852653</v>
      </c>
      <c r="I725" s="20">
        <v>24001</v>
      </c>
      <c r="J725" s="20"/>
      <c r="P725">
        <v>1955</v>
      </c>
      <c r="Q725">
        <v>9</v>
      </c>
      <c r="R725" s="11">
        <v>1955.6666666517899</v>
      </c>
      <c r="S725">
        <v>1.03872702405905</v>
      </c>
      <c r="T725">
        <v>6.1530000000004699E-2</v>
      </c>
      <c r="U725">
        <v>6.3912873790358704E-2</v>
      </c>
    </row>
    <row r="726" spans="1:21" x14ac:dyDescent="0.3">
      <c r="A726">
        <v>545.66700000000003</v>
      </c>
      <c r="B726">
        <f t="shared" si="23"/>
        <v>544.14833333333331</v>
      </c>
      <c r="C726">
        <v>44.547759999999563</v>
      </c>
      <c r="F726" s="2">
        <f t="shared" ref="F726:F789" si="24">(0.0905*EXP(0.0013*B726))/D$2</f>
        <v>0.74632892935150341</v>
      </c>
      <c r="I726" s="20">
        <v>23979</v>
      </c>
      <c r="J726" s="20"/>
      <c r="P726">
        <v>1955</v>
      </c>
      <c r="Q726">
        <v>8</v>
      </c>
      <c r="R726" s="11">
        <v>1955.58333331843</v>
      </c>
      <c r="S726">
        <v>0.94232236281237003</v>
      </c>
      <c r="T726">
        <v>6.1530000000004699E-2</v>
      </c>
      <c r="U726">
        <v>5.7981094983849603E-2</v>
      </c>
    </row>
    <row r="727" spans="1:21" x14ac:dyDescent="0.3">
      <c r="A727">
        <v>514.22199999999998</v>
      </c>
      <c r="B727">
        <f t="shared" si="23"/>
        <v>513.29633333333334</v>
      </c>
      <c r="C727">
        <v>44.609289999999561</v>
      </c>
      <c r="F727" s="2">
        <f t="shared" si="24"/>
        <v>0.71698780141664731</v>
      </c>
      <c r="I727" s="20">
        <v>23956</v>
      </c>
      <c r="J727" s="20"/>
      <c r="P727">
        <v>1955</v>
      </c>
      <c r="Q727">
        <v>7</v>
      </c>
      <c r="R727" s="11">
        <v>1955.49999998507</v>
      </c>
      <c r="S727">
        <v>0.88047223459175805</v>
      </c>
      <c r="T727">
        <v>6.1530000000004699E-2</v>
      </c>
      <c r="U727">
        <v>5.4175456594434998E-2</v>
      </c>
    </row>
    <row r="728" spans="1:21" x14ac:dyDescent="0.3">
      <c r="A728">
        <v>480</v>
      </c>
      <c r="B728">
        <f t="shared" si="23"/>
        <v>480.25933333333336</v>
      </c>
      <c r="C728">
        <v>44.670819999999559</v>
      </c>
      <c r="F728" s="2">
        <f t="shared" si="24"/>
        <v>0.68684642792070161</v>
      </c>
      <c r="I728" s="20">
        <v>23934</v>
      </c>
      <c r="J728" s="20"/>
      <c r="P728">
        <v>1955</v>
      </c>
      <c r="Q728">
        <v>6</v>
      </c>
      <c r="R728" s="11">
        <v>1955.4166666517101</v>
      </c>
      <c r="S728">
        <v>0.808934454803384</v>
      </c>
      <c r="T728">
        <v>6.1530000000004699E-2</v>
      </c>
      <c r="U728">
        <v>4.9773737004056101E-2</v>
      </c>
    </row>
    <row r="729" spans="1:21" x14ac:dyDescent="0.3">
      <c r="A729">
        <v>446.55599999999998</v>
      </c>
      <c r="B729">
        <f t="shared" si="23"/>
        <v>449.85200000000003</v>
      </c>
      <c r="C729">
        <v>44.732349999999556</v>
      </c>
      <c r="F729" s="2">
        <f t="shared" si="24"/>
        <v>0.66022533522310634</v>
      </c>
      <c r="I729" s="20">
        <v>23912</v>
      </c>
      <c r="J729" s="20"/>
      <c r="P729">
        <v>1955</v>
      </c>
      <c r="Q729">
        <v>5</v>
      </c>
      <c r="R729" s="11">
        <v>1955.33333331835</v>
      </c>
      <c r="S729">
        <v>0.74085085304055098</v>
      </c>
      <c r="T729">
        <v>6.1530000000004699E-2</v>
      </c>
      <c r="U729">
        <v>4.5584552987588602E-2</v>
      </c>
    </row>
    <row r="730" spans="1:21" x14ac:dyDescent="0.3">
      <c r="A730">
        <v>423</v>
      </c>
      <c r="B730">
        <f t="shared" si="23"/>
        <v>424.74099999999999</v>
      </c>
      <c r="C730">
        <v>44.793879999999561</v>
      </c>
      <c r="F730" s="2">
        <f t="shared" si="24"/>
        <v>0.63902072909883623</v>
      </c>
      <c r="I730" s="20">
        <v>23890</v>
      </c>
      <c r="J730" s="20"/>
      <c r="P730">
        <v>1955</v>
      </c>
      <c r="Q730">
        <v>4</v>
      </c>
      <c r="R730" s="11">
        <v>1955.2499999849899</v>
      </c>
      <c r="S730">
        <v>0.68446948272271901</v>
      </c>
      <c r="T730">
        <v>6.1530000000004699E-2</v>
      </c>
      <c r="U730">
        <v>4.2115407271932102E-2</v>
      </c>
    </row>
    <row r="731" spans="1:21" x14ac:dyDescent="0.3">
      <c r="A731">
        <v>404.66699999999997</v>
      </c>
      <c r="B731">
        <f t="shared" si="23"/>
        <v>403.14833333333331</v>
      </c>
      <c r="C731">
        <v>44.855409999999559</v>
      </c>
      <c r="F731" s="2">
        <f t="shared" si="24"/>
        <v>0.62133253834502522</v>
      </c>
      <c r="I731" s="20">
        <v>23867</v>
      </c>
      <c r="J731" s="20"/>
      <c r="P731">
        <v>1955</v>
      </c>
      <c r="Q731">
        <v>3</v>
      </c>
      <c r="R731" s="11">
        <v>1955.1666666516301</v>
      </c>
      <c r="S731">
        <v>0.64464470952880804</v>
      </c>
      <c r="T731">
        <v>6.1530000000004699E-2</v>
      </c>
      <c r="U731">
        <v>3.9664988977310599E-2</v>
      </c>
    </row>
    <row r="732" spans="1:21" x14ac:dyDescent="0.3">
      <c r="A732">
        <v>381.77800000000002</v>
      </c>
      <c r="B732">
        <f t="shared" si="23"/>
        <v>379.92599999999999</v>
      </c>
      <c r="C732">
        <v>44.916939999999556</v>
      </c>
      <c r="F732" s="2">
        <f t="shared" si="24"/>
        <v>0.60285541614467886</v>
      </c>
      <c r="I732" s="20">
        <v>23845</v>
      </c>
      <c r="J732" s="20"/>
      <c r="P732">
        <v>1955</v>
      </c>
      <c r="Q732">
        <v>2</v>
      </c>
      <c r="R732" s="11">
        <v>1955.08333331827</v>
      </c>
      <c r="S732">
        <v>0.63553052773326102</v>
      </c>
      <c r="T732">
        <v>0.18459000000001399</v>
      </c>
      <c r="U732">
        <v>0.11731258011429101</v>
      </c>
    </row>
    <row r="733" spans="1:21" x14ac:dyDescent="0.3">
      <c r="A733">
        <v>353.33300000000003</v>
      </c>
      <c r="B733">
        <f t="shared" si="23"/>
        <v>356.66666666666669</v>
      </c>
      <c r="C733">
        <v>44.978469999999554</v>
      </c>
      <c r="F733" s="2">
        <f t="shared" si="24"/>
        <v>0.58489963032772418</v>
      </c>
      <c r="I733" s="20">
        <v>23823</v>
      </c>
      <c r="J733" s="20"/>
      <c r="P733">
        <v>1955</v>
      </c>
      <c r="Q733">
        <v>1</v>
      </c>
      <c r="R733" s="11">
        <v>1954.9999999849099</v>
      </c>
      <c r="S733">
        <v>0.73514128528806699</v>
      </c>
      <c r="T733">
        <v>0.123060000000009</v>
      </c>
      <c r="U733">
        <v>9.0466486567556501E-2</v>
      </c>
    </row>
    <row r="734" spans="1:21" x14ac:dyDescent="0.3">
      <c r="A734">
        <v>334.88900000000001</v>
      </c>
      <c r="B734">
        <f t="shared" si="23"/>
        <v>344.40733333333333</v>
      </c>
      <c r="C734">
        <v>45.039999999999552</v>
      </c>
      <c r="F734" s="5">
        <f t="shared" si="24"/>
        <v>0.57565189387395133</v>
      </c>
      <c r="G734" t="s">
        <v>10</v>
      </c>
      <c r="H734">
        <v>52</v>
      </c>
      <c r="I734" s="20">
        <v>23801</v>
      </c>
      <c r="J734" s="20"/>
      <c r="P734">
        <v>1954</v>
      </c>
      <c r="Q734">
        <v>12</v>
      </c>
      <c r="R734" s="11">
        <v>1954.91666665155</v>
      </c>
      <c r="S734">
        <v>0.93402148433029497</v>
      </c>
      <c r="T734">
        <v>0.18459000000001399</v>
      </c>
      <c r="U734">
        <v>0.172411025792542</v>
      </c>
    </row>
    <row r="735" spans="1:21" x14ac:dyDescent="0.3">
      <c r="A735">
        <v>345</v>
      </c>
      <c r="B735">
        <f t="shared" si="23"/>
        <v>355.70366666666661</v>
      </c>
      <c r="C735">
        <v>45.101529999999556</v>
      </c>
      <c r="F735" s="2">
        <f t="shared" si="24"/>
        <v>0.58416785263233861</v>
      </c>
      <c r="I735" s="20">
        <v>23781</v>
      </c>
      <c r="J735" s="20"/>
      <c r="P735">
        <v>1954</v>
      </c>
      <c r="Q735">
        <v>11</v>
      </c>
      <c r="R735" s="11">
        <v>1954.8333333181899</v>
      </c>
      <c r="S735">
        <v>1.10346452505965</v>
      </c>
      <c r="T735">
        <v>0.123060000000009</v>
      </c>
      <c r="U735">
        <v>0.13579234445385199</v>
      </c>
    </row>
    <row r="736" spans="1:21" x14ac:dyDescent="0.3">
      <c r="A736" s="6">
        <v>387.22199999999998</v>
      </c>
      <c r="B736" s="6">
        <f t="shared" si="23"/>
        <v>393.11100000000005</v>
      </c>
      <c r="C736" s="6">
        <v>45.163059999999554</v>
      </c>
      <c r="D736" s="6"/>
      <c r="E736" s="6"/>
      <c r="F736" s="7">
        <f t="shared" si="24"/>
        <v>0.61327772603766051</v>
      </c>
      <c r="I736" s="20">
        <v>23761</v>
      </c>
      <c r="J736" s="20"/>
      <c r="P736">
        <v>1954</v>
      </c>
      <c r="Q736">
        <v>10</v>
      </c>
      <c r="R736" s="11">
        <v>1954.7499999848301</v>
      </c>
      <c r="S736">
        <v>1.1303150299540601</v>
      </c>
      <c r="T736">
        <v>6.1530000000004699E-2</v>
      </c>
      <c r="U736">
        <v>6.9548283793078897E-2</v>
      </c>
    </row>
    <row r="737" spans="1:21" x14ac:dyDescent="0.3">
      <c r="A737">
        <v>447.11099999999999</v>
      </c>
      <c r="B737">
        <f t="shared" si="23"/>
        <v>446.55533333333329</v>
      </c>
      <c r="C737">
        <v>45.224589999999552</v>
      </c>
      <c r="F737" s="2">
        <f t="shared" si="24"/>
        <v>0.65740188401832</v>
      </c>
      <c r="I737" s="20">
        <v>23741</v>
      </c>
      <c r="J737" s="20"/>
      <c r="P737">
        <v>1954</v>
      </c>
      <c r="Q737">
        <v>9</v>
      </c>
      <c r="R737" s="11">
        <v>1954.66666665147</v>
      </c>
      <c r="S737">
        <v>1.1142129502386899</v>
      </c>
      <c r="T737">
        <v>6.1530000000004699E-2</v>
      </c>
      <c r="U737">
        <v>6.8557522828191997E-2</v>
      </c>
    </row>
    <row r="738" spans="1:21" x14ac:dyDescent="0.3">
      <c r="A738">
        <v>505.33300000000003</v>
      </c>
      <c r="B738">
        <f t="shared" si="23"/>
        <v>498.44433333333336</v>
      </c>
      <c r="C738">
        <v>45.286119999999549</v>
      </c>
      <c r="F738" s="2">
        <f t="shared" si="24"/>
        <v>0.70327727236620596</v>
      </c>
      <c r="I738" s="20">
        <v>23721</v>
      </c>
      <c r="J738" s="20"/>
      <c r="P738">
        <v>1954</v>
      </c>
      <c r="Q738">
        <v>8</v>
      </c>
      <c r="R738" s="11">
        <v>1954.5833333181099</v>
      </c>
      <c r="S738">
        <v>1.08807616230996</v>
      </c>
      <c r="T738">
        <v>3.0765000000002301E-2</v>
      </c>
      <c r="U738">
        <v>3.34746631334688E-2</v>
      </c>
    </row>
    <row r="739" spans="1:21" x14ac:dyDescent="0.3">
      <c r="A739">
        <v>542.88900000000001</v>
      </c>
      <c r="B739">
        <f t="shared" si="23"/>
        <v>532.03699999999992</v>
      </c>
      <c r="C739">
        <v>45.347649999999547</v>
      </c>
      <c r="F739" s="2">
        <f t="shared" si="24"/>
        <v>0.73467020200207767</v>
      </c>
      <c r="I739" s="20">
        <v>23701</v>
      </c>
      <c r="J739" s="20"/>
      <c r="P739">
        <v>1954</v>
      </c>
      <c r="Q739">
        <v>7</v>
      </c>
      <c r="R739" s="11">
        <v>1954.49999998475</v>
      </c>
      <c r="S739">
        <v>1.07613338358056</v>
      </c>
      <c r="T739">
        <v>3.0764999999999699E-2</v>
      </c>
    </row>
    <row r="740" spans="1:21" x14ac:dyDescent="0.3">
      <c r="A740">
        <v>547.88900000000001</v>
      </c>
      <c r="B740">
        <f t="shared" si="23"/>
        <v>535.88900000000001</v>
      </c>
      <c r="C740">
        <v>45.409179999999552</v>
      </c>
      <c r="F740" s="2">
        <f t="shared" si="24"/>
        <v>0.73835836321663018</v>
      </c>
      <c r="G740" t="s">
        <v>11</v>
      </c>
      <c r="H740">
        <v>53</v>
      </c>
      <c r="I740" s="20">
        <v>23681</v>
      </c>
      <c r="J740" s="20"/>
      <c r="P740">
        <v>1954</v>
      </c>
      <c r="Q740">
        <v>6</v>
      </c>
      <c r="R740" s="11">
        <v>1954.41666665139</v>
      </c>
      <c r="S740">
        <v>1.06419060485115</v>
      </c>
      <c r="T740">
        <v>6.1530000000004699E-2</v>
      </c>
      <c r="U740">
        <v>6.5479647916496395E-2</v>
      </c>
    </row>
    <row r="741" spans="1:21" x14ac:dyDescent="0.3">
      <c r="A741">
        <v>516.88900000000001</v>
      </c>
      <c r="B741">
        <f t="shared" si="23"/>
        <v>509.88899999999995</v>
      </c>
      <c r="C741">
        <v>45.470709999999549</v>
      </c>
      <c r="F741" s="2">
        <f t="shared" si="24"/>
        <v>0.71381890360127875</v>
      </c>
      <c r="I741" s="20">
        <v>23619</v>
      </c>
      <c r="J741" s="20"/>
      <c r="P741">
        <v>1954</v>
      </c>
      <c r="Q741">
        <v>5</v>
      </c>
      <c r="R741" s="11">
        <v>1954.3333333180301</v>
      </c>
      <c r="S741">
        <v>1.04726413859373</v>
      </c>
      <c r="T741">
        <v>6.1530000000004699E-2</v>
      </c>
      <c r="U741">
        <v>6.4438162447677694E-2</v>
      </c>
    </row>
    <row r="742" spans="1:21" x14ac:dyDescent="0.3">
      <c r="A742">
        <v>464.88900000000001</v>
      </c>
      <c r="B742">
        <f t="shared" si="23"/>
        <v>466.96300000000002</v>
      </c>
      <c r="C742">
        <v>45.532239999999547</v>
      </c>
      <c r="F742" s="2">
        <f t="shared" si="24"/>
        <v>0.67507614624078627</v>
      </c>
      <c r="I742" s="20">
        <v>23558</v>
      </c>
      <c r="J742" s="20"/>
      <c r="P742">
        <v>1954</v>
      </c>
      <c r="Q742">
        <v>4</v>
      </c>
      <c r="R742" s="11">
        <v>1954.24999998467</v>
      </c>
      <c r="S742">
        <v>1.0376774363004799</v>
      </c>
      <c r="T742">
        <v>3.0765000000002301E-2</v>
      </c>
      <c r="U742">
        <v>3.1924146327786798E-2</v>
      </c>
    </row>
    <row r="743" spans="1:21" x14ac:dyDescent="0.3">
      <c r="A743">
        <v>419.11099999999999</v>
      </c>
      <c r="B743">
        <f t="shared" si="23"/>
        <v>429.25933333333336</v>
      </c>
      <c r="C743">
        <v>45.593769999999544</v>
      </c>
      <c r="F743" s="2">
        <f t="shared" si="24"/>
        <v>0.64278527569407906</v>
      </c>
      <c r="I743" s="20">
        <v>23496</v>
      </c>
      <c r="J743" s="20"/>
      <c r="P743">
        <v>1954</v>
      </c>
      <c r="Q743">
        <v>3</v>
      </c>
      <c r="R743" s="11">
        <v>1954.1666666513099</v>
      </c>
      <c r="S743">
        <v>1.03682894752068</v>
      </c>
      <c r="T743">
        <v>3.0764999999999699E-2</v>
      </c>
    </row>
    <row r="744" spans="1:21" x14ac:dyDescent="0.3">
      <c r="A744">
        <v>403.77800000000002</v>
      </c>
      <c r="B744">
        <f t="shared" si="23"/>
        <v>412.66666666666669</v>
      </c>
      <c r="C744">
        <v>45.655299999999542</v>
      </c>
      <c r="F744" s="5">
        <f t="shared" si="24"/>
        <v>0.6290685670780285</v>
      </c>
      <c r="G744" t="s">
        <v>10</v>
      </c>
      <c r="H744">
        <v>53</v>
      </c>
      <c r="I744" s="20">
        <v>23435</v>
      </c>
      <c r="J744" s="20"/>
      <c r="P744">
        <v>1954</v>
      </c>
      <c r="Q744">
        <v>2</v>
      </c>
      <c r="R744" s="11">
        <v>1954.0833333179501</v>
      </c>
      <c r="S744">
        <v>1.0359804587408901</v>
      </c>
      <c r="T744">
        <v>6.1530000000004699E-2</v>
      </c>
      <c r="U744">
        <v>6.3743877626332199E-2</v>
      </c>
    </row>
    <row r="745" spans="1:21" x14ac:dyDescent="0.3">
      <c r="A745">
        <v>415.11099999999999</v>
      </c>
      <c r="B745">
        <f t="shared" si="23"/>
        <v>416.25933333333336</v>
      </c>
      <c r="C745">
        <v>45.716829999999547</v>
      </c>
      <c r="F745" s="2">
        <f t="shared" si="24"/>
        <v>0.63201348256323742</v>
      </c>
      <c r="I745" s="20">
        <v>23425</v>
      </c>
      <c r="J745" s="20"/>
      <c r="P745">
        <v>1954</v>
      </c>
      <c r="Q745">
        <v>1</v>
      </c>
      <c r="R745" s="11">
        <v>1953.99999998459</v>
      </c>
      <c r="S745">
        <v>1.04650835654823</v>
      </c>
      <c r="T745">
        <v>6.1530000000004699E-2</v>
      </c>
      <c r="U745">
        <v>6.4391659178417798E-2</v>
      </c>
    </row>
    <row r="746" spans="1:21" x14ac:dyDescent="0.3">
      <c r="A746">
        <v>429.88900000000001</v>
      </c>
      <c r="B746">
        <f t="shared" si="23"/>
        <v>426.74066666666664</v>
      </c>
      <c r="C746">
        <v>45.778359999999545</v>
      </c>
      <c r="F746" s="2">
        <f t="shared" si="24"/>
        <v>0.64068406712785708</v>
      </c>
      <c r="I746" s="20">
        <v>23416</v>
      </c>
      <c r="J746" s="20"/>
      <c r="P746">
        <v>1953</v>
      </c>
      <c r="Q746">
        <v>12</v>
      </c>
      <c r="R746" s="11">
        <v>1953.9166666512299</v>
      </c>
      <c r="S746">
        <v>1.0725237485805399</v>
      </c>
      <c r="T746">
        <v>6.1530000000004699E-2</v>
      </c>
      <c r="U746">
        <v>6.5992386250165694E-2</v>
      </c>
    </row>
    <row r="747" spans="1:21" x14ac:dyDescent="0.3">
      <c r="A747">
        <v>435.22199999999998</v>
      </c>
      <c r="B747">
        <f t="shared" si="23"/>
        <v>433.66666666666669</v>
      </c>
      <c r="C747">
        <v>45.839889999999542</v>
      </c>
      <c r="F747" s="2">
        <f t="shared" si="24"/>
        <v>0.64647870606971891</v>
      </c>
      <c r="I747" s="20">
        <v>23407</v>
      </c>
      <c r="J747" s="20"/>
      <c r="P747">
        <v>1953</v>
      </c>
      <c r="Q747">
        <v>11</v>
      </c>
      <c r="R747" s="11">
        <v>1953.83333331787</v>
      </c>
      <c r="S747">
        <v>1.10736636068905</v>
      </c>
      <c r="T747">
        <v>6.1530000000004699E-2</v>
      </c>
      <c r="U747">
        <v>6.8136252173202599E-2</v>
      </c>
    </row>
    <row r="748" spans="1:21" x14ac:dyDescent="0.3">
      <c r="A748" s="6">
        <v>435.88900000000001</v>
      </c>
      <c r="B748" s="6">
        <f t="shared" si="23"/>
        <v>439.29633333333339</v>
      </c>
      <c r="C748" s="6">
        <v>45.90141999999954</v>
      </c>
      <c r="D748" s="6"/>
      <c r="E748" s="6"/>
      <c r="F748" s="7">
        <f t="shared" si="24"/>
        <v>0.65122735905001383</v>
      </c>
      <c r="I748" s="20">
        <v>23398</v>
      </c>
      <c r="J748" s="20"/>
      <c r="P748">
        <v>1953</v>
      </c>
      <c r="Q748">
        <v>10</v>
      </c>
      <c r="R748" s="11">
        <v>1953.7499999845099</v>
      </c>
      <c r="S748">
        <v>1.1255236680462</v>
      </c>
      <c r="T748">
        <v>0.123060000000009</v>
      </c>
      <c r="U748">
        <v>0.138506942589776</v>
      </c>
    </row>
    <row r="749" spans="1:21" x14ac:dyDescent="0.3">
      <c r="A749">
        <v>446.77800000000002</v>
      </c>
      <c r="B749">
        <f t="shared" si="23"/>
        <v>454.0743333333333</v>
      </c>
      <c r="C749">
        <v>45.962949999999537</v>
      </c>
      <c r="F749" s="2">
        <f t="shared" si="24"/>
        <v>0.66385929844416725</v>
      </c>
      <c r="I749" s="20">
        <v>23388</v>
      </c>
      <c r="J749" s="20"/>
      <c r="P749">
        <v>1953</v>
      </c>
      <c r="Q749">
        <v>9</v>
      </c>
      <c r="R749" s="11">
        <v>1953.6666666511501</v>
      </c>
      <c r="S749">
        <v>1.0668071491284601</v>
      </c>
      <c r="T749">
        <v>6.1530000000004699E-2</v>
      </c>
      <c r="U749">
        <v>6.5640643885879396E-2</v>
      </c>
    </row>
    <row r="750" spans="1:21" x14ac:dyDescent="0.3">
      <c r="A750">
        <v>479.55599999999998</v>
      </c>
      <c r="B750">
        <f t="shared" si="23"/>
        <v>484.25933333333336</v>
      </c>
      <c r="C750">
        <v>46.024479999999542</v>
      </c>
      <c r="F750" s="2">
        <f t="shared" si="24"/>
        <v>0.69042733162655845</v>
      </c>
      <c r="I750" s="20">
        <v>23379</v>
      </c>
      <c r="J750" s="20"/>
      <c r="P750">
        <v>1953</v>
      </c>
      <c r="Q750">
        <v>8</v>
      </c>
      <c r="R750" s="11">
        <v>1953.58333331779</v>
      </c>
      <c r="S750">
        <v>0.993911193810461</v>
      </c>
      <c r="T750">
        <v>6.1530000000004699E-2</v>
      </c>
      <c r="U750">
        <v>6.1155355755162399E-2</v>
      </c>
    </row>
    <row r="751" spans="1:21" x14ac:dyDescent="0.3">
      <c r="A751">
        <v>526.44399999999996</v>
      </c>
      <c r="B751">
        <f t="shared" si="23"/>
        <v>527.07399999999996</v>
      </c>
      <c r="C751">
        <v>46.08600999999954</v>
      </c>
      <c r="F751" s="2">
        <f t="shared" si="24"/>
        <v>0.72994544155653396</v>
      </c>
      <c r="I751" s="20">
        <v>23370</v>
      </c>
      <c r="J751" s="20"/>
      <c r="P751">
        <v>1953</v>
      </c>
      <c r="Q751">
        <v>7</v>
      </c>
      <c r="R751" s="11">
        <v>1953.4999999844299</v>
      </c>
      <c r="S751">
        <v>0.92939077770693501</v>
      </c>
      <c r="T751">
        <v>6.1530000000004699E-2</v>
      </c>
      <c r="U751">
        <v>5.7185414552312103E-2</v>
      </c>
    </row>
    <row r="752" spans="1:21" x14ac:dyDescent="0.3">
      <c r="A752">
        <v>575.22199999999998</v>
      </c>
      <c r="B752">
        <f t="shared" si="23"/>
        <v>573.18499999999995</v>
      </c>
      <c r="C752">
        <v>46.147539999999537</v>
      </c>
      <c r="F752" s="2">
        <f t="shared" si="24"/>
        <v>0.77503957592224004</v>
      </c>
      <c r="I752" s="20">
        <v>23361</v>
      </c>
      <c r="J752" s="20"/>
      <c r="P752">
        <v>1953</v>
      </c>
      <c r="Q752">
        <v>6</v>
      </c>
      <c r="R752" s="11">
        <v>1953.41666665107</v>
      </c>
      <c r="S752">
        <v>0.88476466443701696</v>
      </c>
      <c r="T752">
        <v>6.1530000000004699E-2</v>
      </c>
      <c r="U752">
        <v>5.4439569802813802E-2</v>
      </c>
    </row>
    <row r="753" spans="1:21" x14ac:dyDescent="0.3">
      <c r="A753">
        <v>617.88900000000001</v>
      </c>
      <c r="B753">
        <f t="shared" si="23"/>
        <v>612.92599999999993</v>
      </c>
      <c r="C753">
        <v>46.209069999999535</v>
      </c>
      <c r="F753" s="2">
        <f t="shared" si="24"/>
        <v>0.81613305049980445</v>
      </c>
      <c r="I753" s="20">
        <v>23351</v>
      </c>
      <c r="J753" s="20"/>
      <c r="P753">
        <v>1953</v>
      </c>
      <c r="Q753">
        <v>5</v>
      </c>
      <c r="R753" s="11">
        <v>1953.33333331771</v>
      </c>
      <c r="S753">
        <v>0.85211193197315904</v>
      </c>
      <c r="T753">
        <v>6.1530000000004699E-2</v>
      </c>
      <c r="U753">
        <v>5.24304471743125E-2</v>
      </c>
    </row>
    <row r="754" spans="1:21" x14ac:dyDescent="0.3">
      <c r="A754">
        <v>645.66700000000003</v>
      </c>
      <c r="B754">
        <f t="shared" si="23"/>
        <v>639.85199999999998</v>
      </c>
      <c r="C754">
        <v>46.270599999999533</v>
      </c>
      <c r="F754" s="2">
        <f t="shared" si="24"/>
        <v>0.84520668387965225</v>
      </c>
      <c r="I754" s="20">
        <v>23342</v>
      </c>
      <c r="J754" s="20"/>
      <c r="P754">
        <v>1953</v>
      </c>
      <c r="Q754">
        <v>4</v>
      </c>
      <c r="R754" s="11">
        <v>1953.2499999843501</v>
      </c>
      <c r="S754">
        <v>0.819716728141061</v>
      </c>
      <c r="T754">
        <v>6.1530000000004699E-2</v>
      </c>
      <c r="U754">
        <v>5.0437170282523397E-2</v>
      </c>
    </row>
    <row r="755" spans="1:21" x14ac:dyDescent="0.3">
      <c r="A755" s="8">
        <v>656</v>
      </c>
      <c r="B755" s="8">
        <f t="shared" si="23"/>
        <v>680</v>
      </c>
      <c r="C755">
        <v>46.332129999999538</v>
      </c>
      <c r="F755" s="2">
        <f t="shared" si="24"/>
        <v>0.89049153229885769</v>
      </c>
      <c r="I755" s="20">
        <v>23333</v>
      </c>
      <c r="J755" s="20"/>
      <c r="P755">
        <v>1953</v>
      </c>
      <c r="Q755">
        <v>3</v>
      </c>
      <c r="R755" s="11">
        <v>1953.16666665099</v>
      </c>
      <c r="S755">
        <v>0.78938868313239396</v>
      </c>
      <c r="T755">
        <v>6.1530000000004699E-2</v>
      </c>
      <c r="U755">
        <v>4.8571085673139898E-2</v>
      </c>
    </row>
    <row r="756" spans="1:21" x14ac:dyDescent="0.3">
      <c r="A756" s="4">
        <v>738.33299999999997</v>
      </c>
      <c r="B756">
        <f t="shared" si="23"/>
        <v>702.18500000000006</v>
      </c>
      <c r="C756">
        <v>46.393659999999535</v>
      </c>
      <c r="F756" s="2">
        <f t="shared" si="24"/>
        <v>0.91654768350554927</v>
      </c>
      <c r="I756" s="20">
        <v>23324</v>
      </c>
      <c r="J756" s="20"/>
      <c r="P756">
        <v>1953</v>
      </c>
      <c r="Q756">
        <v>2</v>
      </c>
      <c r="R756" s="11">
        <v>1953.0833333176299</v>
      </c>
      <c r="S756">
        <v>0.79631377206620102</v>
      </c>
      <c r="T756">
        <v>0.123060000000009</v>
      </c>
      <c r="U756">
        <v>9.7994372790474196E-2</v>
      </c>
    </row>
    <row r="757" spans="1:21" x14ac:dyDescent="0.3">
      <c r="A757">
        <v>712.22199999999998</v>
      </c>
      <c r="B757">
        <f t="shared" si="23"/>
        <v>703.66633333333323</v>
      </c>
      <c r="C757">
        <v>46.455189999999533</v>
      </c>
      <c r="F757" s="2">
        <f t="shared" si="24"/>
        <v>0.91831441050782026</v>
      </c>
      <c r="G757" t="s">
        <v>11</v>
      </c>
      <c r="H757">
        <v>54</v>
      </c>
      <c r="I757" s="20">
        <v>23315</v>
      </c>
      <c r="J757" s="20"/>
      <c r="P757">
        <v>1953</v>
      </c>
      <c r="Q757">
        <v>1</v>
      </c>
      <c r="R757" s="11">
        <v>1952.9999999842701</v>
      </c>
      <c r="S757">
        <v>0.89371326740413604</v>
      </c>
      <c r="T757">
        <v>6.1530000000004699E-2</v>
      </c>
      <c r="U757">
        <v>5.49901773433807E-2</v>
      </c>
    </row>
    <row r="758" spans="1:21" x14ac:dyDescent="0.3">
      <c r="A758">
        <v>660.44399999999996</v>
      </c>
      <c r="B758">
        <f t="shared" si="23"/>
        <v>657.48133333333328</v>
      </c>
      <c r="C758">
        <v>46.51671999999953</v>
      </c>
      <c r="F758" s="2">
        <f t="shared" si="24"/>
        <v>0.86480091734918463</v>
      </c>
      <c r="I758" s="20">
        <v>23253</v>
      </c>
      <c r="J758" s="20"/>
      <c r="P758">
        <v>1952</v>
      </c>
      <c r="Q758">
        <v>12</v>
      </c>
      <c r="R758" s="11">
        <v>1952.91666665091</v>
      </c>
      <c r="S758">
        <v>1.0633045337969</v>
      </c>
      <c r="T758">
        <v>0.123060000000009</v>
      </c>
      <c r="U758">
        <v>0.130850255929057</v>
      </c>
    </row>
    <row r="759" spans="1:21" x14ac:dyDescent="0.3">
      <c r="A759">
        <v>599.77800000000002</v>
      </c>
      <c r="B759">
        <f t="shared" si="23"/>
        <v>606.29633333333334</v>
      </c>
      <c r="C759">
        <v>46.578249999999528</v>
      </c>
      <c r="F759" s="2">
        <f t="shared" si="24"/>
        <v>0.80912937755878056</v>
      </c>
      <c r="I759" s="20">
        <v>23192</v>
      </c>
      <c r="J759" s="20"/>
      <c r="P759">
        <v>1952</v>
      </c>
      <c r="Q759">
        <v>11</v>
      </c>
      <c r="R759" s="11">
        <v>1952.8333333175499</v>
      </c>
      <c r="S759">
        <v>1.19236732704023</v>
      </c>
      <c r="T759">
        <v>6.1530000000004699E-2</v>
      </c>
      <c r="U759">
        <v>7.3366361632791005E-2</v>
      </c>
    </row>
    <row r="760" spans="1:21" x14ac:dyDescent="0.3">
      <c r="A760">
        <v>558.66700000000003</v>
      </c>
      <c r="B760">
        <f t="shared" si="23"/>
        <v>570.7410000000001</v>
      </c>
      <c r="C760">
        <v>46.639779999999533</v>
      </c>
      <c r="F760" s="2">
        <f t="shared" si="24"/>
        <v>0.77258102789918093</v>
      </c>
      <c r="I760" s="20">
        <v>23131</v>
      </c>
      <c r="J760" s="20"/>
      <c r="P760">
        <v>1952</v>
      </c>
      <c r="Q760">
        <v>10</v>
      </c>
      <c r="R760" s="11">
        <v>1952.74999998419</v>
      </c>
      <c r="S760">
        <v>1.2032095140128301</v>
      </c>
      <c r="T760">
        <v>6.1530000000004699E-2</v>
      </c>
      <c r="U760">
        <v>7.4033481397215398E-2</v>
      </c>
    </row>
    <row r="761" spans="1:21" x14ac:dyDescent="0.3">
      <c r="A761">
        <v>553.77800000000002</v>
      </c>
      <c r="B761">
        <f t="shared" si="23"/>
        <v>562.22233333333338</v>
      </c>
      <c r="C761">
        <v>46.70130999999953</v>
      </c>
      <c r="F761" s="5">
        <f t="shared" si="24"/>
        <v>0.76407245960867021</v>
      </c>
      <c r="G761" t="s">
        <v>10</v>
      </c>
      <c r="H761">
        <v>54</v>
      </c>
      <c r="I761" s="20">
        <v>23070</v>
      </c>
      <c r="J761" s="20"/>
      <c r="P761">
        <v>1952</v>
      </c>
      <c r="Q761">
        <v>9</v>
      </c>
      <c r="R761" s="11">
        <v>1952.6666666508299</v>
      </c>
      <c r="S761">
        <v>1.15490526015949</v>
      </c>
      <c r="T761">
        <v>6.1530000000004699E-2</v>
      </c>
      <c r="U761">
        <v>7.1061320657619095E-2</v>
      </c>
    </row>
    <row r="762" spans="1:21" x14ac:dyDescent="0.3">
      <c r="A762">
        <v>574.22199999999998</v>
      </c>
      <c r="B762">
        <f t="shared" si="23"/>
        <v>578.81466666666665</v>
      </c>
      <c r="C762">
        <v>46.762839999999528</v>
      </c>
      <c r="F762" s="2">
        <f t="shared" si="24"/>
        <v>0.78073256156506921</v>
      </c>
      <c r="I762" s="20">
        <v>23058</v>
      </c>
      <c r="J762" s="20"/>
      <c r="P762">
        <v>1952</v>
      </c>
      <c r="Q762">
        <v>8</v>
      </c>
      <c r="R762" s="11">
        <v>1952.5833333174701</v>
      </c>
      <c r="S762">
        <v>1.0753159386009401</v>
      </c>
      <c r="T762">
        <v>3.0765000000002301E-2</v>
      </c>
      <c r="U762">
        <v>3.3082094851060499E-2</v>
      </c>
    </row>
    <row r="763" spans="1:21" x14ac:dyDescent="0.3">
      <c r="A763">
        <v>608.44399999999996</v>
      </c>
      <c r="B763">
        <f t="shared" si="23"/>
        <v>610.44433333333336</v>
      </c>
      <c r="C763">
        <v>46.824369999999526</v>
      </c>
      <c r="F763" s="2">
        <f t="shared" si="24"/>
        <v>0.81350431191114747</v>
      </c>
      <c r="I763" s="20">
        <v>23046</v>
      </c>
      <c r="J763" s="20"/>
      <c r="P763">
        <v>1952</v>
      </c>
      <c r="Q763">
        <v>7</v>
      </c>
      <c r="R763" s="11">
        <v>1952.49999998411</v>
      </c>
      <c r="S763">
        <v>1.0363151331312701</v>
      </c>
      <c r="T763">
        <v>3.0764999999999699E-2</v>
      </c>
    </row>
    <row r="764" spans="1:21" x14ac:dyDescent="0.3">
      <c r="A764" s="6">
        <v>648.66700000000003</v>
      </c>
      <c r="B764" s="6">
        <f t="shared" si="23"/>
        <v>649</v>
      </c>
      <c r="C764" s="6">
        <v>46.885899999999523</v>
      </c>
      <c r="D764" s="6"/>
      <c r="E764" s="6"/>
      <c r="F764" s="7">
        <f t="shared" si="24"/>
        <v>0.85531822592636508</v>
      </c>
      <c r="I764" s="20">
        <v>23034</v>
      </c>
      <c r="J764" s="20"/>
      <c r="P764">
        <v>1952</v>
      </c>
      <c r="Q764">
        <v>6</v>
      </c>
      <c r="R764" s="11">
        <v>1952.4166666507499</v>
      </c>
      <c r="S764">
        <v>0.99731432766161099</v>
      </c>
      <c r="T764">
        <v>6.1530000000004699E-2</v>
      </c>
      <c r="U764">
        <v>6.13647505810236E-2</v>
      </c>
    </row>
    <row r="765" spans="1:21" x14ac:dyDescent="0.3">
      <c r="A765">
        <v>689.88900000000001</v>
      </c>
      <c r="B765">
        <f t="shared" si="23"/>
        <v>686.51866666666672</v>
      </c>
      <c r="C765">
        <v>46.947429999999528</v>
      </c>
      <c r="F765" s="2">
        <f t="shared" si="24"/>
        <v>0.89806986004111444</v>
      </c>
      <c r="I765" s="20">
        <v>23022</v>
      </c>
      <c r="J765" s="20"/>
      <c r="P765">
        <v>1952</v>
      </c>
      <c r="Q765">
        <v>5</v>
      </c>
      <c r="R765" s="11">
        <v>1952.33333331739</v>
      </c>
      <c r="S765">
        <v>0.93960389086430995</v>
      </c>
      <c r="T765">
        <v>6.1530000000004699E-2</v>
      </c>
      <c r="U765">
        <v>5.7813827404885401E-2</v>
      </c>
    </row>
    <row r="766" spans="1:21" x14ac:dyDescent="0.3">
      <c r="A766">
        <v>721</v>
      </c>
      <c r="B766">
        <f t="shared" si="23"/>
        <v>717.44433333333336</v>
      </c>
      <c r="C766">
        <v>47.008959999999526</v>
      </c>
      <c r="F766" s="2">
        <f t="shared" si="24"/>
        <v>0.93491089668921956</v>
      </c>
      <c r="I766" s="20">
        <v>23010</v>
      </c>
      <c r="J766" s="20"/>
      <c r="P766">
        <v>1952</v>
      </c>
      <c r="Q766">
        <v>4</v>
      </c>
      <c r="R766" s="11">
        <v>1952.24999998403</v>
      </c>
      <c r="S766">
        <v>0.90640998620388402</v>
      </c>
      <c r="T766">
        <v>3.0765000000002301E-2</v>
      </c>
      <c r="U766">
        <v>2.78857032255646E-2</v>
      </c>
    </row>
    <row r="767" spans="1:21" x14ac:dyDescent="0.3">
      <c r="A767">
        <v>741.44399999999996</v>
      </c>
      <c r="B767">
        <f t="shared" si="23"/>
        <v>742.44433333333336</v>
      </c>
      <c r="C767">
        <v>47.070489999999523</v>
      </c>
      <c r="F767" s="2">
        <f t="shared" si="24"/>
        <v>0.96579464334958687</v>
      </c>
      <c r="I767" s="20">
        <v>22998</v>
      </c>
      <c r="J767" s="20"/>
      <c r="P767">
        <v>1952</v>
      </c>
      <c r="Q767">
        <v>3</v>
      </c>
      <c r="R767" s="11">
        <v>1952.1666666506701</v>
      </c>
      <c r="S767">
        <v>0.90341649994725004</v>
      </c>
      <c r="T767">
        <v>3.0764999999999699E-2</v>
      </c>
    </row>
    <row r="768" spans="1:21" x14ac:dyDescent="0.3">
      <c r="A768">
        <v>764.88900000000001</v>
      </c>
      <c r="B768">
        <f t="shared" si="23"/>
        <v>769.51833333333343</v>
      </c>
      <c r="C768">
        <v>47.132019999999521</v>
      </c>
      <c r="F768" s="2">
        <f t="shared" si="24"/>
        <v>1.0003922250069717</v>
      </c>
      <c r="I768" s="20">
        <v>22986</v>
      </c>
      <c r="J768" s="20"/>
      <c r="P768">
        <v>1952</v>
      </c>
      <c r="Q768">
        <v>2</v>
      </c>
      <c r="R768" s="11">
        <v>1952.08333331731</v>
      </c>
      <c r="S768">
        <v>0.90042301369061595</v>
      </c>
      <c r="T768">
        <v>0.18459000000001399</v>
      </c>
      <c r="U768">
        <v>0.16620908409716301</v>
      </c>
    </row>
    <row r="769" spans="1:21" x14ac:dyDescent="0.3">
      <c r="A769">
        <v>802.22199999999998</v>
      </c>
      <c r="B769">
        <f t="shared" si="23"/>
        <v>807.70366666666666</v>
      </c>
      <c r="C769">
        <v>47.193549999999519</v>
      </c>
      <c r="F769" s="2">
        <f t="shared" si="24"/>
        <v>1.0513058745131685</v>
      </c>
      <c r="I769" s="20">
        <v>22974</v>
      </c>
      <c r="J769" s="20"/>
      <c r="P769">
        <v>1952</v>
      </c>
      <c r="Q769">
        <v>1</v>
      </c>
      <c r="R769" s="11">
        <v>1951.9999999839499</v>
      </c>
      <c r="S769">
        <v>0.91776606597446797</v>
      </c>
      <c r="T769">
        <v>0.123060000000009</v>
      </c>
      <c r="U769">
        <v>0.112940292078826</v>
      </c>
    </row>
    <row r="770" spans="1:21" x14ac:dyDescent="0.3">
      <c r="A770">
        <v>856</v>
      </c>
      <c r="B770">
        <f t="shared" si="23"/>
        <v>851.37033333333329</v>
      </c>
      <c r="C770">
        <v>47.255079999999523</v>
      </c>
      <c r="F770" s="2">
        <f t="shared" si="24"/>
        <v>1.1127114096012147</v>
      </c>
      <c r="I770" s="20">
        <v>22962</v>
      </c>
      <c r="J770" s="20"/>
      <c r="P770">
        <v>1951</v>
      </c>
      <c r="Q770">
        <v>12</v>
      </c>
      <c r="R770" s="11">
        <v>1951.9166666505901</v>
      </c>
      <c r="S770">
        <v>0.96209438358643196</v>
      </c>
      <c r="T770">
        <v>0.18459000000001399</v>
      </c>
      <c r="U770">
        <v>0.17759300226623301</v>
      </c>
    </row>
    <row r="771" spans="1:21" x14ac:dyDescent="0.3">
      <c r="A771">
        <v>895.88900000000001</v>
      </c>
      <c r="B771">
        <f t="shared" si="23"/>
        <v>881.14833333333343</v>
      </c>
      <c r="C771">
        <v>47.316609999999521</v>
      </c>
      <c r="F771" s="2">
        <f t="shared" si="24"/>
        <v>1.1566306287521526</v>
      </c>
      <c r="G771" t="s">
        <v>11</v>
      </c>
      <c r="H771">
        <v>55</v>
      </c>
      <c r="I771" s="20">
        <v>22950</v>
      </c>
      <c r="J771" s="20"/>
      <c r="P771">
        <v>1951</v>
      </c>
      <c r="Q771">
        <v>11</v>
      </c>
      <c r="R771" s="11">
        <v>1951.83333331723</v>
      </c>
      <c r="S771">
        <v>1.0462407029068199</v>
      </c>
      <c r="T771">
        <v>0.123060000000009</v>
      </c>
      <c r="U771">
        <v>0.12875038089972299</v>
      </c>
    </row>
    <row r="772" spans="1:21" x14ac:dyDescent="0.3">
      <c r="A772">
        <v>891.55600000000004</v>
      </c>
      <c r="B772">
        <f t="shared" ref="B772:B835" si="25">AVERAGE(A771:A773)</f>
        <v>877.37066666666669</v>
      </c>
      <c r="C772">
        <v>47.378139999999519</v>
      </c>
      <c r="F772" s="2">
        <f t="shared" si="24"/>
        <v>1.1509643790584116</v>
      </c>
      <c r="I772" s="20">
        <v>22919</v>
      </c>
      <c r="J772" s="20"/>
      <c r="P772">
        <v>1951</v>
      </c>
      <c r="Q772">
        <v>10</v>
      </c>
      <c r="R772" s="11">
        <v>1951.7499999838701</v>
      </c>
      <c r="S772">
        <v>1.08230628665326</v>
      </c>
      <c r="T772">
        <v>0.123060000000009</v>
      </c>
      <c r="U772">
        <v>0.13318861163556101</v>
      </c>
    </row>
    <row r="773" spans="1:21" x14ac:dyDescent="0.3">
      <c r="A773">
        <v>844.66700000000003</v>
      </c>
      <c r="B773">
        <f t="shared" si="25"/>
        <v>838.77799999999991</v>
      </c>
      <c r="C773">
        <v>47.439669999999516</v>
      </c>
      <c r="F773" s="2">
        <f t="shared" si="24"/>
        <v>1.0946445675964525</v>
      </c>
      <c r="I773" s="20">
        <v>22888</v>
      </c>
      <c r="J773" s="20"/>
      <c r="P773">
        <v>1951</v>
      </c>
      <c r="Q773">
        <v>9</v>
      </c>
      <c r="R773" s="11">
        <v>1951.66666665051</v>
      </c>
      <c r="S773">
        <v>1.0216152788614501</v>
      </c>
      <c r="T773">
        <v>6.1530000000004699E-2</v>
      </c>
      <c r="U773">
        <v>6.2859988108349904E-2</v>
      </c>
    </row>
    <row r="774" spans="1:21" x14ac:dyDescent="0.3">
      <c r="A774">
        <v>780.11099999999999</v>
      </c>
      <c r="B774">
        <f t="shared" si="25"/>
        <v>781.55566666666664</v>
      </c>
      <c r="C774">
        <v>47.501199999999514</v>
      </c>
      <c r="F774" s="2">
        <f t="shared" si="24"/>
        <v>1.0161700238252771</v>
      </c>
      <c r="I774" s="20">
        <v>22858</v>
      </c>
      <c r="J774" s="20"/>
      <c r="P774">
        <v>1951</v>
      </c>
      <c r="Q774">
        <v>8</v>
      </c>
      <c r="R774" s="11">
        <v>1951.5833333171499</v>
      </c>
      <c r="S774">
        <v>0.93030737658273699</v>
      </c>
      <c r="T774">
        <v>0.123060000000009</v>
      </c>
      <c r="U774">
        <v>0.11448362576227999</v>
      </c>
    </row>
    <row r="775" spans="1:21" x14ac:dyDescent="0.3">
      <c r="A775">
        <v>719.88900000000001</v>
      </c>
      <c r="B775">
        <f t="shared" si="25"/>
        <v>724.07399999999996</v>
      </c>
      <c r="C775">
        <v>47.562729999999519</v>
      </c>
      <c r="F775" s="2">
        <f t="shared" si="24"/>
        <v>0.94300331099404455</v>
      </c>
      <c r="I775" s="20">
        <v>22827</v>
      </c>
      <c r="J775" s="20"/>
      <c r="P775">
        <v>1951</v>
      </c>
      <c r="Q775">
        <v>7</v>
      </c>
      <c r="R775" s="11">
        <v>1951.4999999837901</v>
      </c>
      <c r="S775">
        <v>0.86139370129593895</v>
      </c>
      <c r="T775">
        <v>6.1530000000004699E-2</v>
      </c>
      <c r="U775">
        <v>5.3001554440743198E-2</v>
      </c>
    </row>
    <row r="776" spans="1:21" x14ac:dyDescent="0.3">
      <c r="A776">
        <v>672.22199999999998</v>
      </c>
      <c r="B776">
        <f t="shared" si="25"/>
        <v>673.62966666666659</v>
      </c>
      <c r="C776">
        <v>47.624259999999516</v>
      </c>
      <c r="F776" s="2">
        <f t="shared" si="24"/>
        <v>0.88314743782736682</v>
      </c>
      <c r="I776" s="20">
        <v>22796</v>
      </c>
      <c r="J776" s="20"/>
      <c r="P776">
        <v>1951</v>
      </c>
      <c r="Q776">
        <v>6</v>
      </c>
      <c r="R776" s="11">
        <v>1951.41666665043</v>
      </c>
      <c r="S776">
        <v>0.80556181074792899</v>
      </c>
      <c r="T776">
        <v>0.123060000000009</v>
      </c>
      <c r="U776">
        <v>9.9132436430647702E-2</v>
      </c>
    </row>
    <row r="777" spans="1:21" x14ac:dyDescent="0.3">
      <c r="A777">
        <v>628.77800000000002</v>
      </c>
      <c r="B777">
        <f t="shared" si="25"/>
        <v>629.22233333333327</v>
      </c>
      <c r="C777">
        <v>47.685789999999514</v>
      </c>
      <c r="F777" s="2">
        <f t="shared" si="24"/>
        <v>0.8336074658299607</v>
      </c>
      <c r="I777" s="20">
        <v>22766</v>
      </c>
      <c r="J777" s="20"/>
      <c r="P777">
        <v>1951</v>
      </c>
      <c r="Q777">
        <v>5</v>
      </c>
      <c r="R777" s="11">
        <v>1951.3333333170699</v>
      </c>
      <c r="S777">
        <v>0.73459953012801604</v>
      </c>
      <c r="T777">
        <v>6.1530000000004699E-2</v>
      </c>
      <c r="U777">
        <v>4.5199909088780299E-2</v>
      </c>
    </row>
    <row r="778" spans="1:21" x14ac:dyDescent="0.3">
      <c r="A778">
        <v>586.66700000000003</v>
      </c>
      <c r="B778">
        <f t="shared" si="25"/>
        <v>591.18533333333335</v>
      </c>
      <c r="C778">
        <v>47.747319999999512</v>
      </c>
      <c r="F778" s="2">
        <f t="shared" si="24"/>
        <v>0.79338970094839489</v>
      </c>
      <c r="I778" s="20">
        <v>22735</v>
      </c>
      <c r="J778" s="20"/>
      <c r="P778">
        <v>1951</v>
      </c>
      <c r="Q778">
        <v>4</v>
      </c>
      <c r="R778" s="11">
        <v>1951.24999998371</v>
      </c>
      <c r="S778">
        <v>0.66120051074445096</v>
      </c>
      <c r="T778">
        <v>0.123060000000009</v>
      </c>
      <c r="U778">
        <v>8.1367334852218406E-2</v>
      </c>
    </row>
    <row r="779" spans="1:21" x14ac:dyDescent="0.3">
      <c r="A779">
        <v>558.11099999999999</v>
      </c>
      <c r="B779">
        <f t="shared" si="25"/>
        <v>568.62966666666671</v>
      </c>
      <c r="C779">
        <v>47.808849999999509</v>
      </c>
      <c r="F779" s="5">
        <f t="shared" si="24"/>
        <v>0.77046340648168654</v>
      </c>
      <c r="G779" t="s">
        <v>10</v>
      </c>
      <c r="H779">
        <v>55</v>
      </c>
      <c r="I779" s="20">
        <v>22705</v>
      </c>
      <c r="J779" s="20"/>
      <c r="P779">
        <v>1951</v>
      </c>
      <c r="Q779">
        <v>3</v>
      </c>
      <c r="R779" s="11">
        <v>1951.16666665035</v>
      </c>
      <c r="S779">
        <v>0.60772221464515896</v>
      </c>
      <c r="T779">
        <v>6.1530000000004699E-2</v>
      </c>
      <c r="U779">
        <v>3.7393147867119503E-2</v>
      </c>
    </row>
    <row r="780" spans="1:21" x14ac:dyDescent="0.3">
      <c r="A780">
        <v>561.11099999999999</v>
      </c>
      <c r="B780">
        <f t="shared" si="25"/>
        <v>575.18499999999995</v>
      </c>
      <c r="C780">
        <v>47.870379999999514</v>
      </c>
      <c r="F780" s="2">
        <f t="shared" si="24"/>
        <v>0.77705730072523038</v>
      </c>
      <c r="I780" s="20">
        <v>22685</v>
      </c>
      <c r="J780" s="20"/>
      <c r="P780">
        <v>1951</v>
      </c>
      <c r="Q780">
        <v>2</v>
      </c>
      <c r="R780" s="11">
        <v>1951.0833333169901</v>
      </c>
      <c r="S780">
        <v>0.60038661052168296</v>
      </c>
      <c r="T780">
        <v>0.18459000000001399</v>
      </c>
      <c r="U780">
        <v>0.110825364436206</v>
      </c>
    </row>
    <row r="781" spans="1:21" x14ac:dyDescent="0.3">
      <c r="A781" s="6">
        <v>606.33299999999997</v>
      </c>
      <c r="B781" s="6">
        <f t="shared" si="25"/>
        <v>615.70366666666666</v>
      </c>
      <c r="C781" s="6">
        <v>47.931909999999512</v>
      </c>
      <c r="D781" s="6"/>
      <c r="E781" s="6"/>
      <c r="F781" s="7">
        <f t="shared" si="24"/>
        <v>0.81908540696311238</v>
      </c>
      <c r="I781" s="20">
        <v>22665</v>
      </c>
      <c r="J781" s="20"/>
      <c r="P781">
        <v>1951</v>
      </c>
      <c r="Q781">
        <v>1</v>
      </c>
      <c r="R781" s="11">
        <v>1950.99999998363</v>
      </c>
      <c r="S781">
        <v>0.75063289972588898</v>
      </c>
      <c r="T781">
        <v>0.18459000000001399</v>
      </c>
      <c r="U781">
        <v>0.13855932696041201</v>
      </c>
    </row>
    <row r="782" spans="1:21" x14ac:dyDescent="0.3">
      <c r="A782">
        <v>679.66700000000003</v>
      </c>
      <c r="B782">
        <f t="shared" si="25"/>
        <v>676.70366666666666</v>
      </c>
      <c r="C782">
        <v>47.993439999999509</v>
      </c>
      <c r="F782" s="2">
        <f t="shared" si="24"/>
        <v>0.88668373278325952</v>
      </c>
      <c r="I782" s="20">
        <v>22645</v>
      </c>
      <c r="J782" s="20"/>
      <c r="P782">
        <v>1950</v>
      </c>
      <c r="Q782">
        <v>12</v>
      </c>
      <c r="R782" s="11">
        <v>1950.9166666502699</v>
      </c>
      <c r="S782">
        <v>0.92713618534867104</v>
      </c>
      <c r="T782">
        <v>0.18459000000001399</v>
      </c>
      <c r="U782">
        <v>0.171140068453524</v>
      </c>
    </row>
    <row r="783" spans="1:21" x14ac:dyDescent="0.3">
      <c r="A783">
        <v>744.11099999999999</v>
      </c>
      <c r="B783">
        <f t="shared" si="25"/>
        <v>734.37033333333329</v>
      </c>
      <c r="C783">
        <v>48.054969999999507</v>
      </c>
      <c r="F783" s="2">
        <f t="shared" si="24"/>
        <v>0.9557104848671808</v>
      </c>
      <c r="I783" s="20">
        <v>22625</v>
      </c>
      <c r="J783" s="20"/>
      <c r="P783">
        <v>1950</v>
      </c>
      <c r="Q783">
        <v>11</v>
      </c>
      <c r="R783" s="11">
        <v>1950.8333333169101</v>
      </c>
      <c r="S783">
        <v>0.99018510824917605</v>
      </c>
      <c r="T783">
        <v>0.18459000000001399</v>
      </c>
      <c r="U783">
        <v>0.18277826913172901</v>
      </c>
    </row>
    <row r="784" spans="1:21" x14ac:dyDescent="0.3">
      <c r="A784">
        <v>779.33299999999997</v>
      </c>
      <c r="B784">
        <f t="shared" si="25"/>
        <v>768.40733333333321</v>
      </c>
      <c r="C784">
        <v>48.116499999999505</v>
      </c>
      <c r="F784" s="2">
        <f t="shared" si="24"/>
        <v>0.99894840142457875</v>
      </c>
      <c r="I784" s="20">
        <v>22605</v>
      </c>
      <c r="J784" s="20"/>
      <c r="P784">
        <v>1950</v>
      </c>
      <c r="Q784">
        <v>10</v>
      </c>
      <c r="R784" s="11">
        <v>1950.74999998355</v>
      </c>
      <c r="S784">
        <v>1.0139219347441599</v>
      </c>
      <c r="T784">
        <v>6.1530000000004699E-2</v>
      </c>
      <c r="U784">
        <v>6.2386616644813299E-2</v>
      </c>
    </row>
    <row r="785" spans="1:21" x14ac:dyDescent="0.3">
      <c r="A785">
        <v>781.77800000000002</v>
      </c>
      <c r="B785">
        <f t="shared" si="25"/>
        <v>771.92599999999993</v>
      </c>
      <c r="C785">
        <v>48.178029999999509</v>
      </c>
      <c r="F785" s="2">
        <f t="shared" si="24"/>
        <v>1.0035283247083171</v>
      </c>
      <c r="G785" t="s">
        <v>11</v>
      </c>
      <c r="H785">
        <v>56</v>
      </c>
      <c r="I785" s="20">
        <v>22585</v>
      </c>
      <c r="J785" s="20"/>
      <c r="P785">
        <v>1950</v>
      </c>
      <c r="Q785">
        <v>9</v>
      </c>
      <c r="R785" s="11">
        <v>1950.6666666501901</v>
      </c>
      <c r="S785">
        <v>1.0055598805242201</v>
      </c>
      <c r="T785">
        <v>3.0765000000002301E-2</v>
      </c>
      <c r="U785">
        <v>3.09360497243302E-2</v>
      </c>
    </row>
    <row r="786" spans="1:21" x14ac:dyDescent="0.3">
      <c r="A786">
        <v>754.66700000000003</v>
      </c>
      <c r="B786">
        <f t="shared" si="25"/>
        <v>750.51866666666672</v>
      </c>
      <c r="C786">
        <v>48.239559999999507</v>
      </c>
      <c r="F786" s="2">
        <f t="shared" si="24"/>
        <v>0.97598562753883189</v>
      </c>
      <c r="I786" s="20">
        <v>22503</v>
      </c>
      <c r="J786" s="20"/>
      <c r="P786">
        <v>1950</v>
      </c>
      <c r="Q786">
        <v>8</v>
      </c>
      <c r="R786" s="11">
        <v>1950.58333331683</v>
      </c>
      <c r="S786">
        <v>0.99658705249068302</v>
      </c>
      <c r="T786">
        <v>3.0764999999999699E-2</v>
      </c>
    </row>
    <row r="787" spans="1:21" x14ac:dyDescent="0.3">
      <c r="A787">
        <v>715.11099999999999</v>
      </c>
      <c r="B787">
        <f t="shared" si="25"/>
        <v>719.25933333333342</v>
      </c>
      <c r="C787">
        <v>48.301089999999505</v>
      </c>
      <c r="F787" s="2">
        <f t="shared" si="24"/>
        <v>0.93711942343476962</v>
      </c>
      <c r="I787" s="20">
        <v>22421</v>
      </c>
      <c r="J787" s="20"/>
      <c r="P787">
        <v>1950</v>
      </c>
      <c r="Q787">
        <v>7</v>
      </c>
      <c r="R787" s="11">
        <v>1950.4999999834699</v>
      </c>
      <c r="S787">
        <v>0.98761422445713698</v>
      </c>
      <c r="T787">
        <v>6.1530000000004699E-2</v>
      </c>
      <c r="U787">
        <v>6.0767903230852301E-2</v>
      </c>
    </row>
    <row r="788" spans="1:21" x14ac:dyDescent="0.3">
      <c r="A788">
        <v>688</v>
      </c>
      <c r="B788">
        <f t="shared" si="25"/>
        <v>698.44433333333325</v>
      </c>
      <c r="C788">
        <v>48.362619999999502</v>
      </c>
      <c r="F788" s="5">
        <f t="shared" si="24"/>
        <v>0.91210145379997087</v>
      </c>
      <c r="G788" t="s">
        <v>10</v>
      </c>
      <c r="H788">
        <v>56</v>
      </c>
      <c r="I788" s="20">
        <v>22340</v>
      </c>
      <c r="J788" s="20"/>
      <c r="P788">
        <v>1950</v>
      </c>
      <c r="Q788">
        <v>6</v>
      </c>
      <c r="R788" s="11">
        <v>1950.4166666501101</v>
      </c>
      <c r="S788">
        <v>0.96914854151114505</v>
      </c>
      <c r="T788">
        <v>3.0765000000002301E-2</v>
      </c>
      <c r="U788">
        <v>2.98158548795927E-2</v>
      </c>
    </row>
    <row r="789" spans="1:21" x14ac:dyDescent="0.3">
      <c r="A789">
        <v>692.22199999999998</v>
      </c>
      <c r="B789">
        <f t="shared" si="25"/>
        <v>702.74066666666658</v>
      </c>
      <c r="C789">
        <v>48.4241499999995</v>
      </c>
      <c r="F789" s="2">
        <f t="shared" si="24"/>
        <v>0.91721000619163895</v>
      </c>
      <c r="I789" s="20">
        <v>22320</v>
      </c>
      <c r="J789" s="20"/>
      <c r="P789">
        <v>1950</v>
      </c>
      <c r="Q789">
        <v>5</v>
      </c>
      <c r="R789" s="11">
        <v>1950.33333331675</v>
      </c>
      <c r="S789">
        <v>0.96224546287470403</v>
      </c>
      <c r="T789">
        <v>3.0764999999999699E-2</v>
      </c>
    </row>
    <row r="790" spans="1:21" x14ac:dyDescent="0.3">
      <c r="A790" s="6">
        <v>728</v>
      </c>
      <c r="B790" s="6">
        <f t="shared" si="25"/>
        <v>733.59266666666679</v>
      </c>
      <c r="C790" s="6">
        <v>48.485679999999505</v>
      </c>
      <c r="D790" s="6"/>
      <c r="E790" s="6"/>
      <c r="F790" s="7">
        <f t="shared" ref="F790:F853" si="26">(0.0905*EXP(0.0013*B790))/D$2</f>
        <v>0.95474478165312626</v>
      </c>
      <c r="I790" s="20">
        <v>22300</v>
      </c>
      <c r="J790" s="20"/>
      <c r="P790">
        <v>1950</v>
      </c>
      <c r="Q790">
        <v>4</v>
      </c>
      <c r="R790" s="11">
        <v>1950.2499999833899</v>
      </c>
      <c r="S790">
        <v>0.95534238423826201</v>
      </c>
      <c r="T790">
        <v>3.0765000000002301E-2</v>
      </c>
      <c r="U790">
        <v>2.9391108451092399E-2</v>
      </c>
    </row>
    <row r="791" spans="1:21" x14ac:dyDescent="0.3">
      <c r="A791">
        <v>780.55600000000004</v>
      </c>
      <c r="B791">
        <f t="shared" si="25"/>
        <v>780.07433333333336</v>
      </c>
      <c r="C791">
        <v>48.547209999999502</v>
      </c>
      <c r="F791" s="2">
        <f t="shared" si="26"/>
        <v>1.01421503433644</v>
      </c>
      <c r="I791" s="20">
        <v>22280</v>
      </c>
      <c r="J791" s="20"/>
      <c r="P791">
        <v>1950</v>
      </c>
      <c r="Q791">
        <v>3</v>
      </c>
      <c r="R791" s="11">
        <v>1950.16666665003</v>
      </c>
      <c r="S791">
        <v>0.95598759340697803</v>
      </c>
      <c r="T791">
        <v>3.0764999999999699E-2</v>
      </c>
    </row>
    <row r="792" spans="1:21" x14ac:dyDescent="0.3">
      <c r="A792">
        <v>831.66700000000003</v>
      </c>
      <c r="B792">
        <f t="shared" si="25"/>
        <v>827.59299999999996</v>
      </c>
      <c r="C792">
        <v>48.6087399999995</v>
      </c>
      <c r="F792" s="2">
        <f t="shared" si="26"/>
        <v>1.0788430476651467</v>
      </c>
      <c r="I792" s="20">
        <v>22260</v>
      </c>
      <c r="J792" s="20"/>
      <c r="P792">
        <v>1950</v>
      </c>
      <c r="Q792">
        <v>2</v>
      </c>
      <c r="R792" s="11">
        <v>1950.08333331667</v>
      </c>
      <c r="S792">
        <v>0.95663280257569305</v>
      </c>
      <c r="T792">
        <v>0.123060000000009</v>
      </c>
      <c r="U792">
        <v>0.11772323268497301</v>
      </c>
    </row>
    <row r="793" spans="1:21" x14ac:dyDescent="0.3">
      <c r="A793">
        <v>870.55600000000004</v>
      </c>
      <c r="B793">
        <f t="shared" si="25"/>
        <v>863.2596666666667</v>
      </c>
      <c r="C793">
        <v>48.670269999999498</v>
      </c>
      <c r="F793" s="2">
        <f t="shared" si="26"/>
        <v>1.130043221875592</v>
      </c>
      <c r="I793" s="20">
        <v>22240</v>
      </c>
      <c r="J793" s="20"/>
      <c r="P793">
        <v>1950</v>
      </c>
      <c r="Q793">
        <v>1</v>
      </c>
      <c r="R793" s="11">
        <v>1949.9999999833101</v>
      </c>
      <c r="S793">
        <v>1.00657698208603</v>
      </c>
      <c r="T793">
        <v>6.1530000000004699E-2</v>
      </c>
      <c r="U793">
        <v>6.1934681707758503E-2</v>
      </c>
    </row>
    <row r="794" spans="1:21" x14ac:dyDescent="0.3">
      <c r="A794">
        <v>887.55600000000004</v>
      </c>
      <c r="B794">
        <f t="shared" si="25"/>
        <v>880.92633333333333</v>
      </c>
      <c r="C794">
        <v>48.731799999999495</v>
      </c>
      <c r="F794" s="2">
        <f t="shared" si="26"/>
        <v>1.1562968733159207</v>
      </c>
      <c r="G794" t="s">
        <v>11</v>
      </c>
      <c r="H794">
        <v>57</v>
      </c>
      <c r="I794" s="20">
        <v>22220</v>
      </c>
      <c r="J794" s="20"/>
      <c r="P794">
        <v>1949</v>
      </c>
      <c r="Q794">
        <v>12</v>
      </c>
      <c r="R794" s="11">
        <v>1949.91666664995</v>
      </c>
      <c r="S794">
        <v>1.1284417644911999</v>
      </c>
      <c r="T794">
        <v>0.123060000000009</v>
      </c>
      <c r="U794">
        <v>0.13886604353829701</v>
      </c>
    </row>
    <row r="795" spans="1:21" x14ac:dyDescent="0.3">
      <c r="A795">
        <v>884.66700000000003</v>
      </c>
      <c r="B795">
        <f t="shared" si="25"/>
        <v>878.37066666666669</v>
      </c>
      <c r="C795">
        <v>48.7933299999995</v>
      </c>
      <c r="F795" s="2">
        <f t="shared" si="26"/>
        <v>1.1524616057376695</v>
      </c>
      <c r="I795" s="20">
        <v>22199</v>
      </c>
      <c r="J795" s="20"/>
      <c r="P795">
        <v>1949</v>
      </c>
      <c r="Q795">
        <v>11</v>
      </c>
      <c r="R795" s="11">
        <v>1949.8333333165899</v>
      </c>
      <c r="S795">
        <v>1.24853418943685</v>
      </c>
      <c r="T795">
        <v>6.1530000000004699E-2</v>
      </c>
      <c r="U795">
        <v>7.6822308676055301E-2</v>
      </c>
    </row>
    <row r="796" spans="1:21" x14ac:dyDescent="0.3">
      <c r="A796">
        <v>862.88900000000001</v>
      </c>
      <c r="B796">
        <f t="shared" si="25"/>
        <v>858.18533333333335</v>
      </c>
      <c r="C796">
        <v>48.854859999999498</v>
      </c>
      <c r="F796" s="2">
        <f t="shared" si="26"/>
        <v>1.1226132743529877</v>
      </c>
      <c r="I796" s="20">
        <v>22179</v>
      </c>
      <c r="J796" s="20"/>
      <c r="P796">
        <v>1949</v>
      </c>
      <c r="Q796">
        <v>10</v>
      </c>
      <c r="R796" s="11">
        <v>1949.7499999832301</v>
      </c>
      <c r="S796">
        <v>1.2507743492763701</v>
      </c>
      <c r="T796">
        <v>0.123060000000009</v>
      </c>
      <c r="U796">
        <v>0.15392029142196201</v>
      </c>
    </row>
    <row r="797" spans="1:21" x14ac:dyDescent="0.3">
      <c r="A797">
        <v>827</v>
      </c>
      <c r="B797">
        <f t="shared" si="25"/>
        <v>825.37033333333329</v>
      </c>
      <c r="C797">
        <v>48.916389999999495</v>
      </c>
      <c r="F797" s="2">
        <f t="shared" si="26"/>
        <v>1.075730265945585</v>
      </c>
      <c r="I797" s="20">
        <v>22158</v>
      </c>
      <c r="J797" s="20"/>
      <c r="P797">
        <v>1949</v>
      </c>
      <c r="Q797">
        <v>9</v>
      </c>
      <c r="R797" s="11">
        <v>1949.66666664986</v>
      </c>
      <c r="S797">
        <v>1.11924497580895</v>
      </c>
      <c r="T797">
        <v>0.123060000000009</v>
      </c>
      <c r="U797">
        <v>0.13773428672306001</v>
      </c>
    </row>
    <row r="798" spans="1:21" x14ac:dyDescent="0.3">
      <c r="A798">
        <v>786.22199999999998</v>
      </c>
      <c r="B798">
        <f t="shared" si="25"/>
        <v>788.77766666666673</v>
      </c>
      <c r="C798">
        <v>48.977919999999493</v>
      </c>
      <c r="F798" s="2">
        <f t="shared" si="26"/>
        <v>1.0257553637633752</v>
      </c>
      <c r="I798" s="20">
        <v>22138</v>
      </c>
      <c r="J798" s="20"/>
      <c r="P798">
        <v>1949</v>
      </c>
      <c r="Q798">
        <v>8</v>
      </c>
      <c r="R798" s="11">
        <v>1949.5833333165001</v>
      </c>
      <c r="S798">
        <v>0.97894857257382994</v>
      </c>
      <c r="T798">
        <v>0.123060000000009</v>
      </c>
      <c r="U798">
        <v>0.12046941134094399</v>
      </c>
    </row>
    <row r="799" spans="1:21" x14ac:dyDescent="0.3">
      <c r="A799">
        <v>753.11099999999999</v>
      </c>
      <c r="B799">
        <f t="shared" si="25"/>
        <v>757.18500000000006</v>
      </c>
      <c r="C799">
        <v>49.039449999999491</v>
      </c>
      <c r="F799" s="2">
        <f t="shared" si="26"/>
        <v>0.98448050283655375</v>
      </c>
      <c r="I799" s="20">
        <v>22117</v>
      </c>
      <c r="J799" s="20"/>
      <c r="P799">
        <v>1949</v>
      </c>
      <c r="Q799">
        <v>7</v>
      </c>
      <c r="R799" s="11">
        <v>1949.49999998314</v>
      </c>
      <c r="S799">
        <v>0.87546715857273405</v>
      </c>
      <c r="T799">
        <v>0.123060000000009</v>
      </c>
      <c r="U799">
        <v>0.107734988533969</v>
      </c>
    </row>
    <row r="800" spans="1:21" x14ac:dyDescent="0.3">
      <c r="A800">
        <v>732.22199999999998</v>
      </c>
      <c r="B800">
        <f t="shared" si="25"/>
        <v>735.33333333333337</v>
      </c>
      <c r="C800">
        <v>49.100979999999495</v>
      </c>
      <c r="F800" s="2">
        <f t="shared" si="26"/>
        <v>0.95690768805616222</v>
      </c>
      <c r="I800" s="20">
        <v>22097</v>
      </c>
      <c r="J800" s="20"/>
      <c r="P800">
        <v>1949</v>
      </c>
      <c r="Q800">
        <v>6</v>
      </c>
      <c r="R800" s="11">
        <v>1949.4166666497799</v>
      </c>
      <c r="S800">
        <v>0.75456851859349905</v>
      </c>
      <c r="T800">
        <v>0.123060000000009</v>
      </c>
      <c r="U800">
        <v>9.2857201898123201E-2</v>
      </c>
    </row>
    <row r="801" spans="1:21" x14ac:dyDescent="0.3">
      <c r="A801">
        <v>720.66700000000003</v>
      </c>
      <c r="B801">
        <f t="shared" si="25"/>
        <v>719.55566666666675</v>
      </c>
      <c r="C801">
        <v>49.162509999999493</v>
      </c>
      <c r="F801" s="2">
        <f t="shared" si="26"/>
        <v>0.9374805026193942</v>
      </c>
      <c r="I801" s="20">
        <v>22076</v>
      </c>
      <c r="J801" s="20"/>
      <c r="P801">
        <v>1949</v>
      </c>
      <c r="Q801">
        <v>5</v>
      </c>
      <c r="R801" s="11">
        <v>1949.3333333164201</v>
      </c>
      <c r="S801">
        <v>0.63548825797644204</v>
      </c>
      <c r="T801">
        <v>0.123060000000009</v>
      </c>
      <c r="U801">
        <v>7.8203185026587102E-2</v>
      </c>
    </row>
    <row r="802" spans="1:21" x14ac:dyDescent="0.3">
      <c r="A802">
        <v>705.77800000000002</v>
      </c>
      <c r="B802">
        <f t="shared" si="25"/>
        <v>701.14833333333343</v>
      </c>
      <c r="C802">
        <v>49.224039999999491</v>
      </c>
      <c r="F802" s="2">
        <f t="shared" si="26"/>
        <v>0.91531331468975441</v>
      </c>
      <c r="I802" s="20">
        <v>22056</v>
      </c>
      <c r="J802" s="20"/>
      <c r="P802">
        <v>1949</v>
      </c>
      <c r="Q802">
        <v>4</v>
      </c>
      <c r="R802" s="11">
        <v>1949.24999998306</v>
      </c>
      <c r="S802">
        <v>0.57787763266555503</v>
      </c>
      <c r="T802">
        <v>0.123060000000009</v>
      </c>
      <c r="U802">
        <v>7.1113621475828698E-2</v>
      </c>
    </row>
    <row r="803" spans="1:21" x14ac:dyDescent="0.3">
      <c r="A803">
        <v>677</v>
      </c>
      <c r="B803">
        <f t="shared" si="25"/>
        <v>673.33333333333337</v>
      </c>
      <c r="C803">
        <v>49.285569999999488</v>
      </c>
      <c r="F803" s="2">
        <f t="shared" si="26"/>
        <v>0.88280728551927845</v>
      </c>
      <c r="I803" s="20">
        <v>22035</v>
      </c>
      <c r="J803" s="20"/>
      <c r="P803">
        <v>1949</v>
      </c>
      <c r="Q803">
        <v>3</v>
      </c>
      <c r="R803" s="11">
        <v>1949.1666666496999</v>
      </c>
      <c r="S803">
        <v>0.56217575205915504</v>
      </c>
      <c r="T803">
        <v>6.1530000000004699E-2</v>
      </c>
      <c r="U803">
        <v>3.4590674024202503E-2</v>
      </c>
    </row>
    <row r="804" spans="1:21" x14ac:dyDescent="0.3">
      <c r="A804">
        <v>637.22199999999998</v>
      </c>
      <c r="B804">
        <f t="shared" si="25"/>
        <v>638.88866666666661</v>
      </c>
      <c r="C804">
        <v>49.347099999999486</v>
      </c>
      <c r="F804" s="2">
        <f t="shared" si="26"/>
        <v>0.84414886588449278</v>
      </c>
      <c r="I804" s="20">
        <v>22015</v>
      </c>
      <c r="J804" s="20"/>
      <c r="P804">
        <v>1949</v>
      </c>
      <c r="Q804">
        <v>2</v>
      </c>
      <c r="R804" s="11">
        <v>1949.08333331634</v>
      </c>
      <c r="S804">
        <v>0.56668616785822501</v>
      </c>
      <c r="T804">
        <v>0.123060000000009</v>
      </c>
      <c r="U804">
        <v>6.9736399816638497E-2</v>
      </c>
    </row>
    <row r="805" spans="1:21" x14ac:dyDescent="0.3">
      <c r="A805">
        <v>602.44399999999996</v>
      </c>
      <c r="B805">
        <f t="shared" si="25"/>
        <v>608.77766666666673</v>
      </c>
      <c r="C805">
        <v>49.408629999999491</v>
      </c>
      <c r="F805" s="2">
        <f t="shared" si="26"/>
        <v>0.81174362733241989</v>
      </c>
      <c r="I805" s="20">
        <v>21994</v>
      </c>
      <c r="J805" s="20"/>
      <c r="P805">
        <v>1949</v>
      </c>
      <c r="Q805">
        <v>1</v>
      </c>
      <c r="R805" s="11">
        <v>1948.9999999829799</v>
      </c>
      <c r="S805">
        <v>0.596704307728669</v>
      </c>
      <c r="T805">
        <v>6.1530000000004699E-2</v>
      </c>
      <c r="U805">
        <v>3.6715216054547799E-2</v>
      </c>
    </row>
    <row r="806" spans="1:21" x14ac:dyDescent="0.3">
      <c r="A806">
        <v>586.66700000000003</v>
      </c>
      <c r="B806">
        <f t="shared" si="25"/>
        <v>592.88900000000001</v>
      </c>
      <c r="C806">
        <v>49.470159999999488</v>
      </c>
      <c r="F806" s="5">
        <f t="shared" si="26"/>
        <v>0.79514882131323672</v>
      </c>
      <c r="G806" t="s">
        <v>10</v>
      </c>
      <c r="H806">
        <v>57</v>
      </c>
      <c r="I806" s="20">
        <v>21974</v>
      </c>
      <c r="J806" s="20"/>
      <c r="P806">
        <v>1948</v>
      </c>
      <c r="Q806">
        <v>12</v>
      </c>
      <c r="R806" s="11">
        <v>1948.9166666496201</v>
      </c>
      <c r="S806">
        <v>0.64261346272279596</v>
      </c>
      <c r="T806">
        <v>0.123060000000009</v>
      </c>
      <c r="U806">
        <v>7.9080012722673398E-2</v>
      </c>
    </row>
    <row r="807" spans="1:21" x14ac:dyDescent="0.3">
      <c r="A807">
        <v>589.55600000000004</v>
      </c>
      <c r="B807">
        <f t="shared" si="25"/>
        <v>593.70400000000006</v>
      </c>
      <c r="C807">
        <v>49.531689999999486</v>
      </c>
      <c r="F807" s="2">
        <f t="shared" si="26"/>
        <v>0.79599172794035444</v>
      </c>
      <c r="I807" s="20">
        <v>21956</v>
      </c>
      <c r="J807" s="20"/>
      <c r="P807">
        <v>1948</v>
      </c>
      <c r="Q807">
        <v>11</v>
      </c>
      <c r="R807" s="11">
        <v>1948.83333331626</v>
      </c>
      <c r="S807">
        <v>0.672383790124923</v>
      </c>
      <c r="T807">
        <v>6.1530000000004699E-2</v>
      </c>
      <c r="U807">
        <v>4.1371774606389702E-2</v>
      </c>
    </row>
    <row r="808" spans="1:21" x14ac:dyDescent="0.3">
      <c r="A808" s="6">
        <v>604.88900000000001</v>
      </c>
      <c r="B808" s="6">
        <f t="shared" si="25"/>
        <v>606.14833333333343</v>
      </c>
      <c r="C808" s="6">
        <v>49.593219999999484</v>
      </c>
      <c r="D808" s="6"/>
      <c r="E808" s="6"/>
      <c r="F808" s="7">
        <f t="shared" si="26"/>
        <v>0.80897371604165635</v>
      </c>
      <c r="I808" s="20">
        <v>21939</v>
      </c>
      <c r="J808" s="20"/>
      <c r="P808">
        <v>1948</v>
      </c>
      <c r="Q808">
        <v>10</v>
      </c>
      <c r="R808" s="11">
        <v>1948.7499999828999</v>
      </c>
      <c r="S808">
        <v>0.66167265024723798</v>
      </c>
      <c r="T808">
        <v>0.18459000000001399</v>
      </c>
      <c r="U808">
        <v>0.122138154509147</v>
      </c>
    </row>
    <row r="809" spans="1:21" x14ac:dyDescent="0.3">
      <c r="A809">
        <v>624</v>
      </c>
      <c r="B809">
        <f t="shared" si="25"/>
        <v>624</v>
      </c>
      <c r="C809">
        <v>49.654749999999481</v>
      </c>
      <c r="F809" s="2">
        <f t="shared" si="26"/>
        <v>0.82796724444660641</v>
      </c>
      <c r="I809" s="20">
        <v>21922</v>
      </c>
      <c r="J809" s="20"/>
      <c r="P809">
        <v>1948</v>
      </c>
      <c r="Q809">
        <v>9</v>
      </c>
      <c r="R809" s="11">
        <v>1948.66666664954</v>
      </c>
      <c r="S809">
        <v>0.62580187398848597</v>
      </c>
      <c r="T809">
        <v>0.123060000000009</v>
      </c>
      <c r="U809">
        <v>7.7011178613029002E-2</v>
      </c>
    </row>
    <row r="810" spans="1:21" x14ac:dyDescent="0.3">
      <c r="A810">
        <v>643.11099999999999</v>
      </c>
      <c r="B810">
        <f t="shared" si="25"/>
        <v>642.29633333333334</v>
      </c>
      <c r="C810">
        <v>49.716279999999486</v>
      </c>
      <c r="F810" s="2">
        <f t="shared" si="26"/>
        <v>0.84789671251071319</v>
      </c>
      <c r="I810" s="20">
        <v>21905</v>
      </c>
      <c r="J810" s="20"/>
      <c r="P810">
        <v>1948</v>
      </c>
      <c r="Q810">
        <v>8</v>
      </c>
      <c r="R810" s="11">
        <v>1948.58333331618</v>
      </c>
      <c r="S810">
        <v>0.59818213763634798</v>
      </c>
      <c r="T810">
        <v>0.123060000000009</v>
      </c>
      <c r="U810">
        <v>7.3612293857534705E-2</v>
      </c>
    </row>
    <row r="811" spans="1:21" x14ac:dyDescent="0.3">
      <c r="A811">
        <v>659.77800000000002</v>
      </c>
      <c r="B811">
        <f t="shared" si="25"/>
        <v>658.66666666666663</v>
      </c>
      <c r="C811">
        <v>49.777809999999484</v>
      </c>
      <c r="F811" s="2">
        <f t="shared" si="26"/>
        <v>0.86613454516131139</v>
      </c>
      <c r="I811" s="20">
        <v>21888</v>
      </c>
      <c r="J811" s="20"/>
      <c r="P811">
        <v>1948</v>
      </c>
      <c r="Q811">
        <v>7</v>
      </c>
      <c r="R811" s="11">
        <v>1948.4999999828201</v>
      </c>
      <c r="S811">
        <v>0.57089521580135405</v>
      </c>
      <c r="T811">
        <v>0.123060000000009</v>
      </c>
      <c r="U811">
        <v>7.0254365256520096E-2</v>
      </c>
    </row>
    <row r="812" spans="1:21" x14ac:dyDescent="0.3">
      <c r="A812">
        <v>673.11099999999999</v>
      </c>
      <c r="B812">
        <f t="shared" si="25"/>
        <v>671.44433333333336</v>
      </c>
      <c r="C812">
        <v>49.839339999999481</v>
      </c>
      <c r="F812" s="2">
        <f t="shared" si="26"/>
        <v>0.88064203535875984</v>
      </c>
      <c r="I812" s="20">
        <v>21871</v>
      </c>
      <c r="J812" s="20"/>
      <c r="P812">
        <v>1948</v>
      </c>
      <c r="Q812">
        <v>6</v>
      </c>
      <c r="R812" s="11">
        <v>1948.41666664946</v>
      </c>
      <c r="S812">
        <v>0.555317959506758</v>
      </c>
      <c r="T812">
        <v>0.123060000000009</v>
      </c>
      <c r="U812">
        <v>6.8337428096906905E-2</v>
      </c>
    </row>
    <row r="813" spans="1:21" x14ac:dyDescent="0.3">
      <c r="A813" s="8">
        <v>681.44399999999996</v>
      </c>
      <c r="B813" s="8">
        <f t="shared" si="25"/>
        <v>676.40733333333321</v>
      </c>
      <c r="C813">
        <v>49.900869999999479</v>
      </c>
      <c r="F813" s="2">
        <f t="shared" si="26"/>
        <v>0.88634221843884531</v>
      </c>
      <c r="G813" t="s">
        <v>11</v>
      </c>
      <c r="H813">
        <v>58</v>
      </c>
      <c r="I813" s="20">
        <v>21854</v>
      </c>
      <c r="J813" s="20"/>
      <c r="P813">
        <v>1948</v>
      </c>
      <c r="Q813">
        <v>5</v>
      </c>
      <c r="R813" s="11">
        <v>1948.3333333160999</v>
      </c>
      <c r="S813">
        <v>0.55242280901470797</v>
      </c>
      <c r="T813">
        <v>0.123060000000009</v>
      </c>
      <c r="U813">
        <v>6.7981150877355206E-2</v>
      </c>
    </row>
    <row r="814" spans="1:21" x14ac:dyDescent="0.3">
      <c r="A814" s="4">
        <v>674.66700000000003</v>
      </c>
      <c r="B814">
        <f t="shared" si="25"/>
        <v>668.2593333333333</v>
      </c>
      <c r="C814">
        <v>49.962399999999477</v>
      </c>
      <c r="F814" s="2">
        <f t="shared" si="26"/>
        <v>0.87700327535275413</v>
      </c>
      <c r="I814" s="20">
        <v>21826</v>
      </c>
      <c r="J814" s="20"/>
      <c r="P814">
        <v>1948</v>
      </c>
      <c r="Q814">
        <v>4</v>
      </c>
      <c r="R814" s="11">
        <v>1948.2499999827401</v>
      </c>
      <c r="S814">
        <v>0.53906859535666296</v>
      </c>
      <c r="T814">
        <v>0.123060000000009</v>
      </c>
      <c r="U814">
        <v>6.6337781344596003E-2</v>
      </c>
    </row>
    <row r="815" spans="1:21" x14ac:dyDescent="0.3">
      <c r="A815">
        <v>648.66700000000003</v>
      </c>
      <c r="B815">
        <f t="shared" si="25"/>
        <v>637.03733333333332</v>
      </c>
      <c r="C815">
        <v>50.023929999999481</v>
      </c>
      <c r="F815" s="2">
        <f t="shared" si="26"/>
        <v>0.84211966751983336</v>
      </c>
      <c r="I815" s="20">
        <v>21799</v>
      </c>
      <c r="J815" s="20"/>
      <c r="P815">
        <v>1948</v>
      </c>
      <c r="Q815">
        <v>3</v>
      </c>
      <c r="R815" s="11">
        <v>1948.16666664938</v>
      </c>
      <c r="S815">
        <v>0.51485516018177602</v>
      </c>
      <c r="T815">
        <v>0.123060000000009</v>
      </c>
      <c r="U815">
        <v>6.3358076011974199E-2</v>
      </c>
    </row>
    <row r="816" spans="1:21" x14ac:dyDescent="0.3">
      <c r="A816">
        <v>587.77800000000002</v>
      </c>
      <c r="B816">
        <f t="shared" si="25"/>
        <v>588.59266666666679</v>
      </c>
      <c r="C816">
        <v>50.085459999999479</v>
      </c>
      <c r="F816" s="2">
        <f t="shared" si="26"/>
        <v>0.79072010882053556</v>
      </c>
      <c r="I816" s="20">
        <v>21772</v>
      </c>
      <c r="J816" s="20"/>
      <c r="P816">
        <v>1948</v>
      </c>
      <c r="Q816">
        <v>2</v>
      </c>
      <c r="R816" s="11">
        <v>1948.0833333160199</v>
      </c>
      <c r="S816">
        <v>0.51848967704474103</v>
      </c>
      <c r="T816">
        <v>0.18459000000001399</v>
      </c>
      <c r="U816">
        <v>9.5708009485696105E-2</v>
      </c>
    </row>
    <row r="817" spans="1:21" x14ac:dyDescent="0.3">
      <c r="A817">
        <v>529.33299999999997</v>
      </c>
      <c r="B817">
        <f t="shared" si="25"/>
        <v>538.51833333333332</v>
      </c>
      <c r="C817">
        <v>50.146989999999477</v>
      </c>
      <c r="F817" s="2">
        <f t="shared" si="26"/>
        <v>0.74088648882361607</v>
      </c>
      <c r="I817" s="20">
        <v>21745</v>
      </c>
      <c r="J817" s="20"/>
      <c r="P817">
        <v>1948</v>
      </c>
      <c r="Q817">
        <v>1</v>
      </c>
      <c r="R817" s="11">
        <v>1947.99999998266</v>
      </c>
      <c r="S817">
        <v>0.561625128564889</v>
      </c>
      <c r="T817">
        <v>0.123060000000009</v>
      </c>
      <c r="U817">
        <v>6.9113588321200597E-2</v>
      </c>
    </row>
    <row r="818" spans="1:21" x14ac:dyDescent="0.3">
      <c r="A818">
        <v>498.44400000000002</v>
      </c>
      <c r="B818">
        <f t="shared" si="25"/>
        <v>505.25900000000001</v>
      </c>
      <c r="C818">
        <v>50.208519999999474</v>
      </c>
      <c r="F818" s="2">
        <f t="shared" si="26"/>
        <v>0.70953533196157614</v>
      </c>
      <c r="I818" s="20">
        <v>21717</v>
      </c>
      <c r="J818" s="20"/>
      <c r="P818">
        <v>1947</v>
      </c>
      <c r="Q818">
        <v>12</v>
      </c>
      <c r="R818" s="11">
        <v>1947.9166666492999</v>
      </c>
      <c r="S818">
        <v>0.61788860845215199</v>
      </c>
      <c r="T818">
        <v>0.123060000000009</v>
      </c>
      <c r="U818">
        <v>7.60373721561277E-2</v>
      </c>
    </row>
    <row r="819" spans="1:21" x14ac:dyDescent="0.3">
      <c r="A819">
        <v>488</v>
      </c>
      <c r="B819">
        <f t="shared" si="25"/>
        <v>487.9256666666667</v>
      </c>
      <c r="C819">
        <v>50.270049999999472</v>
      </c>
      <c r="F819" s="2">
        <f t="shared" si="26"/>
        <v>0.69372592407493905</v>
      </c>
      <c r="I819" s="20">
        <v>21690</v>
      </c>
      <c r="J819" s="20"/>
      <c r="P819">
        <v>1947</v>
      </c>
      <c r="Q819">
        <v>11</v>
      </c>
      <c r="R819" s="11">
        <v>1947.8333333159401</v>
      </c>
      <c r="S819">
        <v>0.80603221858028296</v>
      </c>
      <c r="T819">
        <v>0.123060000000009</v>
      </c>
      <c r="U819">
        <v>9.9190324818497294E-2</v>
      </c>
    </row>
    <row r="820" spans="1:21" x14ac:dyDescent="0.3">
      <c r="A820">
        <v>477.33300000000003</v>
      </c>
      <c r="B820">
        <f t="shared" si="25"/>
        <v>475.66666666666669</v>
      </c>
      <c r="C820">
        <v>50.331579999999477</v>
      </c>
      <c r="F820" s="2">
        <f t="shared" si="26"/>
        <v>0.68275785171692061</v>
      </c>
      <c r="I820" s="20">
        <v>21663</v>
      </c>
      <c r="J820" s="20"/>
      <c r="P820">
        <v>1947</v>
      </c>
      <c r="Q820">
        <v>10</v>
      </c>
      <c r="R820" s="11">
        <v>1947.74999998258</v>
      </c>
      <c r="S820">
        <v>0.96439115269200903</v>
      </c>
      <c r="T820">
        <v>0.123060000000009</v>
      </c>
      <c r="U820">
        <v>0.118677975250287</v>
      </c>
    </row>
    <row r="821" spans="1:21" x14ac:dyDescent="0.3">
      <c r="A821">
        <v>461.66699999999997</v>
      </c>
      <c r="B821">
        <f t="shared" si="25"/>
        <v>463.96300000000002</v>
      </c>
      <c r="C821">
        <v>50.393109999999474</v>
      </c>
      <c r="F821" s="2">
        <f t="shared" si="26"/>
        <v>0.67244847655690132</v>
      </c>
      <c r="I821" s="20">
        <v>21636</v>
      </c>
      <c r="J821" s="20"/>
      <c r="P821">
        <v>1947</v>
      </c>
      <c r="Q821">
        <v>9</v>
      </c>
      <c r="R821" s="11">
        <v>1947.6666666492199</v>
      </c>
      <c r="S821">
        <v>0.88086992912135298</v>
      </c>
      <c r="T821">
        <v>0.123060000000009</v>
      </c>
      <c r="U821">
        <v>0.108399853477682</v>
      </c>
    </row>
    <row r="822" spans="1:21" x14ac:dyDescent="0.3">
      <c r="A822">
        <v>452.88900000000001</v>
      </c>
      <c r="B822">
        <f t="shared" si="25"/>
        <v>460.44466666666671</v>
      </c>
      <c r="C822">
        <v>50.454639999999472</v>
      </c>
      <c r="F822" s="5">
        <f t="shared" si="26"/>
        <v>0.66937983238303667</v>
      </c>
      <c r="G822" t="s">
        <v>10</v>
      </c>
      <c r="H822">
        <v>58</v>
      </c>
      <c r="I822" s="20">
        <v>21609</v>
      </c>
      <c r="J822" s="20"/>
      <c r="P822">
        <v>1947</v>
      </c>
      <c r="Q822">
        <v>8</v>
      </c>
      <c r="R822" s="11">
        <v>1947.58333331586</v>
      </c>
      <c r="S822">
        <v>0.81656468906030399</v>
      </c>
      <c r="T822">
        <v>0.123060000000009</v>
      </c>
      <c r="U822">
        <v>0.100486450635768</v>
      </c>
    </row>
    <row r="823" spans="1:21" x14ac:dyDescent="0.3">
      <c r="A823">
        <v>466.77800000000002</v>
      </c>
      <c r="B823">
        <f t="shared" si="25"/>
        <v>473.51866666666666</v>
      </c>
      <c r="C823">
        <v>50.51616999999947</v>
      </c>
      <c r="F823" s="2">
        <f t="shared" si="26"/>
        <v>0.68085397811722681</v>
      </c>
      <c r="I823" s="20">
        <v>21595</v>
      </c>
      <c r="J823" s="20"/>
      <c r="P823">
        <v>1947</v>
      </c>
      <c r="Q823">
        <v>7</v>
      </c>
      <c r="R823" s="11">
        <v>1947.4999999825</v>
      </c>
      <c r="S823">
        <v>0.77931150563625995</v>
      </c>
      <c r="T823">
        <v>0.123060000000009</v>
      </c>
      <c r="U823">
        <v>9.5902073883605499E-2</v>
      </c>
    </row>
    <row r="824" spans="1:21" x14ac:dyDescent="0.3">
      <c r="A824">
        <v>500.88900000000001</v>
      </c>
      <c r="B824">
        <f t="shared" si="25"/>
        <v>503</v>
      </c>
      <c r="C824">
        <v>50.577699999999467</v>
      </c>
      <c r="F824" s="2">
        <f t="shared" si="26"/>
        <v>0.70745469614911904</v>
      </c>
      <c r="I824" s="20">
        <v>21582</v>
      </c>
      <c r="J824" s="20"/>
      <c r="P824">
        <v>1947</v>
      </c>
      <c r="Q824">
        <v>6</v>
      </c>
      <c r="R824" s="11">
        <v>1947.4166666491401</v>
      </c>
      <c r="S824">
        <v>0.74508494291934302</v>
      </c>
      <c r="T824">
        <v>0.123060000000009</v>
      </c>
      <c r="U824">
        <v>9.1690153075661404E-2</v>
      </c>
    </row>
    <row r="825" spans="1:21" x14ac:dyDescent="0.3">
      <c r="A825" s="6">
        <v>541.33299999999997</v>
      </c>
      <c r="B825" s="6">
        <f t="shared" si="25"/>
        <v>539.07399999999996</v>
      </c>
      <c r="C825" s="6">
        <v>50.639229999999472</v>
      </c>
      <c r="D825" s="6"/>
      <c r="E825" s="6"/>
      <c r="F825" s="7">
        <f t="shared" si="26"/>
        <v>0.74142187387580272</v>
      </c>
      <c r="I825" s="20">
        <v>21569</v>
      </c>
      <c r="J825" s="20"/>
      <c r="P825">
        <v>1947</v>
      </c>
      <c r="Q825">
        <v>5</v>
      </c>
      <c r="R825" s="11">
        <v>1947.33333331578</v>
      </c>
      <c r="S825">
        <v>0.75192143857048699</v>
      </c>
      <c r="T825">
        <v>0.123060000000009</v>
      </c>
      <c r="U825">
        <v>9.2531452230491196E-2</v>
      </c>
    </row>
    <row r="826" spans="1:21" x14ac:dyDescent="0.3">
      <c r="A826">
        <v>575</v>
      </c>
      <c r="B826">
        <f t="shared" si="25"/>
        <v>571.62966666666671</v>
      </c>
      <c r="C826">
        <v>50.70075999999947</v>
      </c>
      <c r="F826" s="2">
        <f t="shared" si="26"/>
        <v>0.77347408076579049</v>
      </c>
      <c r="I826" s="20">
        <v>21555</v>
      </c>
      <c r="J826" s="20"/>
      <c r="P826">
        <v>1947</v>
      </c>
      <c r="Q826">
        <v>4</v>
      </c>
      <c r="R826" s="11">
        <v>1947.2499999824199</v>
      </c>
      <c r="S826">
        <v>0.76051829782855296</v>
      </c>
      <c r="T826">
        <v>0.123060000000009</v>
      </c>
      <c r="U826">
        <v>9.3589381730788901E-2</v>
      </c>
    </row>
    <row r="827" spans="1:21" x14ac:dyDescent="0.3">
      <c r="A827">
        <v>598.55600000000004</v>
      </c>
      <c r="B827">
        <f t="shared" si="25"/>
        <v>596.44466666666665</v>
      </c>
      <c r="C827">
        <v>50.762289999999467</v>
      </c>
      <c r="F827" s="2">
        <f t="shared" si="26"/>
        <v>0.79883279850720257</v>
      </c>
      <c r="I827" s="20">
        <v>21542</v>
      </c>
      <c r="J827" s="20"/>
      <c r="P827">
        <v>1947</v>
      </c>
      <c r="Q827">
        <v>3</v>
      </c>
      <c r="R827" s="11">
        <v>1947.1666666490601</v>
      </c>
      <c r="S827">
        <v>0.748631914710011</v>
      </c>
      <c r="T827">
        <v>6.1530000000004699E-2</v>
      </c>
      <c r="U827">
        <v>4.60633217121105E-2</v>
      </c>
    </row>
    <row r="828" spans="1:21" x14ac:dyDescent="0.3">
      <c r="A828">
        <v>615.77800000000002</v>
      </c>
      <c r="B828">
        <f t="shared" si="25"/>
        <v>615.14833333333343</v>
      </c>
      <c r="C828">
        <v>50.823819999999465</v>
      </c>
      <c r="F828" s="2">
        <f t="shared" si="26"/>
        <v>0.81849429530225815</v>
      </c>
      <c r="I828" s="20">
        <v>21529</v>
      </c>
      <c r="J828" s="20"/>
      <c r="P828">
        <v>1947</v>
      </c>
      <c r="Q828">
        <v>2</v>
      </c>
      <c r="R828" s="11">
        <v>1947.0833333157</v>
      </c>
      <c r="S828">
        <v>0.74688932618149295</v>
      </c>
      <c r="T828">
        <v>0.123060000000009</v>
      </c>
      <c r="U828">
        <v>9.1912200479901604E-2</v>
      </c>
    </row>
    <row r="829" spans="1:21" x14ac:dyDescent="0.3">
      <c r="A829">
        <v>631.11099999999999</v>
      </c>
      <c r="B829">
        <f t="shared" si="25"/>
        <v>630.33333333333337</v>
      </c>
      <c r="C829">
        <v>50.885349999999463</v>
      </c>
      <c r="F829" s="2">
        <f t="shared" si="26"/>
        <v>0.8348123149652189</v>
      </c>
      <c r="I829" s="20">
        <v>21515</v>
      </c>
      <c r="J829" s="20"/>
      <c r="P829">
        <v>1947</v>
      </c>
      <c r="Q829">
        <v>1</v>
      </c>
      <c r="R829" s="11">
        <v>1946.9999999823399</v>
      </c>
      <c r="S829">
        <v>0.76987913804572405</v>
      </c>
      <c r="T829">
        <v>0.123060000000009</v>
      </c>
      <c r="U829">
        <v>9.4741326727914202E-2</v>
      </c>
    </row>
    <row r="830" spans="1:21" x14ac:dyDescent="0.3">
      <c r="A830">
        <v>644.11099999999999</v>
      </c>
      <c r="B830">
        <f t="shared" si="25"/>
        <v>641.07399999999996</v>
      </c>
      <c r="C830">
        <v>50.946879999999467</v>
      </c>
      <c r="F830" s="2">
        <f t="shared" si="26"/>
        <v>0.84655044628554343</v>
      </c>
      <c r="I830" s="20">
        <v>21502</v>
      </c>
      <c r="J830" s="20"/>
      <c r="P830">
        <v>1946</v>
      </c>
      <c r="Q830">
        <v>12</v>
      </c>
      <c r="R830" s="11">
        <v>1946.91666664898</v>
      </c>
      <c r="S830">
        <v>0.81266575275874398</v>
      </c>
      <c r="T830">
        <v>0.123060000000009</v>
      </c>
      <c r="U830">
        <v>0.10000664753449801</v>
      </c>
    </row>
    <row r="831" spans="1:21" x14ac:dyDescent="0.3">
      <c r="A831">
        <v>648</v>
      </c>
      <c r="B831">
        <f t="shared" si="25"/>
        <v>643.29633333333334</v>
      </c>
      <c r="C831">
        <v>51.008409999999465</v>
      </c>
      <c r="F831" s="2">
        <f t="shared" si="26"/>
        <v>0.84899969502027173</v>
      </c>
      <c r="G831" t="s">
        <v>11</v>
      </c>
      <c r="H831">
        <v>59</v>
      </c>
      <c r="I831" s="20">
        <v>21489</v>
      </c>
      <c r="J831" s="20"/>
      <c r="P831">
        <v>1946</v>
      </c>
      <c r="Q831">
        <v>11</v>
      </c>
      <c r="R831" s="11">
        <v>1946.8333333156199</v>
      </c>
      <c r="S831">
        <v>0.84912221451583203</v>
      </c>
      <c r="T831">
        <v>6.1530000000004699E-2</v>
      </c>
      <c r="U831">
        <v>5.2246489859163102E-2</v>
      </c>
    </row>
    <row r="832" spans="1:21" x14ac:dyDescent="0.3">
      <c r="A832">
        <v>637.77800000000002</v>
      </c>
      <c r="B832">
        <f t="shared" si="25"/>
        <v>633.48166666666668</v>
      </c>
      <c r="C832">
        <v>51.069939999999463</v>
      </c>
      <c r="F832" s="2">
        <f t="shared" si="26"/>
        <v>0.83823606427328368</v>
      </c>
      <c r="I832" s="20">
        <v>21458</v>
      </c>
      <c r="J832" s="20"/>
      <c r="P832">
        <v>1946</v>
      </c>
      <c r="Q832">
        <v>10</v>
      </c>
      <c r="R832" s="11">
        <v>1946.7499999822601</v>
      </c>
      <c r="S832">
        <v>0.85701568144431195</v>
      </c>
      <c r="T832">
        <v>0.123060000000009</v>
      </c>
      <c r="U832">
        <v>0.105464349758545</v>
      </c>
    </row>
    <row r="833" spans="1:21" x14ac:dyDescent="0.3">
      <c r="A833">
        <v>614.66700000000003</v>
      </c>
      <c r="B833">
        <f t="shared" si="25"/>
        <v>613.11133333333339</v>
      </c>
      <c r="C833">
        <v>51.13146999999946</v>
      </c>
      <c r="F833" s="2">
        <f t="shared" si="26"/>
        <v>0.81632970784580861</v>
      </c>
      <c r="I833" s="20">
        <v>21427</v>
      </c>
      <c r="J833" s="20"/>
      <c r="P833">
        <v>1946</v>
      </c>
      <c r="Q833">
        <v>9</v>
      </c>
      <c r="R833" s="11">
        <v>1946.6666666489</v>
      </c>
      <c r="S833">
        <v>0.82996305998301001</v>
      </c>
      <c r="T833">
        <v>6.1530000000004699E-2</v>
      </c>
      <c r="U833">
        <v>5.1067627080758501E-2</v>
      </c>
    </row>
    <row r="834" spans="1:21" x14ac:dyDescent="0.3">
      <c r="A834">
        <v>586.88900000000001</v>
      </c>
      <c r="B834">
        <f t="shared" si="25"/>
        <v>586.51866666666672</v>
      </c>
      <c r="C834">
        <v>51.192999999999458</v>
      </c>
      <c r="F834" s="2">
        <f t="shared" si="26"/>
        <v>0.78859104074957054</v>
      </c>
      <c r="I834" s="20">
        <v>21397</v>
      </c>
      <c r="J834" s="20"/>
      <c r="P834">
        <v>1946</v>
      </c>
      <c r="Q834">
        <v>8</v>
      </c>
      <c r="R834" s="11">
        <v>1946.5833333155399</v>
      </c>
      <c r="S834">
        <v>0.78323471460423699</v>
      </c>
      <c r="T834">
        <v>0.123060000000009</v>
      </c>
      <c r="U834">
        <v>9.6384863979204899E-2</v>
      </c>
    </row>
    <row r="835" spans="1:21" x14ac:dyDescent="0.3">
      <c r="A835">
        <v>558</v>
      </c>
      <c r="B835">
        <f t="shared" si="25"/>
        <v>555.70366666666666</v>
      </c>
      <c r="C835">
        <v>51.254529999999463</v>
      </c>
      <c r="F835" s="2">
        <f t="shared" si="26"/>
        <v>0.7576248637418167</v>
      </c>
      <c r="I835" s="20">
        <v>21366</v>
      </c>
      <c r="J835" s="20"/>
      <c r="P835">
        <v>1946</v>
      </c>
      <c r="Q835">
        <v>7</v>
      </c>
      <c r="R835" s="11">
        <v>1946.49999998218</v>
      </c>
      <c r="S835">
        <v>0.73428127262573295</v>
      </c>
      <c r="T835">
        <v>6.1530000000004699E-2</v>
      </c>
      <c r="U835">
        <v>4.5180326704664799E-2</v>
      </c>
    </row>
    <row r="836" spans="1:21" x14ac:dyDescent="0.3">
      <c r="A836">
        <v>522.22199999999998</v>
      </c>
      <c r="B836">
        <f t="shared" ref="B836:B899" si="27">AVERAGE(A835:A837)</f>
        <v>518.07399999999996</v>
      </c>
      <c r="C836">
        <v>51.316059999999467</v>
      </c>
      <c r="F836" s="2">
        <f t="shared" si="26"/>
        <v>0.72145484672631877</v>
      </c>
      <c r="I836" s="20">
        <v>21335</v>
      </c>
      <c r="J836" s="20"/>
      <c r="P836">
        <v>1946</v>
      </c>
      <c r="Q836">
        <v>6</v>
      </c>
      <c r="R836" s="11">
        <v>1946.41666664882</v>
      </c>
      <c r="S836">
        <v>0.681743802510693</v>
      </c>
      <c r="T836">
        <v>0.123060000000009</v>
      </c>
      <c r="U836">
        <v>8.3895392336972394E-2</v>
      </c>
    </row>
    <row r="837" spans="1:21" x14ac:dyDescent="0.3">
      <c r="A837">
        <v>474</v>
      </c>
      <c r="B837">
        <f t="shared" si="27"/>
        <v>472.07400000000001</v>
      </c>
      <c r="C837">
        <v>51.377589999999472</v>
      </c>
      <c r="F837" s="2">
        <f t="shared" si="26"/>
        <v>0.67957648893647093</v>
      </c>
      <c r="I837" s="20">
        <v>21305</v>
      </c>
      <c r="J837" s="20"/>
      <c r="P837">
        <v>1946</v>
      </c>
      <c r="Q837">
        <v>5</v>
      </c>
      <c r="R837" s="11">
        <v>1946.3333333154601</v>
      </c>
      <c r="S837">
        <v>0.63061526909900101</v>
      </c>
      <c r="T837">
        <v>6.1530000000004699E-2</v>
      </c>
      <c r="U837">
        <v>3.88017575076645E-2</v>
      </c>
    </row>
    <row r="838" spans="1:21" x14ac:dyDescent="0.3">
      <c r="A838">
        <v>420</v>
      </c>
      <c r="B838">
        <f t="shared" si="27"/>
        <v>425.96300000000002</v>
      </c>
      <c r="C838">
        <v>51.439119999999477</v>
      </c>
      <c r="F838" s="2">
        <f t="shared" si="26"/>
        <v>0.64003668418855086</v>
      </c>
      <c r="I838" s="20">
        <v>21274</v>
      </c>
      <c r="J838" s="20"/>
      <c r="P838">
        <v>1946</v>
      </c>
      <c r="Q838">
        <v>4</v>
      </c>
      <c r="R838" s="11">
        <v>1946.2499999821</v>
      </c>
      <c r="S838">
        <v>0.593318604154635</v>
      </c>
      <c r="T838">
        <v>0.123060000000009</v>
      </c>
      <c r="U838">
        <v>7.3013787427275004E-2</v>
      </c>
    </row>
    <row r="839" spans="1:21" x14ac:dyDescent="0.3">
      <c r="A839">
        <v>383.88900000000001</v>
      </c>
      <c r="B839">
        <f t="shared" si="27"/>
        <v>398.44433333333336</v>
      </c>
      <c r="C839">
        <v>51.500649999999482</v>
      </c>
      <c r="F839" s="5">
        <f t="shared" si="26"/>
        <v>0.61754455953504062</v>
      </c>
      <c r="G839" t="s">
        <v>10</v>
      </c>
      <c r="H839">
        <v>59</v>
      </c>
      <c r="I839" s="20">
        <v>21244</v>
      </c>
      <c r="J839" s="20"/>
      <c r="P839">
        <v>1946</v>
      </c>
      <c r="Q839">
        <v>3</v>
      </c>
      <c r="R839" s="11">
        <v>1946.1666666487399</v>
      </c>
      <c r="S839">
        <v>0.57134438870184601</v>
      </c>
      <c r="T839">
        <v>6.1530000000004699E-2</v>
      </c>
      <c r="U839">
        <v>3.5154820236827297E-2</v>
      </c>
    </row>
    <row r="840" spans="1:21" x14ac:dyDescent="0.3">
      <c r="A840">
        <v>391.44400000000002</v>
      </c>
      <c r="B840">
        <f t="shared" si="27"/>
        <v>407.51833333333337</v>
      </c>
      <c r="C840">
        <v>51.562179999999486</v>
      </c>
      <c r="F840" s="2">
        <f t="shared" si="26"/>
        <v>0.62487237387788241</v>
      </c>
      <c r="I840" s="20">
        <v>21230</v>
      </c>
      <c r="J840" s="20"/>
      <c r="P840">
        <v>1946</v>
      </c>
      <c r="Q840">
        <v>2</v>
      </c>
      <c r="R840" s="11">
        <v>1946.0833333153801</v>
      </c>
      <c r="S840">
        <v>0.56922378825974895</v>
      </c>
      <c r="T840">
        <v>0.123060000000009</v>
      </c>
      <c r="U840">
        <v>7.0048679383250101E-2</v>
      </c>
    </row>
    <row r="841" spans="1:21" x14ac:dyDescent="0.3">
      <c r="A841">
        <v>447.22199999999998</v>
      </c>
      <c r="B841">
        <f t="shared" si="27"/>
        <v>457.14799999999997</v>
      </c>
      <c r="C841">
        <v>51.623709999999491</v>
      </c>
      <c r="F841" s="2">
        <f t="shared" si="26"/>
        <v>0.66651723200499635</v>
      </c>
      <c r="I841" s="20">
        <v>21217</v>
      </c>
      <c r="J841" s="20"/>
      <c r="P841">
        <v>1946</v>
      </c>
      <c r="Q841">
        <v>1</v>
      </c>
      <c r="R841" s="11">
        <v>1945.99999998202</v>
      </c>
      <c r="S841">
        <v>0.61969283801080199</v>
      </c>
      <c r="T841">
        <v>0.123060000000009</v>
      </c>
      <c r="U841">
        <v>7.6259400645615094E-2</v>
      </c>
    </row>
    <row r="842" spans="1:21" x14ac:dyDescent="0.3">
      <c r="A842" s="6">
        <v>532.77800000000002</v>
      </c>
      <c r="B842" s="6">
        <f t="shared" si="27"/>
        <v>533.18533333333335</v>
      </c>
      <c r="C842" s="6">
        <v>51.685239999999496</v>
      </c>
      <c r="D842" s="6"/>
      <c r="E842" s="6"/>
      <c r="F842" s="7">
        <f t="shared" si="26"/>
        <v>0.7357677612012814</v>
      </c>
      <c r="I842" s="20">
        <v>21204</v>
      </c>
      <c r="J842" s="20"/>
      <c r="P842">
        <v>1945</v>
      </c>
      <c r="Q842">
        <v>12</v>
      </c>
      <c r="R842" s="11">
        <v>1945.9166666486601</v>
      </c>
      <c r="S842">
        <v>0.74307507501724102</v>
      </c>
      <c r="T842">
        <v>0.123060000000009</v>
      </c>
      <c r="U842">
        <v>9.1442818731628697E-2</v>
      </c>
    </row>
    <row r="843" spans="1:21" x14ac:dyDescent="0.3">
      <c r="A843">
        <v>619.55600000000004</v>
      </c>
      <c r="B843">
        <f t="shared" si="27"/>
        <v>615.29666666666674</v>
      </c>
      <c r="C843">
        <v>51.746769999999501</v>
      </c>
      <c r="F843" s="2">
        <f t="shared" si="26"/>
        <v>0.81865214350424398</v>
      </c>
      <c r="I843" s="20">
        <v>21190</v>
      </c>
      <c r="J843" s="20"/>
      <c r="P843">
        <v>1945</v>
      </c>
      <c r="Q843">
        <v>11</v>
      </c>
      <c r="R843" s="11">
        <v>1945.8333333153</v>
      </c>
      <c r="S843">
        <v>0.84590550193347203</v>
      </c>
      <c r="T843">
        <v>0.123060000000009</v>
      </c>
      <c r="U843">
        <v>0.104097131067941</v>
      </c>
    </row>
    <row r="844" spans="1:21" x14ac:dyDescent="0.3">
      <c r="A844">
        <v>693.55600000000004</v>
      </c>
      <c r="B844">
        <f t="shared" si="27"/>
        <v>689.92633333333333</v>
      </c>
      <c r="C844">
        <v>51.808299999999505</v>
      </c>
      <c r="F844" s="2">
        <f t="shared" si="26"/>
        <v>0.9020571047453273</v>
      </c>
      <c r="I844" s="20">
        <v>21177</v>
      </c>
      <c r="J844" s="20"/>
      <c r="P844">
        <v>1945</v>
      </c>
      <c r="Q844">
        <v>10</v>
      </c>
      <c r="R844" s="11">
        <v>1945.7499999819399</v>
      </c>
      <c r="S844">
        <v>0.86015011564368204</v>
      </c>
      <c r="T844">
        <v>6.1530000000004699E-2</v>
      </c>
      <c r="U844">
        <v>5.2925036615559799E-2</v>
      </c>
    </row>
    <row r="845" spans="1:21" x14ac:dyDescent="0.3">
      <c r="A845">
        <v>756.66700000000003</v>
      </c>
      <c r="B845">
        <f t="shared" si="27"/>
        <v>755.11133333333328</v>
      </c>
      <c r="C845">
        <v>51.86982999999951</v>
      </c>
      <c r="F845" s="2">
        <f t="shared" si="26"/>
        <v>0.98183014708840999</v>
      </c>
      <c r="I845" s="20">
        <v>21164</v>
      </c>
      <c r="J845" s="20"/>
      <c r="P845">
        <v>1945</v>
      </c>
      <c r="Q845">
        <v>9</v>
      </c>
      <c r="R845" s="11">
        <v>1945.6666666485801</v>
      </c>
      <c r="S845">
        <v>0.84671333826111395</v>
      </c>
      <c r="T845">
        <v>6.1530000000004699E-2</v>
      </c>
      <c r="U845">
        <v>5.2098271703210401E-2</v>
      </c>
    </row>
    <row r="846" spans="1:21" x14ac:dyDescent="0.3">
      <c r="A846">
        <v>815.11099999999999</v>
      </c>
      <c r="B846">
        <f t="shared" si="27"/>
        <v>811.29633333333334</v>
      </c>
      <c r="C846">
        <v>51.931359999999515</v>
      </c>
      <c r="F846" s="2">
        <f t="shared" si="26"/>
        <v>1.0562274476318596</v>
      </c>
      <c r="I846" s="20">
        <v>21150</v>
      </c>
      <c r="J846" s="20"/>
      <c r="P846">
        <v>1945</v>
      </c>
      <c r="Q846">
        <v>8</v>
      </c>
      <c r="R846" s="11">
        <v>1945.58333331522</v>
      </c>
      <c r="S846">
        <v>0.82932348801475797</v>
      </c>
      <c r="T846">
        <v>3.0765000000002301E-2</v>
      </c>
      <c r="U846">
        <v>2.5514137108776001E-2</v>
      </c>
    </row>
    <row r="847" spans="1:21" x14ac:dyDescent="0.3">
      <c r="A847">
        <v>862.11099999999999</v>
      </c>
      <c r="B847">
        <f t="shared" si="27"/>
        <v>851.07399999999996</v>
      </c>
      <c r="C847">
        <v>51.99288999999952</v>
      </c>
      <c r="F847" s="2">
        <f t="shared" si="26"/>
        <v>1.1122828386310679</v>
      </c>
      <c r="I847" s="20">
        <v>21137</v>
      </c>
      <c r="J847" s="20"/>
      <c r="P847">
        <v>1945</v>
      </c>
      <c r="Q847">
        <v>7</v>
      </c>
      <c r="R847" s="11">
        <v>1945.4999999818599</v>
      </c>
      <c r="S847">
        <v>0.82072900493738699</v>
      </c>
      <c r="T847">
        <v>3.0764999999999699E-2</v>
      </c>
    </row>
    <row r="848" spans="1:21" x14ac:dyDescent="0.3">
      <c r="A848">
        <v>876</v>
      </c>
      <c r="B848">
        <f t="shared" si="27"/>
        <v>860.03699999999992</v>
      </c>
      <c r="C848">
        <v>52.054419999999524</v>
      </c>
      <c r="F848" s="2">
        <f t="shared" si="26"/>
        <v>1.1253188466818878</v>
      </c>
      <c r="G848" t="s">
        <v>11</v>
      </c>
      <c r="H848">
        <v>60</v>
      </c>
      <c r="I848" s="20">
        <v>21124</v>
      </c>
      <c r="J848" s="20"/>
      <c r="P848">
        <v>1945</v>
      </c>
      <c r="Q848">
        <v>6</v>
      </c>
      <c r="R848" s="11">
        <v>1945.4166666485</v>
      </c>
      <c r="S848">
        <v>0.812134521860016</v>
      </c>
      <c r="T848">
        <v>6.1530000000004699E-2</v>
      </c>
      <c r="U848">
        <v>4.9970637130050601E-2</v>
      </c>
    </row>
    <row r="849" spans="1:21" x14ac:dyDescent="0.3">
      <c r="A849">
        <v>842</v>
      </c>
      <c r="B849">
        <f t="shared" si="27"/>
        <v>829.85199999999998</v>
      </c>
      <c r="C849">
        <v>52.115949999999529</v>
      </c>
      <c r="F849" s="2">
        <f t="shared" si="26"/>
        <v>1.0820159426833167</v>
      </c>
      <c r="I849" s="20">
        <v>21083</v>
      </c>
      <c r="J849" s="20"/>
      <c r="P849">
        <v>1945</v>
      </c>
      <c r="Q849">
        <v>5</v>
      </c>
      <c r="R849" s="11">
        <v>1945.33333331514</v>
      </c>
      <c r="S849">
        <v>0.79614454648662503</v>
      </c>
      <c r="T849">
        <v>6.1530000000004699E-2</v>
      </c>
      <c r="U849">
        <v>4.8986773945325801E-2</v>
      </c>
    </row>
    <row r="850" spans="1:21" x14ac:dyDescent="0.3">
      <c r="A850">
        <v>771.55600000000004</v>
      </c>
      <c r="B850">
        <f t="shared" si="27"/>
        <v>766.37066666666669</v>
      </c>
      <c r="C850">
        <v>52.177479999999534</v>
      </c>
      <c r="F850" s="2">
        <f t="shared" si="26"/>
        <v>0.996307017335749</v>
      </c>
      <c r="I850" s="20">
        <v>21042</v>
      </c>
      <c r="J850" s="20"/>
      <c r="P850">
        <v>1945</v>
      </c>
      <c r="Q850">
        <v>4</v>
      </c>
      <c r="R850" s="11">
        <v>1945.2499999817801</v>
      </c>
      <c r="S850">
        <v>0.77919270783429695</v>
      </c>
      <c r="T850">
        <v>3.0765000000002301E-2</v>
      </c>
      <c r="U850">
        <v>2.3971863656523901E-2</v>
      </c>
    </row>
    <row r="851" spans="1:21" x14ac:dyDescent="0.3">
      <c r="A851">
        <v>685.55600000000004</v>
      </c>
      <c r="B851">
        <f t="shared" si="27"/>
        <v>686.11133333333328</v>
      </c>
      <c r="C851">
        <v>52.239009999999539</v>
      </c>
      <c r="F851" s="2">
        <f t="shared" si="26"/>
        <v>0.89759442800422562</v>
      </c>
      <c r="I851" s="20">
        <v>21001</v>
      </c>
      <c r="J851" s="20"/>
      <c r="P851">
        <v>1945</v>
      </c>
      <c r="Q851">
        <v>3</v>
      </c>
      <c r="R851" s="11">
        <v>1945.16666664842</v>
      </c>
      <c r="S851">
        <v>0.77712038271472195</v>
      </c>
      <c r="T851">
        <v>3.0764999999999699E-2</v>
      </c>
    </row>
    <row r="852" spans="1:21" x14ac:dyDescent="0.3">
      <c r="A852">
        <v>601.22199999999998</v>
      </c>
      <c r="B852">
        <f t="shared" si="27"/>
        <v>609.66666666666663</v>
      </c>
      <c r="C852">
        <v>52.300539999999543</v>
      </c>
      <c r="F852" s="2">
        <f t="shared" si="26"/>
        <v>0.81268230175106293</v>
      </c>
      <c r="I852" s="20">
        <v>20960</v>
      </c>
      <c r="J852" s="20"/>
      <c r="P852">
        <v>1945</v>
      </c>
      <c r="Q852">
        <v>2</v>
      </c>
      <c r="R852" s="11">
        <v>1945.0833333150599</v>
      </c>
      <c r="S852">
        <v>0.77504805759514594</v>
      </c>
      <c r="T852">
        <v>0.18459000000001399</v>
      </c>
      <c r="U852">
        <v>0.14306612095149901</v>
      </c>
    </row>
    <row r="853" spans="1:21" x14ac:dyDescent="0.3">
      <c r="A853">
        <v>542.22199999999998</v>
      </c>
      <c r="B853">
        <f t="shared" si="27"/>
        <v>558.55533333333335</v>
      </c>
      <c r="C853">
        <v>52.362069999999548</v>
      </c>
      <c r="F853" s="2">
        <f t="shared" si="26"/>
        <v>0.76043871787305295</v>
      </c>
      <c r="I853" s="20">
        <v>20919</v>
      </c>
      <c r="J853" s="20"/>
      <c r="P853">
        <v>1945</v>
      </c>
      <c r="Q853">
        <v>1</v>
      </c>
      <c r="R853" s="11">
        <v>1944.9999999817001</v>
      </c>
      <c r="S853">
        <v>0.85172920510010097</v>
      </c>
      <c r="T853">
        <v>0.123060000000009</v>
      </c>
      <c r="U853">
        <v>0.10481379597962601</v>
      </c>
    </row>
    <row r="854" spans="1:21" x14ac:dyDescent="0.3">
      <c r="A854">
        <v>532.22199999999998</v>
      </c>
      <c r="B854">
        <f t="shared" si="27"/>
        <v>551.55533333333335</v>
      </c>
      <c r="C854">
        <v>52.423599999999553</v>
      </c>
      <c r="F854" s="5">
        <f t="shared" ref="F854:F917" si="28">(0.0905*EXP(0.0013*B854))/D$2</f>
        <v>0.75355011621497869</v>
      </c>
      <c r="G854" t="s">
        <v>10</v>
      </c>
      <c r="H854">
        <v>60</v>
      </c>
      <c r="I854" s="20">
        <v>20879</v>
      </c>
      <c r="J854" s="20"/>
      <c r="P854">
        <v>1944</v>
      </c>
      <c r="Q854">
        <v>12</v>
      </c>
      <c r="R854" s="11">
        <v>1944.91666664834</v>
      </c>
      <c r="S854">
        <v>0.95520358922629001</v>
      </c>
      <c r="T854">
        <v>0.18459000000001399</v>
      </c>
      <c r="U854">
        <v>0.17632103053529399</v>
      </c>
    </row>
    <row r="855" spans="1:21" x14ac:dyDescent="0.3">
      <c r="A855">
        <v>580.22199999999998</v>
      </c>
      <c r="B855">
        <f t="shared" si="27"/>
        <v>594.18499999999995</v>
      </c>
      <c r="C855">
        <v>52.485129999999558</v>
      </c>
      <c r="F855" s="2">
        <f t="shared" si="28"/>
        <v>0.79648961721669453</v>
      </c>
      <c r="I855" s="20">
        <v>20859</v>
      </c>
      <c r="J855" s="20"/>
      <c r="P855">
        <v>1944</v>
      </c>
      <c r="Q855">
        <v>11</v>
      </c>
      <c r="R855" s="11">
        <v>1944.8333333149801</v>
      </c>
      <c r="S855">
        <v>1.1396111365119499</v>
      </c>
      <c r="T855">
        <v>0.123060000000009</v>
      </c>
      <c r="U855">
        <v>0.140240546459171</v>
      </c>
    </row>
    <row r="856" spans="1:21" x14ac:dyDescent="0.3">
      <c r="A856" s="6">
        <v>670.11099999999999</v>
      </c>
      <c r="B856" s="6">
        <f t="shared" si="27"/>
        <v>677.37033333333341</v>
      </c>
      <c r="C856" s="6">
        <v>52.546659999999562</v>
      </c>
      <c r="D856" s="6"/>
      <c r="E856" s="6"/>
      <c r="F856" s="7">
        <f t="shared" si="28"/>
        <v>0.8874525251135611</v>
      </c>
      <c r="I856" s="20">
        <v>20839</v>
      </c>
      <c r="J856" s="20"/>
      <c r="P856">
        <v>1944</v>
      </c>
      <c r="Q856">
        <v>10</v>
      </c>
      <c r="R856" s="11">
        <v>1944.74999998162</v>
      </c>
      <c r="S856">
        <v>1.22619785065696</v>
      </c>
      <c r="T856">
        <v>0.123060000000009</v>
      </c>
      <c r="U856">
        <v>0.150895907501857</v>
      </c>
    </row>
    <row r="857" spans="1:21" x14ac:dyDescent="0.3">
      <c r="A857">
        <v>781.77800000000002</v>
      </c>
      <c r="B857">
        <f t="shared" si="27"/>
        <v>781.66666666666663</v>
      </c>
      <c r="C857">
        <v>52.608189999999567</v>
      </c>
      <c r="F857" s="2">
        <f t="shared" si="28"/>
        <v>1.0163166677398192</v>
      </c>
      <c r="I857" s="20">
        <v>20819</v>
      </c>
      <c r="J857" s="20"/>
      <c r="P857">
        <v>1944</v>
      </c>
      <c r="Q857">
        <v>9</v>
      </c>
      <c r="R857" s="11">
        <v>1944.6666666482599</v>
      </c>
      <c r="S857">
        <v>1.0945426841132999</v>
      </c>
      <c r="T857">
        <v>0.123060000000009</v>
      </c>
      <c r="U857">
        <v>0.134694422706993</v>
      </c>
    </row>
    <row r="858" spans="1:21" x14ac:dyDescent="0.3">
      <c r="A858">
        <v>893.11099999999999</v>
      </c>
      <c r="B858">
        <f t="shared" si="27"/>
        <v>882.92600000000004</v>
      </c>
      <c r="C858">
        <v>52.669719999999572</v>
      </c>
      <c r="F858" s="2">
        <f t="shared" si="28"/>
        <v>1.1593066544930297</v>
      </c>
      <c r="I858" s="20">
        <v>20799</v>
      </c>
      <c r="J858" s="20"/>
      <c r="P858">
        <v>1944</v>
      </c>
      <c r="Q858">
        <v>8</v>
      </c>
      <c r="R858" s="11">
        <v>1944.5833333149001</v>
      </c>
      <c r="S858">
        <v>0.96330710300232703</v>
      </c>
      <c r="T858">
        <v>0.123060000000009</v>
      </c>
      <c r="U858">
        <v>0.118544572095475</v>
      </c>
    </row>
    <row r="859" spans="1:21" x14ac:dyDescent="0.3">
      <c r="A859">
        <v>973.88900000000001</v>
      </c>
      <c r="B859">
        <f t="shared" si="27"/>
        <v>952.66666666666663</v>
      </c>
      <c r="C859">
        <v>52.731249999999577</v>
      </c>
      <c r="F859" s="2">
        <f t="shared" si="28"/>
        <v>1.2693246424651852</v>
      </c>
      <c r="I859" s="20">
        <v>20779</v>
      </c>
      <c r="J859" s="20"/>
      <c r="P859">
        <v>1944</v>
      </c>
      <c r="Q859">
        <v>7</v>
      </c>
      <c r="R859" s="11">
        <v>1944.49999998154</v>
      </c>
      <c r="S859">
        <v>0.83302963787998496</v>
      </c>
      <c r="T859">
        <v>0.123060000000009</v>
      </c>
      <c r="U859">
        <v>0.102512627237518</v>
      </c>
    </row>
    <row r="860" spans="1:21" x14ac:dyDescent="0.3">
      <c r="A860">
        <v>991</v>
      </c>
      <c r="B860">
        <f t="shared" si="27"/>
        <v>970.7406666666667</v>
      </c>
      <c r="C860">
        <v>52.792779999999581</v>
      </c>
      <c r="F860" s="2">
        <f t="shared" si="28"/>
        <v>1.2995020874415155</v>
      </c>
      <c r="G860" t="s">
        <v>11</v>
      </c>
      <c r="H860">
        <v>61</v>
      </c>
      <c r="I860" s="20">
        <v>20759</v>
      </c>
      <c r="J860" s="20"/>
      <c r="P860">
        <v>1944</v>
      </c>
      <c r="Q860">
        <v>6</v>
      </c>
      <c r="R860" s="11">
        <v>1944.4166666481799</v>
      </c>
      <c r="S860">
        <v>0.74829960626993897</v>
      </c>
      <c r="T860">
        <v>0.123060000000009</v>
      </c>
      <c r="U860">
        <v>9.2085749547585694E-2</v>
      </c>
    </row>
    <row r="861" spans="1:21" x14ac:dyDescent="0.3">
      <c r="A861">
        <v>947.33299999999997</v>
      </c>
      <c r="B861">
        <f t="shared" si="27"/>
        <v>939.25900000000001</v>
      </c>
      <c r="C861">
        <v>52.854309999999586</v>
      </c>
      <c r="F861" s="2">
        <f t="shared" si="28"/>
        <v>1.2473920536677254</v>
      </c>
      <c r="I861" s="20">
        <v>20723</v>
      </c>
      <c r="J861" s="20"/>
      <c r="P861">
        <v>1944</v>
      </c>
      <c r="Q861">
        <v>5</v>
      </c>
      <c r="R861" s="11">
        <v>1944.33333331482</v>
      </c>
      <c r="S861">
        <v>0.73339844702145796</v>
      </c>
      <c r="T861">
        <v>0.123060000000009</v>
      </c>
      <c r="U861">
        <v>9.0252012890467595E-2</v>
      </c>
    </row>
    <row r="862" spans="1:21" x14ac:dyDescent="0.3">
      <c r="A862">
        <v>879.44399999999996</v>
      </c>
      <c r="B862">
        <f t="shared" si="27"/>
        <v>882.7403333333333</v>
      </c>
      <c r="C862">
        <v>52.915839999999591</v>
      </c>
      <c r="F862" s="2">
        <f t="shared" si="28"/>
        <v>1.1590268702768403</v>
      </c>
      <c r="I862" s="20">
        <v>20688</v>
      </c>
      <c r="J862" s="20"/>
      <c r="P862">
        <v>1944</v>
      </c>
      <c r="Q862">
        <v>4</v>
      </c>
      <c r="R862" s="11">
        <v>1944.24999998146</v>
      </c>
      <c r="S862">
        <v>0.71210515679110198</v>
      </c>
      <c r="T862">
        <v>0.123060000000009</v>
      </c>
      <c r="U862">
        <v>8.7631660594719801E-2</v>
      </c>
    </row>
    <row r="863" spans="1:21" x14ac:dyDescent="0.3">
      <c r="A863">
        <v>821.44399999999996</v>
      </c>
      <c r="B863">
        <f t="shared" si="27"/>
        <v>828.77733333333333</v>
      </c>
      <c r="C863">
        <v>52.977369999999596</v>
      </c>
      <c r="F863" s="2">
        <f t="shared" si="28"/>
        <v>1.0805053497222259</v>
      </c>
      <c r="I863" s="20">
        <v>20653</v>
      </c>
      <c r="J863" s="20"/>
      <c r="P863">
        <v>1944</v>
      </c>
      <c r="Q863">
        <v>3</v>
      </c>
      <c r="R863" s="11">
        <v>1944.1666666481001</v>
      </c>
      <c r="S863">
        <v>0.64497267427054805</v>
      </c>
      <c r="T863">
        <v>0.123060000000009</v>
      </c>
      <c r="U863">
        <v>7.9370337295739696E-2</v>
      </c>
    </row>
    <row r="864" spans="1:21" x14ac:dyDescent="0.3">
      <c r="A864">
        <v>785.44399999999996</v>
      </c>
      <c r="B864">
        <f t="shared" si="27"/>
        <v>790.40700000000004</v>
      </c>
      <c r="C864">
        <v>53.0388999999996</v>
      </c>
      <c r="F864" s="2">
        <f t="shared" si="28"/>
        <v>1.0279303530366757</v>
      </c>
      <c r="I864" s="20">
        <v>20618</v>
      </c>
      <c r="J864" s="20"/>
      <c r="P864">
        <v>1944</v>
      </c>
      <c r="Q864">
        <v>2</v>
      </c>
      <c r="R864" s="11">
        <v>1944.08333331474</v>
      </c>
      <c r="S864">
        <v>0.61698442179136603</v>
      </c>
      <c r="T864">
        <v>0.123060000000009</v>
      </c>
      <c r="U864">
        <v>7.5926102945651303E-2</v>
      </c>
    </row>
    <row r="865" spans="1:21" x14ac:dyDescent="0.3">
      <c r="A865">
        <v>764.33299999999997</v>
      </c>
      <c r="B865">
        <f t="shared" si="27"/>
        <v>765.07366666666667</v>
      </c>
      <c r="C865">
        <v>53.100429999999605</v>
      </c>
      <c r="F865" s="2">
        <f t="shared" si="28"/>
        <v>0.9946285594953469</v>
      </c>
      <c r="I865" s="20">
        <v>20583</v>
      </c>
      <c r="J865" s="20"/>
      <c r="P865">
        <v>1944</v>
      </c>
      <c r="Q865">
        <v>1</v>
      </c>
      <c r="R865" s="11">
        <v>1943.9999999813799</v>
      </c>
      <c r="S865">
        <v>0.65965310196251703</v>
      </c>
      <c r="T865">
        <v>6.1530000000004699E-2</v>
      </c>
      <c r="U865">
        <v>4.0588455363756798E-2</v>
      </c>
    </row>
    <row r="866" spans="1:21" x14ac:dyDescent="0.3">
      <c r="A866">
        <v>745.44399999999996</v>
      </c>
      <c r="B866">
        <f t="shared" si="27"/>
        <v>747.14800000000002</v>
      </c>
      <c r="C866">
        <v>53.16195999999961</v>
      </c>
      <c r="F866" s="2">
        <f t="shared" si="28"/>
        <v>0.97171834481026542</v>
      </c>
      <c r="I866" s="20">
        <v>20548</v>
      </c>
      <c r="J866" s="20"/>
      <c r="P866">
        <v>1943</v>
      </c>
      <c r="Q866">
        <v>12</v>
      </c>
      <c r="R866" s="11">
        <v>1943.9166666480301</v>
      </c>
      <c r="S866">
        <v>0.75515994616520898</v>
      </c>
      <c r="T866">
        <v>0.123060000000009</v>
      </c>
      <c r="U866">
        <v>9.2929982975097802E-2</v>
      </c>
    </row>
    <row r="867" spans="1:21" x14ac:dyDescent="0.3">
      <c r="A867">
        <v>731.66700000000003</v>
      </c>
      <c r="B867">
        <f t="shared" si="27"/>
        <v>736.85166666666657</v>
      </c>
      <c r="C867">
        <v>53.223489999999614</v>
      </c>
      <c r="F867" s="5">
        <f t="shared" si="28"/>
        <v>0.95879832963962874</v>
      </c>
      <c r="G867" t="s">
        <v>10</v>
      </c>
      <c r="H867">
        <v>61</v>
      </c>
      <c r="I867" s="20">
        <v>20513</v>
      </c>
      <c r="J867" s="20"/>
      <c r="P867">
        <v>1943</v>
      </c>
      <c r="Q867">
        <v>11</v>
      </c>
      <c r="R867" s="11">
        <v>1943.83333331467</v>
      </c>
      <c r="S867">
        <v>0.848345820981669</v>
      </c>
      <c r="T867">
        <v>6.1530000000004699E-2</v>
      </c>
      <c r="U867">
        <v>5.21987183650061E-2</v>
      </c>
    </row>
    <row r="868" spans="1:21" x14ac:dyDescent="0.3">
      <c r="A868">
        <v>733.44399999999996</v>
      </c>
      <c r="B868">
        <f t="shared" si="27"/>
        <v>741.44433333333325</v>
      </c>
      <c r="C868">
        <v>53.285019999999619</v>
      </c>
      <c r="F868" s="2">
        <f t="shared" si="28"/>
        <v>0.96453992605617911</v>
      </c>
      <c r="I868" s="20">
        <v>20489</v>
      </c>
      <c r="J868" s="20"/>
      <c r="P868">
        <v>1943</v>
      </c>
      <c r="Q868">
        <v>10</v>
      </c>
      <c r="R868" s="11">
        <v>1943.7499999813101</v>
      </c>
      <c r="S868">
        <v>0.87679279821220302</v>
      </c>
      <c r="T868">
        <v>0.123060000000009</v>
      </c>
      <c r="U868">
        <v>0.10789812174800199</v>
      </c>
    </row>
    <row r="869" spans="1:21" x14ac:dyDescent="0.3">
      <c r="A869" s="6">
        <v>759.22199999999998</v>
      </c>
      <c r="B869" s="6">
        <f t="shared" si="27"/>
        <v>765.40733333333321</v>
      </c>
      <c r="C869" s="6">
        <v>53.346549999999624</v>
      </c>
      <c r="D869" s="6"/>
      <c r="E869" s="6"/>
      <c r="F869" s="7">
        <f t="shared" si="28"/>
        <v>0.99506008979513405</v>
      </c>
      <c r="I869" s="20">
        <v>20465</v>
      </c>
      <c r="J869" s="20"/>
      <c r="P869">
        <v>1943</v>
      </c>
      <c r="Q869">
        <v>9</v>
      </c>
      <c r="R869" s="11">
        <v>1943.66666664795</v>
      </c>
      <c r="S869">
        <v>0.85589476208042603</v>
      </c>
      <c r="T869">
        <v>6.1530000000004699E-2</v>
      </c>
      <c r="U869">
        <v>5.2663204710812601E-2</v>
      </c>
    </row>
    <row r="870" spans="1:21" x14ac:dyDescent="0.3">
      <c r="A870">
        <v>803.55600000000004</v>
      </c>
      <c r="B870">
        <f t="shared" si="27"/>
        <v>804.18533333333335</v>
      </c>
      <c r="C870">
        <v>53.408079999999629</v>
      </c>
      <c r="F870" s="2">
        <f t="shared" si="28"/>
        <v>1.0465083565482343</v>
      </c>
      <c r="I870" s="20">
        <v>20441</v>
      </c>
      <c r="J870" s="20"/>
      <c r="P870">
        <v>1943</v>
      </c>
      <c r="Q870">
        <v>8</v>
      </c>
      <c r="R870" s="11">
        <v>1943.5833333145899</v>
      </c>
      <c r="S870">
        <v>0.83144254127986394</v>
      </c>
      <c r="T870">
        <v>6.1530000000004699E-2</v>
      </c>
      <c r="U870">
        <v>5.1158659564953898E-2</v>
      </c>
    </row>
    <row r="871" spans="1:21" x14ac:dyDescent="0.3">
      <c r="A871">
        <v>849.77800000000002</v>
      </c>
      <c r="B871">
        <f t="shared" si="27"/>
        <v>845.74099999999999</v>
      </c>
      <c r="C871">
        <v>53.469609999999633</v>
      </c>
      <c r="F871" s="2">
        <f t="shared" si="28"/>
        <v>1.1045981622658805</v>
      </c>
      <c r="I871" s="20">
        <v>20417</v>
      </c>
      <c r="J871" s="20"/>
      <c r="P871">
        <v>1943</v>
      </c>
      <c r="Q871">
        <v>7</v>
      </c>
      <c r="R871" s="11">
        <v>1943.4999999812301</v>
      </c>
      <c r="S871">
        <v>0.80237875575797002</v>
      </c>
      <c r="T871">
        <v>6.1530000000004699E-2</v>
      </c>
      <c r="U871">
        <v>4.9370364841791699E-2</v>
      </c>
    </row>
    <row r="872" spans="1:21" x14ac:dyDescent="0.3">
      <c r="A872">
        <v>883.88900000000001</v>
      </c>
      <c r="B872">
        <f t="shared" si="27"/>
        <v>877.85199999999998</v>
      </c>
      <c r="C872">
        <v>53.531139999999638</v>
      </c>
      <c r="F872" s="2">
        <f t="shared" si="28"/>
        <v>1.151684801208438</v>
      </c>
      <c r="G872" t="s">
        <v>11</v>
      </c>
      <c r="H872">
        <v>62</v>
      </c>
      <c r="I872" s="20">
        <v>20393</v>
      </c>
      <c r="J872" s="20"/>
      <c r="P872">
        <v>1943</v>
      </c>
      <c r="Q872">
        <v>6</v>
      </c>
      <c r="R872" s="11">
        <v>1943.41666664787</v>
      </c>
      <c r="S872">
        <v>0.74854204962919901</v>
      </c>
      <c r="T872">
        <v>0.123060000000009</v>
      </c>
      <c r="U872">
        <v>9.2115584627376401E-2</v>
      </c>
    </row>
    <row r="873" spans="1:21" x14ac:dyDescent="0.3">
      <c r="A873" s="8">
        <v>899.88900000000001</v>
      </c>
      <c r="B873" s="8">
        <f t="shared" si="27"/>
        <v>848.96300000000008</v>
      </c>
      <c r="C873">
        <v>53.592669999999643</v>
      </c>
      <c r="F873" s="2">
        <f t="shared" si="28"/>
        <v>1.1092345854107479</v>
      </c>
      <c r="I873" s="20">
        <v>20365</v>
      </c>
      <c r="J873" s="20"/>
      <c r="P873">
        <v>1943</v>
      </c>
      <c r="Q873">
        <v>5</v>
      </c>
      <c r="R873" s="11">
        <v>1943.3333333145099</v>
      </c>
      <c r="S873">
        <v>0.69179146595197705</v>
      </c>
      <c r="T873">
        <v>6.1530000000004699E-2</v>
      </c>
      <c r="U873">
        <v>4.2565928900028402E-2</v>
      </c>
    </row>
    <row r="874" spans="1:21" x14ac:dyDescent="0.3">
      <c r="A874" s="4">
        <v>763.11099999999999</v>
      </c>
      <c r="B874">
        <f t="shared" si="27"/>
        <v>798.44433333333336</v>
      </c>
      <c r="C874">
        <v>53.654199999999648</v>
      </c>
      <c r="F874" s="2">
        <f t="shared" si="28"/>
        <v>1.0387270240590583</v>
      </c>
      <c r="I874" s="20">
        <v>20338</v>
      </c>
      <c r="J874" s="20"/>
      <c r="P874">
        <v>1943</v>
      </c>
      <c r="Q874">
        <v>4</v>
      </c>
      <c r="R874" s="11">
        <v>1943.24999998115</v>
      </c>
      <c r="S874">
        <v>0.66322011069618203</v>
      </c>
      <c r="T874">
        <v>6.1530000000004699E-2</v>
      </c>
      <c r="U874">
        <v>4.0807933411139197E-2</v>
      </c>
    </row>
    <row r="875" spans="1:21" x14ac:dyDescent="0.3">
      <c r="A875">
        <v>732.33299999999997</v>
      </c>
      <c r="B875">
        <f t="shared" si="27"/>
        <v>723.51833333333332</v>
      </c>
      <c r="C875">
        <v>53.715729999999652</v>
      </c>
      <c r="F875" s="2">
        <f t="shared" si="28"/>
        <v>0.94232236281237092</v>
      </c>
      <c r="I875" s="20">
        <v>20311</v>
      </c>
      <c r="J875" s="20"/>
      <c r="P875">
        <v>1943</v>
      </c>
      <c r="Q875">
        <v>3</v>
      </c>
      <c r="R875" s="11">
        <v>1943.16666664779</v>
      </c>
      <c r="S875">
        <v>0.64772513183057101</v>
      </c>
      <c r="T875">
        <v>6.1530000000004699E-2</v>
      </c>
      <c r="U875">
        <v>3.9854527361538099E-2</v>
      </c>
    </row>
    <row r="876" spans="1:21" x14ac:dyDescent="0.3">
      <c r="A876">
        <v>675.11099999999999</v>
      </c>
      <c r="B876">
        <f t="shared" si="27"/>
        <v>671.29599999999994</v>
      </c>
      <c r="C876">
        <v>53.777259999999657</v>
      </c>
      <c r="F876" s="2">
        <f t="shared" si="28"/>
        <v>0.88047223459175816</v>
      </c>
      <c r="I876" s="20">
        <v>20284</v>
      </c>
      <c r="J876" s="20"/>
      <c r="P876">
        <v>1943</v>
      </c>
      <c r="Q876">
        <v>2</v>
      </c>
      <c r="R876" s="11">
        <v>1943.0833333144301</v>
      </c>
      <c r="S876">
        <v>0.67662122829502602</v>
      </c>
      <c r="T876">
        <v>0.18459000000001399</v>
      </c>
      <c r="U876">
        <v>0.12489751253098801</v>
      </c>
    </row>
    <row r="877" spans="1:21" x14ac:dyDescent="0.3">
      <c r="A877">
        <v>606.44399999999996</v>
      </c>
      <c r="B877">
        <f t="shared" si="27"/>
        <v>606.11099999999999</v>
      </c>
      <c r="C877">
        <v>53.838789999999662</v>
      </c>
      <c r="F877" s="2">
        <f t="shared" si="28"/>
        <v>0.80893445480338477</v>
      </c>
      <c r="I877" s="20">
        <v>20256</v>
      </c>
      <c r="J877" s="20"/>
      <c r="P877">
        <v>1943</v>
      </c>
      <c r="Q877">
        <v>1</v>
      </c>
      <c r="R877" s="11">
        <v>1942.99999998107</v>
      </c>
      <c r="S877">
        <v>0.83208387634980197</v>
      </c>
      <c r="T877">
        <v>0.123060000000009</v>
      </c>
      <c r="U877">
        <v>0.102396241823614</v>
      </c>
    </row>
    <row r="878" spans="1:21" x14ac:dyDescent="0.3">
      <c r="A878">
        <v>536.77800000000002</v>
      </c>
      <c r="B878">
        <f t="shared" si="27"/>
        <v>538.48133333333328</v>
      </c>
      <c r="C878">
        <v>53.900319999999667</v>
      </c>
      <c r="F878" s="2">
        <f t="shared" si="28"/>
        <v>0.74085085304055109</v>
      </c>
      <c r="I878" s="20">
        <v>20229</v>
      </c>
      <c r="J878" s="20"/>
      <c r="P878">
        <v>1942</v>
      </c>
      <c r="Q878">
        <v>12</v>
      </c>
      <c r="R878" s="11">
        <v>1942.9166666477099</v>
      </c>
      <c r="S878">
        <v>0.98743021205139103</v>
      </c>
      <c r="T878">
        <v>0.18459000000001399</v>
      </c>
      <c r="U878">
        <v>0.18226974284257999</v>
      </c>
    </row>
    <row r="879" spans="1:21" x14ac:dyDescent="0.3">
      <c r="A879">
        <v>472.22199999999998</v>
      </c>
      <c r="B879">
        <f t="shared" si="27"/>
        <v>477.59266666666667</v>
      </c>
      <c r="C879">
        <v>53.961849999999671</v>
      </c>
      <c r="F879" s="2">
        <f t="shared" si="28"/>
        <v>0.68446948272271924</v>
      </c>
      <c r="I879" s="20">
        <v>20202</v>
      </c>
      <c r="J879" s="20"/>
      <c r="P879">
        <v>1942</v>
      </c>
      <c r="Q879">
        <v>11</v>
      </c>
      <c r="R879" s="11">
        <v>1942.8333333143501</v>
      </c>
      <c r="S879">
        <v>1.0539780532477701</v>
      </c>
      <c r="T879">
        <v>0.123060000000009</v>
      </c>
      <c r="U879">
        <v>0.12970253923268099</v>
      </c>
    </row>
    <row r="880" spans="1:21" x14ac:dyDescent="0.3">
      <c r="A880">
        <v>423.77800000000002</v>
      </c>
      <c r="B880">
        <f t="shared" si="27"/>
        <v>431.48133333333334</v>
      </c>
      <c r="C880">
        <v>54.023379999999676</v>
      </c>
      <c r="F880" s="2">
        <f t="shared" si="28"/>
        <v>0.64464470952880881</v>
      </c>
      <c r="I880" s="20">
        <v>20175</v>
      </c>
      <c r="J880" s="20"/>
      <c r="P880">
        <v>1942</v>
      </c>
      <c r="Q880">
        <v>10</v>
      </c>
      <c r="R880" s="11">
        <v>1942.74999998099</v>
      </c>
      <c r="S880">
        <v>1.07744099603944</v>
      </c>
      <c r="T880">
        <v>6.1530000000004699E-2</v>
      </c>
      <c r="U880">
        <v>6.6294944486312402E-2</v>
      </c>
    </row>
    <row r="881" spans="1:21" x14ac:dyDescent="0.3">
      <c r="A881">
        <v>398.44400000000002</v>
      </c>
      <c r="B881">
        <f t="shared" si="27"/>
        <v>407.66666666666669</v>
      </c>
      <c r="C881">
        <v>54.084909999999681</v>
      </c>
      <c r="F881" s="5">
        <f t="shared" si="28"/>
        <v>0.62499288171923617</v>
      </c>
      <c r="G881" t="s">
        <v>10</v>
      </c>
      <c r="H881">
        <v>62</v>
      </c>
      <c r="I881" s="20">
        <v>20148</v>
      </c>
      <c r="J881" s="20"/>
      <c r="P881">
        <v>1942</v>
      </c>
      <c r="Q881">
        <v>9</v>
      </c>
      <c r="R881" s="11">
        <v>1942.6666666476301</v>
      </c>
      <c r="S881">
        <v>1.05338348285931</v>
      </c>
      <c r="T881">
        <v>6.1530000000004699E-2</v>
      </c>
      <c r="U881">
        <v>6.4814685700338506E-2</v>
      </c>
    </row>
    <row r="882" spans="1:21" x14ac:dyDescent="0.3">
      <c r="A882">
        <v>400.77800000000002</v>
      </c>
      <c r="B882">
        <f t="shared" si="27"/>
        <v>411.185</v>
      </c>
      <c r="C882">
        <v>54.146439999999686</v>
      </c>
      <c r="F882" s="2">
        <f t="shared" si="28"/>
        <v>0.62785804238349874</v>
      </c>
      <c r="I882" s="20">
        <v>20136</v>
      </c>
      <c r="J882" s="20"/>
      <c r="P882">
        <v>1942</v>
      </c>
      <c r="Q882">
        <v>8</v>
      </c>
      <c r="R882" s="11">
        <v>1942.58333331427</v>
      </c>
      <c r="S882">
        <v>1.0001516596060001</v>
      </c>
      <c r="T882">
        <v>3.0765000000002301E-2</v>
      </c>
      <c r="U882">
        <v>3.0769665807781101E-2</v>
      </c>
    </row>
    <row r="883" spans="1:21" x14ac:dyDescent="0.3">
      <c r="A883">
        <v>434.33300000000003</v>
      </c>
      <c r="B883">
        <f t="shared" si="27"/>
        <v>442.25933333333336</v>
      </c>
      <c r="C883">
        <v>54.20796999999969</v>
      </c>
      <c r="F883" s="2">
        <f t="shared" si="28"/>
        <v>0.65374065909705081</v>
      </c>
      <c r="I883" s="20">
        <v>20124</v>
      </c>
      <c r="J883" s="20"/>
      <c r="P883">
        <v>1942</v>
      </c>
      <c r="Q883">
        <v>7</v>
      </c>
      <c r="R883" s="11">
        <v>1942.4999999809099</v>
      </c>
      <c r="S883">
        <v>0.97067037255427002</v>
      </c>
      <c r="T883">
        <v>3.0764999999999699E-2</v>
      </c>
    </row>
    <row r="884" spans="1:21" x14ac:dyDescent="0.3">
      <c r="A884" s="6">
        <v>491.66699999999997</v>
      </c>
      <c r="B884" s="6">
        <f t="shared" si="27"/>
        <v>496.88899999999995</v>
      </c>
      <c r="C884" s="6">
        <v>54.269499999999695</v>
      </c>
      <c r="D884" s="6"/>
      <c r="E884" s="6"/>
      <c r="F884" s="7">
        <f t="shared" si="28"/>
        <v>0.70185672921236708</v>
      </c>
      <c r="I884" s="20">
        <v>20112</v>
      </c>
      <c r="J884" s="20"/>
      <c r="P884">
        <v>1942</v>
      </c>
      <c r="Q884">
        <v>6</v>
      </c>
      <c r="R884" s="11">
        <v>1942.4166666475501</v>
      </c>
      <c r="S884">
        <v>0.941189085502534</v>
      </c>
      <c r="T884">
        <v>6.1530000000004699E-2</v>
      </c>
      <c r="U884">
        <v>5.7911364430975401E-2</v>
      </c>
    </row>
    <row r="885" spans="1:21" x14ac:dyDescent="0.3">
      <c r="A885">
        <v>564.66700000000003</v>
      </c>
      <c r="B885">
        <f t="shared" si="27"/>
        <v>566.59266666666667</v>
      </c>
      <c r="C885">
        <v>54.3310299999997</v>
      </c>
      <c r="F885" s="2">
        <f t="shared" si="28"/>
        <v>0.76842584136376735</v>
      </c>
      <c r="I885" s="20">
        <v>20100</v>
      </c>
      <c r="J885" s="20"/>
      <c r="P885">
        <v>1942</v>
      </c>
      <c r="Q885">
        <v>5</v>
      </c>
      <c r="R885" s="11">
        <v>1942.33333331419</v>
      </c>
      <c r="S885">
        <v>0.89336865844370605</v>
      </c>
      <c r="T885">
        <v>6.1530000000004699E-2</v>
      </c>
      <c r="U885">
        <v>5.4968973554045501E-2</v>
      </c>
    </row>
    <row r="886" spans="1:21" x14ac:dyDescent="0.3">
      <c r="A886">
        <v>643.44399999999996</v>
      </c>
      <c r="B886">
        <f t="shared" si="27"/>
        <v>643.03699999999992</v>
      </c>
      <c r="C886">
        <v>54.392559999999705</v>
      </c>
      <c r="F886" s="2">
        <f t="shared" si="28"/>
        <v>0.84871351716584786</v>
      </c>
      <c r="I886" s="20">
        <v>20088</v>
      </c>
      <c r="J886" s="20"/>
      <c r="P886">
        <v>1942</v>
      </c>
      <c r="Q886">
        <v>4</v>
      </c>
      <c r="R886" s="11">
        <v>1942.2499999808299</v>
      </c>
      <c r="S886">
        <v>0.862929210442961</v>
      </c>
      <c r="T886">
        <v>3.0765000000002301E-2</v>
      </c>
      <c r="U886">
        <v>2.6548017159279701E-2</v>
      </c>
    </row>
    <row r="887" spans="1:21" x14ac:dyDescent="0.3">
      <c r="A887">
        <v>721</v>
      </c>
      <c r="B887">
        <f t="shared" si="27"/>
        <v>717.74066666666658</v>
      </c>
      <c r="C887">
        <v>54.454089999999709</v>
      </c>
      <c r="F887" s="2">
        <f t="shared" si="28"/>
        <v>0.93527112491182518</v>
      </c>
      <c r="I887" s="20">
        <v>20076</v>
      </c>
      <c r="J887" s="20"/>
      <c r="P887">
        <v>1942</v>
      </c>
      <c r="Q887">
        <v>3</v>
      </c>
      <c r="R887" s="11">
        <v>1942.16666664747</v>
      </c>
      <c r="S887">
        <v>0.85961123778554704</v>
      </c>
      <c r="T887">
        <v>3.0764999999999699E-2</v>
      </c>
    </row>
    <row r="888" spans="1:21" x14ac:dyDescent="0.3">
      <c r="A888">
        <v>788.77800000000002</v>
      </c>
      <c r="B888">
        <f t="shared" si="27"/>
        <v>783</v>
      </c>
      <c r="C888">
        <v>54.515619999999714</v>
      </c>
      <c r="F888" s="2">
        <f t="shared" si="28"/>
        <v>1.018079810913213</v>
      </c>
      <c r="I888" s="20">
        <v>20064</v>
      </c>
      <c r="J888" s="20"/>
      <c r="P888">
        <v>1942</v>
      </c>
      <c r="Q888">
        <v>2</v>
      </c>
      <c r="R888" s="11">
        <v>1942.08333331411</v>
      </c>
      <c r="S888">
        <v>0.85629326512813297</v>
      </c>
      <c r="T888">
        <v>0.123060000000009</v>
      </c>
      <c r="U888">
        <v>0.10537544920667601</v>
      </c>
    </row>
    <row r="889" spans="1:21" x14ac:dyDescent="0.3">
      <c r="A889">
        <v>839.22199999999998</v>
      </c>
      <c r="B889">
        <f t="shared" si="27"/>
        <v>831.37033333333329</v>
      </c>
      <c r="C889">
        <v>54.577149999999719</v>
      </c>
      <c r="F889" s="2">
        <f t="shared" si="28"/>
        <v>1.0841537709824771</v>
      </c>
      <c r="I889" s="20">
        <v>20052</v>
      </c>
      <c r="J889" s="20"/>
      <c r="P889">
        <v>1942</v>
      </c>
      <c r="Q889">
        <v>1</v>
      </c>
      <c r="R889" s="11">
        <v>1941.9999999807501</v>
      </c>
      <c r="S889">
        <v>0.893346614541213</v>
      </c>
      <c r="T889">
        <v>0.123060000000009</v>
      </c>
      <c r="U889">
        <v>0.10993523438545</v>
      </c>
    </row>
    <row r="890" spans="1:21" x14ac:dyDescent="0.3">
      <c r="A890">
        <v>866.11099999999999</v>
      </c>
      <c r="B890">
        <f t="shared" si="27"/>
        <v>858.29633333333334</v>
      </c>
      <c r="C890">
        <v>54.638679999999724</v>
      </c>
      <c r="F890" s="2">
        <f t="shared" si="28"/>
        <v>1.1227752791368411</v>
      </c>
      <c r="I890" s="20">
        <v>20040</v>
      </c>
      <c r="J890" s="20"/>
      <c r="R890" s="11"/>
    </row>
    <row r="891" spans="1:21" x14ac:dyDescent="0.3">
      <c r="A891">
        <v>869.55600000000004</v>
      </c>
      <c r="B891">
        <f t="shared" si="27"/>
        <v>863.44466666666665</v>
      </c>
      <c r="C891">
        <v>54.700209999999728</v>
      </c>
      <c r="F891" s="2">
        <f t="shared" si="28"/>
        <v>1.1303150299540641</v>
      </c>
      <c r="G891" t="s">
        <v>11</v>
      </c>
      <c r="H891">
        <v>63</v>
      </c>
      <c r="I891" s="20">
        <v>20028</v>
      </c>
      <c r="J891" s="20"/>
      <c r="R891" s="11"/>
    </row>
    <row r="892" spans="1:21" x14ac:dyDescent="0.3">
      <c r="A892">
        <v>854.66700000000003</v>
      </c>
      <c r="B892">
        <f t="shared" si="27"/>
        <v>852.40766666666661</v>
      </c>
      <c r="C892">
        <v>54.761739999999733</v>
      </c>
      <c r="F892" s="2">
        <f t="shared" si="28"/>
        <v>1.1142129502386917</v>
      </c>
      <c r="I892" s="20">
        <v>19987</v>
      </c>
      <c r="J892" s="20"/>
      <c r="R892" s="11"/>
    </row>
    <row r="893" spans="1:21" x14ac:dyDescent="0.3">
      <c r="A893">
        <v>833</v>
      </c>
      <c r="B893">
        <f t="shared" si="27"/>
        <v>834.1483333333332</v>
      </c>
      <c r="C893">
        <v>54.823269999999738</v>
      </c>
      <c r="F893" s="2">
        <f t="shared" si="28"/>
        <v>1.0880761623099697</v>
      </c>
      <c r="I893" s="20">
        <v>19946</v>
      </c>
      <c r="J893" s="20"/>
    </row>
    <row r="894" spans="1:21" x14ac:dyDescent="0.3">
      <c r="A894">
        <v>814.77800000000002</v>
      </c>
      <c r="B894">
        <f t="shared" si="27"/>
        <v>817.07399999999996</v>
      </c>
      <c r="C894">
        <v>54.884799999999743</v>
      </c>
      <c r="F894" s="2">
        <f t="shared" si="28"/>
        <v>1.0641906048511529</v>
      </c>
      <c r="I894" s="20">
        <v>19905</v>
      </c>
      <c r="J894" s="20"/>
    </row>
    <row r="895" spans="1:21" x14ac:dyDescent="0.3">
      <c r="A895">
        <v>803.44399999999996</v>
      </c>
      <c r="B895">
        <f t="shared" si="27"/>
        <v>804.74066666666658</v>
      </c>
      <c r="C895">
        <v>54.946329999999747</v>
      </c>
      <c r="F895" s="2">
        <f t="shared" si="28"/>
        <v>1.0472641385937385</v>
      </c>
      <c r="I895" s="20">
        <v>19864</v>
      </c>
      <c r="J895" s="20"/>
    </row>
    <row r="896" spans="1:21" x14ac:dyDescent="0.3">
      <c r="A896">
        <v>796</v>
      </c>
      <c r="B896">
        <f t="shared" si="27"/>
        <v>797.66666666666663</v>
      </c>
      <c r="C896">
        <v>55.007859999999752</v>
      </c>
      <c r="F896" s="2">
        <f t="shared" si="28"/>
        <v>1.0376774363004821</v>
      </c>
      <c r="I896" s="20">
        <v>19823</v>
      </c>
      <c r="J896" s="20"/>
    </row>
    <row r="897" spans="1:10" x14ac:dyDescent="0.3">
      <c r="A897">
        <v>793.55600000000004</v>
      </c>
      <c r="B897">
        <f t="shared" si="27"/>
        <v>796.40766666666661</v>
      </c>
      <c r="C897">
        <v>55.069389999999757</v>
      </c>
      <c r="F897" s="5">
        <f t="shared" si="28"/>
        <v>1.0359804587408954</v>
      </c>
      <c r="G897" t="s">
        <v>10</v>
      </c>
      <c r="H897">
        <v>63</v>
      </c>
      <c r="I897" s="20">
        <v>19783</v>
      </c>
      <c r="J897" s="20"/>
    </row>
    <row r="898" spans="1:10" x14ac:dyDescent="0.3">
      <c r="A898" s="6">
        <v>799.66700000000003</v>
      </c>
      <c r="B898" s="6">
        <f t="shared" si="27"/>
        <v>804.18533333333335</v>
      </c>
      <c r="C898" s="6">
        <v>55.130919999999762</v>
      </c>
      <c r="D898" s="6"/>
      <c r="E898" s="6"/>
      <c r="F898" s="7">
        <f t="shared" si="28"/>
        <v>1.0465083565482343</v>
      </c>
      <c r="I898" s="20">
        <v>19753</v>
      </c>
      <c r="J898" s="20"/>
    </row>
    <row r="899" spans="1:10" x14ac:dyDescent="0.3">
      <c r="A899">
        <v>819.33299999999997</v>
      </c>
      <c r="B899">
        <f t="shared" si="27"/>
        <v>823.07399999999996</v>
      </c>
      <c r="C899">
        <v>55.192449999999766</v>
      </c>
      <c r="F899" s="2">
        <f t="shared" si="28"/>
        <v>1.0725237485805408</v>
      </c>
      <c r="I899" s="20">
        <v>19723</v>
      </c>
      <c r="J899" s="20"/>
    </row>
    <row r="900" spans="1:10" x14ac:dyDescent="0.3">
      <c r="A900">
        <v>850.22199999999998</v>
      </c>
      <c r="B900">
        <f t="shared" ref="B900:B963" si="29">AVERAGE(A899:A901)</f>
        <v>847.66633333333323</v>
      </c>
      <c r="C900">
        <v>55.253979999999771</v>
      </c>
      <c r="F900" s="2">
        <f t="shared" si="28"/>
        <v>1.107366360689052</v>
      </c>
      <c r="I900" s="20">
        <v>19693</v>
      </c>
      <c r="J900" s="20"/>
    </row>
    <row r="901" spans="1:10" x14ac:dyDescent="0.3">
      <c r="A901">
        <v>873.44399999999996</v>
      </c>
      <c r="B901">
        <f t="shared" si="29"/>
        <v>864.18499999999995</v>
      </c>
      <c r="C901">
        <v>55.315509999999776</v>
      </c>
      <c r="F901" s="2">
        <f t="shared" si="28"/>
        <v>1.1314034064769705</v>
      </c>
      <c r="G901" t="s">
        <v>11</v>
      </c>
      <c r="H901">
        <v>64</v>
      </c>
      <c r="I901" s="20">
        <v>19663</v>
      </c>
      <c r="J901" s="20"/>
    </row>
    <row r="902" spans="1:10" x14ac:dyDescent="0.3">
      <c r="A902">
        <v>868.88900000000001</v>
      </c>
      <c r="B902">
        <f t="shared" si="29"/>
        <v>856.14800000000002</v>
      </c>
      <c r="C902">
        <v>55.377039999999781</v>
      </c>
      <c r="F902" s="2">
        <f t="shared" si="28"/>
        <v>1.1196439296154412</v>
      </c>
      <c r="I902" s="20">
        <v>19635</v>
      </c>
      <c r="J902" s="20"/>
    </row>
    <row r="903" spans="1:10" x14ac:dyDescent="0.3">
      <c r="A903">
        <v>826.11099999999999</v>
      </c>
      <c r="B903">
        <f t="shared" si="29"/>
        <v>818.96300000000008</v>
      </c>
      <c r="C903">
        <v>55.438569999999785</v>
      </c>
      <c r="F903" s="2">
        <f t="shared" si="28"/>
        <v>1.066807149128463</v>
      </c>
      <c r="I903" s="20">
        <v>19608</v>
      </c>
      <c r="J903" s="20"/>
    </row>
    <row r="904" spans="1:10" x14ac:dyDescent="0.3">
      <c r="A904">
        <v>761.88900000000001</v>
      </c>
      <c r="B904">
        <f t="shared" si="29"/>
        <v>764.51866666666672</v>
      </c>
      <c r="C904">
        <v>55.50009999999979</v>
      </c>
      <c r="F904" s="2">
        <f t="shared" si="28"/>
        <v>0.99391119381046122</v>
      </c>
      <c r="I904" s="20">
        <v>19581</v>
      </c>
      <c r="J904" s="20"/>
    </row>
    <row r="905" spans="1:10" x14ac:dyDescent="0.3">
      <c r="A905">
        <v>705.55600000000004</v>
      </c>
      <c r="B905">
        <f t="shared" si="29"/>
        <v>712.88900000000012</v>
      </c>
      <c r="C905">
        <v>55.561629999999795</v>
      </c>
      <c r="F905" s="2">
        <f t="shared" si="28"/>
        <v>0.92939077770693557</v>
      </c>
      <c r="I905" s="20">
        <v>19554</v>
      </c>
      <c r="J905" s="20"/>
    </row>
    <row r="906" spans="1:10" x14ac:dyDescent="0.3">
      <c r="A906">
        <v>671.22199999999998</v>
      </c>
      <c r="B906">
        <f t="shared" si="29"/>
        <v>675.03699999999992</v>
      </c>
      <c r="C906">
        <v>55.6231599999998</v>
      </c>
      <c r="F906" s="2">
        <f t="shared" si="28"/>
        <v>0.88476466443701762</v>
      </c>
      <c r="I906" s="20">
        <v>19526</v>
      </c>
      <c r="J906" s="20"/>
    </row>
    <row r="907" spans="1:10" x14ac:dyDescent="0.3">
      <c r="A907">
        <v>648.33299999999997</v>
      </c>
      <c r="B907">
        <f t="shared" si="29"/>
        <v>646.11099999999999</v>
      </c>
      <c r="C907">
        <v>55.684689999999804</v>
      </c>
      <c r="F907" s="2">
        <f t="shared" si="28"/>
        <v>0.85211193197315938</v>
      </c>
      <c r="I907" s="20">
        <v>19499</v>
      </c>
      <c r="J907" s="20"/>
    </row>
    <row r="908" spans="1:10" x14ac:dyDescent="0.3">
      <c r="A908">
        <v>618.77800000000002</v>
      </c>
      <c r="B908">
        <f t="shared" si="29"/>
        <v>616.29633333333334</v>
      </c>
      <c r="C908">
        <v>55.746219999999809</v>
      </c>
      <c r="F908" s="2">
        <f t="shared" si="28"/>
        <v>0.81971672814106189</v>
      </c>
      <c r="I908" s="20">
        <v>19472</v>
      </c>
      <c r="J908" s="20"/>
    </row>
    <row r="909" spans="1:10" x14ac:dyDescent="0.3">
      <c r="A909">
        <v>581.77800000000002</v>
      </c>
      <c r="B909">
        <f t="shared" si="29"/>
        <v>587.29633333333334</v>
      </c>
      <c r="C909">
        <v>55.807749999999814</v>
      </c>
      <c r="F909" s="2">
        <f t="shared" si="28"/>
        <v>0.78938868313239474</v>
      </c>
      <c r="I909" s="20">
        <v>19445</v>
      </c>
      <c r="J909" s="20"/>
    </row>
    <row r="910" spans="1:10" x14ac:dyDescent="0.3">
      <c r="A910">
        <v>561.33299999999997</v>
      </c>
      <c r="B910">
        <f t="shared" si="29"/>
        <v>578</v>
      </c>
      <c r="C910">
        <v>55.869279999999819</v>
      </c>
      <c r="F910" s="5">
        <f t="shared" si="28"/>
        <v>0.77990615142249531</v>
      </c>
      <c r="G910" t="s">
        <v>10</v>
      </c>
      <c r="H910">
        <v>64</v>
      </c>
      <c r="I910" s="20">
        <v>19418</v>
      </c>
      <c r="J910" s="20"/>
    </row>
    <row r="911" spans="1:10" x14ac:dyDescent="0.3">
      <c r="A911">
        <v>590.88900000000001</v>
      </c>
      <c r="B911">
        <f t="shared" si="29"/>
        <v>609.70366666666666</v>
      </c>
      <c r="C911">
        <v>55.930809999999823</v>
      </c>
      <c r="F911" s="2">
        <f t="shared" si="28"/>
        <v>0.81272139270990718</v>
      </c>
      <c r="I911" s="20">
        <v>19398</v>
      </c>
      <c r="J911" s="20"/>
    </row>
    <row r="912" spans="1:10" x14ac:dyDescent="0.3">
      <c r="A912" s="6">
        <v>676.88900000000001</v>
      </c>
      <c r="B912" s="6">
        <f t="shared" si="29"/>
        <v>682.77799999999991</v>
      </c>
      <c r="C912" s="6">
        <v>55.992339999999828</v>
      </c>
      <c r="D912" s="6"/>
      <c r="E912" s="6"/>
      <c r="F912" s="7">
        <f t="shared" si="28"/>
        <v>0.89371326740413659</v>
      </c>
      <c r="I912" s="20">
        <v>19378</v>
      </c>
      <c r="J912" s="20"/>
    </row>
    <row r="913" spans="1:10" x14ac:dyDescent="0.3">
      <c r="A913">
        <v>780.55600000000004</v>
      </c>
      <c r="B913">
        <f t="shared" si="29"/>
        <v>774.92600000000004</v>
      </c>
      <c r="C913">
        <v>56.053869999999833</v>
      </c>
      <c r="F913" s="2">
        <f t="shared" si="28"/>
        <v>1.0074497269386526</v>
      </c>
      <c r="I913" s="20">
        <v>19358</v>
      </c>
      <c r="J913" s="20"/>
    </row>
    <row r="914" spans="1:10" x14ac:dyDescent="0.3">
      <c r="A914">
        <v>867.33299999999997</v>
      </c>
      <c r="B914">
        <f t="shared" si="29"/>
        <v>855.81500000000005</v>
      </c>
      <c r="C914">
        <v>56.115399999999838</v>
      </c>
      <c r="F914" s="2">
        <f t="shared" si="28"/>
        <v>1.119159340655159</v>
      </c>
      <c r="I914" s="20">
        <v>19338</v>
      </c>
      <c r="J914" s="20"/>
    </row>
    <row r="915" spans="1:10" x14ac:dyDescent="0.3">
      <c r="A915">
        <v>919.55600000000004</v>
      </c>
      <c r="B915">
        <f t="shared" si="29"/>
        <v>904.55566666666675</v>
      </c>
      <c r="C915">
        <v>56.176929999999842</v>
      </c>
      <c r="F915" s="2">
        <f t="shared" si="28"/>
        <v>1.1923673270402302</v>
      </c>
      <c r="I915" s="20">
        <v>19318</v>
      </c>
      <c r="J915" s="20"/>
    </row>
    <row r="916" spans="1:10" x14ac:dyDescent="0.3">
      <c r="A916">
        <v>926.77800000000002</v>
      </c>
      <c r="B916">
        <f t="shared" si="29"/>
        <v>911.51866666666672</v>
      </c>
      <c r="C916">
        <v>56.238459999999847</v>
      </c>
      <c r="F916" s="2">
        <f t="shared" si="28"/>
        <v>1.2032095140128356</v>
      </c>
      <c r="G916" t="s">
        <v>11</v>
      </c>
      <c r="H916">
        <v>65</v>
      </c>
      <c r="I916" s="20">
        <v>19298</v>
      </c>
      <c r="J916" s="20"/>
    </row>
    <row r="917" spans="1:10" x14ac:dyDescent="0.3">
      <c r="A917">
        <v>888.22199999999998</v>
      </c>
      <c r="B917">
        <f t="shared" si="29"/>
        <v>880</v>
      </c>
      <c r="C917">
        <v>56.299989999999852</v>
      </c>
      <c r="F917" s="2">
        <f t="shared" si="28"/>
        <v>1.1549052601594931</v>
      </c>
      <c r="I917" s="20">
        <v>19257</v>
      </c>
      <c r="J917" s="20"/>
    </row>
    <row r="918" spans="1:10" x14ac:dyDescent="0.3">
      <c r="A918">
        <v>825</v>
      </c>
      <c r="B918">
        <f t="shared" si="29"/>
        <v>825.07399999999996</v>
      </c>
      <c r="C918">
        <v>56.361519999999857</v>
      </c>
      <c r="F918" s="2">
        <f t="shared" ref="F918:F981" si="30">(0.0905*EXP(0.0013*B918))/D$2</f>
        <v>1.0753159386009434</v>
      </c>
      <c r="I918" s="20">
        <v>19216</v>
      </c>
      <c r="J918" s="20"/>
    </row>
    <row r="919" spans="1:10" x14ac:dyDescent="0.3">
      <c r="A919">
        <v>762</v>
      </c>
      <c r="B919">
        <f t="shared" si="29"/>
        <v>767.14800000000002</v>
      </c>
      <c r="C919">
        <v>56.423049999999861</v>
      </c>
      <c r="F919" s="2">
        <f t="shared" si="30"/>
        <v>0.99731432766161099</v>
      </c>
      <c r="I919" s="20">
        <v>19175</v>
      </c>
      <c r="J919" s="20"/>
    </row>
    <row r="920" spans="1:10" x14ac:dyDescent="0.3">
      <c r="A920">
        <v>714.44399999999996</v>
      </c>
      <c r="B920">
        <f t="shared" si="29"/>
        <v>721.29599999999994</v>
      </c>
      <c r="C920">
        <v>56.484579999999866</v>
      </c>
      <c r="F920" s="2">
        <f t="shared" si="30"/>
        <v>0.93960389086431062</v>
      </c>
      <c r="I920" s="20">
        <v>19134</v>
      </c>
      <c r="J920" s="20"/>
    </row>
    <row r="921" spans="1:10" x14ac:dyDescent="0.3">
      <c r="A921">
        <v>687.44399999999996</v>
      </c>
      <c r="B921">
        <f t="shared" si="29"/>
        <v>693.62933333333331</v>
      </c>
      <c r="C921">
        <v>56.546109999999871</v>
      </c>
      <c r="F921" s="2">
        <f t="shared" si="30"/>
        <v>0.90640998620388435</v>
      </c>
      <c r="I921" s="20">
        <v>19093</v>
      </c>
      <c r="J921" s="20"/>
    </row>
    <row r="922" spans="1:10" x14ac:dyDescent="0.3">
      <c r="A922">
        <v>679</v>
      </c>
      <c r="B922">
        <f t="shared" si="29"/>
        <v>683.96266666666668</v>
      </c>
      <c r="C922">
        <v>56.607639999999876</v>
      </c>
      <c r="F922" s="5">
        <f t="shared" si="30"/>
        <v>0.8950907058180656</v>
      </c>
      <c r="G922" t="s">
        <v>10</v>
      </c>
      <c r="H922">
        <v>65</v>
      </c>
      <c r="I922" s="20">
        <v>19052</v>
      </c>
      <c r="J922" s="20"/>
    </row>
    <row r="923" spans="1:10" x14ac:dyDescent="0.3">
      <c r="A923">
        <v>685.44399999999996</v>
      </c>
      <c r="B923">
        <f t="shared" si="29"/>
        <v>686.88866666666672</v>
      </c>
      <c r="C923">
        <v>56.66916999999988</v>
      </c>
      <c r="F923" s="2">
        <f t="shared" si="30"/>
        <v>0.89850193554962365</v>
      </c>
      <c r="I923" s="20">
        <v>19040</v>
      </c>
      <c r="J923" s="20"/>
    </row>
    <row r="924" spans="1:10" x14ac:dyDescent="0.3">
      <c r="A924">
        <v>696.22199999999998</v>
      </c>
      <c r="B924">
        <f t="shared" si="29"/>
        <v>694.70333333333326</v>
      </c>
      <c r="C924">
        <v>56.730699999999885</v>
      </c>
      <c r="F924" s="2">
        <f t="shared" si="30"/>
        <v>0.90767639970416036</v>
      </c>
      <c r="I924" s="20">
        <v>19028</v>
      </c>
      <c r="J924" s="20"/>
    </row>
    <row r="925" spans="1:10" x14ac:dyDescent="0.3">
      <c r="A925" s="6">
        <v>702.44399999999996</v>
      </c>
      <c r="B925" s="6">
        <f t="shared" si="29"/>
        <v>700.92566666666664</v>
      </c>
      <c r="C925" s="6">
        <v>56.79222999999989</v>
      </c>
      <c r="D925" s="6"/>
      <c r="E925" s="6"/>
      <c r="F925" s="7">
        <f t="shared" si="30"/>
        <v>0.91504840033938217</v>
      </c>
      <c r="I925" s="20">
        <v>19016</v>
      </c>
      <c r="J925" s="20"/>
    </row>
    <row r="926" spans="1:10" x14ac:dyDescent="0.3">
      <c r="A926">
        <v>704.11099999999999</v>
      </c>
      <c r="B926">
        <f t="shared" si="29"/>
        <v>705.48133333333328</v>
      </c>
      <c r="C926">
        <v>56.853759999999895</v>
      </c>
      <c r="F926" s="2">
        <f t="shared" si="30"/>
        <v>0.92048373160955566</v>
      </c>
      <c r="I926" s="20">
        <v>19004</v>
      </c>
      <c r="J926" s="20"/>
    </row>
    <row r="927" spans="1:10" x14ac:dyDescent="0.3">
      <c r="A927">
        <v>709.88900000000001</v>
      </c>
      <c r="B927">
        <f t="shared" si="29"/>
        <v>715.62966666666671</v>
      </c>
      <c r="C927">
        <v>56.915289999999899</v>
      </c>
      <c r="F927" s="2">
        <f t="shared" si="30"/>
        <v>0.93270797899302871</v>
      </c>
      <c r="I927" s="20">
        <v>18992</v>
      </c>
      <c r="J927" s="20"/>
    </row>
    <row r="928" spans="1:10" x14ac:dyDescent="0.3">
      <c r="A928">
        <v>732.88900000000001</v>
      </c>
      <c r="B928">
        <f t="shared" si="29"/>
        <v>736.77799999999991</v>
      </c>
      <c r="C928">
        <v>56.976819999999904</v>
      </c>
      <c r="F928" s="2">
        <f t="shared" si="30"/>
        <v>0.95870651311614496</v>
      </c>
      <c r="I928" s="20">
        <v>18980</v>
      </c>
      <c r="J928" s="20"/>
    </row>
    <row r="929" spans="1:10" x14ac:dyDescent="0.3">
      <c r="A929">
        <v>767.55600000000004</v>
      </c>
      <c r="B929">
        <f t="shared" si="29"/>
        <v>765.25933333333342</v>
      </c>
      <c r="C929">
        <v>57.038349999999909</v>
      </c>
      <c r="F929" s="2">
        <f t="shared" si="30"/>
        <v>0.9948686586501243</v>
      </c>
      <c r="I929" s="20">
        <v>18968</v>
      </c>
      <c r="J929" s="20"/>
    </row>
    <row r="930" spans="1:10" x14ac:dyDescent="0.3">
      <c r="A930">
        <v>795.33299999999997</v>
      </c>
      <c r="B930">
        <f t="shared" si="29"/>
        <v>788.37033333333329</v>
      </c>
      <c r="C930">
        <v>57.099879999999914</v>
      </c>
      <c r="F930" s="2">
        <f t="shared" si="30"/>
        <v>1.0252123358947844</v>
      </c>
      <c r="I930" s="20">
        <v>18956</v>
      </c>
      <c r="J930" s="20"/>
    </row>
    <row r="931" spans="1:10" x14ac:dyDescent="0.3">
      <c r="A931" s="8">
        <v>802.22199999999998</v>
      </c>
      <c r="B931" s="8">
        <f t="shared" si="29"/>
        <v>819.29599999999994</v>
      </c>
      <c r="C931">
        <v>57.161409999999918</v>
      </c>
      <c r="F931" s="2">
        <f t="shared" si="30"/>
        <v>1.0672690699188618</v>
      </c>
      <c r="I931" s="20">
        <v>18944</v>
      </c>
      <c r="J931" s="20"/>
    </row>
    <row r="932" spans="1:10" x14ac:dyDescent="0.3">
      <c r="A932" s="4">
        <v>860.33299999999997</v>
      </c>
      <c r="B932">
        <f t="shared" si="29"/>
        <v>832.22199999999987</v>
      </c>
      <c r="C932">
        <v>57.222939999999923</v>
      </c>
      <c r="F932" s="2">
        <f t="shared" si="30"/>
        <v>1.0853547746321695</v>
      </c>
      <c r="G932" t="s">
        <v>11</v>
      </c>
      <c r="H932">
        <v>66</v>
      </c>
      <c r="I932" s="20">
        <v>18932</v>
      </c>
      <c r="J932" s="20"/>
    </row>
    <row r="933" spans="1:10" x14ac:dyDescent="0.3">
      <c r="A933">
        <v>834.11099999999999</v>
      </c>
      <c r="B933">
        <f t="shared" si="29"/>
        <v>827.88866666666672</v>
      </c>
      <c r="C933">
        <v>57.284469999999928</v>
      </c>
      <c r="F933" s="2">
        <f t="shared" si="30"/>
        <v>1.0792577986743599</v>
      </c>
      <c r="I933" s="20">
        <v>18911</v>
      </c>
      <c r="J933" s="20"/>
    </row>
    <row r="934" spans="1:10" x14ac:dyDescent="0.3">
      <c r="A934">
        <v>789.22199999999998</v>
      </c>
      <c r="B934">
        <f t="shared" si="29"/>
        <v>785.66666666666663</v>
      </c>
      <c r="C934">
        <v>57.345999999999933</v>
      </c>
      <c r="F934" s="2">
        <f t="shared" si="30"/>
        <v>1.0216152788614505</v>
      </c>
      <c r="I934" s="20">
        <v>18891</v>
      </c>
      <c r="J934" s="20"/>
    </row>
    <row r="935" spans="1:10" x14ac:dyDescent="0.3">
      <c r="A935">
        <v>733.66700000000003</v>
      </c>
      <c r="B935">
        <f t="shared" si="29"/>
        <v>735.92600000000004</v>
      </c>
      <c r="C935">
        <v>57.407529999999937</v>
      </c>
      <c r="F935" s="2">
        <f t="shared" si="30"/>
        <v>0.95764523762508025</v>
      </c>
      <c r="I935" s="20">
        <v>18870</v>
      </c>
      <c r="J935" s="20"/>
    </row>
    <row r="936" spans="1:10" x14ac:dyDescent="0.3">
      <c r="A936">
        <v>684.88900000000001</v>
      </c>
      <c r="B936">
        <f t="shared" si="29"/>
        <v>690.70400000000006</v>
      </c>
      <c r="C936">
        <v>57.469059999999942</v>
      </c>
      <c r="F936" s="2">
        <f t="shared" si="30"/>
        <v>0.90296951554039373</v>
      </c>
      <c r="I936" s="20">
        <v>18850</v>
      </c>
      <c r="J936" s="20"/>
    </row>
    <row r="937" spans="1:10" x14ac:dyDescent="0.3">
      <c r="A937">
        <v>653.55600000000004</v>
      </c>
      <c r="B937">
        <f t="shared" si="29"/>
        <v>654.44466666666676</v>
      </c>
      <c r="C937">
        <v>57.530589999999947</v>
      </c>
      <c r="F937" s="2">
        <f t="shared" si="30"/>
        <v>0.86139370129593951</v>
      </c>
      <c r="I937" s="20">
        <v>18829</v>
      </c>
      <c r="J937" s="20"/>
    </row>
    <row r="938" spans="1:10" x14ac:dyDescent="0.3">
      <c r="A938">
        <v>624.88900000000001</v>
      </c>
      <c r="B938">
        <f t="shared" si="29"/>
        <v>622.22233333333338</v>
      </c>
      <c r="C938">
        <v>57.592119999999952</v>
      </c>
      <c r="F938" s="2">
        <f t="shared" si="30"/>
        <v>0.82605604894871532</v>
      </c>
      <c r="I938" s="20">
        <v>18809</v>
      </c>
      <c r="J938" s="20"/>
    </row>
    <row r="939" spans="1:10" x14ac:dyDescent="0.3">
      <c r="A939">
        <v>588.22199999999998</v>
      </c>
      <c r="B939">
        <f t="shared" si="29"/>
        <v>583.07399999999996</v>
      </c>
      <c r="C939">
        <v>57.653649999999956</v>
      </c>
      <c r="F939" s="2">
        <f t="shared" si="30"/>
        <v>0.78506757254714277</v>
      </c>
      <c r="I939" s="20">
        <v>18789</v>
      </c>
      <c r="J939" s="20"/>
    </row>
    <row r="940" spans="1:10" x14ac:dyDescent="0.3">
      <c r="A940">
        <v>536.11099999999999</v>
      </c>
      <c r="B940">
        <f t="shared" si="29"/>
        <v>531.96300000000008</v>
      </c>
      <c r="C940">
        <v>57.715179999999961</v>
      </c>
      <c r="F940" s="2">
        <f t="shared" si="30"/>
        <v>0.73459953012801682</v>
      </c>
      <c r="I940" s="20">
        <v>18768</v>
      </c>
      <c r="J940" s="20"/>
    </row>
    <row r="941" spans="1:10" x14ac:dyDescent="0.3">
      <c r="A941">
        <v>471.55599999999998</v>
      </c>
      <c r="B941">
        <f t="shared" si="29"/>
        <v>476.33333333333331</v>
      </c>
      <c r="C941">
        <v>57.776709999999966</v>
      </c>
      <c r="F941" s="2">
        <f t="shared" si="30"/>
        <v>0.68334983167600405</v>
      </c>
      <c r="I941" s="20">
        <v>18748</v>
      </c>
      <c r="J941" s="20"/>
    </row>
    <row r="942" spans="1:10" x14ac:dyDescent="0.3">
      <c r="A942">
        <v>421.33300000000003</v>
      </c>
      <c r="B942">
        <f t="shared" si="29"/>
        <v>424.77766666666668</v>
      </c>
      <c r="C942">
        <v>57.838239999999971</v>
      </c>
      <c r="F942" s="2">
        <f t="shared" si="30"/>
        <v>0.63905118981289788</v>
      </c>
      <c r="I942" s="20">
        <v>18727</v>
      </c>
      <c r="J942" s="20"/>
    </row>
    <row r="943" spans="1:10" x14ac:dyDescent="0.3">
      <c r="A943">
        <v>381.44400000000002</v>
      </c>
      <c r="B943">
        <f t="shared" si="29"/>
        <v>386.11100000000005</v>
      </c>
      <c r="C943">
        <v>57.899769999999975</v>
      </c>
      <c r="F943" s="2">
        <f t="shared" si="30"/>
        <v>0.60772221464515896</v>
      </c>
      <c r="I943" s="20">
        <v>18707</v>
      </c>
      <c r="J943" s="20"/>
    </row>
    <row r="944" spans="1:10" x14ac:dyDescent="0.3">
      <c r="A944">
        <v>355.55599999999998</v>
      </c>
      <c r="B944">
        <f t="shared" si="29"/>
        <v>363.92599999999999</v>
      </c>
      <c r="C944">
        <v>57.96129999999998</v>
      </c>
      <c r="F944" s="5">
        <f t="shared" si="30"/>
        <v>0.59044553368089581</v>
      </c>
      <c r="G944" t="s">
        <v>10</v>
      </c>
      <c r="H944">
        <v>66</v>
      </c>
      <c r="I944" s="20">
        <v>18687</v>
      </c>
      <c r="J944" s="20"/>
    </row>
    <row r="945" spans="1:10" x14ac:dyDescent="0.3">
      <c r="A945">
        <v>354.77800000000002</v>
      </c>
      <c r="B945">
        <f t="shared" si="29"/>
        <v>366.03733333333338</v>
      </c>
      <c r="C945">
        <v>58.022829999999985</v>
      </c>
      <c r="F945" s="2">
        <f t="shared" si="30"/>
        <v>0.59206837533368251</v>
      </c>
      <c r="I945" s="20">
        <v>18677</v>
      </c>
      <c r="J945" s="20"/>
    </row>
    <row r="946" spans="1:10" x14ac:dyDescent="0.3">
      <c r="A946">
        <v>387.77800000000002</v>
      </c>
      <c r="B946">
        <f t="shared" si="29"/>
        <v>399.81500000000005</v>
      </c>
      <c r="C946">
        <v>58.08435999999999</v>
      </c>
      <c r="F946" s="2">
        <f t="shared" si="30"/>
        <v>0.61864592255047324</v>
      </c>
      <c r="I946" s="20">
        <v>18667</v>
      </c>
      <c r="J946" s="20"/>
    </row>
    <row r="947" spans="1:10" x14ac:dyDescent="0.3">
      <c r="A947" s="6">
        <v>456.88900000000001</v>
      </c>
      <c r="B947" s="6">
        <f t="shared" si="29"/>
        <v>463.77800000000002</v>
      </c>
      <c r="C947" s="6">
        <v>58.145889999999994</v>
      </c>
      <c r="D947" s="6"/>
      <c r="E947" s="6"/>
      <c r="F947" s="7">
        <f t="shared" si="30"/>
        <v>0.67228677214402432</v>
      </c>
      <c r="I947" s="20">
        <v>18657</v>
      </c>
      <c r="J947" s="20"/>
    </row>
    <row r="948" spans="1:10" x14ac:dyDescent="0.3">
      <c r="A948">
        <v>546.66700000000003</v>
      </c>
      <c r="B948">
        <f t="shared" si="29"/>
        <v>547.11133333333339</v>
      </c>
      <c r="C948">
        <v>58.207419999999999</v>
      </c>
      <c r="F948" s="2">
        <f t="shared" si="30"/>
        <v>0.7492092575612711</v>
      </c>
      <c r="I948" s="20">
        <v>18647</v>
      </c>
      <c r="J948" s="20"/>
    </row>
    <row r="949" spans="1:10" x14ac:dyDescent="0.3">
      <c r="A949">
        <v>637.77800000000002</v>
      </c>
      <c r="B949">
        <f t="shared" si="29"/>
        <v>626.25933333333342</v>
      </c>
      <c r="C949">
        <v>58.268950000000004</v>
      </c>
      <c r="F949" s="2">
        <f t="shared" si="30"/>
        <v>0.83040266947237373</v>
      </c>
      <c r="I949" s="20">
        <v>18637</v>
      </c>
      <c r="J949" s="20"/>
    </row>
    <row r="950" spans="1:10" x14ac:dyDescent="0.3">
      <c r="A950">
        <v>694.33299999999997</v>
      </c>
      <c r="B950">
        <f t="shared" si="29"/>
        <v>683.77766666666651</v>
      </c>
      <c r="C950">
        <v>58.330480000000009</v>
      </c>
      <c r="F950" s="2">
        <f t="shared" si="30"/>
        <v>0.89487546238737614</v>
      </c>
      <c r="I950" s="20">
        <v>18627</v>
      </c>
      <c r="J950" s="20"/>
    </row>
    <row r="951" spans="1:10" x14ac:dyDescent="0.3">
      <c r="A951">
        <v>719.22199999999998</v>
      </c>
      <c r="B951">
        <f t="shared" si="29"/>
        <v>715.62933333333331</v>
      </c>
      <c r="C951">
        <v>58.392010000000013</v>
      </c>
      <c r="F951" s="2">
        <f t="shared" si="30"/>
        <v>0.93270757481965871</v>
      </c>
      <c r="I951" s="20">
        <v>18617</v>
      </c>
      <c r="J951" s="20"/>
    </row>
    <row r="952" spans="1:10" x14ac:dyDescent="0.3">
      <c r="A952">
        <v>733.33299999999997</v>
      </c>
      <c r="B952">
        <f t="shared" si="29"/>
        <v>732.85166666666657</v>
      </c>
      <c r="C952">
        <v>58.453540000000018</v>
      </c>
      <c r="F952" s="2">
        <f t="shared" si="30"/>
        <v>0.95382551883897959</v>
      </c>
      <c r="I952" s="20">
        <v>18607</v>
      </c>
      <c r="J952" s="20"/>
    </row>
    <row r="953" spans="1:10" x14ac:dyDescent="0.3">
      <c r="A953">
        <v>746</v>
      </c>
      <c r="B953">
        <f t="shared" si="29"/>
        <v>747.14800000000002</v>
      </c>
      <c r="C953">
        <v>58.515070000000023</v>
      </c>
      <c r="F953" s="2">
        <f t="shared" si="30"/>
        <v>0.97171834481026542</v>
      </c>
      <c r="I953" s="20">
        <v>18597</v>
      </c>
      <c r="J953" s="20"/>
    </row>
    <row r="954" spans="1:10" x14ac:dyDescent="0.3">
      <c r="A954">
        <v>762.11099999999999</v>
      </c>
      <c r="B954">
        <f t="shared" si="29"/>
        <v>762.11099999999988</v>
      </c>
      <c r="C954">
        <v>58.576600000000028</v>
      </c>
      <c r="F954" s="2">
        <f t="shared" si="30"/>
        <v>0.99080514834933364</v>
      </c>
      <c r="I954" s="20">
        <v>18587</v>
      </c>
      <c r="J954" s="20"/>
    </row>
    <row r="955" spans="1:10" x14ac:dyDescent="0.3">
      <c r="A955">
        <v>778.22199999999998</v>
      </c>
      <c r="B955">
        <f t="shared" si="29"/>
        <v>775.37033333333329</v>
      </c>
      <c r="C955">
        <v>58.638130000000032</v>
      </c>
      <c r="F955" s="2">
        <f t="shared" si="30"/>
        <v>1.0080318315879289</v>
      </c>
      <c r="I955" s="20">
        <v>18577</v>
      </c>
      <c r="J955" s="20"/>
    </row>
    <row r="956" spans="1:10" x14ac:dyDescent="0.3">
      <c r="A956">
        <v>785.77800000000002</v>
      </c>
      <c r="B956">
        <f t="shared" si="29"/>
        <v>779.85199999999998</v>
      </c>
      <c r="C956">
        <v>58.699660000000037</v>
      </c>
      <c r="F956" s="2">
        <f t="shared" si="30"/>
        <v>1.0139219347441655</v>
      </c>
      <c r="G956" t="s">
        <v>11</v>
      </c>
      <c r="H956">
        <v>67</v>
      </c>
      <c r="I956" s="20">
        <v>18567</v>
      </c>
      <c r="J956" s="20"/>
    </row>
    <row r="957" spans="1:10" x14ac:dyDescent="0.3">
      <c r="A957">
        <v>775.55600000000004</v>
      </c>
      <c r="B957">
        <f t="shared" si="29"/>
        <v>773.48166666666668</v>
      </c>
      <c r="C957">
        <v>58.761190000000042</v>
      </c>
      <c r="F957" s="2">
        <f t="shared" si="30"/>
        <v>1.0055598805242285</v>
      </c>
      <c r="I957" s="20">
        <v>18518</v>
      </c>
      <c r="J957" s="20"/>
    </row>
    <row r="958" spans="1:10" x14ac:dyDescent="0.3">
      <c r="A958">
        <v>759.11099999999999</v>
      </c>
      <c r="B958">
        <f t="shared" si="29"/>
        <v>759.62966666666671</v>
      </c>
      <c r="C958">
        <v>58.822720000000047</v>
      </c>
      <c r="F958" s="2">
        <f t="shared" si="30"/>
        <v>0.98761422445713776</v>
      </c>
      <c r="I958" s="20">
        <v>18469</v>
      </c>
      <c r="J958" s="20"/>
    </row>
    <row r="959" spans="1:10" x14ac:dyDescent="0.3">
      <c r="A959">
        <v>744.22199999999998</v>
      </c>
      <c r="B959">
        <f t="shared" si="29"/>
        <v>745.11099999999999</v>
      </c>
      <c r="C959">
        <v>58.884250000000051</v>
      </c>
      <c r="F959" s="2">
        <f t="shared" si="30"/>
        <v>0.96914854151114582</v>
      </c>
      <c r="I959" s="20">
        <v>18420</v>
      </c>
      <c r="J959" s="20"/>
    </row>
    <row r="960" spans="1:10" x14ac:dyDescent="0.3">
      <c r="A960">
        <v>732</v>
      </c>
      <c r="B960">
        <f t="shared" si="29"/>
        <v>734.07399999999996</v>
      </c>
      <c r="C960">
        <v>58.945780000000056</v>
      </c>
      <c r="F960" s="2">
        <f t="shared" si="30"/>
        <v>0.95534238423826245</v>
      </c>
      <c r="I960" s="20">
        <v>18371</v>
      </c>
      <c r="J960" s="20"/>
    </row>
    <row r="961" spans="1:10" x14ac:dyDescent="0.3">
      <c r="A961">
        <v>726</v>
      </c>
      <c r="B961">
        <f t="shared" si="29"/>
        <v>729.59266666666679</v>
      </c>
      <c r="C961">
        <v>59.007310000000061</v>
      </c>
      <c r="F961" s="5">
        <f t="shared" si="30"/>
        <v>0.94979299459290834</v>
      </c>
      <c r="G961" t="s">
        <v>10</v>
      </c>
      <c r="H961">
        <v>67</v>
      </c>
      <c r="I961" s="20">
        <v>18322</v>
      </c>
      <c r="J961" s="20"/>
    </row>
    <row r="962" spans="1:10" x14ac:dyDescent="0.3">
      <c r="A962">
        <v>730.77800000000002</v>
      </c>
      <c r="B962">
        <f t="shared" si="29"/>
        <v>740.59266666666679</v>
      </c>
      <c r="C962">
        <v>59.068840000000066</v>
      </c>
      <c r="F962" s="2">
        <f t="shared" si="30"/>
        <v>0.96347261055847944</v>
      </c>
      <c r="I962" s="20">
        <v>18302</v>
      </c>
      <c r="J962" s="20"/>
    </row>
    <row r="963" spans="1:10" x14ac:dyDescent="0.3">
      <c r="A963" s="6">
        <v>765</v>
      </c>
      <c r="B963" s="6">
        <f t="shared" si="29"/>
        <v>774.25933333333342</v>
      </c>
      <c r="C963" s="6">
        <v>59.13037000000007</v>
      </c>
      <c r="D963" s="6"/>
      <c r="E963" s="6"/>
      <c r="F963" s="7">
        <f t="shared" si="30"/>
        <v>1.0065769820860362</v>
      </c>
      <c r="I963" s="20">
        <v>18282</v>
      </c>
      <c r="J963" s="20"/>
    </row>
    <row r="964" spans="1:10" x14ac:dyDescent="0.3">
      <c r="A964">
        <v>827</v>
      </c>
      <c r="B964">
        <f t="shared" ref="B964:B1027" si="31">AVERAGE(A963:A965)</f>
        <v>829.88900000000001</v>
      </c>
      <c r="C964">
        <v>59.191900000000075</v>
      </c>
      <c r="F964" s="2">
        <f t="shared" si="30"/>
        <v>1.082067988901861</v>
      </c>
      <c r="I964" s="20">
        <v>18262</v>
      </c>
      <c r="J964" s="20"/>
    </row>
    <row r="965" spans="1:10" x14ac:dyDescent="0.3">
      <c r="A965">
        <v>897.66700000000003</v>
      </c>
      <c r="B965">
        <f t="shared" si="31"/>
        <v>893.1483333333332</v>
      </c>
      <c r="C965">
        <v>59.25343000000008</v>
      </c>
      <c r="F965" s="2">
        <f t="shared" si="30"/>
        <v>1.1748155400805413</v>
      </c>
      <c r="I965" s="20">
        <v>18242</v>
      </c>
      <c r="J965" s="20"/>
    </row>
    <row r="966" spans="1:10" x14ac:dyDescent="0.3">
      <c r="A966">
        <v>954.77800000000002</v>
      </c>
      <c r="B966">
        <f t="shared" si="31"/>
        <v>939.96300000000008</v>
      </c>
      <c r="C966">
        <v>59.314960000000085</v>
      </c>
      <c r="F966" s="2">
        <f t="shared" si="30"/>
        <v>1.2485341894368502</v>
      </c>
      <c r="I966" s="20">
        <v>18222</v>
      </c>
      <c r="J966" s="20"/>
    </row>
    <row r="967" spans="1:10" x14ac:dyDescent="0.3">
      <c r="A967">
        <v>967.44399999999996</v>
      </c>
      <c r="B967">
        <f t="shared" si="31"/>
        <v>952.55533333333335</v>
      </c>
      <c r="C967">
        <v>59.376490000000089</v>
      </c>
      <c r="F967" s="2">
        <f t="shared" si="30"/>
        <v>1.2691409421726978</v>
      </c>
      <c r="G967" t="s">
        <v>11</v>
      </c>
      <c r="H967">
        <v>68</v>
      </c>
      <c r="I967" s="20">
        <v>18202</v>
      </c>
      <c r="J967" s="20"/>
    </row>
    <row r="968" spans="1:10" x14ac:dyDescent="0.3">
      <c r="A968">
        <v>935.44399999999996</v>
      </c>
      <c r="B968">
        <f t="shared" si="31"/>
        <v>929.96266666666668</v>
      </c>
      <c r="C968">
        <v>59.438020000000094</v>
      </c>
      <c r="F968" s="2">
        <f t="shared" si="30"/>
        <v>1.2324077563800517</v>
      </c>
      <c r="I968" s="20">
        <v>18185</v>
      </c>
      <c r="J968" s="20"/>
    </row>
    <row r="969" spans="1:10" x14ac:dyDescent="0.3">
      <c r="A969">
        <v>887</v>
      </c>
      <c r="B969">
        <f t="shared" si="31"/>
        <v>882.70366666666666</v>
      </c>
      <c r="C969">
        <v>59.499550000000099</v>
      </c>
      <c r="F969" s="2">
        <f t="shared" si="30"/>
        <v>1.1589716246460551</v>
      </c>
      <c r="I969" s="20">
        <v>18169</v>
      </c>
      <c r="J969" s="20"/>
    </row>
    <row r="970" spans="1:10" x14ac:dyDescent="0.3">
      <c r="A970">
        <v>825.66700000000003</v>
      </c>
      <c r="B970">
        <f t="shared" si="31"/>
        <v>828.07433333333336</v>
      </c>
      <c r="C970">
        <v>59.561080000000103</v>
      </c>
      <c r="F970" s="2">
        <f t="shared" si="30"/>
        <v>1.079518326971858</v>
      </c>
      <c r="I970" s="20">
        <v>18153</v>
      </c>
      <c r="J970" s="20"/>
    </row>
    <row r="971" spans="1:10" x14ac:dyDescent="0.3">
      <c r="A971">
        <v>771.55600000000004</v>
      </c>
      <c r="B971">
        <f t="shared" si="31"/>
        <v>775.11133333333328</v>
      </c>
      <c r="C971">
        <v>59.622610000000108</v>
      </c>
      <c r="F971" s="2">
        <f t="shared" si="30"/>
        <v>1.0076924844025379</v>
      </c>
      <c r="I971" s="20">
        <v>18136</v>
      </c>
      <c r="J971" s="20"/>
    </row>
    <row r="972" spans="1:10" x14ac:dyDescent="0.3">
      <c r="A972">
        <v>728.11099999999999</v>
      </c>
      <c r="B972">
        <f t="shared" si="31"/>
        <v>729.92599999999993</v>
      </c>
      <c r="C972">
        <v>59.684140000000113</v>
      </c>
      <c r="F972" s="2">
        <f t="shared" si="30"/>
        <v>0.95020466074512289</v>
      </c>
      <c r="I972" s="20">
        <v>18120</v>
      </c>
      <c r="J972" s="20"/>
    </row>
    <row r="973" spans="1:10" x14ac:dyDescent="0.3">
      <c r="A973">
        <v>690.11099999999999</v>
      </c>
      <c r="B973">
        <f t="shared" si="31"/>
        <v>689.33333333333337</v>
      </c>
      <c r="C973">
        <v>59.745670000000118</v>
      </c>
      <c r="F973" s="2">
        <f t="shared" si="30"/>
        <v>0.90136197689473474</v>
      </c>
      <c r="I973" s="20">
        <v>18104</v>
      </c>
      <c r="J973" s="20"/>
    </row>
    <row r="974" spans="1:10" x14ac:dyDescent="0.3">
      <c r="A974">
        <v>649.77800000000002</v>
      </c>
      <c r="B974">
        <f t="shared" si="31"/>
        <v>643.81500000000005</v>
      </c>
      <c r="C974">
        <v>59.807200000000122</v>
      </c>
      <c r="F974" s="2">
        <f t="shared" si="30"/>
        <v>0.84957234025073414</v>
      </c>
      <c r="I974" s="20">
        <v>18087</v>
      </c>
      <c r="J974" s="20"/>
    </row>
    <row r="975" spans="1:10" x14ac:dyDescent="0.3">
      <c r="A975">
        <v>591.55600000000004</v>
      </c>
      <c r="B975">
        <f t="shared" si="31"/>
        <v>586.44466666666665</v>
      </c>
      <c r="C975">
        <v>59.868730000000127</v>
      </c>
      <c r="F975" s="2">
        <f t="shared" si="30"/>
        <v>0.78851518194031778</v>
      </c>
      <c r="I975" s="20">
        <v>18071</v>
      </c>
      <c r="J975" s="20"/>
    </row>
    <row r="976" spans="1:10" x14ac:dyDescent="0.3">
      <c r="A976">
        <v>518</v>
      </c>
      <c r="B976">
        <f t="shared" si="31"/>
        <v>517.18533333333335</v>
      </c>
      <c r="C976">
        <v>59.930260000000132</v>
      </c>
      <c r="F976" s="2">
        <f t="shared" si="30"/>
        <v>0.72062185524668121</v>
      </c>
      <c r="I976" s="20">
        <v>18055</v>
      </c>
      <c r="J976" s="20"/>
    </row>
    <row r="977" spans="1:10" x14ac:dyDescent="0.3">
      <c r="A977">
        <v>442</v>
      </c>
      <c r="B977">
        <f t="shared" si="31"/>
        <v>447.59266666666667</v>
      </c>
      <c r="C977">
        <v>59.991790000000137</v>
      </c>
      <c r="F977" s="2">
        <f t="shared" si="30"/>
        <v>0.65828901039762189</v>
      </c>
      <c r="I977" s="20">
        <v>18038</v>
      </c>
      <c r="J977" s="20"/>
    </row>
    <row r="978" spans="1:10" x14ac:dyDescent="0.3">
      <c r="A978">
        <v>382.77800000000002</v>
      </c>
      <c r="B978">
        <f t="shared" si="31"/>
        <v>392.37033333333335</v>
      </c>
      <c r="C978">
        <v>60.053320000000141</v>
      </c>
      <c r="F978" s="2">
        <f t="shared" si="30"/>
        <v>0.61268750555526397</v>
      </c>
      <c r="I978" s="20">
        <v>18022</v>
      </c>
      <c r="J978" s="20"/>
    </row>
    <row r="979" spans="1:10" x14ac:dyDescent="0.3">
      <c r="A979">
        <v>352.33300000000003</v>
      </c>
      <c r="B979">
        <f t="shared" si="31"/>
        <v>357</v>
      </c>
      <c r="C979">
        <v>60.114850000000146</v>
      </c>
      <c r="F979" s="2">
        <f t="shared" si="30"/>
        <v>0.58515314175770894</v>
      </c>
      <c r="I979" s="20">
        <v>18006</v>
      </c>
      <c r="J979" s="20"/>
    </row>
    <row r="980" spans="1:10" x14ac:dyDescent="0.3">
      <c r="A980">
        <v>335.88900000000001</v>
      </c>
      <c r="B980">
        <f t="shared" si="31"/>
        <v>337.62966666666665</v>
      </c>
      <c r="C980">
        <v>60.176380000000151</v>
      </c>
      <c r="F980" s="2">
        <f t="shared" si="30"/>
        <v>0.57060212357340268</v>
      </c>
      <c r="I980" s="20">
        <v>17989</v>
      </c>
      <c r="J980" s="20"/>
    </row>
    <row r="981" spans="1:10" x14ac:dyDescent="0.3">
      <c r="A981">
        <v>324.66699999999997</v>
      </c>
      <c r="B981">
        <f t="shared" si="31"/>
        <v>326.18533333333335</v>
      </c>
      <c r="C981">
        <v>60.237910000000156</v>
      </c>
      <c r="F981" s="2">
        <f t="shared" si="30"/>
        <v>0.56217575205915549</v>
      </c>
      <c r="I981" s="20">
        <v>17973</v>
      </c>
      <c r="J981" s="20"/>
    </row>
    <row r="982" spans="1:10" x14ac:dyDescent="0.3">
      <c r="A982">
        <v>318</v>
      </c>
      <c r="B982">
        <f t="shared" si="31"/>
        <v>324.85199999999998</v>
      </c>
      <c r="C982">
        <v>60.29944000000016</v>
      </c>
      <c r="F982" s="5">
        <f t="shared" ref="F982:F1045" si="32">(0.0905*EXP(0.0013*B982))/D$2</f>
        <v>0.56120215811409757</v>
      </c>
      <c r="G982" t="s">
        <v>10</v>
      </c>
      <c r="H982">
        <v>68</v>
      </c>
      <c r="I982" s="20">
        <v>17957</v>
      </c>
      <c r="J982" s="20"/>
    </row>
    <row r="983" spans="1:10" x14ac:dyDescent="0.3">
      <c r="A983">
        <v>331.88900000000001</v>
      </c>
      <c r="B983">
        <f t="shared" si="31"/>
        <v>339.74066666666664</v>
      </c>
      <c r="C983">
        <v>60.360970000000165</v>
      </c>
      <c r="F983" s="2">
        <f t="shared" si="32"/>
        <v>0.57217017760235267</v>
      </c>
      <c r="I983" s="20">
        <v>17937</v>
      </c>
      <c r="J983" s="20"/>
    </row>
    <row r="984" spans="1:10" x14ac:dyDescent="0.3">
      <c r="A984" s="6">
        <v>369.33300000000003</v>
      </c>
      <c r="B984" s="6">
        <f t="shared" si="31"/>
        <v>372.03699999999998</v>
      </c>
      <c r="C984" s="6">
        <v>60.42250000000017</v>
      </c>
      <c r="D984" s="6"/>
      <c r="E984" s="6"/>
      <c r="F984" s="7">
        <f t="shared" si="32"/>
        <v>0.59670430772866911</v>
      </c>
      <c r="I984" s="20">
        <v>17917</v>
      </c>
      <c r="J984" s="20"/>
    </row>
    <row r="985" spans="1:10" x14ac:dyDescent="0.3">
      <c r="A985">
        <v>414.88900000000001</v>
      </c>
      <c r="B985">
        <f t="shared" si="31"/>
        <v>412.07400000000001</v>
      </c>
      <c r="C985">
        <v>60.484030000000175</v>
      </c>
      <c r="F985" s="2">
        <f t="shared" si="32"/>
        <v>0.62858407738159472</v>
      </c>
      <c r="I985" s="20">
        <v>17897</v>
      </c>
      <c r="J985" s="20"/>
    </row>
    <row r="986" spans="1:10" x14ac:dyDescent="0.3">
      <c r="A986">
        <v>452</v>
      </c>
      <c r="B986">
        <f t="shared" si="31"/>
        <v>445.66666666666669</v>
      </c>
      <c r="C986">
        <v>60.545560000000179</v>
      </c>
      <c r="F986" s="2">
        <f t="shared" si="32"/>
        <v>0.65664284806399842</v>
      </c>
      <c r="I986" s="20">
        <v>17877</v>
      </c>
      <c r="J986" s="20"/>
    </row>
    <row r="987" spans="1:10" x14ac:dyDescent="0.3">
      <c r="A987">
        <v>470.11099999999999</v>
      </c>
      <c r="B987">
        <f t="shared" si="31"/>
        <v>463.88899999999995</v>
      </c>
      <c r="C987">
        <v>60.607090000000184</v>
      </c>
      <c r="F987" s="2">
        <f t="shared" si="32"/>
        <v>0.67238379012492366</v>
      </c>
      <c r="I987" s="20">
        <v>17857</v>
      </c>
      <c r="J987" s="20"/>
    </row>
    <row r="988" spans="1:10" x14ac:dyDescent="0.3">
      <c r="A988">
        <v>469.55599999999998</v>
      </c>
      <c r="B988">
        <f t="shared" si="31"/>
        <v>464.88899999999995</v>
      </c>
      <c r="C988">
        <v>60.668620000000189</v>
      </c>
      <c r="F988" s="2">
        <f t="shared" si="32"/>
        <v>0.67325845746267343</v>
      </c>
      <c r="G988" t="s">
        <v>11</v>
      </c>
      <c r="H988">
        <v>69</v>
      </c>
      <c r="I988" s="20">
        <v>17837</v>
      </c>
      <c r="J988" s="20"/>
    </row>
    <row r="989" spans="1:10" x14ac:dyDescent="0.3">
      <c r="A989">
        <v>455</v>
      </c>
      <c r="B989">
        <f t="shared" si="31"/>
        <v>453.48166666666674</v>
      </c>
      <c r="C989">
        <v>60.730150000000194</v>
      </c>
      <c r="F989" s="2">
        <f t="shared" si="32"/>
        <v>0.66334801397247312</v>
      </c>
      <c r="I989" s="20">
        <v>17822</v>
      </c>
      <c r="J989" s="20"/>
    </row>
    <row r="990" spans="1:10" x14ac:dyDescent="0.3">
      <c r="A990">
        <v>435.88900000000001</v>
      </c>
      <c r="B990">
        <f t="shared" si="31"/>
        <v>435.96300000000002</v>
      </c>
      <c r="C990">
        <v>60.791680000000198</v>
      </c>
      <c r="F990" s="2">
        <f t="shared" si="32"/>
        <v>0.64841147930657006</v>
      </c>
      <c r="I990" s="20">
        <v>17808</v>
      </c>
      <c r="J990" s="20"/>
    </row>
    <row r="991" spans="1:10" x14ac:dyDescent="0.3">
      <c r="A991">
        <v>417</v>
      </c>
      <c r="B991">
        <f t="shared" si="31"/>
        <v>417.44433333333336</v>
      </c>
      <c r="C991">
        <v>60.853210000000203</v>
      </c>
      <c r="F991" s="2">
        <f t="shared" si="32"/>
        <v>0.63298784964667953</v>
      </c>
      <c r="I991" s="20">
        <v>17793</v>
      </c>
      <c r="J991" s="20"/>
    </row>
    <row r="992" spans="1:10" x14ac:dyDescent="0.3">
      <c r="A992">
        <v>399.44400000000002</v>
      </c>
      <c r="B992">
        <f t="shared" si="31"/>
        <v>399.77766666666668</v>
      </c>
      <c r="C992">
        <v>60.914740000000208</v>
      </c>
      <c r="F992" s="2">
        <f t="shared" si="32"/>
        <v>0.6186158983302924</v>
      </c>
      <c r="I992" s="20">
        <v>17779</v>
      </c>
      <c r="J992" s="20"/>
    </row>
    <row r="993" spans="1:10" x14ac:dyDescent="0.3">
      <c r="A993">
        <v>382.88900000000001</v>
      </c>
      <c r="B993">
        <f t="shared" si="31"/>
        <v>382.74066666666675</v>
      </c>
      <c r="C993">
        <v>60.976270000000213</v>
      </c>
      <c r="F993" s="2">
        <f t="shared" si="32"/>
        <v>0.60506534497548869</v>
      </c>
      <c r="I993" s="20">
        <v>17764</v>
      </c>
      <c r="J993" s="20"/>
    </row>
    <row r="994" spans="1:10" x14ac:dyDescent="0.3">
      <c r="A994">
        <v>365.88900000000001</v>
      </c>
      <c r="B994">
        <f t="shared" si="31"/>
        <v>365.03700000000003</v>
      </c>
      <c r="C994">
        <v>61.037800000000217</v>
      </c>
      <c r="F994" s="2">
        <f t="shared" si="32"/>
        <v>0.59129893029720881</v>
      </c>
      <c r="I994" s="20">
        <v>17750</v>
      </c>
      <c r="J994" s="20"/>
    </row>
    <row r="995" spans="1:10" x14ac:dyDescent="0.3">
      <c r="A995">
        <v>346.33300000000003</v>
      </c>
      <c r="B995">
        <f t="shared" si="31"/>
        <v>346.14799999999997</v>
      </c>
      <c r="C995">
        <v>61.099330000000222</v>
      </c>
      <c r="F995" s="2">
        <f t="shared" si="32"/>
        <v>0.57695599230015482</v>
      </c>
      <c r="I995" s="20">
        <v>17735</v>
      </c>
      <c r="J995" s="20"/>
    </row>
    <row r="996" spans="1:10" x14ac:dyDescent="0.3">
      <c r="A996">
        <v>326.22199999999998</v>
      </c>
      <c r="B996">
        <f t="shared" si="31"/>
        <v>329.81466666666671</v>
      </c>
      <c r="C996">
        <v>61.160860000000227</v>
      </c>
      <c r="F996" s="2">
        <f t="shared" si="32"/>
        <v>0.56483443930255417</v>
      </c>
      <c r="I996" s="20">
        <v>17721</v>
      </c>
      <c r="J996" s="20"/>
    </row>
    <row r="997" spans="1:10" x14ac:dyDescent="0.3">
      <c r="A997">
        <v>316.88900000000001</v>
      </c>
      <c r="B997">
        <f t="shared" si="31"/>
        <v>318.96300000000002</v>
      </c>
      <c r="C997">
        <v>61.222390000000232</v>
      </c>
      <c r="F997" s="2">
        <f t="shared" si="32"/>
        <v>0.55692216682097351</v>
      </c>
      <c r="I997" s="20">
        <v>17706</v>
      </c>
      <c r="J997" s="20"/>
    </row>
    <row r="998" spans="1:10" x14ac:dyDescent="0.3">
      <c r="A998">
        <v>313.77800000000002</v>
      </c>
      <c r="B998">
        <f t="shared" si="31"/>
        <v>314.51866666666666</v>
      </c>
      <c r="C998">
        <v>61.283920000000236</v>
      </c>
      <c r="F998" s="2">
        <f t="shared" si="32"/>
        <v>0.55371375219254348</v>
      </c>
      <c r="I998" s="20">
        <v>17692</v>
      </c>
      <c r="J998" s="20"/>
    </row>
    <row r="999" spans="1:10" x14ac:dyDescent="0.3">
      <c r="A999">
        <v>312.88900000000001</v>
      </c>
      <c r="B999">
        <f t="shared" si="31"/>
        <v>313.96300000000002</v>
      </c>
      <c r="C999">
        <v>61.345450000000241</v>
      </c>
      <c r="F999" s="2">
        <f t="shared" si="32"/>
        <v>0.55331391226798843</v>
      </c>
      <c r="I999" s="20">
        <v>17677</v>
      </c>
      <c r="J999" s="20"/>
    </row>
    <row r="1000" spans="1:10" x14ac:dyDescent="0.3">
      <c r="A1000">
        <v>315.22199999999998</v>
      </c>
      <c r="B1000">
        <f t="shared" si="31"/>
        <v>311.48133333333334</v>
      </c>
      <c r="C1000">
        <v>61.406980000000246</v>
      </c>
      <c r="F1000" s="2">
        <f t="shared" si="32"/>
        <v>0.55153170576142807</v>
      </c>
      <c r="I1000" s="20">
        <v>17663</v>
      </c>
      <c r="J1000" s="20"/>
    </row>
    <row r="1001" spans="1:10" x14ac:dyDescent="0.3">
      <c r="A1001">
        <v>306.33300000000003</v>
      </c>
      <c r="B1001">
        <f t="shared" si="31"/>
        <v>302.40733333333333</v>
      </c>
      <c r="C1001">
        <v>61.468510000000251</v>
      </c>
      <c r="F1001" s="2">
        <f t="shared" si="32"/>
        <v>0.54506394992365692</v>
      </c>
      <c r="I1001" s="20">
        <v>17648</v>
      </c>
      <c r="J1001" s="20"/>
    </row>
    <row r="1002" spans="1:10" x14ac:dyDescent="0.3">
      <c r="A1002">
        <v>285.66699999999997</v>
      </c>
      <c r="B1002">
        <f t="shared" si="31"/>
        <v>285.29633333333334</v>
      </c>
      <c r="C1002">
        <v>61.530040000000255</v>
      </c>
      <c r="F1002" s="2">
        <f t="shared" si="32"/>
        <v>0.53307324078966944</v>
      </c>
      <c r="I1002" s="20">
        <v>17634</v>
      </c>
      <c r="J1002" s="20"/>
    </row>
    <row r="1003" spans="1:10" x14ac:dyDescent="0.3">
      <c r="A1003">
        <v>263.88900000000001</v>
      </c>
      <c r="B1003">
        <f t="shared" si="31"/>
        <v>265.22233333333332</v>
      </c>
      <c r="C1003">
        <v>61.59157000000026</v>
      </c>
      <c r="F1003" s="2">
        <f t="shared" si="32"/>
        <v>0.51934200072917214</v>
      </c>
      <c r="I1003" s="20">
        <v>17619</v>
      </c>
      <c r="J1003" s="20"/>
    </row>
    <row r="1004" spans="1:10" x14ac:dyDescent="0.3">
      <c r="A1004">
        <v>246.11099999999999</v>
      </c>
      <c r="B1004">
        <f t="shared" si="31"/>
        <v>251.81466666666665</v>
      </c>
      <c r="C1004">
        <v>61.653100000000265</v>
      </c>
      <c r="F1004" s="2">
        <f t="shared" si="32"/>
        <v>0.51036831963438045</v>
      </c>
      <c r="I1004" s="20">
        <v>17605</v>
      </c>
      <c r="J1004" s="20"/>
    </row>
    <row r="1005" spans="1:10" x14ac:dyDescent="0.3">
      <c r="A1005">
        <v>245.44399999999999</v>
      </c>
      <c r="B1005">
        <f t="shared" si="31"/>
        <v>250.07399999999998</v>
      </c>
      <c r="C1005">
        <v>61.71463000000027</v>
      </c>
      <c r="F1005" s="5">
        <f t="shared" si="32"/>
        <v>0.50921472987831273</v>
      </c>
      <c r="G1005" t="s">
        <v>10</v>
      </c>
      <c r="H1005">
        <v>69</v>
      </c>
      <c r="I1005" s="20">
        <v>17591</v>
      </c>
      <c r="J1005" s="20"/>
    </row>
    <row r="1006" spans="1:10" x14ac:dyDescent="0.3">
      <c r="A1006">
        <v>258.66699999999997</v>
      </c>
      <c r="B1006">
        <f t="shared" si="31"/>
        <v>260.55566666666664</v>
      </c>
      <c r="C1006">
        <v>61.776160000000274</v>
      </c>
      <c r="F1006" s="2">
        <f t="shared" si="32"/>
        <v>0.51620086367445894</v>
      </c>
      <c r="I1006" s="20">
        <v>17577</v>
      </c>
      <c r="J1006" s="20"/>
    </row>
    <row r="1007" spans="1:10" x14ac:dyDescent="0.3">
      <c r="A1007">
        <v>277.55599999999998</v>
      </c>
      <c r="B1007">
        <f t="shared" si="31"/>
        <v>280.92633333333333</v>
      </c>
      <c r="C1007">
        <v>61.837690000000279</v>
      </c>
      <c r="F1007" s="2">
        <f t="shared" si="32"/>
        <v>0.53005343758145251</v>
      </c>
      <c r="I1007" s="20">
        <v>17564</v>
      </c>
      <c r="J1007" s="20"/>
    </row>
    <row r="1008" spans="1:10" x14ac:dyDescent="0.3">
      <c r="A1008" s="6">
        <v>306.55599999999998</v>
      </c>
      <c r="B1008" s="6">
        <f t="shared" si="31"/>
        <v>308.11133333333333</v>
      </c>
      <c r="C1008" s="6">
        <v>61.899220000000284</v>
      </c>
      <c r="D1008" s="6"/>
      <c r="E1008" s="6"/>
      <c r="F1008" s="7">
        <f t="shared" si="32"/>
        <v>0.54912073045607879</v>
      </c>
      <c r="I1008" s="20">
        <v>17551</v>
      </c>
      <c r="J1008" s="20"/>
    </row>
    <row r="1009" spans="1:10" x14ac:dyDescent="0.3">
      <c r="A1009">
        <v>340.22199999999998</v>
      </c>
      <c r="B1009">
        <f t="shared" si="31"/>
        <v>342.37033333333335</v>
      </c>
      <c r="C1009">
        <v>61.960750000000289</v>
      </c>
      <c r="F1009" s="2">
        <f t="shared" si="32"/>
        <v>0.57412952667369999</v>
      </c>
      <c r="I1009" s="20">
        <v>17537</v>
      </c>
      <c r="J1009" s="20"/>
    </row>
    <row r="1010" spans="1:10" x14ac:dyDescent="0.3">
      <c r="A1010">
        <v>380.33300000000003</v>
      </c>
      <c r="B1010">
        <f t="shared" si="31"/>
        <v>380.85166666666669</v>
      </c>
      <c r="C1010">
        <v>62.022280000000293</v>
      </c>
      <c r="F1010" s="2">
        <f t="shared" si="32"/>
        <v>0.60358130892727935</v>
      </c>
      <c r="I1010" s="20">
        <v>17524</v>
      </c>
      <c r="J1010" s="20"/>
    </row>
    <row r="1011" spans="1:10" x14ac:dyDescent="0.3">
      <c r="A1011">
        <v>422</v>
      </c>
      <c r="B1011">
        <f t="shared" si="31"/>
        <v>416.48133333333334</v>
      </c>
      <c r="C1011">
        <v>62.083810000000298</v>
      </c>
      <c r="F1011" s="2">
        <f t="shared" si="32"/>
        <v>0.63219590797702618</v>
      </c>
      <c r="I1011" s="20">
        <v>17511</v>
      </c>
      <c r="J1011" s="20"/>
    </row>
    <row r="1012" spans="1:10" x14ac:dyDescent="0.3">
      <c r="A1012" s="8">
        <v>447.11099999999999</v>
      </c>
      <c r="B1012" s="8">
        <f t="shared" si="31"/>
        <v>545.11099999999999</v>
      </c>
      <c r="C1012">
        <v>62.145340000000303</v>
      </c>
      <c r="F1012" s="2">
        <f t="shared" si="32"/>
        <v>0.74726351981138261</v>
      </c>
      <c r="I1012" s="20">
        <v>17497</v>
      </c>
      <c r="J1012" s="20"/>
    </row>
    <row r="1013" spans="1:10" x14ac:dyDescent="0.3">
      <c r="A1013" s="4">
        <v>766.22199999999998</v>
      </c>
      <c r="B1013">
        <f t="shared" si="31"/>
        <v>657.48133333333328</v>
      </c>
      <c r="C1013">
        <v>62.206870000000308</v>
      </c>
      <c r="F1013" s="2">
        <f t="shared" si="32"/>
        <v>0.86480091734918463</v>
      </c>
      <c r="I1013" s="20">
        <v>17484</v>
      </c>
      <c r="J1013" s="20"/>
    </row>
    <row r="1014" spans="1:10" x14ac:dyDescent="0.3">
      <c r="A1014">
        <v>759.11099999999999</v>
      </c>
      <c r="B1014">
        <f t="shared" si="31"/>
        <v>753.8516666666668</v>
      </c>
      <c r="C1014">
        <v>62.268400000000312</v>
      </c>
      <c r="F1014" s="2">
        <f t="shared" si="32"/>
        <v>0.98022365049884397</v>
      </c>
      <c r="G1014" t="s">
        <v>11</v>
      </c>
      <c r="H1014">
        <v>70</v>
      </c>
      <c r="I1014" s="20">
        <v>17471</v>
      </c>
      <c r="J1014" s="20"/>
    </row>
    <row r="1015" spans="1:10" x14ac:dyDescent="0.3">
      <c r="A1015">
        <v>736.22199999999998</v>
      </c>
      <c r="B1015">
        <f t="shared" si="31"/>
        <v>728.59233333333339</v>
      </c>
      <c r="C1015">
        <v>62.329930000000317</v>
      </c>
      <c r="F1015" s="2">
        <f t="shared" si="32"/>
        <v>0.94855865488517555</v>
      </c>
      <c r="I1015" s="20">
        <v>17454</v>
      </c>
      <c r="J1015" s="20"/>
    </row>
    <row r="1016" spans="1:10" x14ac:dyDescent="0.3">
      <c r="A1016">
        <v>690.44399999999996</v>
      </c>
      <c r="B1016">
        <f t="shared" si="31"/>
        <v>691.18499999999995</v>
      </c>
      <c r="C1016">
        <v>62.391460000000322</v>
      </c>
      <c r="F1016" s="2">
        <f t="shared" si="32"/>
        <v>0.90353431894584268</v>
      </c>
      <c r="I1016" s="20">
        <v>17438</v>
      </c>
      <c r="J1016" s="20"/>
    </row>
    <row r="1017" spans="1:10" x14ac:dyDescent="0.3">
      <c r="A1017">
        <v>646.88900000000001</v>
      </c>
      <c r="B1017">
        <f t="shared" si="31"/>
        <v>651.59233333333339</v>
      </c>
      <c r="C1017">
        <v>62.452990000000327</v>
      </c>
      <c r="F1017" s="2">
        <f t="shared" si="32"/>
        <v>0.85820553929686483</v>
      </c>
      <c r="I1017" s="20">
        <v>17422</v>
      </c>
      <c r="J1017" s="20"/>
    </row>
    <row r="1018" spans="1:10" x14ac:dyDescent="0.3">
      <c r="A1018">
        <v>617.44399999999996</v>
      </c>
      <c r="B1018">
        <f t="shared" si="31"/>
        <v>622.48133333333328</v>
      </c>
      <c r="C1018">
        <v>62.514520000000331</v>
      </c>
      <c r="F1018" s="2">
        <f t="shared" si="32"/>
        <v>0.82633422884935448</v>
      </c>
      <c r="I1018" s="20">
        <v>17405</v>
      </c>
      <c r="J1018" s="20"/>
    </row>
    <row r="1019" spans="1:10" x14ac:dyDescent="0.3">
      <c r="A1019">
        <v>603.11099999999999</v>
      </c>
      <c r="B1019">
        <f t="shared" si="31"/>
        <v>604.07399999999996</v>
      </c>
      <c r="C1019">
        <v>62.576050000000336</v>
      </c>
      <c r="F1019" s="2">
        <f t="shared" si="32"/>
        <v>0.80679514927125429</v>
      </c>
      <c r="I1019" s="20">
        <v>17389</v>
      </c>
      <c r="J1019" s="20"/>
    </row>
    <row r="1020" spans="1:10" x14ac:dyDescent="0.3">
      <c r="A1020">
        <v>591.66700000000003</v>
      </c>
      <c r="B1020">
        <f t="shared" si="31"/>
        <v>587.07399999999996</v>
      </c>
      <c r="C1020">
        <v>62.637580000000341</v>
      </c>
      <c r="F1020" s="2">
        <f t="shared" si="32"/>
        <v>0.78916055645970773</v>
      </c>
      <c r="I1020" s="20">
        <v>17373</v>
      </c>
      <c r="J1020" s="20"/>
    </row>
    <row r="1021" spans="1:10" x14ac:dyDescent="0.3">
      <c r="A1021">
        <v>566.44399999999996</v>
      </c>
      <c r="B1021">
        <f t="shared" si="31"/>
        <v>567.62966666666659</v>
      </c>
      <c r="C1021">
        <v>62.699110000000346</v>
      </c>
      <c r="F1021" s="2">
        <f t="shared" si="32"/>
        <v>0.7694624548128125</v>
      </c>
      <c r="I1021" s="20">
        <v>17356</v>
      </c>
      <c r="J1021" s="20"/>
    </row>
    <row r="1022" spans="1:10" x14ac:dyDescent="0.3">
      <c r="A1022">
        <v>544.77800000000002</v>
      </c>
      <c r="B1022">
        <f t="shared" si="31"/>
        <v>547.37033333333329</v>
      </c>
      <c r="C1022">
        <v>62.76064000000035</v>
      </c>
      <c r="F1022" s="2">
        <f t="shared" si="32"/>
        <v>0.74946155879082044</v>
      </c>
      <c r="I1022" s="20">
        <v>17340</v>
      </c>
      <c r="J1022" s="20"/>
    </row>
    <row r="1023" spans="1:10" x14ac:dyDescent="0.3">
      <c r="A1023">
        <v>530.88900000000001</v>
      </c>
      <c r="B1023">
        <f t="shared" si="31"/>
        <v>538.33333333333337</v>
      </c>
      <c r="C1023">
        <v>62.822170000000355</v>
      </c>
      <c r="F1023" s="2">
        <f t="shared" si="32"/>
        <v>0.74070832704786627</v>
      </c>
      <c r="I1023" s="20">
        <v>17324</v>
      </c>
      <c r="J1023" s="20"/>
    </row>
    <row r="1024" spans="1:10" x14ac:dyDescent="0.3">
      <c r="A1024">
        <v>539.33299999999997</v>
      </c>
      <c r="B1024">
        <f t="shared" si="31"/>
        <v>544.2593333333333</v>
      </c>
      <c r="C1024">
        <v>62.88370000000036</v>
      </c>
      <c r="F1024" s="2">
        <f t="shared" si="32"/>
        <v>0.74643663238659608</v>
      </c>
      <c r="I1024" s="20">
        <v>17307</v>
      </c>
      <c r="J1024" s="20"/>
    </row>
    <row r="1025" spans="1:10" x14ac:dyDescent="0.3">
      <c r="A1025">
        <v>562.55600000000004</v>
      </c>
      <c r="B1025">
        <f t="shared" si="31"/>
        <v>555.48166666666668</v>
      </c>
      <c r="C1025">
        <v>62.945230000000365</v>
      </c>
      <c r="F1025" s="2">
        <f t="shared" si="32"/>
        <v>0.75740624475437812</v>
      </c>
      <c r="I1025" s="20">
        <v>17291</v>
      </c>
      <c r="J1025" s="20"/>
    </row>
    <row r="1026" spans="1:10" x14ac:dyDescent="0.3">
      <c r="A1026">
        <v>564.55600000000004</v>
      </c>
      <c r="B1026">
        <f t="shared" si="31"/>
        <v>561.66700000000003</v>
      </c>
      <c r="C1026">
        <v>63.006760000000369</v>
      </c>
      <c r="F1026" s="2">
        <f t="shared" si="32"/>
        <v>0.76352104929568831</v>
      </c>
      <c r="I1026" s="20">
        <v>17275</v>
      </c>
      <c r="J1026" s="20"/>
    </row>
    <row r="1027" spans="1:10" x14ac:dyDescent="0.3">
      <c r="A1027">
        <v>557.88900000000001</v>
      </c>
      <c r="B1027">
        <f t="shared" si="31"/>
        <v>555.59266666666679</v>
      </c>
      <c r="C1027">
        <v>63.068290000000374</v>
      </c>
      <c r="F1027" s="2">
        <f t="shared" si="32"/>
        <v>0.75751554636141782</v>
      </c>
      <c r="I1027" s="20">
        <v>17258</v>
      </c>
      <c r="J1027" s="20"/>
    </row>
    <row r="1028" spans="1:10" x14ac:dyDescent="0.3">
      <c r="A1028">
        <v>544.33299999999997</v>
      </c>
      <c r="B1028">
        <f t="shared" ref="B1028:B1091" si="33">AVERAGE(A1027:A1029)</f>
        <v>546.51833333333332</v>
      </c>
      <c r="C1028">
        <v>63.129820000000379</v>
      </c>
      <c r="F1028" s="2">
        <f t="shared" si="32"/>
        <v>0.74863191471001134</v>
      </c>
      <c r="I1028" s="20">
        <v>17242</v>
      </c>
      <c r="J1028" s="20"/>
    </row>
    <row r="1029" spans="1:10" x14ac:dyDescent="0.3">
      <c r="A1029">
        <v>537.33299999999997</v>
      </c>
      <c r="B1029">
        <f t="shared" si="33"/>
        <v>542.33299999999997</v>
      </c>
      <c r="C1029">
        <v>63.191350000000384</v>
      </c>
      <c r="F1029" s="5">
        <f t="shared" si="32"/>
        <v>0.74456971945899053</v>
      </c>
      <c r="G1029" t="s">
        <v>10</v>
      </c>
      <c r="H1029">
        <v>70</v>
      </c>
      <c r="I1029" s="20">
        <v>17226</v>
      </c>
      <c r="J1029" s="20"/>
    </row>
    <row r="1030" spans="1:10" x14ac:dyDescent="0.3">
      <c r="A1030">
        <v>545.33299999999997</v>
      </c>
      <c r="B1030">
        <f t="shared" si="33"/>
        <v>547.11099999999999</v>
      </c>
      <c r="C1030">
        <v>63.252880000000388</v>
      </c>
      <c r="F1030" s="2">
        <f t="shared" si="32"/>
        <v>0.74920893290399648</v>
      </c>
      <c r="I1030" s="20">
        <v>17208</v>
      </c>
      <c r="J1030" s="20"/>
    </row>
    <row r="1031" spans="1:10" x14ac:dyDescent="0.3">
      <c r="A1031" s="6">
        <v>558.66700000000003</v>
      </c>
      <c r="B1031" s="6">
        <f t="shared" si="33"/>
        <v>559.59266666666667</v>
      </c>
      <c r="C1031" s="6">
        <v>63.314410000000393</v>
      </c>
      <c r="D1031" s="6"/>
      <c r="E1031" s="6"/>
      <c r="F1031" s="7">
        <f t="shared" si="32"/>
        <v>0.76146488658790978</v>
      </c>
      <c r="I1031" s="20">
        <v>17191</v>
      </c>
      <c r="J1031" s="20"/>
    </row>
    <row r="1032" spans="1:10" x14ac:dyDescent="0.3">
      <c r="A1032">
        <v>574.77800000000002</v>
      </c>
      <c r="B1032">
        <f t="shared" si="33"/>
        <v>576.40766666666673</v>
      </c>
      <c r="C1032">
        <v>63.375940000000398</v>
      </c>
      <c r="F1032" s="2">
        <f t="shared" si="32"/>
        <v>0.77829338950353999</v>
      </c>
      <c r="I1032" s="20">
        <v>17174</v>
      </c>
      <c r="J1032" s="20"/>
    </row>
    <row r="1033" spans="1:10" x14ac:dyDescent="0.3">
      <c r="A1033">
        <v>595.77800000000002</v>
      </c>
      <c r="B1033">
        <f t="shared" si="33"/>
        <v>597.44466666666665</v>
      </c>
      <c r="C1033">
        <v>63.437470000000403</v>
      </c>
      <c r="F1033" s="2">
        <f t="shared" si="32"/>
        <v>0.7998719564515776</v>
      </c>
      <c r="I1033" s="20">
        <v>17157</v>
      </c>
      <c r="J1033" s="20"/>
    </row>
    <row r="1034" spans="1:10" x14ac:dyDescent="0.3">
      <c r="A1034">
        <v>621.77800000000002</v>
      </c>
      <c r="B1034">
        <f t="shared" si="33"/>
        <v>621.66666666666663</v>
      </c>
      <c r="C1034">
        <v>63.499000000000407</v>
      </c>
      <c r="F1034" s="2">
        <f t="shared" si="32"/>
        <v>0.82545954906591079</v>
      </c>
      <c r="I1034" s="20">
        <v>17140</v>
      </c>
      <c r="J1034" s="20"/>
    </row>
    <row r="1035" spans="1:10" x14ac:dyDescent="0.3">
      <c r="A1035">
        <v>647.44399999999996</v>
      </c>
      <c r="B1035">
        <f t="shared" si="33"/>
        <v>643.40733333333333</v>
      </c>
      <c r="C1035">
        <v>63.560530000000412</v>
      </c>
      <c r="F1035" s="2">
        <f t="shared" si="32"/>
        <v>0.84912221451583203</v>
      </c>
      <c r="I1035" s="20">
        <v>17123</v>
      </c>
      <c r="J1035" s="20"/>
    </row>
    <row r="1036" spans="1:10" x14ac:dyDescent="0.3">
      <c r="A1036">
        <v>661</v>
      </c>
      <c r="B1036">
        <f t="shared" si="33"/>
        <v>653.70366666666666</v>
      </c>
      <c r="C1036">
        <v>63.622060000000417</v>
      </c>
      <c r="F1036" s="2">
        <f t="shared" si="32"/>
        <v>0.860564320278983</v>
      </c>
      <c r="G1036" t="s">
        <v>11</v>
      </c>
      <c r="H1036">
        <v>71</v>
      </c>
      <c r="I1036" s="20">
        <v>17106</v>
      </c>
      <c r="J1036" s="20"/>
    </row>
    <row r="1037" spans="1:10" x14ac:dyDescent="0.3">
      <c r="A1037">
        <v>652.66700000000003</v>
      </c>
      <c r="B1037">
        <f t="shared" si="33"/>
        <v>647.33333333333337</v>
      </c>
      <c r="C1037">
        <v>63.683590000000422</v>
      </c>
      <c r="F1037" s="2">
        <f t="shared" si="32"/>
        <v>0.8534670426096409</v>
      </c>
      <c r="I1037" s="20">
        <v>17085</v>
      </c>
      <c r="J1037" s="20"/>
    </row>
    <row r="1038" spans="1:10" x14ac:dyDescent="0.3">
      <c r="A1038">
        <v>628.33299999999997</v>
      </c>
      <c r="B1038">
        <f t="shared" si="33"/>
        <v>625.85199999999998</v>
      </c>
      <c r="C1038">
        <v>63.745120000000426</v>
      </c>
      <c r="F1038" s="2">
        <f t="shared" si="32"/>
        <v>0.82996305998301056</v>
      </c>
      <c r="I1038" s="20">
        <v>17065</v>
      </c>
      <c r="J1038" s="20"/>
    </row>
    <row r="1039" spans="1:10" x14ac:dyDescent="0.3">
      <c r="A1039">
        <v>596.55600000000004</v>
      </c>
      <c r="B1039">
        <f t="shared" si="33"/>
        <v>597.03700000000003</v>
      </c>
      <c r="C1039">
        <v>63.806650000000431</v>
      </c>
      <c r="F1039" s="2">
        <f t="shared" si="32"/>
        <v>0.79944816328510193</v>
      </c>
      <c r="I1039" s="20">
        <v>17044</v>
      </c>
      <c r="J1039" s="20"/>
    </row>
    <row r="1040" spans="1:10" x14ac:dyDescent="0.3">
      <c r="A1040">
        <v>566.22199999999998</v>
      </c>
      <c r="B1040">
        <f t="shared" si="33"/>
        <v>565.18533333333335</v>
      </c>
      <c r="C1040">
        <v>63.868180000000436</v>
      </c>
      <c r="F1040" s="2">
        <f t="shared" si="32"/>
        <v>0.7670212659233735</v>
      </c>
      <c r="I1040" s="20">
        <v>17024</v>
      </c>
      <c r="J1040" s="20"/>
    </row>
    <row r="1041" spans="1:10" x14ac:dyDescent="0.3">
      <c r="A1041">
        <v>532.77800000000002</v>
      </c>
      <c r="B1041">
        <f t="shared" si="33"/>
        <v>531.62966666666671</v>
      </c>
      <c r="C1041">
        <v>63.929710000000441</v>
      </c>
      <c r="F1041" s="2">
        <f t="shared" si="32"/>
        <v>0.73428127262573351</v>
      </c>
      <c r="I1041" s="20">
        <v>17003</v>
      </c>
      <c r="J1041" s="20"/>
    </row>
    <row r="1042" spans="1:10" x14ac:dyDescent="0.3">
      <c r="A1042">
        <v>495.88900000000001</v>
      </c>
      <c r="B1042">
        <f t="shared" si="33"/>
        <v>494.40766666666667</v>
      </c>
      <c r="C1042">
        <v>63.991240000000445</v>
      </c>
      <c r="F1042" s="2">
        <f t="shared" si="32"/>
        <v>0.69959637417699672</v>
      </c>
      <c r="I1042" s="20">
        <v>16983</v>
      </c>
      <c r="J1042" s="20"/>
    </row>
    <row r="1043" spans="1:10" x14ac:dyDescent="0.3">
      <c r="A1043">
        <v>454.55599999999998</v>
      </c>
      <c r="B1043">
        <f t="shared" si="33"/>
        <v>454.11133333333328</v>
      </c>
      <c r="C1043">
        <v>64.05277000000045</v>
      </c>
      <c r="F1043" s="2">
        <f t="shared" si="32"/>
        <v>0.6638912308443905</v>
      </c>
      <c r="I1043" s="20">
        <v>16963</v>
      </c>
      <c r="J1043" s="20"/>
    </row>
    <row r="1044" spans="1:10" x14ac:dyDescent="0.3">
      <c r="A1044">
        <v>411.88900000000001</v>
      </c>
      <c r="B1044">
        <f t="shared" si="33"/>
        <v>414.55566666666664</v>
      </c>
      <c r="C1044">
        <v>64.114300000000455</v>
      </c>
      <c r="F1044" s="2">
        <f t="shared" si="32"/>
        <v>0.63061526909900112</v>
      </c>
      <c r="I1044" s="20">
        <v>16942</v>
      </c>
      <c r="J1044" s="20"/>
    </row>
    <row r="1045" spans="1:10" x14ac:dyDescent="0.3">
      <c r="A1045">
        <v>377.22199999999998</v>
      </c>
      <c r="B1045">
        <f t="shared" si="33"/>
        <v>380.22233333333332</v>
      </c>
      <c r="C1045">
        <v>64.17583000000046</v>
      </c>
      <c r="F1045" s="2">
        <f t="shared" si="32"/>
        <v>0.60308770088519814</v>
      </c>
      <c r="I1045" s="20">
        <v>16922</v>
      </c>
      <c r="J1045" s="20"/>
    </row>
    <row r="1046" spans="1:10" x14ac:dyDescent="0.3">
      <c r="A1046">
        <v>351.55599999999998</v>
      </c>
      <c r="B1046">
        <f t="shared" si="33"/>
        <v>354.88899999999995</v>
      </c>
      <c r="C1046">
        <v>64.237360000000464</v>
      </c>
      <c r="F1046" s="2">
        <f t="shared" ref="F1046:F1109" si="34">(0.0905*EXP(0.0013*B1046))/D$2</f>
        <v>0.58354950742407252</v>
      </c>
      <c r="I1046" s="20">
        <v>16901</v>
      </c>
      <c r="J1046" s="20"/>
    </row>
    <row r="1047" spans="1:10" x14ac:dyDescent="0.3">
      <c r="A1047">
        <v>335.88900000000001</v>
      </c>
      <c r="B1047">
        <f t="shared" si="33"/>
        <v>338.62966666666665</v>
      </c>
      <c r="C1047">
        <v>64.298890000000469</v>
      </c>
      <c r="F1047" s="2">
        <f t="shared" si="34"/>
        <v>0.57134438870184601</v>
      </c>
      <c r="I1047" s="20">
        <v>16881</v>
      </c>
      <c r="J1047" s="20"/>
    </row>
    <row r="1048" spans="1:10" x14ac:dyDescent="0.3">
      <c r="A1048">
        <v>328.44400000000002</v>
      </c>
      <c r="B1048">
        <f t="shared" si="33"/>
        <v>331.81466666666671</v>
      </c>
      <c r="C1048">
        <v>64.360420000000474</v>
      </c>
      <c r="F1048" s="5">
        <f t="shared" si="34"/>
        <v>0.56630491964081009</v>
      </c>
      <c r="G1048" t="s">
        <v>10</v>
      </c>
      <c r="H1048">
        <v>71</v>
      </c>
      <c r="I1048" s="20">
        <v>16861</v>
      </c>
      <c r="J1048" s="20"/>
    </row>
    <row r="1049" spans="1:10" x14ac:dyDescent="0.3">
      <c r="A1049">
        <v>331.11099999999999</v>
      </c>
      <c r="B1049">
        <f t="shared" si="33"/>
        <v>339.70366666666672</v>
      </c>
      <c r="C1049">
        <v>64.421950000000479</v>
      </c>
      <c r="F1049" s="2">
        <f t="shared" si="34"/>
        <v>0.57214265687868882</v>
      </c>
      <c r="I1049" s="20">
        <v>16846</v>
      </c>
      <c r="J1049" s="20"/>
    </row>
    <row r="1050" spans="1:10" x14ac:dyDescent="0.3">
      <c r="A1050" s="6">
        <v>359.55599999999998</v>
      </c>
      <c r="B1050" s="6">
        <f t="shared" si="33"/>
        <v>371.70366666666661</v>
      </c>
      <c r="C1050" s="6">
        <v>64.483480000000483</v>
      </c>
      <c r="D1050" s="6"/>
      <c r="E1050" s="6"/>
      <c r="F1050" s="7">
        <f t="shared" si="34"/>
        <v>0.59644579187779967</v>
      </c>
      <c r="I1050" s="20">
        <v>16831</v>
      </c>
      <c r="J1050" s="20"/>
    </row>
    <row r="1051" spans="1:10" x14ac:dyDescent="0.3">
      <c r="A1051">
        <v>424.44400000000002</v>
      </c>
      <c r="B1051">
        <f t="shared" si="33"/>
        <v>429.44433333333336</v>
      </c>
      <c r="C1051">
        <v>64.545010000000488</v>
      </c>
      <c r="F1051" s="2">
        <f t="shared" si="34"/>
        <v>0.64293988414380443</v>
      </c>
      <c r="I1051" s="20">
        <v>16816</v>
      </c>
      <c r="J1051" s="20"/>
    </row>
    <row r="1052" spans="1:10" x14ac:dyDescent="0.3">
      <c r="A1052">
        <v>504.33300000000003</v>
      </c>
      <c r="B1052">
        <f t="shared" si="33"/>
        <v>503.9256666666667</v>
      </c>
      <c r="C1052">
        <v>64.606540000000493</v>
      </c>
      <c r="F1052" s="2">
        <f t="shared" si="34"/>
        <v>0.70830653598367777</v>
      </c>
      <c r="I1052" s="20">
        <v>16801</v>
      </c>
      <c r="J1052" s="20"/>
    </row>
    <row r="1053" spans="1:10" x14ac:dyDescent="0.3">
      <c r="A1053">
        <v>583</v>
      </c>
      <c r="B1053">
        <f t="shared" si="33"/>
        <v>575.96300000000008</v>
      </c>
      <c r="C1053">
        <v>64.668070000000498</v>
      </c>
      <c r="F1053" s="2">
        <f t="shared" si="34"/>
        <v>0.77784361405080416</v>
      </c>
      <c r="I1053" s="20">
        <v>16786</v>
      </c>
      <c r="J1053" s="20"/>
    </row>
    <row r="1054" spans="1:10" x14ac:dyDescent="0.3">
      <c r="A1054">
        <v>640.55600000000004</v>
      </c>
      <c r="B1054">
        <f t="shared" si="33"/>
        <v>628.07433333333336</v>
      </c>
      <c r="C1054">
        <v>64.729600000000502</v>
      </c>
      <c r="F1054" s="2">
        <f t="shared" si="34"/>
        <v>0.83236431791566423</v>
      </c>
      <c r="I1054" s="20">
        <v>16771</v>
      </c>
      <c r="J1054" s="20"/>
    </row>
    <row r="1055" spans="1:10" x14ac:dyDescent="0.3">
      <c r="A1055">
        <v>660.66700000000003</v>
      </c>
      <c r="B1055">
        <f t="shared" si="33"/>
        <v>652.70400000000006</v>
      </c>
      <c r="C1055">
        <v>64.791130000000507</v>
      </c>
      <c r="F1055" s="2">
        <f t="shared" si="34"/>
        <v>0.85944668595128004</v>
      </c>
      <c r="I1055" s="20">
        <v>16756</v>
      </c>
      <c r="J1055" s="20"/>
    </row>
    <row r="1056" spans="1:10" x14ac:dyDescent="0.3">
      <c r="A1056">
        <v>656.88900000000001</v>
      </c>
      <c r="B1056">
        <f t="shared" si="33"/>
        <v>653.33333333333337</v>
      </c>
      <c r="C1056">
        <v>64.852660000000512</v>
      </c>
      <c r="F1056" s="2">
        <f t="shared" si="34"/>
        <v>0.86015011564368293</v>
      </c>
      <c r="G1056" t="s">
        <v>11</v>
      </c>
      <c r="H1056">
        <v>72</v>
      </c>
      <c r="I1056" s="20">
        <v>16741</v>
      </c>
      <c r="J1056" s="20"/>
    </row>
    <row r="1057" spans="1:10" x14ac:dyDescent="0.3">
      <c r="A1057">
        <v>642.44399999999996</v>
      </c>
      <c r="B1057">
        <f t="shared" si="33"/>
        <v>641.22200000000009</v>
      </c>
      <c r="C1057">
        <v>64.914190000000517</v>
      </c>
      <c r="F1057" s="2">
        <f t="shared" si="34"/>
        <v>0.84671333826111461</v>
      </c>
      <c r="I1057" s="20">
        <v>16700</v>
      </c>
      <c r="J1057" s="20"/>
    </row>
    <row r="1058" spans="1:10" x14ac:dyDescent="0.3">
      <c r="A1058">
        <v>624.33299999999997</v>
      </c>
      <c r="B1058">
        <f t="shared" si="33"/>
        <v>625.25900000000001</v>
      </c>
      <c r="C1058">
        <v>64.975720000000521</v>
      </c>
      <c r="F1058" s="2">
        <f t="shared" si="34"/>
        <v>0.82932348801475886</v>
      </c>
      <c r="I1058" s="20">
        <v>16659</v>
      </c>
      <c r="J1058" s="20"/>
    </row>
    <row r="1059" spans="1:10" x14ac:dyDescent="0.3">
      <c r="A1059">
        <v>609</v>
      </c>
      <c r="B1059">
        <f t="shared" si="33"/>
        <v>609.14800000000002</v>
      </c>
      <c r="C1059">
        <v>65.037250000000526</v>
      </c>
      <c r="F1059" s="2">
        <f t="shared" si="34"/>
        <v>0.81213452186001622</v>
      </c>
      <c r="I1059" s="20">
        <v>16618</v>
      </c>
      <c r="J1059" s="20"/>
    </row>
    <row r="1060" spans="1:10" x14ac:dyDescent="0.3">
      <c r="A1060">
        <v>594.11099999999999</v>
      </c>
      <c r="B1060">
        <f t="shared" si="33"/>
        <v>593.85166666666657</v>
      </c>
      <c r="C1060">
        <v>65.098780000000531</v>
      </c>
      <c r="F1060" s="2">
        <f t="shared" si="34"/>
        <v>0.79614454648662536</v>
      </c>
      <c r="I1060" s="20">
        <v>16577</v>
      </c>
      <c r="J1060" s="20"/>
    </row>
    <row r="1061" spans="1:10" x14ac:dyDescent="0.3">
      <c r="A1061">
        <v>578.44399999999996</v>
      </c>
      <c r="B1061">
        <f t="shared" si="33"/>
        <v>577.29599999999994</v>
      </c>
      <c r="C1061">
        <v>65.160310000000536</v>
      </c>
      <c r="F1061" s="2">
        <f t="shared" si="34"/>
        <v>0.77919270783429706</v>
      </c>
      <c r="I1061" s="20">
        <v>16536</v>
      </c>
      <c r="J1061" s="20"/>
    </row>
    <row r="1062" spans="1:10" x14ac:dyDescent="0.3">
      <c r="A1062">
        <v>559.33299999999997</v>
      </c>
      <c r="B1062">
        <f t="shared" si="33"/>
        <v>564.96266666666668</v>
      </c>
      <c r="C1062">
        <v>65.22184000000054</v>
      </c>
      <c r="F1062" s="5">
        <f t="shared" si="34"/>
        <v>0.76679927096588452</v>
      </c>
      <c r="G1062" t="s">
        <v>10</v>
      </c>
      <c r="H1062">
        <v>72</v>
      </c>
      <c r="I1062" s="20">
        <v>16496</v>
      </c>
      <c r="J1062" s="20"/>
    </row>
    <row r="1063" spans="1:10" x14ac:dyDescent="0.3">
      <c r="A1063">
        <v>557.11099999999999</v>
      </c>
      <c r="B1063">
        <f t="shared" si="33"/>
        <v>566.66666666666663</v>
      </c>
      <c r="C1063">
        <v>65.283370000000545</v>
      </c>
      <c r="F1063" s="2">
        <f t="shared" si="34"/>
        <v>0.7684997674854962</v>
      </c>
      <c r="I1063" s="20">
        <v>16484</v>
      </c>
      <c r="J1063" s="20"/>
    </row>
    <row r="1064" spans="1:10" x14ac:dyDescent="0.3">
      <c r="A1064">
        <v>583.55600000000004</v>
      </c>
      <c r="B1064">
        <f t="shared" si="33"/>
        <v>587.74099999999999</v>
      </c>
      <c r="C1064">
        <v>65.34490000000055</v>
      </c>
      <c r="F1064" s="2">
        <f t="shared" si="34"/>
        <v>0.78984513433405923</v>
      </c>
      <c r="I1064" s="20">
        <v>16472</v>
      </c>
      <c r="J1064" s="20"/>
    </row>
    <row r="1065" spans="1:10" x14ac:dyDescent="0.3">
      <c r="A1065" s="6">
        <v>622.55600000000004</v>
      </c>
      <c r="B1065" s="6">
        <f t="shared" si="33"/>
        <v>624.59299999999996</v>
      </c>
      <c r="C1065" s="6">
        <v>65.406430000000555</v>
      </c>
      <c r="D1065" s="6"/>
      <c r="E1065" s="6"/>
      <c r="F1065" s="7">
        <f t="shared" si="34"/>
        <v>0.82860577048358897</v>
      </c>
      <c r="I1065" s="20">
        <v>16460</v>
      </c>
      <c r="J1065" s="20"/>
    </row>
    <row r="1066" spans="1:10" x14ac:dyDescent="0.3">
      <c r="A1066">
        <v>667.66700000000003</v>
      </c>
      <c r="B1066">
        <f t="shared" si="33"/>
        <v>666.37066666666669</v>
      </c>
      <c r="C1066">
        <v>65.467960000000559</v>
      </c>
      <c r="F1066" s="2">
        <f t="shared" si="34"/>
        <v>0.87485263971661364</v>
      </c>
      <c r="I1066" s="20">
        <v>16448</v>
      </c>
      <c r="J1066" s="20"/>
    </row>
    <row r="1067" spans="1:10" x14ac:dyDescent="0.3">
      <c r="A1067">
        <v>708.88900000000001</v>
      </c>
      <c r="B1067">
        <f t="shared" si="33"/>
        <v>705.14833333333343</v>
      </c>
      <c r="C1067">
        <v>65.529490000000564</v>
      </c>
      <c r="F1067" s="2">
        <f t="shared" si="34"/>
        <v>0.92008534044013235</v>
      </c>
      <c r="I1067" s="20">
        <v>16436</v>
      </c>
      <c r="J1067" s="20"/>
    </row>
    <row r="1068" spans="1:10" x14ac:dyDescent="0.3">
      <c r="A1068">
        <v>738.88900000000001</v>
      </c>
      <c r="B1068">
        <f t="shared" si="33"/>
        <v>736.44466666666665</v>
      </c>
      <c r="C1068">
        <v>65.591020000000569</v>
      </c>
      <c r="F1068" s="2">
        <f t="shared" si="34"/>
        <v>0.95829116362601696</v>
      </c>
      <c r="I1068" s="20">
        <v>16424</v>
      </c>
      <c r="J1068" s="20"/>
    </row>
    <row r="1069" spans="1:10" x14ac:dyDescent="0.3">
      <c r="A1069">
        <v>761.55600000000004</v>
      </c>
      <c r="B1069">
        <f t="shared" si="33"/>
        <v>759.33366666666677</v>
      </c>
      <c r="C1069">
        <v>65.652550000000574</v>
      </c>
      <c r="F1069" s="2">
        <f t="shared" si="34"/>
        <v>0.98723426361272149</v>
      </c>
      <c r="I1069" s="20">
        <v>16412</v>
      </c>
      <c r="J1069" s="20"/>
    </row>
    <row r="1070" spans="1:10" x14ac:dyDescent="0.3">
      <c r="A1070" s="8">
        <v>777.55600000000004</v>
      </c>
      <c r="B1070" s="8">
        <f t="shared" si="33"/>
        <v>837.40766666666661</v>
      </c>
      <c r="C1070">
        <v>65.714080000000578</v>
      </c>
      <c r="F1070" s="2">
        <f t="shared" si="34"/>
        <v>1.0926962671744864</v>
      </c>
      <c r="I1070" s="20">
        <v>16400</v>
      </c>
      <c r="J1070" s="20"/>
    </row>
    <row r="1071" spans="1:10" x14ac:dyDescent="0.3">
      <c r="A1071" s="4">
        <v>973.11099999999999</v>
      </c>
      <c r="B1071">
        <f t="shared" si="33"/>
        <v>900.77799999999991</v>
      </c>
      <c r="C1071">
        <v>65.775610000000583</v>
      </c>
      <c r="F1071" s="2">
        <f t="shared" si="34"/>
        <v>1.1865260058494214</v>
      </c>
      <c r="I1071" s="20">
        <v>16388</v>
      </c>
      <c r="J1071" s="20"/>
    </row>
    <row r="1072" spans="1:10" x14ac:dyDescent="0.3">
      <c r="A1072">
        <v>951.66700000000003</v>
      </c>
      <c r="B1072">
        <f t="shared" si="33"/>
        <v>944.44466666666665</v>
      </c>
      <c r="C1072">
        <v>65.837140000000588</v>
      </c>
      <c r="F1072" s="2">
        <f t="shared" si="34"/>
        <v>1.2558295891845808</v>
      </c>
      <c r="G1072" t="s">
        <v>11</v>
      </c>
      <c r="H1072">
        <v>73</v>
      </c>
      <c r="I1072" s="20">
        <v>16376</v>
      </c>
      <c r="J1072" s="20"/>
    </row>
    <row r="1073" spans="1:10" x14ac:dyDescent="0.3">
      <c r="A1073">
        <v>908.55600000000004</v>
      </c>
      <c r="B1073">
        <f t="shared" si="33"/>
        <v>907.2596666666667</v>
      </c>
      <c r="C1073">
        <v>65.898670000000592</v>
      </c>
      <c r="F1073" s="2">
        <f t="shared" si="34"/>
        <v>1.1965661121293458</v>
      </c>
      <c r="I1073" s="20">
        <v>16360</v>
      </c>
      <c r="J1073" s="20"/>
    </row>
    <row r="1074" spans="1:10" x14ac:dyDescent="0.3">
      <c r="A1074">
        <v>861.55600000000004</v>
      </c>
      <c r="B1074">
        <f t="shared" si="33"/>
        <v>861.70400000000006</v>
      </c>
      <c r="C1074">
        <v>65.960200000000597</v>
      </c>
      <c r="F1074" s="2">
        <f t="shared" si="34"/>
        <v>1.1277601694944293</v>
      </c>
      <c r="I1074" s="20">
        <v>16345</v>
      </c>
      <c r="J1074" s="20"/>
    </row>
    <row r="1075" spans="1:10" x14ac:dyDescent="0.3">
      <c r="A1075">
        <v>815</v>
      </c>
      <c r="B1075">
        <f t="shared" si="33"/>
        <v>815</v>
      </c>
      <c r="C1075">
        <v>66.021730000000602</v>
      </c>
      <c r="F1075" s="2">
        <f t="shared" si="34"/>
        <v>1.0613251987321801</v>
      </c>
      <c r="I1075" s="20">
        <v>16329</v>
      </c>
      <c r="J1075" s="20"/>
    </row>
    <row r="1076" spans="1:10" x14ac:dyDescent="0.3">
      <c r="A1076">
        <v>768.44399999999996</v>
      </c>
      <c r="B1076">
        <f t="shared" si="33"/>
        <v>766.62933333333331</v>
      </c>
      <c r="C1076">
        <v>66.083260000000607</v>
      </c>
      <c r="F1076" s="2">
        <f t="shared" si="34"/>
        <v>0.99664209851060237</v>
      </c>
      <c r="I1076" s="20">
        <v>16314</v>
      </c>
      <c r="J1076" s="20"/>
    </row>
    <row r="1077" spans="1:10" x14ac:dyDescent="0.3">
      <c r="A1077">
        <v>716.44399999999996</v>
      </c>
      <c r="B1077">
        <f t="shared" si="33"/>
        <v>713.36999999999989</v>
      </c>
      <c r="C1077">
        <v>66.144790000000611</v>
      </c>
      <c r="F1077" s="2">
        <f t="shared" si="34"/>
        <v>0.92997210749405168</v>
      </c>
      <c r="I1077" s="20">
        <v>16299</v>
      </c>
      <c r="J1077" s="20"/>
    </row>
    <row r="1078" spans="1:10" x14ac:dyDescent="0.3">
      <c r="A1078">
        <v>655.22199999999998</v>
      </c>
      <c r="B1078">
        <f t="shared" si="33"/>
        <v>656.03666666666663</v>
      </c>
      <c r="C1078">
        <v>66.206320000000616</v>
      </c>
      <c r="F1078" s="2">
        <f t="shared" si="34"/>
        <v>0.86317828775322258</v>
      </c>
      <c r="I1078" s="20">
        <v>16283</v>
      </c>
      <c r="J1078" s="20"/>
    </row>
    <row r="1079" spans="1:10" x14ac:dyDescent="0.3">
      <c r="A1079">
        <v>596.44399999999996</v>
      </c>
      <c r="B1079">
        <f t="shared" si="33"/>
        <v>600.33299999999997</v>
      </c>
      <c r="C1079">
        <v>66.267850000000621</v>
      </c>
      <c r="F1079" s="2">
        <f t="shared" si="34"/>
        <v>0.80288098800674912</v>
      </c>
      <c r="I1079" s="20">
        <v>16268</v>
      </c>
      <c r="J1079" s="20"/>
    </row>
    <row r="1080" spans="1:10" x14ac:dyDescent="0.3">
      <c r="A1080">
        <v>549.33299999999997</v>
      </c>
      <c r="B1080">
        <f t="shared" si="33"/>
        <v>557.48133333333328</v>
      </c>
      <c r="C1080">
        <v>66.329380000000626</v>
      </c>
      <c r="F1080" s="2">
        <f t="shared" si="34"/>
        <v>0.75937773418022891</v>
      </c>
      <c r="I1080" s="20">
        <v>16253</v>
      </c>
      <c r="J1080" s="20"/>
    </row>
    <row r="1081" spans="1:10" x14ac:dyDescent="0.3">
      <c r="A1081">
        <v>526.66700000000003</v>
      </c>
      <c r="B1081">
        <f t="shared" si="33"/>
        <v>534.70366666666666</v>
      </c>
      <c r="C1081">
        <v>66.39091000000063</v>
      </c>
      <c r="F1081" s="2">
        <f t="shared" si="34"/>
        <v>0.73722147835964913</v>
      </c>
      <c r="I1081" s="20">
        <v>16237</v>
      </c>
      <c r="J1081" s="20"/>
    </row>
    <row r="1082" spans="1:10" x14ac:dyDescent="0.3">
      <c r="A1082">
        <v>528.11099999999999</v>
      </c>
      <c r="B1082">
        <f t="shared" si="33"/>
        <v>529.88900000000001</v>
      </c>
      <c r="C1082">
        <v>66.452440000000635</v>
      </c>
      <c r="F1082" s="2">
        <f t="shared" si="34"/>
        <v>0.732621570560409</v>
      </c>
      <c r="I1082" s="20">
        <v>16222</v>
      </c>
      <c r="J1082" s="20"/>
    </row>
    <row r="1083" spans="1:10" x14ac:dyDescent="0.3">
      <c r="A1083">
        <v>534.88900000000001</v>
      </c>
      <c r="B1083">
        <f t="shared" si="33"/>
        <v>531.51866666666672</v>
      </c>
      <c r="C1083">
        <v>66.51397000000064</v>
      </c>
      <c r="F1083" s="2">
        <f t="shared" si="34"/>
        <v>0.73417532348250825</v>
      </c>
      <c r="I1083" s="20">
        <v>16206</v>
      </c>
      <c r="J1083" s="20"/>
    </row>
    <row r="1084" spans="1:10" x14ac:dyDescent="0.3">
      <c r="A1084">
        <v>531.55600000000004</v>
      </c>
      <c r="B1084">
        <f t="shared" si="33"/>
        <v>522.18533333333335</v>
      </c>
      <c r="C1084">
        <v>66.575500000000645</v>
      </c>
      <c r="F1084" s="2">
        <f t="shared" si="34"/>
        <v>0.72532115347960746</v>
      </c>
      <c r="I1084" s="20">
        <v>16191</v>
      </c>
      <c r="J1084" s="20"/>
    </row>
    <row r="1085" spans="1:10" x14ac:dyDescent="0.3">
      <c r="A1085">
        <v>500.11099999999999</v>
      </c>
      <c r="B1085">
        <f t="shared" si="33"/>
        <v>493.62966666666665</v>
      </c>
      <c r="C1085">
        <v>66.637030000000649</v>
      </c>
      <c r="F1085" s="2">
        <f t="shared" si="34"/>
        <v>0.69888916010259738</v>
      </c>
      <c r="I1085" s="20">
        <v>16176</v>
      </c>
      <c r="J1085" s="20"/>
    </row>
    <row r="1086" spans="1:10" x14ac:dyDescent="0.3">
      <c r="A1086">
        <v>449.22199999999998</v>
      </c>
      <c r="B1086">
        <f t="shared" si="33"/>
        <v>451.66666666666669</v>
      </c>
      <c r="C1086">
        <v>66.698560000000654</v>
      </c>
      <c r="F1086" s="2">
        <f t="shared" si="34"/>
        <v>0.66178468939096358</v>
      </c>
      <c r="I1086" s="20">
        <v>16160</v>
      </c>
      <c r="J1086" s="20"/>
    </row>
    <row r="1087" spans="1:10" x14ac:dyDescent="0.3">
      <c r="A1087">
        <v>405.66699999999997</v>
      </c>
      <c r="B1087">
        <f t="shared" si="33"/>
        <v>411.55566666666664</v>
      </c>
      <c r="C1087">
        <v>66.760090000000659</v>
      </c>
      <c r="F1087" s="2">
        <f t="shared" si="34"/>
        <v>0.62816065915013264</v>
      </c>
      <c r="I1087" s="20">
        <v>16145</v>
      </c>
      <c r="J1087" s="20"/>
    </row>
    <row r="1088" spans="1:10" x14ac:dyDescent="0.3">
      <c r="A1088">
        <v>379.77800000000002</v>
      </c>
      <c r="B1088">
        <f t="shared" si="33"/>
        <v>391.62966666666665</v>
      </c>
      <c r="C1088">
        <v>66.821620000000664</v>
      </c>
      <c r="F1088" s="5">
        <f t="shared" si="34"/>
        <v>0.61209785310298348</v>
      </c>
      <c r="G1088" t="s">
        <v>10</v>
      </c>
      <c r="H1088">
        <v>73</v>
      </c>
      <c r="I1088" s="20">
        <v>16130</v>
      </c>
      <c r="J1088" s="20"/>
    </row>
    <row r="1089" spans="1:10" x14ac:dyDescent="0.3">
      <c r="A1089">
        <v>389.44400000000002</v>
      </c>
      <c r="B1089">
        <f t="shared" si="33"/>
        <v>403.81466666666665</v>
      </c>
      <c r="C1089">
        <v>66.883150000000668</v>
      </c>
      <c r="F1089" s="2">
        <f t="shared" si="34"/>
        <v>0.62187099047974859</v>
      </c>
      <c r="I1089" s="20">
        <v>16110</v>
      </c>
      <c r="J1089" s="20"/>
    </row>
    <row r="1090" spans="1:10" x14ac:dyDescent="0.3">
      <c r="A1090" s="6">
        <v>442.22199999999998</v>
      </c>
      <c r="B1090" s="6">
        <f t="shared" si="33"/>
        <v>449.18499999999995</v>
      </c>
      <c r="C1090" s="6">
        <v>66.944680000000673</v>
      </c>
      <c r="D1090" s="6"/>
      <c r="E1090" s="6"/>
      <c r="F1090" s="7">
        <f t="shared" si="34"/>
        <v>0.65965310196251781</v>
      </c>
      <c r="I1090" s="20">
        <v>16090</v>
      </c>
      <c r="J1090" s="20"/>
    </row>
    <row r="1091" spans="1:10" x14ac:dyDescent="0.3">
      <c r="A1091">
        <v>515.88900000000001</v>
      </c>
      <c r="B1091">
        <f t="shared" si="33"/>
        <v>516.70366666666666</v>
      </c>
      <c r="C1091">
        <v>67.006210000000678</v>
      </c>
      <c r="F1091" s="2">
        <f t="shared" si="34"/>
        <v>0.72017076710457217</v>
      </c>
      <c r="I1091" s="20">
        <v>16070</v>
      </c>
      <c r="J1091" s="20"/>
    </row>
    <row r="1092" spans="1:10" x14ac:dyDescent="0.3">
      <c r="A1092">
        <v>592</v>
      </c>
      <c r="B1092">
        <f t="shared" ref="B1092:B1132" si="35">AVERAGE(A1091:A1093)</f>
        <v>588.03700000000003</v>
      </c>
      <c r="C1092">
        <v>67.067740000000683</v>
      </c>
      <c r="F1092" s="2">
        <f t="shared" si="34"/>
        <v>0.79014912522584735</v>
      </c>
      <c r="I1092" s="20">
        <v>16050</v>
      </c>
      <c r="J1092" s="20"/>
    </row>
    <row r="1093" spans="1:10" x14ac:dyDescent="0.3">
      <c r="A1093">
        <v>656.22199999999998</v>
      </c>
      <c r="B1093">
        <f t="shared" si="35"/>
        <v>642.70366666666666</v>
      </c>
      <c r="C1093">
        <v>67.129270000000687</v>
      </c>
      <c r="F1093" s="2">
        <f t="shared" si="34"/>
        <v>0.84834582098166988</v>
      </c>
      <c r="I1093" s="20">
        <v>16030</v>
      </c>
      <c r="J1093" s="20"/>
    </row>
    <row r="1094" spans="1:10" x14ac:dyDescent="0.3">
      <c r="A1094">
        <v>679.88900000000001</v>
      </c>
      <c r="B1094">
        <f t="shared" si="35"/>
        <v>669.11099999999999</v>
      </c>
      <c r="C1094">
        <v>67.190800000000692</v>
      </c>
      <c r="F1094" s="2">
        <f t="shared" si="34"/>
        <v>0.87797480186742571</v>
      </c>
      <c r="G1094" t="s">
        <v>11</v>
      </c>
      <c r="H1094">
        <v>74</v>
      </c>
      <c r="I1094" s="20">
        <v>16010</v>
      </c>
      <c r="J1094" s="20"/>
    </row>
    <row r="1095" spans="1:10" x14ac:dyDescent="0.3">
      <c r="A1095">
        <v>671.22199999999998</v>
      </c>
      <c r="B1095">
        <f t="shared" si="35"/>
        <v>667.03699999999992</v>
      </c>
      <c r="C1095">
        <v>67.252330000000697</v>
      </c>
      <c r="F1095" s="2">
        <f t="shared" si="34"/>
        <v>0.87561079455698054</v>
      </c>
      <c r="I1095" s="20">
        <v>15985</v>
      </c>
      <c r="J1095" s="20"/>
    </row>
    <row r="1096" spans="1:10" x14ac:dyDescent="0.3">
      <c r="A1096">
        <v>650</v>
      </c>
      <c r="B1096">
        <f t="shared" si="35"/>
        <v>649.51833333333332</v>
      </c>
      <c r="C1096">
        <v>67.313860000000702</v>
      </c>
      <c r="F1096" s="2">
        <f t="shared" si="34"/>
        <v>0.85589476208042625</v>
      </c>
      <c r="I1096" s="20">
        <v>15961</v>
      </c>
      <c r="J1096" s="20"/>
    </row>
    <row r="1097" spans="1:10" x14ac:dyDescent="0.3">
      <c r="A1097">
        <v>627.33299999999997</v>
      </c>
      <c r="B1097">
        <f t="shared" si="35"/>
        <v>627.22200000000009</v>
      </c>
      <c r="C1097">
        <v>67.375390000000706</v>
      </c>
      <c r="F1097" s="2">
        <f t="shared" si="34"/>
        <v>0.83144254127986394</v>
      </c>
      <c r="I1097" s="20">
        <v>15936</v>
      </c>
      <c r="J1097" s="20"/>
    </row>
    <row r="1098" spans="1:10" x14ac:dyDescent="0.3">
      <c r="A1098">
        <v>604.33299999999997</v>
      </c>
      <c r="B1098">
        <f t="shared" si="35"/>
        <v>599.85166666666657</v>
      </c>
      <c r="C1098">
        <v>67.436920000000711</v>
      </c>
      <c r="F1098" s="2">
        <f t="shared" si="34"/>
        <v>0.80237875575797024</v>
      </c>
      <c r="I1098" s="20">
        <v>15912</v>
      </c>
      <c r="J1098" s="20"/>
    </row>
    <row r="1099" spans="1:10" x14ac:dyDescent="0.3">
      <c r="A1099">
        <v>567.88900000000001</v>
      </c>
      <c r="B1099">
        <f t="shared" si="35"/>
        <v>566.14800000000002</v>
      </c>
      <c r="C1099">
        <v>67.498450000000716</v>
      </c>
      <c r="F1099" s="2">
        <f t="shared" si="34"/>
        <v>0.76798176836333554</v>
      </c>
      <c r="I1099" s="20">
        <v>15887</v>
      </c>
      <c r="J1099" s="20"/>
    </row>
    <row r="1100" spans="1:10" x14ac:dyDescent="0.3">
      <c r="A1100">
        <v>526.22199999999998</v>
      </c>
      <c r="B1100">
        <f t="shared" si="35"/>
        <v>526.18499999999995</v>
      </c>
      <c r="C1100">
        <v>67.559980000000721</v>
      </c>
      <c r="F1100" s="2">
        <f t="shared" si="34"/>
        <v>0.72910233089506404</v>
      </c>
      <c r="I1100" s="20">
        <v>15863</v>
      </c>
      <c r="J1100" s="20"/>
    </row>
    <row r="1101" spans="1:10" x14ac:dyDescent="0.3">
      <c r="A1101">
        <v>484.44400000000002</v>
      </c>
      <c r="B1101">
        <f t="shared" si="35"/>
        <v>485.77766666666662</v>
      </c>
      <c r="C1101">
        <v>67.621510000000725</v>
      </c>
      <c r="F1101" s="2">
        <f t="shared" si="34"/>
        <v>0.6917914659519776</v>
      </c>
      <c r="I1101" s="20">
        <v>15838</v>
      </c>
      <c r="J1101" s="20"/>
    </row>
    <row r="1102" spans="1:10" x14ac:dyDescent="0.3">
      <c r="A1102">
        <v>446.66699999999997</v>
      </c>
      <c r="B1102">
        <f t="shared" si="35"/>
        <v>453.33333333333331</v>
      </c>
      <c r="C1102">
        <v>67.68304000000073</v>
      </c>
      <c r="F1102" s="2">
        <f t="shared" si="34"/>
        <v>0.66322011069618247</v>
      </c>
      <c r="I1102" s="20">
        <v>15814</v>
      </c>
      <c r="J1102" s="20"/>
    </row>
    <row r="1103" spans="1:10" x14ac:dyDescent="0.3">
      <c r="A1103">
        <v>428.88900000000001</v>
      </c>
      <c r="B1103">
        <f t="shared" si="35"/>
        <v>435.14833333333337</v>
      </c>
      <c r="C1103">
        <v>67.744570000000735</v>
      </c>
      <c r="F1103" s="2">
        <f t="shared" si="34"/>
        <v>0.64772513183057112</v>
      </c>
      <c r="I1103" s="20">
        <v>15789</v>
      </c>
      <c r="J1103" s="20"/>
    </row>
    <row r="1104" spans="1:10" x14ac:dyDescent="0.3">
      <c r="A1104">
        <v>429.88900000000001</v>
      </c>
      <c r="B1104">
        <f t="shared" si="35"/>
        <v>435.03700000000003</v>
      </c>
      <c r="C1104">
        <v>67.80610000000074</v>
      </c>
      <c r="F1104" s="5">
        <f t="shared" si="34"/>
        <v>0.64763139119701851</v>
      </c>
      <c r="G1104" t="s">
        <v>10</v>
      </c>
      <c r="H1104">
        <v>74</v>
      </c>
      <c r="I1104" s="20">
        <v>15765</v>
      </c>
      <c r="J1104" s="20"/>
    </row>
    <row r="1105" spans="1:10" x14ac:dyDescent="0.3">
      <c r="A1105">
        <v>446.33300000000003</v>
      </c>
      <c r="B1105">
        <f t="shared" si="35"/>
        <v>458.185</v>
      </c>
      <c r="C1105">
        <v>67.867630000000744</v>
      </c>
      <c r="F1105" s="2">
        <f t="shared" si="34"/>
        <v>0.66741636981312946</v>
      </c>
      <c r="I1105" s="20">
        <v>15753</v>
      </c>
      <c r="J1105" s="20"/>
    </row>
    <row r="1106" spans="1:10" x14ac:dyDescent="0.3">
      <c r="A1106">
        <v>498.33300000000003</v>
      </c>
      <c r="B1106">
        <f t="shared" si="35"/>
        <v>510.96266666666662</v>
      </c>
      <c r="C1106">
        <v>67.929160000000749</v>
      </c>
      <c r="F1106" s="2">
        <f t="shared" si="34"/>
        <v>0.71481592387493054</v>
      </c>
      <c r="I1106" s="20">
        <v>15741</v>
      </c>
      <c r="J1106" s="20"/>
    </row>
    <row r="1107" spans="1:10" x14ac:dyDescent="0.3">
      <c r="A1107" s="6">
        <v>588.22199999999998</v>
      </c>
      <c r="B1107" s="6">
        <f t="shared" si="35"/>
        <v>586.44433333333336</v>
      </c>
      <c r="C1107" s="6">
        <v>67.990690000000754</v>
      </c>
      <c r="D1107" s="6"/>
      <c r="E1107" s="6"/>
      <c r="F1107" s="7">
        <f t="shared" si="34"/>
        <v>0.78851484025047958</v>
      </c>
      <c r="I1107" s="20">
        <v>15729</v>
      </c>
      <c r="J1107" s="20"/>
    </row>
    <row r="1108" spans="1:10" x14ac:dyDescent="0.3">
      <c r="A1108">
        <v>672.77800000000002</v>
      </c>
      <c r="B1108">
        <f t="shared" si="35"/>
        <v>667.07399999999996</v>
      </c>
      <c r="C1108">
        <v>68.052220000000759</v>
      </c>
      <c r="F1108" s="2">
        <f t="shared" si="34"/>
        <v>0.87565291244912602</v>
      </c>
      <c r="I1108" s="20">
        <v>15717</v>
      </c>
      <c r="J1108" s="20"/>
    </row>
    <row r="1109" spans="1:10" x14ac:dyDescent="0.3">
      <c r="A1109">
        <v>740.22199999999998</v>
      </c>
      <c r="B1109">
        <f t="shared" si="35"/>
        <v>729.37033333333329</v>
      </c>
      <c r="C1109">
        <v>68.113750000000763</v>
      </c>
      <c r="F1109" s="2">
        <f t="shared" si="34"/>
        <v>0.94951851242686303</v>
      </c>
      <c r="I1109" s="20">
        <v>15705</v>
      </c>
      <c r="J1109" s="20"/>
    </row>
    <row r="1110" spans="1:10" x14ac:dyDescent="0.3">
      <c r="A1110">
        <v>775.11099999999999</v>
      </c>
      <c r="B1110">
        <f t="shared" si="35"/>
        <v>764.62966666666671</v>
      </c>
      <c r="C1110">
        <v>68.175280000000768</v>
      </c>
      <c r="F1110" s="2">
        <f t="shared" ref="F1110:F1132" si="36">(0.0905*EXP(0.0013*B1110))/D$2</f>
        <v>0.99405462554407875</v>
      </c>
      <c r="I1110" s="20">
        <v>15693</v>
      </c>
      <c r="J1110" s="20"/>
    </row>
    <row r="1111" spans="1:10" x14ac:dyDescent="0.3">
      <c r="A1111">
        <v>778.55600000000004</v>
      </c>
      <c r="B1111">
        <f t="shared" si="35"/>
        <v>783.48166666666657</v>
      </c>
      <c r="C1111">
        <v>68.236810000000773</v>
      </c>
      <c r="F1111" s="2">
        <f t="shared" si="36"/>
        <v>1.0187174981832334</v>
      </c>
      <c r="I1111" s="20">
        <v>15681</v>
      </c>
      <c r="J1111" s="20"/>
    </row>
    <row r="1112" spans="1:10" x14ac:dyDescent="0.3">
      <c r="A1112">
        <v>796.77800000000002</v>
      </c>
      <c r="B1112">
        <f t="shared" si="35"/>
        <v>799.70400000000006</v>
      </c>
      <c r="C1112">
        <v>68.298340000000778</v>
      </c>
      <c r="F1112" s="2">
        <f t="shared" si="36"/>
        <v>1.0404294023079323</v>
      </c>
      <c r="I1112" s="20">
        <v>15669</v>
      </c>
      <c r="J1112" s="20"/>
    </row>
    <row r="1113" spans="1:10" x14ac:dyDescent="0.3">
      <c r="A1113">
        <v>823.77800000000002</v>
      </c>
      <c r="B1113">
        <f t="shared" si="35"/>
        <v>819.48166666666668</v>
      </c>
      <c r="C1113">
        <v>68.359870000000782</v>
      </c>
      <c r="F1113" s="2">
        <f t="shared" si="36"/>
        <v>1.0675267041876164</v>
      </c>
      <c r="I1113" s="20">
        <v>15657</v>
      </c>
      <c r="J1113" s="20"/>
    </row>
    <row r="1114" spans="1:10" x14ac:dyDescent="0.3">
      <c r="A1114">
        <v>837.88900000000001</v>
      </c>
      <c r="B1114">
        <f t="shared" si="35"/>
        <v>826.59266666666656</v>
      </c>
      <c r="C1114">
        <v>68.421400000000787</v>
      </c>
      <c r="F1114" s="2">
        <f t="shared" si="36"/>
        <v>1.0774409960394495</v>
      </c>
      <c r="G1114" t="s">
        <v>11</v>
      </c>
      <c r="H1114">
        <v>75</v>
      </c>
      <c r="I1114" s="20">
        <v>15645</v>
      </c>
      <c r="J1114" s="20"/>
    </row>
    <row r="1115" spans="1:10" x14ac:dyDescent="0.3">
      <c r="A1115">
        <v>818.11099999999999</v>
      </c>
      <c r="B1115">
        <f t="shared" si="35"/>
        <v>809.22233333333327</v>
      </c>
      <c r="C1115">
        <v>68.482930000000792</v>
      </c>
      <c r="F1115" s="2">
        <f t="shared" si="36"/>
        <v>1.0533834828593134</v>
      </c>
      <c r="I1115" s="20">
        <v>15604</v>
      </c>
      <c r="J1115" s="20"/>
    </row>
    <row r="1116" spans="1:10" x14ac:dyDescent="0.3">
      <c r="A1116">
        <v>771.66700000000003</v>
      </c>
      <c r="B1116">
        <f t="shared" si="35"/>
        <v>769.33333333333337</v>
      </c>
      <c r="C1116">
        <v>68.544460000000797</v>
      </c>
      <c r="F1116" s="2">
        <f t="shared" si="36"/>
        <v>1.0001516596060063</v>
      </c>
      <c r="I1116" s="20">
        <v>15563</v>
      </c>
      <c r="J1116" s="20"/>
    </row>
    <row r="1117" spans="1:10" x14ac:dyDescent="0.3">
      <c r="A1117">
        <v>718.22199999999998</v>
      </c>
      <c r="B1117">
        <f t="shared" si="35"/>
        <v>722.59266666666679</v>
      </c>
      <c r="C1117">
        <v>68.605990000000801</v>
      </c>
      <c r="F1117" s="2">
        <f t="shared" si="36"/>
        <v>0.94118908550253488</v>
      </c>
      <c r="I1117" s="20">
        <v>15522</v>
      </c>
      <c r="J1117" s="20"/>
    </row>
    <row r="1118" spans="1:10" x14ac:dyDescent="0.3">
      <c r="A1118">
        <v>677.88900000000001</v>
      </c>
      <c r="B1118">
        <f t="shared" si="35"/>
        <v>682.48133333333328</v>
      </c>
      <c r="C1118">
        <v>68.667520000000806</v>
      </c>
      <c r="F1118" s="2">
        <f t="shared" si="36"/>
        <v>0.89336865844370694</v>
      </c>
      <c r="I1118" s="20">
        <v>15481</v>
      </c>
      <c r="J1118" s="20"/>
    </row>
    <row r="1119" spans="1:10" x14ac:dyDescent="0.3">
      <c r="A1119">
        <v>651.33299999999997</v>
      </c>
      <c r="B1119">
        <f t="shared" si="35"/>
        <v>655.81466666666665</v>
      </c>
      <c r="C1119">
        <v>68.729050000000811</v>
      </c>
      <c r="F1119" s="2">
        <f t="shared" si="36"/>
        <v>0.86292921044296156</v>
      </c>
      <c r="I1119" s="20">
        <v>15440</v>
      </c>
      <c r="J1119" s="20"/>
    </row>
    <row r="1120" spans="1:10" x14ac:dyDescent="0.3">
      <c r="A1120">
        <v>638.22199999999998</v>
      </c>
      <c r="B1120">
        <f t="shared" si="35"/>
        <v>646.81466666666665</v>
      </c>
      <c r="C1120">
        <v>68.790580000000816</v>
      </c>
      <c r="F1120" s="5">
        <f t="shared" si="36"/>
        <v>0.85289177219633738</v>
      </c>
      <c r="G1120" t="s">
        <v>10</v>
      </c>
      <c r="H1120">
        <v>75</v>
      </c>
      <c r="I1120" s="20">
        <v>15400</v>
      </c>
      <c r="J1120" s="20"/>
    </row>
    <row r="1121" spans="1:10" x14ac:dyDescent="0.3">
      <c r="A1121">
        <v>650.88900000000001</v>
      </c>
      <c r="B1121">
        <f t="shared" si="35"/>
        <v>652.92599999999993</v>
      </c>
      <c r="C1121">
        <v>68.85211000000082</v>
      </c>
      <c r="F1121" s="2">
        <f t="shared" si="36"/>
        <v>0.85969475805992901</v>
      </c>
      <c r="I1121" s="20">
        <v>15385</v>
      </c>
      <c r="J1121" s="20"/>
    </row>
    <row r="1122" spans="1:10" x14ac:dyDescent="0.3">
      <c r="A1122" s="6">
        <v>669.66700000000003</v>
      </c>
      <c r="B1122" s="6">
        <f t="shared" si="35"/>
        <v>671.77800000000002</v>
      </c>
      <c r="C1122" s="6">
        <v>68.913640000000825</v>
      </c>
      <c r="D1122" s="6"/>
      <c r="E1122" s="6"/>
      <c r="F1122" s="7">
        <f t="shared" si="36"/>
        <v>0.88102411137889403</v>
      </c>
      <c r="I1122" s="20">
        <v>15370</v>
      </c>
      <c r="J1122" s="20"/>
    </row>
    <row r="1123" spans="1:10" x14ac:dyDescent="0.3">
      <c r="A1123">
        <v>694.77800000000002</v>
      </c>
      <c r="B1123">
        <f t="shared" si="35"/>
        <v>693.0003333333334</v>
      </c>
      <c r="C1123">
        <v>68.97517000000083</v>
      </c>
      <c r="F1123" s="2">
        <f t="shared" si="36"/>
        <v>0.90566911770353253</v>
      </c>
      <c r="I1123" s="20">
        <v>15355</v>
      </c>
      <c r="J1123" s="20"/>
    </row>
    <row r="1124" spans="1:10" x14ac:dyDescent="0.3">
      <c r="A1124">
        <v>714.55600000000004</v>
      </c>
      <c r="B1124">
        <f t="shared" si="35"/>
        <v>712.96333333333348</v>
      </c>
      <c r="C1124">
        <v>69.036700000000835</v>
      </c>
      <c r="F1124" s="2">
        <f t="shared" si="36"/>
        <v>0.9294805921752205</v>
      </c>
      <c r="I1124" s="20">
        <v>15340</v>
      </c>
      <c r="J1124" s="20"/>
    </row>
    <row r="1125" spans="1:10" x14ac:dyDescent="0.3">
      <c r="A1125">
        <v>729.55600000000004</v>
      </c>
      <c r="B1125">
        <f t="shared" si="35"/>
        <v>732.29666666666674</v>
      </c>
      <c r="C1125">
        <v>69.098230000000839</v>
      </c>
      <c r="F1125" s="2">
        <f t="shared" si="36"/>
        <v>0.95313758193022002</v>
      </c>
      <c r="I1125" s="20">
        <v>15325</v>
      </c>
      <c r="J1125" s="20"/>
    </row>
    <row r="1126" spans="1:10" x14ac:dyDescent="0.3">
      <c r="A1126">
        <v>752.77800000000002</v>
      </c>
      <c r="B1126">
        <f t="shared" si="35"/>
        <v>754.40766666666661</v>
      </c>
      <c r="C1126">
        <v>69.159760000000844</v>
      </c>
      <c r="F1126" s="2">
        <f t="shared" si="36"/>
        <v>0.98093241226907102</v>
      </c>
      <c r="I1126" s="20">
        <v>15310</v>
      </c>
      <c r="J1126" s="20"/>
    </row>
    <row r="1127" spans="1:10" x14ac:dyDescent="0.3">
      <c r="A1127">
        <v>780.88900000000001</v>
      </c>
      <c r="B1127">
        <f t="shared" si="35"/>
        <v>780.11133333333328</v>
      </c>
      <c r="C1127">
        <v>69.221290000000849</v>
      </c>
      <c r="F1127" s="2">
        <f t="shared" si="36"/>
        <v>1.0142638192528592</v>
      </c>
      <c r="I1127" s="20">
        <v>15295</v>
      </c>
      <c r="J1127" s="20"/>
    </row>
    <row r="1128" spans="1:10" x14ac:dyDescent="0.3">
      <c r="A1128">
        <v>806.66700000000003</v>
      </c>
      <c r="B1128">
        <f t="shared" si="35"/>
        <v>785.66666666666663</v>
      </c>
      <c r="C1128">
        <v>69.282820000000854</v>
      </c>
      <c r="F1128" s="2">
        <f t="shared" si="36"/>
        <v>1.0216152788614505</v>
      </c>
      <c r="G1128" t="s">
        <v>11</v>
      </c>
      <c r="H1128">
        <v>76</v>
      </c>
      <c r="I1128" s="20">
        <v>15280</v>
      </c>
      <c r="J1128" s="20"/>
    </row>
    <row r="1129" spans="1:10" x14ac:dyDescent="0.3">
      <c r="A1129">
        <v>769.44399999999996</v>
      </c>
      <c r="B1129">
        <f t="shared" si="35"/>
        <v>745.66666666666663</v>
      </c>
      <c r="C1129">
        <v>69.344350000000858</v>
      </c>
      <c r="F1129" s="2">
        <f t="shared" si="36"/>
        <v>0.96984887503092376</v>
      </c>
      <c r="I1129" s="20">
        <v>15280</v>
      </c>
      <c r="J1129" s="20"/>
    </row>
    <row r="1130" spans="1:10" x14ac:dyDescent="0.3">
      <c r="A1130">
        <v>660.88900000000001</v>
      </c>
      <c r="B1130">
        <f t="shared" si="35"/>
        <v>645.37033333333341</v>
      </c>
      <c r="C1130">
        <v>69.405880000000863</v>
      </c>
      <c r="F1130" s="2">
        <f t="shared" si="36"/>
        <v>0.85129185667253771</v>
      </c>
    </row>
    <row r="1131" spans="1:10" x14ac:dyDescent="0.3">
      <c r="A1131">
        <v>505.77800000000002</v>
      </c>
      <c r="B1131">
        <f t="shared" si="35"/>
        <v>472.14833333333331</v>
      </c>
      <c r="C1131">
        <v>69.467410000000868</v>
      </c>
      <c r="F1131" s="2">
        <f t="shared" si="36"/>
        <v>0.67964216185089688</v>
      </c>
    </row>
    <row r="1132" spans="1:10" x14ac:dyDescent="0.3">
      <c r="A1132">
        <v>249.77799999999999</v>
      </c>
      <c r="B1132">
        <f t="shared" si="35"/>
        <v>377.77800000000002</v>
      </c>
      <c r="C1132">
        <v>69.528940000000873</v>
      </c>
      <c r="F1132" s="2">
        <f t="shared" si="36"/>
        <v>0.60117435087630589</v>
      </c>
    </row>
  </sheetData>
  <autoFilter ref="A1:I1132" xr:uid="{A7E95176-A843-4201-A91B-4EC5C48B640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863F-5052-45B6-B2E2-A816A10F0D45}">
  <dimension ref="A1:U1514"/>
  <sheetViews>
    <sheetView workbookViewId="0">
      <selection activeCell="W1" sqref="W1"/>
    </sheetView>
  </sheetViews>
  <sheetFormatPr baseColWidth="10" defaultRowHeight="14.4" x14ac:dyDescent="0.3"/>
  <cols>
    <col min="1" max="1" width="10" customWidth="1"/>
    <col min="2" max="2" width="9.109375" customWidth="1"/>
    <col min="3" max="3" width="14.5546875" customWidth="1"/>
    <col min="4" max="4" width="14.44140625" customWidth="1"/>
    <col min="5" max="5" width="15" customWidth="1"/>
    <col min="7" max="7" width="10.109375" customWidth="1"/>
    <col min="8" max="8" width="8.77734375" customWidth="1"/>
    <col min="10" max="10" width="7.33203125" customWidth="1"/>
    <col min="11" max="11" width="8.33203125" customWidth="1"/>
    <col min="12" max="12" width="9.44140625" customWidth="1"/>
    <col min="13" max="13" width="9.6640625" customWidth="1"/>
    <col min="16" max="16" width="8.44140625" customWidth="1"/>
    <col min="17" max="17" width="8.6640625" customWidth="1"/>
    <col min="18" max="18" width="7.77734375" customWidth="1"/>
    <col min="19" max="19" width="9" customWidth="1"/>
    <col min="20" max="20" width="10.33203125" customWidth="1"/>
  </cols>
  <sheetData>
    <row r="1" spans="1:21" x14ac:dyDescent="0.3">
      <c r="A1" t="s">
        <v>0</v>
      </c>
      <c r="B1" t="s">
        <v>14</v>
      </c>
      <c r="C1" s="1" t="s">
        <v>1</v>
      </c>
      <c r="D1" t="s">
        <v>2</v>
      </c>
      <c r="E1" t="s">
        <v>3</v>
      </c>
      <c r="F1" t="s">
        <v>4</v>
      </c>
      <c r="G1" t="s">
        <v>9</v>
      </c>
      <c r="H1" t="s">
        <v>22</v>
      </c>
      <c r="I1" t="s">
        <v>8</v>
      </c>
      <c r="K1" t="s">
        <v>23</v>
      </c>
      <c r="L1" t="s">
        <v>24</v>
      </c>
      <c r="M1" t="s">
        <v>25</v>
      </c>
      <c r="N1" t="s">
        <v>26</v>
      </c>
      <c r="P1" t="s">
        <v>23</v>
      </c>
      <c r="Q1" t="s">
        <v>35</v>
      </c>
      <c r="R1" t="s">
        <v>36</v>
      </c>
      <c r="S1" t="s">
        <v>24</v>
      </c>
      <c r="T1" t="s">
        <v>25</v>
      </c>
      <c r="U1" t="s">
        <v>26</v>
      </c>
    </row>
    <row r="2" spans="1:21" x14ac:dyDescent="0.3">
      <c r="A2">
        <v>-973.41700000000003</v>
      </c>
      <c r="B2" s="11">
        <f>AVERAGE(A2:A3)</f>
        <v>-973.125</v>
      </c>
      <c r="C2">
        <v>0</v>
      </c>
      <c r="D2">
        <v>0.56200000000000006</v>
      </c>
      <c r="F2" s="2">
        <f>(0.0975*EXP(0.0013*B2))/D$2</f>
        <v>4.896194222728787E-2</v>
      </c>
      <c r="K2">
        <v>2015</v>
      </c>
      <c r="L2">
        <v>0.533426124040979</v>
      </c>
      <c r="M2">
        <v>0.95930000000000004</v>
      </c>
      <c r="N2">
        <v>0.51171568079251195</v>
      </c>
      <c r="P2">
        <v>2015</v>
      </c>
      <c r="Q2">
        <v>12</v>
      </c>
      <c r="R2" s="11">
        <v>2015.9166666666665</v>
      </c>
      <c r="S2">
        <v>0.601898978742059</v>
      </c>
      <c r="T2">
        <v>0.143899999999999</v>
      </c>
      <c r="U2">
        <v>8.66132630409822E-2</v>
      </c>
    </row>
    <row r="3" spans="1:21" x14ac:dyDescent="0.3">
      <c r="A3">
        <v>-972.83299999999997</v>
      </c>
      <c r="B3" s="11">
        <f>AVERAGE(A2:A4)</f>
        <v>-973</v>
      </c>
      <c r="C3">
        <v>4.8000000000000001E-2</v>
      </c>
      <c r="E3" s="3"/>
      <c r="F3" s="2">
        <f t="shared" ref="F3:F6" si="0">(0.0975*EXP(0.0013*B3))/D$2</f>
        <v>4.8969899189385477E-2</v>
      </c>
      <c r="K3">
        <v>2014</v>
      </c>
      <c r="L3">
        <v>0.71713631288931101</v>
      </c>
      <c r="M3">
        <v>1.0073999999999901</v>
      </c>
      <c r="N3">
        <v>0.72244312160469104</v>
      </c>
      <c r="P3">
        <v>2015</v>
      </c>
      <c r="Q3">
        <v>11</v>
      </c>
      <c r="R3" s="11">
        <v>2015.8333333333333</v>
      </c>
      <c r="S3">
        <v>0.63432872452447997</v>
      </c>
      <c r="T3">
        <v>0.1439</v>
      </c>
      <c r="U3">
        <v>9.1279903459072997E-2</v>
      </c>
    </row>
    <row r="4" spans="1:21" x14ac:dyDescent="0.3">
      <c r="A4">
        <v>-972.75</v>
      </c>
      <c r="B4" s="11">
        <f t="shared" ref="B4:B67" si="1">AVERAGE(A3:A5)</f>
        <v>-972.58333333333337</v>
      </c>
      <c r="C4">
        <v>9.5899999999999999E-2</v>
      </c>
      <c r="F4" s="2">
        <f t="shared" si="0"/>
        <v>4.8996431736695899E-2</v>
      </c>
      <c r="K4">
        <v>2013</v>
      </c>
      <c r="L4">
        <v>0.78032772267060702</v>
      </c>
      <c r="M4">
        <v>1.1512</v>
      </c>
      <c r="N4">
        <v>0.89831327433840302</v>
      </c>
      <c r="P4">
        <v>2015</v>
      </c>
      <c r="Q4">
        <v>10</v>
      </c>
      <c r="R4" s="11">
        <v>2015.75</v>
      </c>
      <c r="S4">
        <v>0.67358880317535097</v>
      </c>
      <c r="T4">
        <v>4.7899999999999797E-2</v>
      </c>
      <c r="U4">
        <v>3.22649036720992E-2</v>
      </c>
    </row>
    <row r="5" spans="1:21" x14ac:dyDescent="0.3">
      <c r="A5">
        <v>-972.16700000000003</v>
      </c>
      <c r="B5" s="11">
        <f t="shared" si="1"/>
        <v>-971.91666666666663</v>
      </c>
      <c r="C5">
        <v>0.1439</v>
      </c>
      <c r="F5" s="2">
        <f>(0.0975*EXP(0.0013*B5))/D$2</f>
        <v>4.9038913717066819E-2</v>
      </c>
      <c r="K5">
        <v>2012</v>
      </c>
      <c r="L5">
        <v>0.79949473647604996</v>
      </c>
      <c r="M5">
        <v>0.76749999999999996</v>
      </c>
      <c r="N5">
        <v>0.61361221024536805</v>
      </c>
      <c r="P5">
        <v>2015</v>
      </c>
      <c r="Q5">
        <v>9</v>
      </c>
      <c r="R5" s="11">
        <v>2015.6666666666665</v>
      </c>
      <c r="S5">
        <v>0.65244958624939298</v>
      </c>
      <c r="T5">
        <v>4.8000000000000001E-2</v>
      </c>
      <c r="U5">
        <v>3.1317580139970803E-2</v>
      </c>
    </row>
    <row r="6" spans="1:21" x14ac:dyDescent="0.3">
      <c r="A6">
        <v>-970.83299999999997</v>
      </c>
      <c r="B6" s="11">
        <f t="shared" si="1"/>
        <v>-970.75</v>
      </c>
      <c r="C6">
        <v>0.19190000000000002</v>
      </c>
      <c r="F6" s="2">
        <f t="shared" si="0"/>
        <v>4.9113345832957692E-2</v>
      </c>
      <c r="K6">
        <v>2011</v>
      </c>
      <c r="L6">
        <v>0.80233776565537196</v>
      </c>
      <c r="M6">
        <v>1.0074000000000001</v>
      </c>
      <c r="N6">
        <v>0.80827506512122305</v>
      </c>
      <c r="P6">
        <v>2015</v>
      </c>
      <c r="Q6">
        <v>8</v>
      </c>
      <c r="R6" s="11">
        <v>2015.5833333333333</v>
      </c>
      <c r="S6">
        <v>0.60622300116078898</v>
      </c>
      <c r="T6">
        <v>4.8000000000000001E-2</v>
      </c>
      <c r="U6">
        <v>2.9098704055717899E-2</v>
      </c>
    </row>
    <row r="7" spans="1:21" ht="16.2" x14ac:dyDescent="0.3">
      <c r="A7">
        <v>-969.25</v>
      </c>
      <c r="B7" s="11">
        <f t="shared" si="1"/>
        <v>-969.27766666666673</v>
      </c>
      <c r="C7">
        <v>0.23980000000000001</v>
      </c>
      <c r="E7" t="s">
        <v>13</v>
      </c>
      <c r="F7" s="2">
        <f>(0.0975*EXP(0.0013*B7))/D$2</f>
        <v>4.9207440435369766E-2</v>
      </c>
      <c r="K7">
        <v>2010</v>
      </c>
      <c r="L7">
        <v>0.82624918907087397</v>
      </c>
      <c r="M7">
        <v>0.81539999999999901</v>
      </c>
      <c r="N7">
        <v>0.67372358876839</v>
      </c>
      <c r="P7">
        <v>2015</v>
      </c>
      <c r="Q7">
        <v>7</v>
      </c>
      <c r="R7" s="11">
        <v>2015.5</v>
      </c>
      <c r="S7">
        <v>0.55477291827555597</v>
      </c>
      <c r="T7">
        <v>4.8000000000000001E-2</v>
      </c>
      <c r="U7">
        <v>2.66291000772267E-2</v>
      </c>
    </row>
    <row r="8" spans="1:21" x14ac:dyDescent="0.3">
      <c r="A8">
        <v>-967.75</v>
      </c>
      <c r="B8" s="11">
        <f t="shared" si="1"/>
        <v>-961.08333333333337</v>
      </c>
      <c r="C8">
        <v>0.2878</v>
      </c>
      <c r="F8" s="2">
        <f t="shared" ref="F8:F71" si="2">(0.0975*EXP(0.0013*B8))/D$2</f>
        <v>4.9734431191743589E-2</v>
      </c>
      <c r="K8">
        <v>2009</v>
      </c>
      <c r="L8">
        <v>0.64821566791156904</v>
      </c>
      <c r="M8">
        <v>1.15129999999999</v>
      </c>
      <c r="N8">
        <v>0.74629069846658902</v>
      </c>
      <c r="P8">
        <v>2015</v>
      </c>
      <c r="Q8">
        <v>6</v>
      </c>
      <c r="R8" s="11">
        <v>2015.4166666666665</v>
      </c>
      <c r="S8">
        <v>0.51076037176655698</v>
      </c>
      <c r="T8">
        <v>4.7899999999999797E-2</v>
      </c>
      <c r="U8">
        <v>2.4465421807617901E-2</v>
      </c>
    </row>
    <row r="9" spans="1:21" x14ac:dyDescent="0.3">
      <c r="A9">
        <v>-946.25</v>
      </c>
      <c r="B9" s="11">
        <f t="shared" si="1"/>
        <v>-917.94433333333336</v>
      </c>
      <c r="C9">
        <v>0.33579999999999999</v>
      </c>
      <c r="F9" s="2">
        <f t="shared" si="2"/>
        <v>5.2603264142477665E-2</v>
      </c>
      <c r="K9">
        <v>2008</v>
      </c>
      <c r="L9">
        <v>0.59820592537174899</v>
      </c>
      <c r="M9">
        <v>1.2472000000000001</v>
      </c>
      <c r="N9">
        <v>0.74608243012364694</v>
      </c>
      <c r="P9">
        <v>2015</v>
      </c>
      <c r="Q9">
        <v>5</v>
      </c>
      <c r="R9" s="11">
        <v>2015.3333333333333</v>
      </c>
      <c r="S9">
        <v>0.474384041171935</v>
      </c>
      <c r="T9">
        <v>4.8000000000000001E-2</v>
      </c>
      <c r="U9">
        <v>2.2770433976252901E-2</v>
      </c>
    </row>
    <row r="10" spans="1:21" x14ac:dyDescent="0.3">
      <c r="A10">
        <v>-839.83299999999997</v>
      </c>
      <c r="B10" s="11">
        <f t="shared" si="1"/>
        <v>-825.13866666666672</v>
      </c>
      <c r="C10">
        <v>0.38370000000000004</v>
      </c>
      <c r="F10" s="2">
        <f t="shared" si="2"/>
        <v>5.9348422460569872E-2</v>
      </c>
      <c r="K10">
        <v>2007</v>
      </c>
      <c r="L10">
        <v>0.59557635757490202</v>
      </c>
      <c r="M10">
        <v>1.1998</v>
      </c>
      <c r="N10">
        <v>0.71457251381837195</v>
      </c>
      <c r="P10">
        <v>2015</v>
      </c>
      <c r="Q10">
        <v>4</v>
      </c>
      <c r="R10" s="11">
        <v>2015.25</v>
      </c>
      <c r="S10">
        <v>0.44387212184792602</v>
      </c>
      <c r="T10">
        <v>4.8000000000000001E-2</v>
      </c>
      <c r="U10">
        <v>2.13058618487004E-2</v>
      </c>
    </row>
    <row r="11" spans="1:21" x14ac:dyDescent="0.3">
      <c r="A11">
        <v>-689.33299999999997</v>
      </c>
      <c r="B11" s="11">
        <f t="shared" si="1"/>
        <v>-689.13866666666672</v>
      </c>
      <c r="C11">
        <v>0.43170000000000003</v>
      </c>
      <c r="F11" s="2">
        <f t="shared" si="2"/>
        <v>7.0825955769213855E-2</v>
      </c>
      <c r="K11">
        <v>2006</v>
      </c>
      <c r="L11">
        <v>0.45529615343339402</v>
      </c>
      <c r="M11">
        <v>0.91200000000000703</v>
      </c>
      <c r="N11">
        <v>0.41523009193125898</v>
      </c>
      <c r="P11">
        <v>2015</v>
      </c>
      <c r="Q11">
        <v>3</v>
      </c>
      <c r="R11" s="11">
        <v>2015.1666666666665</v>
      </c>
      <c r="S11">
        <v>0.41816697190915803</v>
      </c>
      <c r="T11">
        <v>4.7899999999999797E-2</v>
      </c>
      <c r="U11">
        <v>2.00301979544486E-2</v>
      </c>
    </row>
    <row r="12" spans="1:21" x14ac:dyDescent="0.3">
      <c r="A12">
        <v>-538.25</v>
      </c>
      <c r="B12" s="11">
        <f t="shared" si="1"/>
        <v>-525.36099999999999</v>
      </c>
      <c r="C12">
        <v>0.47969999999999996</v>
      </c>
      <c r="F12" s="2">
        <f>(0.0975*EXP(0.0013*B12))/D$2</f>
        <v>8.7631148137927356E-2</v>
      </c>
      <c r="K12">
        <v>2005</v>
      </c>
      <c r="L12">
        <v>0.75825379234424595</v>
      </c>
      <c r="M12">
        <v>0.91199999999998804</v>
      </c>
      <c r="N12">
        <v>0.69152745861794296</v>
      </c>
      <c r="P12">
        <v>2015</v>
      </c>
      <c r="Q12">
        <v>2</v>
      </c>
      <c r="R12" s="11">
        <v>2015.0833333333333</v>
      </c>
      <c r="S12">
        <v>0.40782304662749402</v>
      </c>
      <c r="T12">
        <v>0.143899999999999</v>
      </c>
      <c r="U12">
        <v>5.86857364096963E-2</v>
      </c>
    </row>
    <row r="13" spans="1:21" x14ac:dyDescent="0.3">
      <c r="A13">
        <v>-348.5</v>
      </c>
      <c r="B13" s="11">
        <f t="shared" si="1"/>
        <v>-301.86099999999999</v>
      </c>
      <c r="C13">
        <v>0.52770000000000006</v>
      </c>
      <c r="F13" s="2">
        <f t="shared" si="2"/>
        <v>0.11717710486664658</v>
      </c>
      <c r="K13">
        <v>2004</v>
      </c>
      <c r="L13">
        <v>0.62489810950866298</v>
      </c>
      <c r="M13">
        <v>1.1519999999999699</v>
      </c>
      <c r="N13">
        <v>0.71988262215396404</v>
      </c>
      <c r="P13">
        <v>2015</v>
      </c>
      <c r="Q13">
        <v>1</v>
      </c>
      <c r="R13" s="11">
        <v>2015</v>
      </c>
      <c r="S13">
        <v>0.467384138526941</v>
      </c>
      <c r="T13">
        <v>0.1439</v>
      </c>
      <c r="U13">
        <v>6.7256577534026904E-2</v>
      </c>
    </row>
    <row r="14" spans="1:21" x14ac:dyDescent="0.3">
      <c r="A14">
        <v>-18.832999999999998</v>
      </c>
      <c r="B14" s="11">
        <f t="shared" si="1"/>
        <v>4.9446666666666674</v>
      </c>
      <c r="C14">
        <v>0.5756</v>
      </c>
      <c r="F14" s="2">
        <f t="shared" si="2"/>
        <v>0.1746063259343005</v>
      </c>
      <c r="K14">
        <v>2003</v>
      </c>
      <c r="L14">
        <v>0.63355862243911298</v>
      </c>
      <c r="M14">
        <v>1.1519999999999699</v>
      </c>
      <c r="N14">
        <v>0.72985953304984297</v>
      </c>
      <c r="P14">
        <v>2014</v>
      </c>
      <c r="Q14">
        <v>12</v>
      </c>
      <c r="R14" s="11">
        <v>2014.9166666666665</v>
      </c>
      <c r="S14">
        <v>0.59932856273725599</v>
      </c>
      <c r="T14">
        <v>0.143899999999999</v>
      </c>
      <c r="U14">
        <v>8.6243380177891099E-2</v>
      </c>
    </row>
    <row r="15" spans="1:21" x14ac:dyDescent="0.3">
      <c r="A15">
        <v>382.16699999999997</v>
      </c>
      <c r="B15" s="11">
        <f t="shared" si="1"/>
        <v>382.19466666666659</v>
      </c>
      <c r="C15">
        <v>0.62359999999999993</v>
      </c>
      <c r="F15" s="2">
        <f t="shared" si="2"/>
        <v>0.28513389408685402</v>
      </c>
      <c r="K15">
        <v>2002</v>
      </c>
      <c r="L15">
        <v>0.65287464254298699</v>
      </c>
      <c r="M15">
        <v>1.1039999999999699</v>
      </c>
      <c r="N15">
        <v>0.72077360536744295</v>
      </c>
      <c r="P15">
        <v>2014</v>
      </c>
      <c r="Q15">
        <v>11</v>
      </c>
      <c r="R15" s="11">
        <v>2014.8333333333333</v>
      </c>
      <c r="S15">
        <v>0.75338472359811803</v>
      </c>
      <c r="T15">
        <v>0.14399999999999899</v>
      </c>
      <c r="U15">
        <v>0.108487400198128</v>
      </c>
    </row>
    <row r="16" spans="1:21" x14ac:dyDescent="0.3">
      <c r="A16">
        <v>783.25</v>
      </c>
      <c r="B16" s="11">
        <f t="shared" si="1"/>
        <v>763.44466666666665</v>
      </c>
      <c r="C16">
        <v>0.67159999999999997</v>
      </c>
      <c r="F16" s="2">
        <f t="shared" si="2"/>
        <v>0.46805409355566108</v>
      </c>
      <c r="K16">
        <v>2001</v>
      </c>
      <c r="L16">
        <v>0.74619886775011601</v>
      </c>
      <c r="M16">
        <v>1.24799999999997</v>
      </c>
      <c r="N16">
        <v>0.93125618695212398</v>
      </c>
      <c r="P16">
        <v>2014</v>
      </c>
      <c r="Q16">
        <v>10</v>
      </c>
      <c r="R16" s="11">
        <v>2014.75</v>
      </c>
      <c r="S16">
        <v>0.83218158533316799</v>
      </c>
      <c r="T16">
        <v>9.5900000000000304E-2</v>
      </c>
      <c r="U16">
        <v>7.9806214033451006E-2</v>
      </c>
    </row>
    <row r="17" spans="1:21" x14ac:dyDescent="0.3">
      <c r="A17">
        <v>1124.9169999999999</v>
      </c>
      <c r="B17" s="11">
        <f t="shared" si="1"/>
        <v>1045.8056666666666</v>
      </c>
      <c r="C17">
        <v>0.71950000000000003</v>
      </c>
      <c r="F17" s="2">
        <f t="shared" si="2"/>
        <v>0.67563512456338626</v>
      </c>
      <c r="K17">
        <v>2000</v>
      </c>
      <c r="L17">
        <v>0.63201592316342603</v>
      </c>
      <c r="M17">
        <v>1.0559999999999701</v>
      </c>
      <c r="N17">
        <v>0.66740881486056303</v>
      </c>
      <c r="P17">
        <v>2014</v>
      </c>
      <c r="Q17">
        <v>9</v>
      </c>
      <c r="R17" s="11">
        <v>2014.6666666666665</v>
      </c>
      <c r="S17">
        <v>0.80185530490006196</v>
      </c>
      <c r="T17">
        <v>4.7999999999999599E-2</v>
      </c>
      <c r="U17">
        <v>3.8489054635202601E-2</v>
      </c>
    </row>
    <row r="18" spans="1:21" x14ac:dyDescent="0.3">
      <c r="A18">
        <v>1229.25</v>
      </c>
      <c r="B18" s="11">
        <f t="shared" si="1"/>
        <v>1187.1946666666665</v>
      </c>
      <c r="C18">
        <v>0.76749999999999996</v>
      </c>
      <c r="F18" s="2">
        <f t="shared" si="2"/>
        <v>0.81196632997904761</v>
      </c>
      <c r="K18">
        <v>1999</v>
      </c>
      <c r="L18">
        <v>0.70575035178952195</v>
      </c>
      <c r="M18">
        <v>1.24799999999997</v>
      </c>
      <c r="N18">
        <v>0.88077643903330505</v>
      </c>
      <c r="P18">
        <v>2014</v>
      </c>
      <c r="Q18">
        <v>8</v>
      </c>
      <c r="R18" s="11">
        <v>2014.5833333333333</v>
      </c>
      <c r="S18">
        <v>0.76350914864283403</v>
      </c>
      <c r="T18">
        <v>4.7900000000000699E-2</v>
      </c>
      <c r="U18">
        <v>3.6572088219992298E-2</v>
      </c>
    </row>
    <row r="19" spans="1:21" x14ac:dyDescent="0.3">
      <c r="A19">
        <v>1207.4169999999999</v>
      </c>
      <c r="B19" s="11">
        <f t="shared" si="1"/>
        <v>1207.3333333333333</v>
      </c>
      <c r="C19">
        <v>0.81549999999999989</v>
      </c>
      <c r="F19" s="2">
        <f t="shared" si="2"/>
        <v>0.83350453278097425</v>
      </c>
      <c r="K19">
        <v>1998</v>
      </c>
      <c r="L19">
        <v>0.65486813413243095</v>
      </c>
      <c r="M19">
        <v>1.2959999999999701</v>
      </c>
      <c r="N19">
        <v>0.84870910183561399</v>
      </c>
      <c r="P19">
        <v>2014</v>
      </c>
      <c r="Q19">
        <v>7</v>
      </c>
      <c r="R19" s="11">
        <v>2014.5</v>
      </c>
      <c r="S19">
        <v>0.73345731851684604</v>
      </c>
      <c r="T19">
        <v>4.7999999999999599E-2</v>
      </c>
      <c r="U19">
        <v>3.5205951288808303E-2</v>
      </c>
    </row>
    <row r="20" spans="1:21" x14ac:dyDescent="0.3">
      <c r="A20">
        <v>1185.3330000000001</v>
      </c>
      <c r="B20" s="11">
        <f t="shared" si="1"/>
        <v>1188.8333333333333</v>
      </c>
      <c r="C20">
        <v>0.86340000000000006</v>
      </c>
      <c r="F20" s="2">
        <f t="shared" si="2"/>
        <v>0.81369787846144548</v>
      </c>
      <c r="K20">
        <v>1997</v>
      </c>
      <c r="L20">
        <v>0.68066845504779805</v>
      </c>
      <c r="M20">
        <v>1.24799999999997</v>
      </c>
      <c r="N20">
        <v>0.849474231899634</v>
      </c>
      <c r="P20">
        <v>2014</v>
      </c>
      <c r="Q20">
        <v>6</v>
      </c>
      <c r="R20" s="11">
        <v>2014.4166666666665</v>
      </c>
      <c r="S20">
        <v>0.714040112280106</v>
      </c>
      <c r="T20">
        <v>4.7999999999999599E-2</v>
      </c>
      <c r="U20">
        <v>3.42739253894448E-2</v>
      </c>
    </row>
    <row r="21" spans="1:21" x14ac:dyDescent="0.3">
      <c r="A21">
        <v>1173.75</v>
      </c>
      <c r="B21" s="11">
        <f t="shared" si="1"/>
        <v>1188.4443333333334</v>
      </c>
      <c r="C21">
        <v>0.9114000000000001</v>
      </c>
      <c r="F21" s="2">
        <f>(0.0975*EXP(0.0013*B21))/D$2</f>
        <v>0.81328649547126386</v>
      </c>
      <c r="K21">
        <v>1996</v>
      </c>
      <c r="L21">
        <v>0.67949743987688005</v>
      </c>
      <c r="M21">
        <v>1.19999999999997</v>
      </c>
      <c r="N21">
        <v>0.81539692785223905</v>
      </c>
      <c r="P21">
        <v>2014</v>
      </c>
      <c r="Q21">
        <v>5</v>
      </c>
      <c r="R21" s="11">
        <v>2014.3333333333333</v>
      </c>
      <c r="S21">
        <v>0.70308927397759002</v>
      </c>
      <c r="T21">
        <v>4.7900000000000699E-2</v>
      </c>
      <c r="U21">
        <v>3.3677976223527098E-2</v>
      </c>
    </row>
    <row r="22" spans="1:21" x14ac:dyDescent="0.3">
      <c r="A22">
        <v>1206.25</v>
      </c>
      <c r="B22" s="11">
        <f t="shared" si="1"/>
        <v>1214.2776666666666</v>
      </c>
      <c r="C22">
        <v>0.95939999999999992</v>
      </c>
      <c r="F22" s="2">
        <f t="shared" si="2"/>
        <v>0.84106317306655154</v>
      </c>
      <c r="K22">
        <v>1995</v>
      </c>
      <c r="L22">
        <v>0.62443681565613596</v>
      </c>
      <c r="M22">
        <v>1.0559999999999701</v>
      </c>
      <c r="N22">
        <v>0.65940527733286503</v>
      </c>
      <c r="P22">
        <v>2014</v>
      </c>
      <c r="Q22">
        <v>4</v>
      </c>
      <c r="R22" s="11">
        <v>2014.25</v>
      </c>
      <c r="S22">
        <v>0.69591545047936698</v>
      </c>
      <c r="T22">
        <v>4.7999999999999599E-2</v>
      </c>
      <c r="U22">
        <v>3.3403941623009303E-2</v>
      </c>
    </row>
    <row r="23" spans="1:21" x14ac:dyDescent="0.3">
      <c r="A23">
        <v>1262.8330000000001</v>
      </c>
      <c r="B23" s="11">
        <f t="shared" si="1"/>
        <v>1262.75</v>
      </c>
      <c r="C23">
        <v>1.0073000000000001</v>
      </c>
      <c r="F23" s="2">
        <f t="shared" si="2"/>
        <v>0.8957674233195595</v>
      </c>
      <c r="K23">
        <v>1994</v>
      </c>
      <c r="L23">
        <v>0.59145755127449395</v>
      </c>
      <c r="M23">
        <v>1.2000000000000199</v>
      </c>
      <c r="N23">
        <v>0.70974906152940698</v>
      </c>
      <c r="P23">
        <v>2014</v>
      </c>
      <c r="Q23">
        <v>3</v>
      </c>
      <c r="R23" s="11">
        <v>2014.1666666666665</v>
      </c>
      <c r="S23">
        <v>0.69083255643474395</v>
      </c>
      <c r="T23">
        <v>4.8000000000000001E-2</v>
      </c>
      <c r="U23">
        <v>3.3159962708867702E-2</v>
      </c>
    </row>
    <row r="24" spans="1:21" x14ac:dyDescent="0.3">
      <c r="A24">
        <v>1319.1669999999999</v>
      </c>
      <c r="B24" s="11">
        <f t="shared" si="1"/>
        <v>1314.1389999999999</v>
      </c>
      <c r="C24">
        <v>1.0553000000000001</v>
      </c>
      <c r="F24" s="2">
        <f t="shared" si="2"/>
        <v>0.95765396500823474</v>
      </c>
      <c r="K24">
        <v>1993</v>
      </c>
      <c r="L24">
        <v>0.77211095412840403</v>
      </c>
      <c r="M24">
        <v>1.1520000000000401</v>
      </c>
      <c r="N24">
        <v>0.88947181915595497</v>
      </c>
      <c r="P24">
        <v>2014</v>
      </c>
      <c r="Q24">
        <v>2</v>
      </c>
      <c r="R24" s="11">
        <v>2014.0833333333333</v>
      </c>
      <c r="S24">
        <v>0.69105165737777297</v>
      </c>
      <c r="T24">
        <v>0.143899999999999</v>
      </c>
      <c r="U24">
        <v>9.9442333496661206E-2</v>
      </c>
    </row>
    <row r="25" spans="1:21" x14ac:dyDescent="0.3">
      <c r="A25">
        <v>1360.4169999999999</v>
      </c>
      <c r="B25" s="11">
        <f t="shared" si="1"/>
        <v>1342.4723333333334</v>
      </c>
      <c r="C25">
        <v>1.1032999999999999</v>
      </c>
      <c r="F25" s="2">
        <f t="shared" si="2"/>
        <v>0.99358522452905107</v>
      </c>
      <c r="G25" t="s">
        <v>11</v>
      </c>
      <c r="H25">
        <v>1</v>
      </c>
      <c r="I25" s="20">
        <v>42674</v>
      </c>
      <c r="K25">
        <v>1992</v>
      </c>
      <c r="L25">
        <v>0.75803015822972897</v>
      </c>
      <c r="M25">
        <v>0.91200000000003401</v>
      </c>
      <c r="N25">
        <v>0.69132350430553902</v>
      </c>
      <c r="P25">
        <v>2014</v>
      </c>
      <c r="Q25">
        <v>1</v>
      </c>
      <c r="R25" s="11">
        <v>2014</v>
      </c>
      <c r="S25">
        <v>0.72050180121273399</v>
      </c>
      <c r="T25">
        <v>0.1439</v>
      </c>
      <c r="U25">
        <v>0.103680209194512</v>
      </c>
    </row>
    <row r="26" spans="1:21" x14ac:dyDescent="0.3">
      <c r="A26">
        <v>1347.8330000000001</v>
      </c>
      <c r="B26" s="11">
        <f t="shared" si="1"/>
        <v>1338</v>
      </c>
      <c r="C26">
        <v>1.1512</v>
      </c>
      <c r="F26" s="2">
        <f t="shared" si="2"/>
        <v>0.98782524748874578</v>
      </c>
      <c r="I26" s="20">
        <v>42661</v>
      </c>
      <c r="K26">
        <v>1991</v>
      </c>
      <c r="L26">
        <v>0.85635513511503603</v>
      </c>
      <c r="M26">
        <v>1.05600000000004</v>
      </c>
      <c r="N26">
        <v>0.90431102268151298</v>
      </c>
      <c r="P26">
        <v>2013</v>
      </c>
      <c r="Q26">
        <v>12</v>
      </c>
      <c r="R26" s="11">
        <v>2013.9166666666599</v>
      </c>
      <c r="S26">
        <v>0.80150221807948596</v>
      </c>
      <c r="T26">
        <v>0.1439</v>
      </c>
      <c r="U26">
        <v>0.115336169181638</v>
      </c>
    </row>
    <row r="27" spans="1:21" x14ac:dyDescent="0.3">
      <c r="A27">
        <v>1305.75</v>
      </c>
      <c r="B27" s="11">
        <f t="shared" si="1"/>
        <v>1305.8610000000001</v>
      </c>
      <c r="C27">
        <v>1.1992</v>
      </c>
      <c r="F27" s="2">
        <f t="shared" si="2"/>
        <v>0.94740352111584281</v>
      </c>
      <c r="I27" s="20">
        <v>42648</v>
      </c>
      <c r="K27">
        <v>1990</v>
      </c>
      <c r="L27">
        <v>0.84852412380168896</v>
      </c>
      <c r="M27">
        <v>0.81600000000003003</v>
      </c>
      <c r="N27">
        <v>0.69239568502220405</v>
      </c>
      <c r="P27">
        <v>2013</v>
      </c>
      <c r="Q27">
        <v>11</v>
      </c>
      <c r="R27" s="11">
        <v>2013.8333333333301</v>
      </c>
      <c r="S27">
        <v>0.91138071225276795</v>
      </c>
      <c r="T27">
        <v>0.143899999999999</v>
      </c>
      <c r="U27">
        <v>0.13114768449317199</v>
      </c>
    </row>
    <row r="28" spans="1:21" x14ac:dyDescent="0.3">
      <c r="A28">
        <v>1264</v>
      </c>
      <c r="B28" s="11">
        <f t="shared" si="1"/>
        <v>1265.8333333333333</v>
      </c>
      <c r="C28">
        <v>1.2471999999999999</v>
      </c>
      <c r="F28" s="2">
        <f t="shared" si="2"/>
        <v>0.8993651633951063</v>
      </c>
      <c r="I28" s="20">
        <v>42635</v>
      </c>
      <c r="K28">
        <v>1989</v>
      </c>
      <c r="L28">
        <v>0.67701310499846901</v>
      </c>
      <c r="M28">
        <v>0.62400000000002298</v>
      </c>
      <c r="N28">
        <v>0.42245617751906001</v>
      </c>
      <c r="P28">
        <v>2013</v>
      </c>
      <c r="Q28">
        <v>10</v>
      </c>
      <c r="R28" s="11">
        <v>2013.75</v>
      </c>
      <c r="S28">
        <v>0.96494414224631797</v>
      </c>
      <c r="T28">
        <v>9.5900000000000304E-2</v>
      </c>
      <c r="U28">
        <v>9.2538143241422205E-2</v>
      </c>
    </row>
    <row r="29" spans="1:21" x14ac:dyDescent="0.3">
      <c r="A29">
        <v>1227.75</v>
      </c>
      <c r="B29" s="11">
        <f t="shared" si="1"/>
        <v>1233.8333333333333</v>
      </c>
      <c r="C29">
        <v>1.2951999999999999</v>
      </c>
      <c r="F29" s="2">
        <f t="shared" si="2"/>
        <v>0.86271909550907944</v>
      </c>
      <c r="I29" s="20">
        <v>42622</v>
      </c>
      <c r="K29">
        <v>1988</v>
      </c>
      <c r="L29">
        <v>0.50758781806144904</v>
      </c>
      <c r="M29">
        <v>0.72000000000002695</v>
      </c>
      <c r="N29">
        <v>0.36546322900425698</v>
      </c>
      <c r="P29">
        <v>2013</v>
      </c>
      <c r="Q29">
        <v>9</v>
      </c>
      <c r="R29" s="11">
        <v>2013.6666666666599</v>
      </c>
      <c r="S29">
        <v>0.95782702871554604</v>
      </c>
      <c r="T29">
        <v>4.8000000000000001E-2</v>
      </c>
      <c r="U29">
        <v>4.5975697378346198E-2</v>
      </c>
    </row>
    <row r="30" spans="1:21" x14ac:dyDescent="0.3">
      <c r="A30">
        <v>1209.75</v>
      </c>
      <c r="B30" s="11">
        <f t="shared" si="1"/>
        <v>1213.2223333333334</v>
      </c>
      <c r="C30">
        <v>1.3431</v>
      </c>
      <c r="F30" s="2">
        <f t="shared" si="2"/>
        <v>0.83991008162713632</v>
      </c>
      <c r="I30" s="20">
        <v>42609</v>
      </c>
      <c r="K30">
        <v>1987</v>
      </c>
      <c r="L30">
        <v>0.66110097468252405</v>
      </c>
      <c r="M30">
        <v>1.1040000000000401</v>
      </c>
      <c r="N30">
        <v>0.72985547604953405</v>
      </c>
      <c r="P30">
        <v>2013</v>
      </c>
      <c r="Q30">
        <v>8</v>
      </c>
      <c r="R30" s="11">
        <v>2013.5833333333301</v>
      </c>
      <c r="S30">
        <v>0.923451348091758</v>
      </c>
      <c r="T30">
        <v>9.5900000000000304E-2</v>
      </c>
      <c r="U30">
        <v>8.8558984281999903E-2</v>
      </c>
    </row>
    <row r="31" spans="1:21" x14ac:dyDescent="0.3">
      <c r="A31">
        <v>1202.1669999999999</v>
      </c>
      <c r="B31" s="11">
        <f t="shared" si="1"/>
        <v>1202.1389999999999</v>
      </c>
      <c r="C31">
        <v>1.3911</v>
      </c>
      <c r="F31" s="2">
        <f t="shared" si="2"/>
        <v>0.82789514268147357</v>
      </c>
      <c r="I31" s="20">
        <v>42596</v>
      </c>
      <c r="K31">
        <v>1986</v>
      </c>
      <c r="L31">
        <v>0.72355470117425302</v>
      </c>
      <c r="M31">
        <v>0.81600000000003003</v>
      </c>
      <c r="N31">
        <v>0.59042063615821305</v>
      </c>
      <c r="P31">
        <v>2013</v>
      </c>
      <c r="Q31">
        <v>7</v>
      </c>
      <c r="R31" s="11">
        <v>2013.5</v>
      </c>
      <c r="S31">
        <v>0.86315510885296498</v>
      </c>
      <c r="T31">
        <v>4.7999999999999099E-2</v>
      </c>
      <c r="U31">
        <v>4.1431445224941597E-2</v>
      </c>
    </row>
    <row r="32" spans="1:21" x14ac:dyDescent="0.3">
      <c r="A32">
        <v>1194.5</v>
      </c>
      <c r="B32" s="11">
        <f t="shared" si="1"/>
        <v>1193.8613333333333</v>
      </c>
      <c r="C32">
        <v>1.4391</v>
      </c>
      <c r="F32" s="2">
        <f t="shared" si="2"/>
        <v>0.81903395363668252</v>
      </c>
      <c r="I32" s="20">
        <v>42583</v>
      </c>
      <c r="K32">
        <v>1985</v>
      </c>
      <c r="L32">
        <v>0.69891515251549896</v>
      </c>
      <c r="M32">
        <v>1.1040000000000401</v>
      </c>
      <c r="N32">
        <v>0.77160232837714005</v>
      </c>
      <c r="P32">
        <v>2013</v>
      </c>
      <c r="Q32">
        <v>6</v>
      </c>
      <c r="R32" s="11">
        <v>2013.4166666666599</v>
      </c>
      <c r="S32">
        <v>0.79352629829006005</v>
      </c>
      <c r="T32">
        <v>9.5900000000000304E-2</v>
      </c>
      <c r="U32">
        <v>7.6099172006016999E-2</v>
      </c>
    </row>
    <row r="33" spans="1:21" x14ac:dyDescent="0.3">
      <c r="A33">
        <v>1184.9169999999999</v>
      </c>
      <c r="B33" s="11">
        <f t="shared" si="1"/>
        <v>1180.9166666666667</v>
      </c>
      <c r="C33">
        <v>1.4869999999999999</v>
      </c>
      <c r="F33" s="2">
        <f t="shared" si="2"/>
        <v>0.80536651646613089</v>
      </c>
      <c r="I33" s="20">
        <v>42570</v>
      </c>
      <c r="K33">
        <v>1984</v>
      </c>
      <c r="L33">
        <v>0.61271935468735295</v>
      </c>
      <c r="M33">
        <v>0.81600000000003003</v>
      </c>
      <c r="N33">
        <v>0.49997899342489899</v>
      </c>
      <c r="P33">
        <v>2013</v>
      </c>
      <c r="Q33">
        <v>5</v>
      </c>
      <c r="R33" s="11">
        <v>2013.3333333333301</v>
      </c>
      <c r="S33">
        <v>0.72586889062620896</v>
      </c>
      <c r="T33">
        <v>4.8000000000000001E-2</v>
      </c>
      <c r="U33">
        <v>3.4841706750058002E-2</v>
      </c>
    </row>
    <row r="34" spans="1:21" x14ac:dyDescent="0.3">
      <c r="A34">
        <v>1163.3330000000001</v>
      </c>
      <c r="B34" s="11">
        <f t="shared" si="1"/>
        <v>1160.6110000000001</v>
      </c>
      <c r="C34">
        <v>1.5349999999999999</v>
      </c>
      <c r="F34" s="2">
        <f t="shared" si="2"/>
        <v>0.78438510655822535</v>
      </c>
      <c r="I34" s="20">
        <v>42557</v>
      </c>
      <c r="K34">
        <v>1983</v>
      </c>
      <c r="L34">
        <v>0.60212711551692999</v>
      </c>
      <c r="M34">
        <v>0.81600000000003003</v>
      </c>
      <c r="N34">
        <v>0.49133572626183297</v>
      </c>
      <c r="P34">
        <v>2013</v>
      </c>
      <c r="Q34">
        <v>4</v>
      </c>
      <c r="R34" s="11">
        <v>2013.25</v>
      </c>
      <c r="S34">
        <v>0.66216919345779501</v>
      </c>
      <c r="T34">
        <v>9.6000000000000002E-2</v>
      </c>
      <c r="U34">
        <v>6.3568242571948402E-2</v>
      </c>
    </row>
    <row r="35" spans="1:21" x14ac:dyDescent="0.3">
      <c r="A35">
        <v>1133.5830000000001</v>
      </c>
      <c r="B35" s="11">
        <f t="shared" si="1"/>
        <v>1133.5830000000001</v>
      </c>
      <c r="C35">
        <v>1.583</v>
      </c>
      <c r="F35" s="2">
        <f t="shared" si="2"/>
        <v>0.75730320412223007</v>
      </c>
      <c r="I35" s="20">
        <v>42544</v>
      </c>
      <c r="K35">
        <v>1982</v>
      </c>
      <c r="L35">
        <v>0.68820859650500399</v>
      </c>
      <c r="M35">
        <v>0.91200000000003401</v>
      </c>
      <c r="N35">
        <v>0.62764624001258695</v>
      </c>
      <c r="P35">
        <v>2013</v>
      </c>
      <c r="Q35">
        <v>3</v>
      </c>
      <c r="R35" s="11">
        <v>2013.1666666666599</v>
      </c>
      <c r="S35">
        <v>0.61431052443482903</v>
      </c>
      <c r="T35">
        <v>4.7900000000000199E-2</v>
      </c>
      <c r="U35">
        <v>2.94254741204284E-2</v>
      </c>
    </row>
    <row r="36" spans="1:21" x14ac:dyDescent="0.3">
      <c r="A36">
        <v>1103.8330000000001</v>
      </c>
      <c r="B36" s="11">
        <f t="shared" si="1"/>
        <v>1099.972</v>
      </c>
      <c r="C36">
        <v>1.6309</v>
      </c>
      <c r="F36" s="2">
        <f t="shared" si="2"/>
        <v>0.72492587416190524</v>
      </c>
      <c r="I36" s="20">
        <v>42531</v>
      </c>
      <c r="K36">
        <v>1981</v>
      </c>
      <c r="L36">
        <v>0.69447711783864796</v>
      </c>
      <c r="M36">
        <v>0.76800000000002899</v>
      </c>
      <c r="N36">
        <v>0.53335842650010201</v>
      </c>
      <c r="P36">
        <v>2013</v>
      </c>
      <c r="Q36">
        <v>2</v>
      </c>
      <c r="R36" s="11">
        <v>2013.0833333333301</v>
      </c>
      <c r="S36">
        <v>0.60622241589779102</v>
      </c>
      <c r="T36">
        <v>0.143899999999999</v>
      </c>
      <c r="U36">
        <v>8.7235405647691805E-2</v>
      </c>
    </row>
    <row r="37" spans="1:21" x14ac:dyDescent="0.3">
      <c r="A37">
        <v>1062.5</v>
      </c>
      <c r="B37" s="11">
        <f t="shared" si="1"/>
        <v>1048.6666666666667</v>
      </c>
      <c r="C37">
        <v>1.6789000000000001</v>
      </c>
      <c r="F37" s="2">
        <f t="shared" si="2"/>
        <v>0.6781526931764793</v>
      </c>
      <c r="I37" s="20">
        <v>42518</v>
      </c>
      <c r="K37">
        <v>1980</v>
      </c>
      <c r="L37">
        <v>0.942093542440119</v>
      </c>
      <c r="M37">
        <v>0.91200000000003401</v>
      </c>
      <c r="N37">
        <v>0.85918931070542104</v>
      </c>
      <c r="P37">
        <v>2013</v>
      </c>
      <c r="Q37">
        <v>1</v>
      </c>
      <c r="R37" s="11">
        <v>2013</v>
      </c>
      <c r="S37">
        <v>0.64040192953433706</v>
      </c>
      <c r="T37">
        <v>0.1439</v>
      </c>
      <c r="U37">
        <v>9.21538376599913E-2</v>
      </c>
    </row>
    <row r="38" spans="1:21" x14ac:dyDescent="0.3">
      <c r="A38">
        <v>979.66700000000003</v>
      </c>
      <c r="B38" s="11">
        <f t="shared" si="1"/>
        <v>971.77799999999991</v>
      </c>
      <c r="C38">
        <v>1.7268999999999999</v>
      </c>
      <c r="F38" s="2">
        <f t="shared" si="2"/>
        <v>0.6136453817173817</v>
      </c>
      <c r="I38" s="20">
        <v>42505</v>
      </c>
      <c r="K38">
        <v>1979</v>
      </c>
      <c r="L38">
        <v>0.96681087763148599</v>
      </c>
      <c r="M38">
        <v>0.72000000000002695</v>
      </c>
      <c r="N38">
        <v>0.69610383189469605</v>
      </c>
      <c r="P38">
        <v>2012</v>
      </c>
      <c r="Q38">
        <v>12</v>
      </c>
      <c r="R38" s="11">
        <v>2012.9166666666599</v>
      </c>
      <c r="S38">
        <v>0.71258064227931595</v>
      </c>
      <c r="T38">
        <v>0.143899999999999</v>
      </c>
      <c r="U38">
        <v>0.10254035442399299</v>
      </c>
    </row>
    <row r="39" spans="1:21" x14ac:dyDescent="0.3">
      <c r="A39">
        <v>873.16700000000003</v>
      </c>
      <c r="B39" s="11">
        <f t="shared" si="1"/>
        <v>873.19466666666665</v>
      </c>
      <c r="C39">
        <v>1.7748000000000002</v>
      </c>
      <c r="F39" s="2">
        <f t="shared" si="2"/>
        <v>0.53983248245714666</v>
      </c>
      <c r="I39" s="20">
        <v>42492</v>
      </c>
      <c r="K39">
        <v>1978</v>
      </c>
      <c r="L39">
        <v>0.78253705829194498</v>
      </c>
      <c r="M39">
        <v>0.86400000000003196</v>
      </c>
      <c r="N39">
        <v>0.67611201836426604</v>
      </c>
      <c r="P39">
        <v>2012</v>
      </c>
      <c r="Q39">
        <v>11</v>
      </c>
      <c r="R39" s="11">
        <v>2012.8333333333301</v>
      </c>
      <c r="S39">
        <v>0.83111137125294199</v>
      </c>
      <c r="T39">
        <v>0.1439</v>
      </c>
      <c r="U39">
        <v>0.11959692632329801</v>
      </c>
    </row>
    <row r="40" spans="1:21" x14ac:dyDescent="0.3">
      <c r="A40">
        <v>766.75</v>
      </c>
      <c r="B40" s="11">
        <f t="shared" si="1"/>
        <v>769.91666666666663</v>
      </c>
      <c r="C40">
        <v>1.8228000000000002</v>
      </c>
      <c r="F40" s="2">
        <f t="shared" si="2"/>
        <v>0.47200872649849351</v>
      </c>
      <c r="I40" s="20">
        <v>42479</v>
      </c>
      <c r="K40">
        <v>1977</v>
      </c>
      <c r="L40">
        <v>0.90588133088350298</v>
      </c>
      <c r="M40">
        <v>0.86400000000003196</v>
      </c>
      <c r="N40">
        <v>0.78268146988337595</v>
      </c>
      <c r="P40">
        <v>2012</v>
      </c>
      <c r="Q40">
        <v>10</v>
      </c>
      <c r="R40" s="11">
        <v>2012.75</v>
      </c>
      <c r="S40">
        <v>0.88477272763195103</v>
      </c>
      <c r="T40">
        <v>4.8000000000000001E-2</v>
      </c>
      <c r="U40">
        <v>4.2469090926333698E-2</v>
      </c>
    </row>
    <row r="41" spans="1:21" x14ac:dyDescent="0.3">
      <c r="A41">
        <v>669.83299999999997</v>
      </c>
      <c r="B41" s="11">
        <f t="shared" si="1"/>
        <v>683.16666666666663</v>
      </c>
      <c r="C41">
        <v>1.8707999999999998</v>
      </c>
      <c r="F41" s="2">
        <f t="shared" si="2"/>
        <v>0.42166977067833633</v>
      </c>
      <c r="I41" s="20">
        <v>42466</v>
      </c>
      <c r="K41">
        <v>1976</v>
      </c>
      <c r="L41">
        <v>0.88666510784980301</v>
      </c>
      <c r="M41">
        <v>0.76800000000002899</v>
      </c>
      <c r="N41">
        <v>0.68095880282867505</v>
      </c>
      <c r="P41">
        <v>2012</v>
      </c>
      <c r="Q41">
        <v>9</v>
      </c>
      <c r="R41" s="11">
        <v>2012.6666666666599</v>
      </c>
      <c r="S41">
        <v>0.87593490057156198</v>
      </c>
      <c r="T41">
        <v>4.8000000000000001E-2</v>
      </c>
      <c r="U41">
        <v>4.2044875227434997E-2</v>
      </c>
    </row>
    <row r="42" spans="1:21" x14ac:dyDescent="0.3">
      <c r="A42">
        <v>612.91700000000003</v>
      </c>
      <c r="B42" s="11">
        <f t="shared" si="1"/>
        <v>621.22233333333327</v>
      </c>
      <c r="C42">
        <v>1.9187000000000001</v>
      </c>
      <c r="F42" s="2">
        <f t="shared" si="2"/>
        <v>0.38904493085261027</v>
      </c>
      <c r="I42" s="20">
        <v>42453</v>
      </c>
      <c r="K42">
        <v>1975</v>
      </c>
      <c r="L42">
        <v>0.76641800528227899</v>
      </c>
      <c r="M42">
        <v>0.91200000000003401</v>
      </c>
      <c r="N42">
        <v>0.69897322081746505</v>
      </c>
      <c r="P42">
        <v>2012</v>
      </c>
      <c r="Q42">
        <v>8</v>
      </c>
      <c r="R42" s="11">
        <v>2012.5833333333301</v>
      </c>
      <c r="S42">
        <v>0.85601569143745104</v>
      </c>
      <c r="T42">
        <v>4.7900000000000199E-2</v>
      </c>
      <c r="U42">
        <v>4.10031516198541E-2</v>
      </c>
    </row>
    <row r="43" spans="1:21" x14ac:dyDescent="0.3">
      <c r="A43">
        <v>580.91700000000003</v>
      </c>
      <c r="B43" s="11">
        <f t="shared" si="1"/>
        <v>581.05566666666664</v>
      </c>
      <c r="C43">
        <v>1.9667000000000001</v>
      </c>
      <c r="F43" s="2">
        <f t="shared" si="2"/>
        <v>0.36925157018262511</v>
      </c>
      <c r="I43" s="20">
        <v>42440</v>
      </c>
      <c r="K43">
        <v>1974</v>
      </c>
      <c r="L43">
        <v>0.80802587042409801</v>
      </c>
      <c r="M43">
        <v>0.72000000000002695</v>
      </c>
      <c r="N43">
        <v>0.58177862670537195</v>
      </c>
      <c r="P43">
        <v>2012</v>
      </c>
      <c r="Q43">
        <v>7</v>
      </c>
      <c r="R43" s="11">
        <v>2012.5</v>
      </c>
      <c r="S43">
        <v>0.83428722739656402</v>
      </c>
      <c r="T43">
        <v>4.8000000000000001E-2</v>
      </c>
      <c r="U43">
        <v>4.0045786915035103E-2</v>
      </c>
    </row>
    <row r="44" spans="1:21" x14ac:dyDescent="0.3">
      <c r="A44">
        <v>549.33299999999997</v>
      </c>
      <c r="B44" s="11">
        <f t="shared" si="1"/>
        <v>556.44433333333336</v>
      </c>
      <c r="C44">
        <v>2.0146999999999999</v>
      </c>
      <c r="F44" s="5">
        <f t="shared" si="2"/>
        <v>0.35762445964881218</v>
      </c>
      <c r="G44" t="s">
        <v>10</v>
      </c>
      <c r="H44">
        <v>1</v>
      </c>
      <c r="I44" s="20">
        <v>42428</v>
      </c>
      <c r="K44">
        <v>1973</v>
      </c>
      <c r="L44">
        <v>0.74077926264923799</v>
      </c>
      <c r="M44">
        <v>0.72000000000002695</v>
      </c>
      <c r="N44">
        <v>0.53336106910747105</v>
      </c>
      <c r="P44">
        <v>2012</v>
      </c>
      <c r="Q44">
        <v>6</v>
      </c>
      <c r="R44" s="11">
        <v>2012.4166666666599</v>
      </c>
      <c r="S44">
        <v>0.80895164214932402</v>
      </c>
      <c r="T44">
        <v>4.8000000000000001E-2</v>
      </c>
      <c r="U44">
        <v>3.8829678823167499E-2</v>
      </c>
    </row>
    <row r="45" spans="1:21" x14ac:dyDescent="0.3">
      <c r="A45">
        <v>539.08299999999997</v>
      </c>
      <c r="B45" s="11">
        <f t="shared" si="1"/>
        <v>566.66633333333323</v>
      </c>
      <c r="C45">
        <v>2.0627</v>
      </c>
      <c r="F45" s="2">
        <f t="shared" si="2"/>
        <v>0.36240850427122984</v>
      </c>
      <c r="I45" s="20">
        <v>42418</v>
      </c>
      <c r="K45">
        <v>1972</v>
      </c>
      <c r="L45">
        <v>0.47594254171975697</v>
      </c>
      <c r="M45">
        <v>0.96000000000003605</v>
      </c>
      <c r="N45">
        <v>0.45690484005098397</v>
      </c>
      <c r="P45">
        <v>2012</v>
      </c>
      <c r="Q45">
        <v>5</v>
      </c>
      <c r="R45" s="11">
        <v>2012.3333333333301</v>
      </c>
      <c r="S45">
        <v>0.780683517488587</v>
      </c>
      <c r="T45">
        <v>4.8000000000000001E-2</v>
      </c>
      <c r="U45">
        <v>3.7472808839452199E-2</v>
      </c>
    </row>
    <row r="46" spans="1:21" x14ac:dyDescent="0.3">
      <c r="A46">
        <v>611.58299999999997</v>
      </c>
      <c r="B46" s="11">
        <f t="shared" si="1"/>
        <v>628.19433333333336</v>
      </c>
      <c r="C46">
        <v>2.1106000000000003</v>
      </c>
      <c r="F46" s="2">
        <f t="shared" si="2"/>
        <v>0.39258710667149099</v>
      </c>
      <c r="I46" s="20">
        <v>42409</v>
      </c>
      <c r="K46">
        <v>1971</v>
      </c>
      <c r="L46">
        <v>0.68764277131502605</v>
      </c>
      <c r="M46">
        <v>0.96000000000003605</v>
      </c>
      <c r="N46">
        <v>0.66013706046245002</v>
      </c>
      <c r="P46">
        <v>2012</v>
      </c>
      <c r="Q46">
        <v>4</v>
      </c>
      <c r="R46" s="11">
        <v>2012.24999999999</v>
      </c>
      <c r="S46">
        <v>0.75462847378004205</v>
      </c>
      <c r="T46">
        <v>2.39500000000001E-2</v>
      </c>
      <c r="U46">
        <v>1.80733519470321E-2</v>
      </c>
    </row>
    <row r="47" spans="1:21" x14ac:dyDescent="0.3">
      <c r="A47">
        <v>733.91700000000003</v>
      </c>
      <c r="B47" s="11">
        <f t="shared" si="1"/>
        <v>733.88900000000001</v>
      </c>
      <c r="C47">
        <v>2.1585999999999999</v>
      </c>
      <c r="D47" t="e">
        <f>#REF!-#REF!</f>
        <v>#REF!</v>
      </c>
      <c r="F47" s="2">
        <f t="shared" si="2"/>
        <v>0.45041145393778947</v>
      </c>
      <c r="I47" s="20">
        <v>42400</v>
      </c>
      <c r="K47">
        <v>1970</v>
      </c>
      <c r="L47">
        <v>0.76808391259419795</v>
      </c>
      <c r="M47">
        <v>0.81600000000003003</v>
      </c>
      <c r="N47">
        <v>0.62675647267688905</v>
      </c>
      <c r="P47">
        <v>2012</v>
      </c>
      <c r="Q47">
        <v>3</v>
      </c>
      <c r="R47" s="11">
        <v>2012.1666666666599</v>
      </c>
      <c r="S47">
        <v>0.75858402013083603</v>
      </c>
      <c r="T47">
        <v>2.39500000000001E-2</v>
      </c>
    </row>
    <row r="48" spans="1:21" x14ac:dyDescent="0.3">
      <c r="A48" s="6">
        <v>856.16700000000003</v>
      </c>
      <c r="B48" s="12">
        <f t="shared" si="1"/>
        <v>850.19466666666665</v>
      </c>
      <c r="C48" s="6">
        <v>2.2065999999999999</v>
      </c>
      <c r="D48" t="e">
        <f>#REF!-#REF!</f>
        <v>#REF!</v>
      </c>
      <c r="E48" s="6"/>
      <c r="F48" s="7">
        <f t="shared" si="2"/>
        <v>0.52393041188656542</v>
      </c>
      <c r="I48" s="20">
        <v>42391</v>
      </c>
      <c r="K48">
        <v>1969</v>
      </c>
      <c r="L48">
        <v>0.65765230935423102</v>
      </c>
      <c r="M48">
        <v>1.1040000000000401</v>
      </c>
      <c r="N48">
        <v>0.72604814952709895</v>
      </c>
      <c r="P48">
        <v>2012</v>
      </c>
      <c r="Q48">
        <v>2</v>
      </c>
      <c r="R48" s="11">
        <v>2012.0833333333301</v>
      </c>
      <c r="S48">
        <v>0.76253956648163002</v>
      </c>
      <c r="T48">
        <v>9.6000000000000002E-2</v>
      </c>
      <c r="U48">
        <v>7.3203798382236604E-2</v>
      </c>
    </row>
    <row r="49" spans="1:21" x14ac:dyDescent="0.3">
      <c r="A49">
        <v>960.5</v>
      </c>
      <c r="B49" s="11">
        <f t="shared" si="1"/>
        <v>935.33333333333337</v>
      </c>
      <c r="C49">
        <v>2.2545000000000002</v>
      </c>
      <c r="D49" t="e">
        <f>#REF!-#REF!</f>
        <v>#REF!</v>
      </c>
      <c r="F49" s="2">
        <f t="shared" si="2"/>
        <v>0.58525001993043191</v>
      </c>
      <c r="I49" s="20">
        <v>42381</v>
      </c>
      <c r="K49">
        <v>1968</v>
      </c>
      <c r="L49">
        <v>0.74618754891622896</v>
      </c>
      <c r="M49">
        <v>0.52800000000002001</v>
      </c>
      <c r="N49">
        <v>0.393987025827783</v>
      </c>
      <c r="P49">
        <v>2012</v>
      </c>
      <c r="Q49">
        <v>1</v>
      </c>
      <c r="R49" s="11">
        <v>2012</v>
      </c>
      <c r="S49">
        <v>0.84048642960127795</v>
      </c>
      <c r="T49">
        <v>4.7899999999999297E-2</v>
      </c>
      <c r="U49">
        <v>4.0259299977900703E-2</v>
      </c>
    </row>
    <row r="50" spans="1:21" x14ac:dyDescent="0.3">
      <c r="A50">
        <v>989.33299999999997</v>
      </c>
      <c r="B50" s="11">
        <f t="shared" si="1"/>
        <v>973.27766666666673</v>
      </c>
      <c r="C50">
        <v>2.3024999999999998</v>
      </c>
      <c r="F50" s="2">
        <f t="shared" si="2"/>
        <v>0.61484289123175584</v>
      </c>
      <c r="I50" s="20">
        <v>42372</v>
      </c>
      <c r="K50">
        <v>1967</v>
      </c>
      <c r="L50">
        <v>0.52642178013919605</v>
      </c>
      <c r="M50">
        <v>1.34400000000005</v>
      </c>
      <c r="N50">
        <v>0.70751087250710698</v>
      </c>
      <c r="P50">
        <v>2011</v>
      </c>
      <c r="Q50">
        <v>12</v>
      </c>
      <c r="R50" s="11">
        <v>2011.9166666666599</v>
      </c>
      <c r="S50">
        <v>0.92465664476962195</v>
      </c>
      <c r="T50">
        <v>4.8000000000000001E-2</v>
      </c>
      <c r="U50">
        <v>4.4383518948941797E-2</v>
      </c>
    </row>
    <row r="51" spans="1:21" x14ac:dyDescent="0.3">
      <c r="A51">
        <v>970</v>
      </c>
      <c r="B51" s="11">
        <f t="shared" si="1"/>
        <v>970</v>
      </c>
      <c r="C51">
        <v>2.3504999999999998</v>
      </c>
      <c r="F51" s="2">
        <f t="shared" si="2"/>
        <v>0.6122286397415353</v>
      </c>
      <c r="I51" s="20">
        <v>42363</v>
      </c>
      <c r="K51">
        <v>1966</v>
      </c>
      <c r="L51">
        <v>0.42592090594424298</v>
      </c>
      <c r="M51">
        <v>1.6320000000000501</v>
      </c>
      <c r="N51">
        <v>0.69510291850102901</v>
      </c>
      <c r="P51">
        <v>2011</v>
      </c>
      <c r="Q51">
        <v>11</v>
      </c>
      <c r="R51" s="11">
        <v>2011.8333333333301</v>
      </c>
      <c r="S51">
        <v>0.99584820407806396</v>
      </c>
      <c r="T51">
        <v>4.8000000000000001E-2</v>
      </c>
      <c r="U51">
        <v>4.7800713795747102E-2</v>
      </c>
    </row>
    <row r="52" spans="1:21" x14ac:dyDescent="0.3">
      <c r="A52">
        <v>950.66700000000003</v>
      </c>
      <c r="B52" s="11">
        <f t="shared" si="1"/>
        <v>952.63900000000001</v>
      </c>
      <c r="C52">
        <v>2.3984000000000001</v>
      </c>
      <c r="F52" s="2">
        <f t="shared" si="2"/>
        <v>0.59856582790326929</v>
      </c>
      <c r="I52" s="20">
        <v>42354</v>
      </c>
      <c r="K52">
        <v>1965</v>
      </c>
      <c r="L52">
        <v>0.26522891447441499</v>
      </c>
      <c r="M52">
        <v>0.96000000000003605</v>
      </c>
      <c r="N52">
        <v>0.254619757895448</v>
      </c>
      <c r="P52">
        <v>2011</v>
      </c>
      <c r="Q52">
        <v>10</v>
      </c>
      <c r="R52" s="11">
        <v>2011.74999999999</v>
      </c>
      <c r="S52">
        <v>1.0336048585725399</v>
      </c>
      <c r="T52">
        <v>9.5900000000000304E-2</v>
      </c>
      <c r="U52">
        <v>9.9122705937107106E-2</v>
      </c>
    </row>
    <row r="53" spans="1:21" x14ac:dyDescent="0.3">
      <c r="A53">
        <v>937.25</v>
      </c>
      <c r="B53" s="11">
        <f t="shared" si="1"/>
        <v>947.91666666666663</v>
      </c>
      <c r="C53">
        <v>2.4463999999999997</v>
      </c>
      <c r="F53" s="2">
        <f t="shared" si="2"/>
        <v>0.59490246858137241</v>
      </c>
      <c r="I53" s="20">
        <v>42344</v>
      </c>
      <c r="K53">
        <v>1964</v>
      </c>
      <c r="L53">
        <v>0.44317253478224999</v>
      </c>
      <c r="M53">
        <v>1.4400000000000499</v>
      </c>
      <c r="N53">
        <v>0.63816845008646395</v>
      </c>
      <c r="P53">
        <v>2011</v>
      </c>
      <c r="Q53">
        <v>9</v>
      </c>
      <c r="R53" s="11">
        <v>2011.6666666666599</v>
      </c>
      <c r="S53">
        <v>1.00385114620831</v>
      </c>
      <c r="T53">
        <v>9.5899999999999402E-2</v>
      </c>
      <c r="U53">
        <v>9.62693249213772E-2</v>
      </c>
    </row>
    <row r="54" spans="1:21" x14ac:dyDescent="0.3">
      <c r="A54">
        <v>955.83299999999997</v>
      </c>
      <c r="B54" s="11">
        <f t="shared" si="1"/>
        <v>962.94433333333336</v>
      </c>
      <c r="C54">
        <v>2.4943999999999997</v>
      </c>
      <c r="F54" s="2">
        <f t="shared" si="2"/>
        <v>0.60663872971712873</v>
      </c>
      <c r="I54" s="20">
        <v>42335</v>
      </c>
      <c r="K54">
        <v>1963</v>
      </c>
      <c r="L54">
        <v>0.58066486989680399</v>
      </c>
      <c r="M54">
        <v>0.81600000000003003</v>
      </c>
      <c r="N54">
        <v>0.47382253383581002</v>
      </c>
      <c r="P54">
        <v>2011</v>
      </c>
      <c r="Q54">
        <v>8</v>
      </c>
      <c r="R54" s="11">
        <v>2011.5833333333301</v>
      </c>
      <c r="S54">
        <v>0.912618281887561</v>
      </c>
      <c r="T54">
        <v>9.6000000000000002E-2</v>
      </c>
      <c r="U54">
        <v>8.7611355061206E-2</v>
      </c>
    </row>
    <row r="55" spans="1:21" x14ac:dyDescent="0.3">
      <c r="A55">
        <v>995.75</v>
      </c>
      <c r="B55" s="11">
        <f t="shared" si="1"/>
        <v>995.86099999999999</v>
      </c>
      <c r="C55">
        <v>2.5423</v>
      </c>
      <c r="F55" s="2">
        <f t="shared" si="2"/>
        <v>0.63316123610346176</v>
      </c>
      <c r="I55" s="20">
        <v>42326</v>
      </c>
      <c r="K55">
        <v>1962</v>
      </c>
      <c r="L55">
        <v>0.57833836916436299</v>
      </c>
      <c r="M55">
        <v>1.58400000000006</v>
      </c>
      <c r="N55">
        <v>0.91608797675638598</v>
      </c>
      <c r="P55">
        <v>2011</v>
      </c>
      <c r="Q55">
        <v>7</v>
      </c>
      <c r="R55" s="11">
        <v>2011.49999999999</v>
      </c>
      <c r="S55">
        <v>0.817998966994396</v>
      </c>
      <c r="T55">
        <v>4.7900000000000199E-2</v>
      </c>
      <c r="U55">
        <v>3.9182150519031803E-2</v>
      </c>
    </row>
    <row r="56" spans="1:21" x14ac:dyDescent="0.3">
      <c r="A56">
        <v>1036</v>
      </c>
      <c r="B56" s="11">
        <f t="shared" si="1"/>
        <v>1031.5</v>
      </c>
      <c r="C56">
        <v>2.5903</v>
      </c>
      <c r="F56" s="2">
        <f t="shared" si="2"/>
        <v>0.66318620775285197</v>
      </c>
      <c r="I56" s="20">
        <v>42317</v>
      </c>
      <c r="K56">
        <v>1961</v>
      </c>
      <c r="L56">
        <v>0.584545051185697</v>
      </c>
      <c r="M56">
        <v>0.67200000000002502</v>
      </c>
      <c r="N56">
        <v>0.392814274396803</v>
      </c>
      <c r="P56">
        <v>2011</v>
      </c>
      <c r="Q56">
        <v>6</v>
      </c>
      <c r="R56" s="11">
        <v>2011.4166666666599</v>
      </c>
      <c r="S56">
        <v>0.74626349487764299</v>
      </c>
      <c r="T56">
        <v>9.5999999999999197E-2</v>
      </c>
      <c r="U56">
        <v>7.1641295508253197E-2</v>
      </c>
    </row>
    <row r="57" spans="1:21" x14ac:dyDescent="0.3">
      <c r="A57">
        <v>1062.75</v>
      </c>
      <c r="B57" s="11">
        <f t="shared" si="1"/>
        <v>1043.4723333333334</v>
      </c>
      <c r="C57">
        <v>2.6383000000000001</v>
      </c>
      <c r="F57" s="2">
        <f t="shared" si="2"/>
        <v>0.67358880317535152</v>
      </c>
      <c r="G57" t="s">
        <v>11</v>
      </c>
      <c r="H57">
        <v>2</v>
      </c>
      <c r="I57" s="20">
        <v>42308</v>
      </c>
      <c r="K57">
        <v>1960</v>
      </c>
      <c r="L57">
        <v>0.65554646023838503</v>
      </c>
      <c r="M57">
        <v>0.96000000000003605</v>
      </c>
      <c r="N57">
        <v>0.62932460182887295</v>
      </c>
      <c r="P57">
        <v>2011</v>
      </c>
      <c r="Q57">
        <v>5</v>
      </c>
      <c r="R57" s="11">
        <v>2011.3333333333301</v>
      </c>
      <c r="S57">
        <v>0.69300441210906005</v>
      </c>
      <c r="T57">
        <v>9.5900000000000304E-2</v>
      </c>
      <c r="U57">
        <v>6.6459123121259095E-2</v>
      </c>
    </row>
    <row r="58" spans="1:21" x14ac:dyDescent="0.3">
      <c r="A58">
        <v>1031.6669999999999</v>
      </c>
      <c r="B58" s="11">
        <f t="shared" si="1"/>
        <v>1018.9446666666666</v>
      </c>
      <c r="C58">
        <v>2.6861999999999999</v>
      </c>
      <c r="F58" s="2">
        <f t="shared" si="2"/>
        <v>0.65244958624939309</v>
      </c>
      <c r="I58" s="20">
        <v>42277</v>
      </c>
      <c r="K58">
        <v>1959</v>
      </c>
      <c r="L58">
        <v>0.68859264503320905</v>
      </c>
      <c r="M58">
        <v>1.00800000000003</v>
      </c>
      <c r="N58">
        <v>0.69410138619350104</v>
      </c>
      <c r="P58">
        <v>2011</v>
      </c>
      <c r="Q58">
        <v>4</v>
      </c>
      <c r="R58" s="11">
        <v>2011.24999999999</v>
      </c>
      <c r="S58">
        <v>0.66354208163643003</v>
      </c>
      <c r="T58">
        <v>9.6000000000000904E-2</v>
      </c>
      <c r="U58">
        <v>6.3700039837097905E-2</v>
      </c>
    </row>
    <row r="59" spans="1:21" x14ac:dyDescent="0.3">
      <c r="A59">
        <v>962.41700000000003</v>
      </c>
      <c r="B59" s="11">
        <f t="shared" si="1"/>
        <v>962.41699999999992</v>
      </c>
      <c r="C59">
        <v>2.7342</v>
      </c>
      <c r="F59" s="2">
        <f t="shared" si="2"/>
        <v>0.60622300116078931</v>
      </c>
      <c r="I59" s="20">
        <v>42246</v>
      </c>
      <c r="K59">
        <v>1958</v>
      </c>
      <c r="L59">
        <v>0.67198846714538896</v>
      </c>
      <c r="M59">
        <v>0.86400000000003196</v>
      </c>
      <c r="N59">
        <v>0.58059803561363799</v>
      </c>
      <c r="P59">
        <v>2011</v>
      </c>
      <c r="Q59">
        <v>3</v>
      </c>
      <c r="R59" s="11">
        <v>2011.1666666666599</v>
      </c>
      <c r="S59">
        <v>0.65167226451230098</v>
      </c>
      <c r="T59">
        <v>4.7900000000000199E-2</v>
      </c>
      <c r="U59">
        <v>3.1215101470139402E-2</v>
      </c>
    </row>
    <row r="60" spans="1:21" x14ac:dyDescent="0.3">
      <c r="A60">
        <v>893.16700000000003</v>
      </c>
      <c r="B60" s="11">
        <f t="shared" si="1"/>
        <v>894.19466666666665</v>
      </c>
      <c r="C60">
        <v>2.7822</v>
      </c>
      <c r="F60" s="2">
        <f t="shared" si="2"/>
        <v>0.55477291827555641</v>
      </c>
      <c r="I60" s="20">
        <v>42216</v>
      </c>
      <c r="K60">
        <v>1957</v>
      </c>
      <c r="L60">
        <v>0.70275861843324094</v>
      </c>
      <c r="M60">
        <v>1.24800000000004</v>
      </c>
      <c r="N60">
        <v>0.87704275580471802</v>
      </c>
      <c r="P60">
        <v>2011</v>
      </c>
      <c r="Q60">
        <v>2</v>
      </c>
      <c r="R60" s="11">
        <v>2011.0833333333301</v>
      </c>
      <c r="S60">
        <v>0.65255562020876501</v>
      </c>
      <c r="T60">
        <v>0.143899999999998</v>
      </c>
      <c r="U60">
        <v>9.3902753748040399E-2</v>
      </c>
    </row>
    <row r="61" spans="1:21" x14ac:dyDescent="0.3">
      <c r="A61">
        <v>827</v>
      </c>
      <c r="B61" s="11">
        <f t="shared" si="1"/>
        <v>830.61133333333328</v>
      </c>
      <c r="C61">
        <v>2.8302</v>
      </c>
      <c r="F61" s="2">
        <f t="shared" si="2"/>
        <v>0.51076037176655698</v>
      </c>
      <c r="I61" s="20">
        <v>42185</v>
      </c>
      <c r="K61">
        <v>1956</v>
      </c>
      <c r="L61">
        <v>0.72779686098728702</v>
      </c>
      <c r="M61">
        <v>1.2000000000000399</v>
      </c>
      <c r="N61">
        <v>0.87335623318477695</v>
      </c>
      <c r="P61">
        <v>2011</v>
      </c>
      <c r="Q61">
        <v>1</v>
      </c>
      <c r="R61" s="11">
        <v>2011</v>
      </c>
      <c r="S61">
        <v>0.69774079359951602</v>
      </c>
      <c r="T61">
        <v>9.6000000000000904E-2</v>
      </c>
      <c r="U61">
        <v>6.6983116185554206E-2</v>
      </c>
    </row>
    <row r="62" spans="1:21" x14ac:dyDescent="0.3">
      <c r="A62">
        <v>771.66700000000003</v>
      </c>
      <c r="B62" s="11">
        <f t="shared" si="1"/>
        <v>773.77799999999991</v>
      </c>
      <c r="C62">
        <v>2.8780999999999999</v>
      </c>
      <c r="F62" s="2">
        <f t="shared" si="2"/>
        <v>0.47438404117193594</v>
      </c>
      <c r="I62" s="20">
        <v>42154</v>
      </c>
      <c r="K62">
        <v>1955</v>
      </c>
      <c r="L62">
        <v>0.79989587354095804</v>
      </c>
      <c r="M62">
        <v>0.81600000000003003</v>
      </c>
      <c r="N62">
        <v>0.65271503280944598</v>
      </c>
      <c r="P62">
        <v>2010</v>
      </c>
      <c r="Q62">
        <v>12</v>
      </c>
      <c r="R62" s="11">
        <v>2010.9166666666599</v>
      </c>
      <c r="S62">
        <v>0.81128342241659501</v>
      </c>
      <c r="T62">
        <v>0.143899999999999</v>
      </c>
      <c r="U62">
        <v>0.116743684485747</v>
      </c>
    </row>
    <row r="63" spans="1:21" x14ac:dyDescent="0.3">
      <c r="A63">
        <v>722.66700000000003</v>
      </c>
      <c r="B63" s="11">
        <f t="shared" si="1"/>
        <v>722.63900000000001</v>
      </c>
      <c r="C63">
        <v>2.9260999999999999</v>
      </c>
      <c r="F63" s="2">
        <f t="shared" si="2"/>
        <v>0.44387212184792652</v>
      </c>
      <c r="I63" s="20">
        <v>42124</v>
      </c>
      <c r="K63">
        <v>1954</v>
      </c>
      <c r="L63">
        <v>0.76279621681079202</v>
      </c>
      <c r="M63">
        <v>1.2000000000000499</v>
      </c>
      <c r="N63">
        <v>0.91535546017299096</v>
      </c>
      <c r="P63">
        <v>2010</v>
      </c>
      <c r="Q63">
        <v>11</v>
      </c>
      <c r="R63" s="11">
        <v>2010.8333333333301</v>
      </c>
      <c r="S63">
        <v>0.99528141954895899</v>
      </c>
      <c r="T63">
        <v>9.5900000000000304E-2</v>
      </c>
      <c r="U63">
        <v>9.5447488134745406E-2</v>
      </c>
    </row>
    <row r="64" spans="1:21" x14ac:dyDescent="0.3">
      <c r="A64">
        <v>673.58299999999997</v>
      </c>
      <c r="B64" s="11">
        <f t="shared" si="1"/>
        <v>676.75</v>
      </c>
      <c r="C64">
        <v>2.9741</v>
      </c>
      <c r="F64" s="2">
        <f t="shared" si="2"/>
        <v>0.41816697190915897</v>
      </c>
      <c r="I64" s="20">
        <v>42093</v>
      </c>
      <c r="K64">
        <v>1953</v>
      </c>
      <c r="L64">
        <v>0.641019927777988</v>
      </c>
      <c r="M64">
        <v>0.81600000000003003</v>
      </c>
      <c r="N64">
        <v>0.523072261066858</v>
      </c>
      <c r="P64">
        <v>2010</v>
      </c>
      <c r="Q64">
        <v>10</v>
      </c>
      <c r="R64" s="11">
        <v>2010.74999999999</v>
      </c>
      <c r="S64">
        <v>1.0351166525148501</v>
      </c>
      <c r="T64">
        <v>4.8000000000000001E-2</v>
      </c>
      <c r="U64">
        <v>4.9685599320712898E-2</v>
      </c>
    </row>
    <row r="65" spans="1:21" x14ac:dyDescent="0.3">
      <c r="A65">
        <v>634</v>
      </c>
      <c r="B65" s="11">
        <f t="shared" si="1"/>
        <v>648.80533333333335</v>
      </c>
      <c r="C65">
        <v>3.0219999999999998</v>
      </c>
      <c r="F65" s="5">
        <f t="shared" si="2"/>
        <v>0.40324839644740917</v>
      </c>
      <c r="G65" t="s">
        <v>10</v>
      </c>
      <c r="H65">
        <v>2</v>
      </c>
      <c r="I65" s="20">
        <v>42063</v>
      </c>
      <c r="K65">
        <v>1952</v>
      </c>
      <c r="L65">
        <v>0.63701656420400898</v>
      </c>
      <c r="M65">
        <v>1.29600000000004</v>
      </c>
      <c r="N65">
        <v>0.82557346720842695</v>
      </c>
      <c r="P65">
        <v>2010</v>
      </c>
      <c r="Q65">
        <v>9</v>
      </c>
      <c r="R65" s="11">
        <v>2010.6666666666599</v>
      </c>
      <c r="S65">
        <v>0.992903461638725</v>
      </c>
      <c r="T65">
        <v>4.7999999999999099E-2</v>
      </c>
      <c r="U65">
        <v>4.7659366158657901E-2</v>
      </c>
    </row>
    <row r="66" spans="1:21" x14ac:dyDescent="0.3">
      <c r="A66">
        <v>638.83299999999997</v>
      </c>
      <c r="B66" s="11">
        <f t="shared" si="1"/>
        <v>649</v>
      </c>
      <c r="C66">
        <v>3.07</v>
      </c>
      <c r="F66" s="2">
        <f t="shared" si="2"/>
        <v>0.40335045808859177</v>
      </c>
      <c r="I66" s="20">
        <v>42053</v>
      </c>
      <c r="K66">
        <v>1951</v>
      </c>
      <c r="L66">
        <v>0.54237913748131095</v>
      </c>
      <c r="M66">
        <v>1.1520000000000401</v>
      </c>
      <c r="N66">
        <v>0.62482076637849404</v>
      </c>
      <c r="P66">
        <v>2010</v>
      </c>
      <c r="Q66">
        <v>8</v>
      </c>
      <c r="R66" s="11">
        <v>2010.5833333333301</v>
      </c>
      <c r="S66">
        <v>0.92924259506691098</v>
      </c>
      <c r="T66">
        <v>4.7900000000000199E-2</v>
      </c>
      <c r="U66">
        <v>4.4510720303705301E-2</v>
      </c>
    </row>
    <row r="67" spans="1:21" x14ac:dyDescent="0.3">
      <c r="A67">
        <v>674.16700000000003</v>
      </c>
      <c r="B67" s="11">
        <f t="shared" si="1"/>
        <v>674.36099999999999</v>
      </c>
      <c r="C67">
        <v>3.1179999999999999</v>
      </c>
      <c r="F67" s="2">
        <f t="shared" si="2"/>
        <v>0.41687028534648135</v>
      </c>
      <c r="I67" s="20">
        <v>42043</v>
      </c>
      <c r="P67">
        <v>2010</v>
      </c>
      <c r="Q67">
        <v>7</v>
      </c>
      <c r="R67" s="11">
        <v>2010.49999999999</v>
      </c>
      <c r="S67">
        <v>0.87123479247923197</v>
      </c>
      <c r="T67">
        <v>4.8000000000000001E-2</v>
      </c>
      <c r="U67">
        <v>4.1819270039003202E-2</v>
      </c>
    </row>
    <row r="68" spans="1:21" x14ac:dyDescent="0.3">
      <c r="A68" s="6">
        <v>710.08299999999997</v>
      </c>
      <c r="B68" s="12">
        <f t="shared" ref="B68:B131" si="3">AVERAGE(A67:A69)</f>
        <v>711.69433333333336</v>
      </c>
      <c r="C68" s="6">
        <v>3.1658999999999997</v>
      </c>
      <c r="D68" s="6"/>
      <c r="E68" s="6"/>
      <c r="F68" s="7">
        <f t="shared" si="2"/>
        <v>0.4376013956476989</v>
      </c>
      <c r="I68" s="20">
        <v>42033</v>
      </c>
      <c r="P68">
        <v>2010</v>
      </c>
      <c r="Q68">
        <v>6</v>
      </c>
      <c r="R68" s="11">
        <v>2010.4166666666599</v>
      </c>
      <c r="S68">
        <v>0.81820600146196698</v>
      </c>
      <c r="T68">
        <v>4.8000000000000903E-2</v>
      </c>
      <c r="U68">
        <v>3.9273888070175102E-2</v>
      </c>
    </row>
    <row r="69" spans="1:21" x14ac:dyDescent="0.3">
      <c r="A69">
        <v>750.83299999999997</v>
      </c>
      <c r="B69" s="11">
        <f t="shared" si="3"/>
        <v>757.13866666666672</v>
      </c>
      <c r="C69">
        <v>3.2139000000000002</v>
      </c>
      <c r="F69" s="2">
        <f t="shared" si="2"/>
        <v>0.46423276435444277</v>
      </c>
      <c r="I69" s="20">
        <v>42023</v>
      </c>
      <c r="P69">
        <v>2010</v>
      </c>
      <c r="Q69">
        <v>5</v>
      </c>
      <c r="R69" s="11">
        <v>2010.3333333333201</v>
      </c>
      <c r="S69">
        <v>0.76898780190084404</v>
      </c>
      <c r="T69">
        <v>4.7899999999999297E-2</v>
      </c>
      <c r="U69">
        <v>3.6834515711049898E-2</v>
      </c>
    </row>
    <row r="70" spans="1:21" x14ac:dyDescent="0.3">
      <c r="A70">
        <v>810.5</v>
      </c>
      <c r="B70" s="11">
        <f t="shared" si="3"/>
        <v>814.72200000000009</v>
      </c>
      <c r="C70">
        <v>3.2618999999999998</v>
      </c>
      <c r="F70" s="2">
        <f t="shared" si="2"/>
        <v>0.5003182555786817</v>
      </c>
      <c r="I70" s="20">
        <v>42013</v>
      </c>
      <c r="P70">
        <v>2010</v>
      </c>
      <c r="Q70">
        <v>4</v>
      </c>
      <c r="R70" s="11">
        <v>2010.24999999999</v>
      </c>
      <c r="S70">
        <v>0.72421972971745097</v>
      </c>
      <c r="T70">
        <v>4.7999999999999099E-2</v>
      </c>
      <c r="U70">
        <v>3.4762547026437003E-2</v>
      </c>
    </row>
    <row r="71" spans="1:21" x14ac:dyDescent="0.3">
      <c r="A71">
        <v>882.83299999999997</v>
      </c>
      <c r="B71" s="11">
        <f t="shared" si="3"/>
        <v>882.63866666666672</v>
      </c>
      <c r="C71">
        <v>3.3098000000000001</v>
      </c>
      <c r="F71" s="2">
        <f t="shared" si="2"/>
        <v>0.54650096519763069</v>
      </c>
      <c r="I71" s="20">
        <v>42003</v>
      </c>
      <c r="P71">
        <v>2010</v>
      </c>
      <c r="Q71">
        <v>3</v>
      </c>
      <c r="R71" s="11">
        <v>2010.1666666666599</v>
      </c>
      <c r="S71">
        <v>0.692006148314387</v>
      </c>
      <c r="T71">
        <v>4.8000000000000001E-2</v>
      </c>
      <c r="U71">
        <v>3.3216295119090598E-2</v>
      </c>
    </row>
    <row r="72" spans="1:21" x14ac:dyDescent="0.3">
      <c r="A72">
        <v>954.58299999999997</v>
      </c>
      <c r="B72" s="11">
        <f t="shared" si="3"/>
        <v>953.33299999999997</v>
      </c>
      <c r="C72">
        <v>3.3578000000000001</v>
      </c>
      <c r="F72" s="2">
        <f t="shared" ref="F72:F135" si="4">(0.0975*EXP(0.0013*B72))/D$2</f>
        <v>0.59910609767224987</v>
      </c>
      <c r="I72" s="20">
        <v>41993</v>
      </c>
      <c r="P72">
        <v>2010</v>
      </c>
      <c r="Q72">
        <v>2</v>
      </c>
      <c r="R72" s="11">
        <v>2010.0833333333201</v>
      </c>
      <c r="S72">
        <v>0.68329717333415396</v>
      </c>
      <c r="T72">
        <v>9.5900000000000304E-2</v>
      </c>
      <c r="U72">
        <v>6.5528198922745598E-2</v>
      </c>
    </row>
    <row r="73" spans="1:21" x14ac:dyDescent="0.3">
      <c r="A73">
        <v>1022.583</v>
      </c>
      <c r="B73" s="11">
        <f t="shared" si="3"/>
        <v>1018.8609999999999</v>
      </c>
      <c r="C73">
        <v>3.4058000000000002</v>
      </c>
      <c r="F73" s="2">
        <f t="shared" si="4"/>
        <v>0.65237862534188928</v>
      </c>
      <c r="I73" s="20">
        <v>41983</v>
      </c>
      <c r="P73">
        <v>2010</v>
      </c>
      <c r="Q73">
        <v>1</v>
      </c>
      <c r="R73" s="11">
        <v>2010</v>
      </c>
      <c r="S73">
        <v>0.71165578904724003</v>
      </c>
      <c r="T73">
        <v>9.5900000000000304E-2</v>
      </c>
      <c r="U73">
        <v>6.8247790169630604E-2</v>
      </c>
    </row>
    <row r="74" spans="1:21" x14ac:dyDescent="0.3">
      <c r="A74">
        <v>1079.4169999999999</v>
      </c>
      <c r="B74" s="11">
        <f t="shared" si="3"/>
        <v>1077.3889999999999</v>
      </c>
      <c r="C74">
        <v>3.4537</v>
      </c>
      <c r="F74" s="2">
        <f t="shared" si="4"/>
        <v>0.70395293983066187</v>
      </c>
      <c r="I74" s="20">
        <v>41973</v>
      </c>
      <c r="P74">
        <v>2009</v>
      </c>
      <c r="Q74">
        <v>12</v>
      </c>
      <c r="R74" s="11">
        <v>2009.9166666666599</v>
      </c>
      <c r="S74">
        <v>0.75865515259071903</v>
      </c>
      <c r="T74">
        <v>9.6000000000000002E-2</v>
      </c>
      <c r="U74">
        <v>7.2830894648709094E-2</v>
      </c>
    </row>
    <row r="75" spans="1:21" x14ac:dyDescent="0.3">
      <c r="A75">
        <v>1130.1669999999999</v>
      </c>
      <c r="B75" s="11">
        <f t="shared" si="3"/>
        <v>1130.278</v>
      </c>
      <c r="C75">
        <v>3.5017000000000005</v>
      </c>
      <c r="F75" s="2">
        <f t="shared" si="4"/>
        <v>0.75405643078114315</v>
      </c>
      <c r="I75" s="20">
        <v>41963</v>
      </c>
      <c r="P75">
        <v>2009</v>
      </c>
      <c r="Q75">
        <v>11</v>
      </c>
      <c r="R75" s="11">
        <v>2009.8333333333201</v>
      </c>
      <c r="S75">
        <v>0.81544956173483196</v>
      </c>
      <c r="T75">
        <v>9.5900000000000304E-2</v>
      </c>
      <c r="U75">
        <v>7.8201612970370704E-2</v>
      </c>
    </row>
    <row r="76" spans="1:21" x14ac:dyDescent="0.3">
      <c r="A76">
        <v>1181.25</v>
      </c>
      <c r="B76" s="11">
        <f t="shared" si="3"/>
        <v>1177.8333333333333</v>
      </c>
      <c r="C76">
        <v>3.5497000000000001</v>
      </c>
      <c r="F76" s="2">
        <f t="shared" si="4"/>
        <v>0.80214480018255141</v>
      </c>
      <c r="I76" s="20">
        <v>41953</v>
      </c>
      <c r="P76">
        <v>2009</v>
      </c>
      <c r="Q76">
        <v>10</v>
      </c>
      <c r="R76" s="11">
        <v>2009.74999999999</v>
      </c>
      <c r="S76">
        <v>0.83528474655884599</v>
      </c>
      <c r="T76">
        <v>9.5999999999998295E-2</v>
      </c>
      <c r="U76">
        <v>8.0187335669647794E-2</v>
      </c>
    </row>
    <row r="77" spans="1:21" x14ac:dyDescent="0.3">
      <c r="A77">
        <v>1222.0830000000001</v>
      </c>
      <c r="B77" s="11">
        <f t="shared" si="3"/>
        <v>1206.75</v>
      </c>
      <c r="C77">
        <v>3.5976999999999997</v>
      </c>
      <c r="F77" s="2">
        <f t="shared" si="4"/>
        <v>0.83287269811120679</v>
      </c>
      <c r="G77" t="s">
        <v>11</v>
      </c>
      <c r="H77">
        <v>3</v>
      </c>
      <c r="I77" s="20">
        <v>41943</v>
      </c>
      <c r="P77">
        <v>2009</v>
      </c>
      <c r="Q77">
        <v>9</v>
      </c>
      <c r="R77" s="11">
        <v>2009.6666666666599</v>
      </c>
      <c r="S77">
        <v>0.82027709761224799</v>
      </c>
      <c r="T77">
        <v>4.7900000000000199E-2</v>
      </c>
      <c r="U77">
        <v>3.9291272975626901E-2</v>
      </c>
    </row>
    <row r="78" spans="1:21" x14ac:dyDescent="0.3">
      <c r="A78">
        <v>1216.9169999999999</v>
      </c>
      <c r="B78" s="11">
        <f t="shared" si="3"/>
        <v>1205.4723333333334</v>
      </c>
      <c r="C78">
        <v>3.6456000000000004</v>
      </c>
      <c r="F78" s="2">
        <f t="shared" si="4"/>
        <v>0.83149047255512931</v>
      </c>
      <c r="I78" s="20">
        <v>41915</v>
      </c>
      <c r="P78">
        <v>2009</v>
      </c>
      <c r="Q78">
        <v>8</v>
      </c>
      <c r="R78" s="11">
        <v>2009.5833333333201</v>
      </c>
      <c r="S78">
        <v>0.77535889266069202</v>
      </c>
      <c r="T78">
        <v>9.6000000000001806E-2</v>
      </c>
      <c r="U78">
        <v>7.4434453695427893E-2</v>
      </c>
    </row>
    <row r="79" spans="1:21" x14ac:dyDescent="0.3">
      <c r="A79">
        <v>1177.4169999999999</v>
      </c>
      <c r="B79" s="11">
        <f t="shared" si="3"/>
        <v>1177.5556666666666</v>
      </c>
      <c r="C79">
        <v>3.6936</v>
      </c>
      <c r="F79" s="2">
        <f t="shared" si="4"/>
        <v>0.8018553049000624</v>
      </c>
      <c r="I79" s="20">
        <v>41888</v>
      </c>
      <c r="P79">
        <v>2009</v>
      </c>
      <c r="Q79">
        <v>7</v>
      </c>
      <c r="R79" s="11">
        <v>2009.49999999999</v>
      </c>
      <c r="S79">
        <v>0.69679536505554396</v>
      </c>
      <c r="T79">
        <v>4.7899999999998499E-2</v>
      </c>
      <c r="U79">
        <v>3.3376497986159499E-2</v>
      </c>
    </row>
    <row r="80" spans="1:21" x14ac:dyDescent="0.3">
      <c r="A80">
        <v>1138.3330000000001</v>
      </c>
      <c r="B80" s="11">
        <f t="shared" si="3"/>
        <v>1139.8610000000001</v>
      </c>
      <c r="C80">
        <v>3.7415999999999996</v>
      </c>
      <c r="F80" s="2">
        <f t="shared" si="4"/>
        <v>0.76350914864283492</v>
      </c>
      <c r="I80" s="20">
        <v>41861</v>
      </c>
      <c r="P80">
        <v>2009</v>
      </c>
      <c r="Q80">
        <v>6</v>
      </c>
      <c r="R80" s="11">
        <v>2009.4166666666599</v>
      </c>
      <c r="S80">
        <v>0.61225783774811005</v>
      </c>
      <c r="T80">
        <v>9.6000000000000002E-2</v>
      </c>
      <c r="U80">
        <v>5.87767524238186E-2</v>
      </c>
    </row>
    <row r="81" spans="1:21" x14ac:dyDescent="0.3">
      <c r="A81">
        <v>1103.8330000000001</v>
      </c>
      <c r="B81" s="11">
        <f t="shared" si="3"/>
        <v>1108.972</v>
      </c>
      <c r="C81">
        <v>3.7895000000000003</v>
      </c>
      <c r="F81" s="2">
        <f t="shared" si="4"/>
        <v>0.73345731851684637</v>
      </c>
      <c r="I81" s="20">
        <v>41834</v>
      </c>
      <c r="P81">
        <v>2009</v>
      </c>
      <c r="Q81">
        <v>5</v>
      </c>
      <c r="R81" s="11">
        <v>2009.3333333333201</v>
      </c>
      <c r="S81">
        <v>0.55271314423907703</v>
      </c>
      <c r="T81">
        <v>4.7900000000000199E-2</v>
      </c>
      <c r="U81">
        <v>2.6474959609051898E-2</v>
      </c>
    </row>
    <row r="82" spans="1:21" x14ac:dyDescent="0.3">
      <c r="A82">
        <v>1084.75</v>
      </c>
      <c r="B82" s="11">
        <f t="shared" si="3"/>
        <v>1088.3333333333333</v>
      </c>
      <c r="C82">
        <v>3.8374999999999999</v>
      </c>
      <c r="F82" s="2">
        <f t="shared" si="4"/>
        <v>0.71404011228010622</v>
      </c>
      <c r="I82" s="20">
        <v>41806</v>
      </c>
      <c r="P82">
        <v>2009</v>
      </c>
      <c r="Q82">
        <v>4</v>
      </c>
      <c r="R82" s="11">
        <v>2009.24999999999</v>
      </c>
      <c r="S82">
        <v>0.52033571945787005</v>
      </c>
      <c r="T82">
        <v>9.6000000000000002E-2</v>
      </c>
      <c r="U82">
        <v>4.9952229067955503E-2</v>
      </c>
    </row>
    <row r="83" spans="1:21" x14ac:dyDescent="0.3">
      <c r="A83">
        <v>1076.4169999999999</v>
      </c>
      <c r="B83" s="11">
        <f t="shared" si="3"/>
        <v>1076.4446666666665</v>
      </c>
      <c r="C83">
        <v>3.8854999999999995</v>
      </c>
      <c r="F83" s="2">
        <f t="shared" si="4"/>
        <v>0.7030892739775908</v>
      </c>
      <c r="I83" s="20">
        <v>41779</v>
      </c>
      <c r="P83">
        <v>2009</v>
      </c>
      <c r="Q83">
        <v>3</v>
      </c>
      <c r="R83" s="11">
        <v>2009.1666666666599</v>
      </c>
      <c r="S83">
        <v>0.49957819901788603</v>
      </c>
      <c r="T83">
        <v>4.7900000000000199E-2</v>
      </c>
      <c r="U83">
        <v>2.39297957329569E-2</v>
      </c>
    </row>
    <row r="84" spans="1:21" x14ac:dyDescent="0.3">
      <c r="A84">
        <v>1068.1669999999999</v>
      </c>
      <c r="B84" s="11">
        <f t="shared" si="3"/>
        <v>1068.5556666666666</v>
      </c>
      <c r="C84">
        <v>3.9334000000000002</v>
      </c>
      <c r="F84" s="2">
        <f t="shared" si="4"/>
        <v>0.69591545047936787</v>
      </c>
      <c r="I84" s="20">
        <v>41752</v>
      </c>
      <c r="P84">
        <v>2009</v>
      </c>
      <c r="Q84">
        <v>2</v>
      </c>
      <c r="R84" s="11">
        <v>2009.0833333333201</v>
      </c>
      <c r="S84">
        <v>0.51169549481946897</v>
      </c>
      <c r="T84">
        <v>0.19189999999999999</v>
      </c>
      <c r="U84">
        <v>9.8194365455856303E-2</v>
      </c>
    </row>
    <row r="85" spans="1:21" x14ac:dyDescent="0.3">
      <c r="A85">
        <v>1061.0830000000001</v>
      </c>
      <c r="B85" s="11">
        <f t="shared" si="3"/>
        <v>1062.9166666666667</v>
      </c>
      <c r="C85">
        <v>3.9813999999999998</v>
      </c>
      <c r="F85" s="2">
        <f t="shared" si="4"/>
        <v>0.69083255643474406</v>
      </c>
      <c r="I85" s="20">
        <v>41725</v>
      </c>
      <c r="P85">
        <v>2009</v>
      </c>
      <c r="Q85">
        <v>1</v>
      </c>
      <c r="R85" s="11">
        <v>2009</v>
      </c>
      <c r="S85">
        <v>0.57658660579322496</v>
      </c>
      <c r="T85">
        <v>0.19189999999999799</v>
      </c>
      <c r="U85">
        <v>0.110646969651719</v>
      </c>
    </row>
    <row r="86" spans="1:21" x14ac:dyDescent="0.3">
      <c r="A86">
        <v>1059.5</v>
      </c>
      <c r="B86" s="11">
        <f t="shared" si="3"/>
        <v>1061</v>
      </c>
      <c r="C86">
        <v>4.0293999999999999</v>
      </c>
      <c r="F86" s="5">
        <f t="shared" si="4"/>
        <v>0.689113374685005</v>
      </c>
      <c r="G86" t="s">
        <v>10</v>
      </c>
      <c r="H86">
        <v>3</v>
      </c>
      <c r="I86" s="20">
        <v>41698</v>
      </c>
      <c r="P86">
        <v>2008</v>
      </c>
      <c r="Q86">
        <v>12</v>
      </c>
      <c r="R86" s="11">
        <v>2008.9166666666599</v>
      </c>
      <c r="S86">
        <v>0.63704817531958202</v>
      </c>
      <c r="T86">
        <v>0.19190000000000201</v>
      </c>
      <c r="U86">
        <v>0.12224954484382899</v>
      </c>
    </row>
    <row r="87" spans="1:21" x14ac:dyDescent="0.3">
      <c r="A87">
        <v>1062.4169999999999</v>
      </c>
      <c r="B87" s="11">
        <f t="shared" si="3"/>
        <v>1062.3613333333333</v>
      </c>
      <c r="C87">
        <v>4.0773000000000001</v>
      </c>
      <c r="F87" s="2">
        <f t="shared" si="4"/>
        <v>0.69033400136791589</v>
      </c>
      <c r="I87" s="20">
        <v>41688</v>
      </c>
      <c r="P87">
        <v>2008</v>
      </c>
      <c r="Q87">
        <v>11</v>
      </c>
      <c r="R87" s="11">
        <v>2008.8333333333201</v>
      </c>
      <c r="S87">
        <v>0.74054309522296902</v>
      </c>
      <c r="T87">
        <v>0.143899999999998</v>
      </c>
      <c r="U87">
        <v>0.106564151402584</v>
      </c>
    </row>
    <row r="88" spans="1:21" x14ac:dyDescent="0.3">
      <c r="A88">
        <v>1065.1669999999999</v>
      </c>
      <c r="B88" s="11">
        <f t="shared" si="3"/>
        <v>1066.1113333333333</v>
      </c>
      <c r="C88">
        <v>4.1253000000000002</v>
      </c>
      <c r="F88" s="2">
        <f t="shared" si="4"/>
        <v>0.69370759608039978</v>
      </c>
      <c r="I88" s="20">
        <v>41678</v>
      </c>
      <c r="P88">
        <v>2008</v>
      </c>
      <c r="Q88">
        <v>10</v>
      </c>
      <c r="R88" s="11">
        <v>2008.74999999999</v>
      </c>
      <c r="S88">
        <v>0.83400849653991804</v>
      </c>
      <c r="T88">
        <v>9.5900000000000304E-2</v>
      </c>
      <c r="U88">
        <v>7.9981414818178401E-2</v>
      </c>
    </row>
    <row r="89" spans="1:21" x14ac:dyDescent="0.3">
      <c r="A89" s="6">
        <v>1070.75</v>
      </c>
      <c r="B89" s="12">
        <f t="shared" si="3"/>
        <v>1075.0833333333333</v>
      </c>
      <c r="C89" s="6">
        <v>4.1732999999999993</v>
      </c>
      <c r="D89" s="6"/>
      <c r="E89" s="6"/>
      <c r="F89" s="7">
        <f t="shared" si="4"/>
        <v>0.70184609382626562</v>
      </c>
      <c r="I89" s="20">
        <v>41668</v>
      </c>
      <c r="P89">
        <v>2008</v>
      </c>
      <c r="Q89">
        <v>9</v>
      </c>
      <c r="R89" s="11">
        <v>2008.6666666666599</v>
      </c>
      <c r="S89">
        <v>0.78104997824663502</v>
      </c>
      <c r="T89">
        <v>4.8000000000000001E-2</v>
      </c>
      <c r="U89">
        <v>3.74903989558385E-2</v>
      </c>
    </row>
    <row r="90" spans="1:21" x14ac:dyDescent="0.3">
      <c r="A90">
        <v>1089.3330000000001</v>
      </c>
      <c r="B90" s="11">
        <f t="shared" si="3"/>
        <v>1092.5</v>
      </c>
      <c r="C90">
        <v>4.2212000000000005</v>
      </c>
      <c r="F90" s="2">
        <f t="shared" si="4"/>
        <v>0.71791832356153251</v>
      </c>
      <c r="I90" s="20">
        <v>41658</v>
      </c>
      <c r="P90">
        <v>2008</v>
      </c>
      <c r="Q90">
        <v>8</v>
      </c>
      <c r="R90" s="11">
        <v>2008.5833333333201</v>
      </c>
      <c r="S90">
        <v>0.68422396910773797</v>
      </c>
      <c r="T90">
        <v>9.58999999999985E-2</v>
      </c>
      <c r="U90">
        <v>6.5617078637431006E-2</v>
      </c>
    </row>
    <row r="91" spans="1:21" x14ac:dyDescent="0.3">
      <c r="A91">
        <v>1117.4169999999999</v>
      </c>
      <c r="B91" s="11">
        <f t="shared" si="3"/>
        <v>1117.6110000000001</v>
      </c>
      <c r="C91">
        <v>4.2691999999999997</v>
      </c>
      <c r="F91" s="2">
        <f t="shared" si="4"/>
        <v>0.74174098625040441</v>
      </c>
      <c r="I91" s="20">
        <v>41648</v>
      </c>
      <c r="P91">
        <v>2008</v>
      </c>
      <c r="Q91">
        <v>7</v>
      </c>
      <c r="R91" s="11">
        <v>2008.49999999999</v>
      </c>
      <c r="S91">
        <v>0.60416852490384898</v>
      </c>
      <c r="T91">
        <v>4.8000000000001798E-2</v>
      </c>
      <c r="U91">
        <v>2.9000089195385801E-2</v>
      </c>
    </row>
    <row r="92" spans="1:21" x14ac:dyDescent="0.3">
      <c r="A92">
        <v>1146.0830000000001</v>
      </c>
      <c r="B92" s="11">
        <f t="shared" si="3"/>
        <v>1146.0556666666666</v>
      </c>
      <c r="C92">
        <v>4.3171999999999997</v>
      </c>
      <c r="F92" s="2">
        <f t="shared" si="4"/>
        <v>0.76968256281230762</v>
      </c>
      <c r="I92" s="20">
        <v>41638</v>
      </c>
      <c r="P92">
        <v>2008</v>
      </c>
      <c r="Q92">
        <v>6</v>
      </c>
      <c r="R92" s="11">
        <v>2008.4166666666499</v>
      </c>
      <c r="S92">
        <v>0.54085087886597105</v>
      </c>
      <c r="T92">
        <v>9.5900000000000304E-2</v>
      </c>
      <c r="U92">
        <v>5.1867599283246697E-2</v>
      </c>
    </row>
    <row r="93" spans="1:21" x14ac:dyDescent="0.3">
      <c r="A93">
        <v>1174.6669999999999</v>
      </c>
      <c r="B93" s="11">
        <f t="shared" si="3"/>
        <v>1176</v>
      </c>
      <c r="C93">
        <v>4.3651999999999997</v>
      </c>
      <c r="F93" s="2">
        <f t="shared" si="4"/>
        <v>0.80023529813593042</v>
      </c>
      <c r="I93" s="20">
        <v>41628</v>
      </c>
      <c r="P93">
        <v>2008</v>
      </c>
      <c r="Q93">
        <v>5</v>
      </c>
      <c r="R93" s="11">
        <v>2008.3333333333201</v>
      </c>
      <c r="S93">
        <v>0.48586095092659698</v>
      </c>
      <c r="T93">
        <v>4.8000000000000001E-2</v>
      </c>
      <c r="U93">
        <v>2.3321325644476601E-2</v>
      </c>
    </row>
    <row r="94" spans="1:21" x14ac:dyDescent="0.3">
      <c r="A94">
        <v>1207.25</v>
      </c>
      <c r="B94" s="11">
        <f t="shared" si="3"/>
        <v>1208.3333333333333</v>
      </c>
      <c r="C94">
        <v>4.4131</v>
      </c>
      <c r="F94" s="2">
        <f t="shared" si="4"/>
        <v>0.8345887932902204</v>
      </c>
      <c r="I94" s="20">
        <v>41618</v>
      </c>
      <c r="P94">
        <v>2008</v>
      </c>
      <c r="Q94">
        <v>4</v>
      </c>
      <c r="R94" s="11">
        <v>2008.24999999999</v>
      </c>
      <c r="S94">
        <v>0.44221954918242301</v>
      </c>
      <c r="T94">
        <v>9.58999999999985E-2</v>
      </c>
      <c r="U94">
        <v>4.2408854766593701E-2</v>
      </c>
    </row>
    <row r="95" spans="1:21" x14ac:dyDescent="0.3">
      <c r="A95">
        <v>1243.0830000000001</v>
      </c>
      <c r="B95" s="11">
        <f t="shared" si="3"/>
        <v>1243.1943333333334</v>
      </c>
      <c r="C95">
        <v>4.4611000000000001</v>
      </c>
      <c r="F95" s="2">
        <f t="shared" si="4"/>
        <v>0.8732819237555276</v>
      </c>
      <c r="I95" s="20">
        <v>41608</v>
      </c>
      <c r="P95">
        <v>2008</v>
      </c>
      <c r="Q95">
        <v>3</v>
      </c>
      <c r="R95" s="11">
        <v>2008.1666666666499</v>
      </c>
      <c r="S95">
        <v>0.40728771022203297</v>
      </c>
      <c r="T95">
        <v>4.8000000000000001E-2</v>
      </c>
      <c r="U95">
        <v>1.95498100906576E-2</v>
      </c>
    </row>
    <row r="96" spans="1:21" x14ac:dyDescent="0.3">
      <c r="A96">
        <v>1279.25</v>
      </c>
      <c r="B96" s="11">
        <f t="shared" si="3"/>
        <v>1278.1666666666667</v>
      </c>
      <c r="C96">
        <v>4.5091000000000001</v>
      </c>
      <c r="F96" s="2">
        <f t="shared" si="4"/>
        <v>0.91390120404645803</v>
      </c>
      <c r="I96" s="20">
        <v>41598</v>
      </c>
      <c r="P96">
        <v>2008</v>
      </c>
      <c r="Q96">
        <v>2</v>
      </c>
      <c r="R96" s="11">
        <v>2008.0833333333201</v>
      </c>
      <c r="S96">
        <v>0.41635225536953202</v>
      </c>
      <c r="T96">
        <v>0.1439</v>
      </c>
      <c r="U96">
        <v>5.99130895476759E-2</v>
      </c>
    </row>
    <row r="97" spans="1:21" x14ac:dyDescent="0.3">
      <c r="A97">
        <v>1312.1669999999999</v>
      </c>
      <c r="B97" s="11">
        <f t="shared" si="3"/>
        <v>1305.5</v>
      </c>
      <c r="C97">
        <v>4.5570000000000004</v>
      </c>
      <c r="F97" s="2">
        <f t="shared" si="4"/>
        <v>0.94695900895631968</v>
      </c>
      <c r="I97" s="20">
        <v>41588</v>
      </c>
      <c r="P97">
        <v>2008</v>
      </c>
      <c r="Q97">
        <v>1</v>
      </c>
      <c r="R97" s="11">
        <v>2008</v>
      </c>
      <c r="S97">
        <v>0.56337558872961102</v>
      </c>
      <c r="T97">
        <v>0.19189999999999999</v>
      </c>
      <c r="U97">
        <v>0.108111775477212</v>
      </c>
    </row>
    <row r="98" spans="1:21" x14ac:dyDescent="0.3">
      <c r="A98">
        <v>1325.0830000000001</v>
      </c>
      <c r="B98" s="11">
        <f t="shared" si="3"/>
        <v>1319.3056666666666</v>
      </c>
      <c r="C98">
        <v>4.6049999999999995</v>
      </c>
      <c r="F98" s="2">
        <f t="shared" si="4"/>
        <v>0.96410785753241879</v>
      </c>
      <c r="G98" t="s">
        <v>11</v>
      </c>
      <c r="H98">
        <v>4</v>
      </c>
      <c r="I98" s="20">
        <v>41578</v>
      </c>
      <c r="P98">
        <v>2007</v>
      </c>
      <c r="Q98">
        <v>12</v>
      </c>
      <c r="R98" s="11">
        <v>2007.9166666666499</v>
      </c>
      <c r="S98">
        <v>0.69828089817891503</v>
      </c>
      <c r="T98">
        <v>0.143899999999998</v>
      </c>
      <c r="U98">
        <v>0.10048262124794401</v>
      </c>
    </row>
    <row r="99" spans="1:21" x14ac:dyDescent="0.3">
      <c r="A99">
        <v>1320.6669999999999</v>
      </c>
      <c r="B99" s="11">
        <f t="shared" si="3"/>
        <v>1320.6389999999999</v>
      </c>
      <c r="C99">
        <v>4.6530000000000005</v>
      </c>
      <c r="F99" s="2">
        <f t="shared" si="4"/>
        <v>0.96578042696021749</v>
      </c>
      <c r="I99" s="20">
        <v>41557</v>
      </c>
      <c r="P99">
        <v>2007</v>
      </c>
      <c r="Q99">
        <v>11</v>
      </c>
      <c r="R99" s="11">
        <v>2007.8333333333201</v>
      </c>
      <c r="S99">
        <v>0.87860799291047098</v>
      </c>
      <c r="T99">
        <v>0.143900000000002</v>
      </c>
      <c r="U99">
        <v>0.12643169017981801</v>
      </c>
    </row>
    <row r="100" spans="1:21" x14ac:dyDescent="0.3">
      <c r="A100">
        <v>1316.1669999999999</v>
      </c>
      <c r="B100" s="11">
        <f t="shared" si="3"/>
        <v>1314.278</v>
      </c>
      <c r="C100">
        <v>4.7008999999999999</v>
      </c>
      <c r="F100" s="2">
        <f t="shared" si="4"/>
        <v>0.95782702871554692</v>
      </c>
      <c r="I100" s="20">
        <v>41537</v>
      </c>
      <c r="P100">
        <v>2007</v>
      </c>
      <c r="Q100">
        <v>10</v>
      </c>
      <c r="R100" s="11">
        <v>2007.74999999999</v>
      </c>
      <c r="S100">
        <v>0.85703722829185702</v>
      </c>
      <c r="T100">
        <v>9.6000000000000002E-2</v>
      </c>
      <c r="U100">
        <v>8.2275573916018405E-2</v>
      </c>
    </row>
    <row r="101" spans="1:21" x14ac:dyDescent="0.3">
      <c r="A101">
        <v>1306</v>
      </c>
      <c r="B101" s="11">
        <f t="shared" si="3"/>
        <v>1299.7223333333334</v>
      </c>
      <c r="C101">
        <v>4.7488999999999999</v>
      </c>
      <c r="F101" s="2">
        <f t="shared" si="4"/>
        <v>0.93987307582162505</v>
      </c>
      <c r="I101" s="20">
        <v>41516</v>
      </c>
      <c r="P101">
        <v>2007</v>
      </c>
      <c r="Q101">
        <v>9</v>
      </c>
      <c r="R101" s="11">
        <v>2007.6666666666499</v>
      </c>
      <c r="S101">
        <v>0.73525261392937202</v>
      </c>
      <c r="T101">
        <v>9.6000000000000002E-2</v>
      </c>
      <c r="U101">
        <v>7.0584250937219706E-2</v>
      </c>
    </row>
    <row r="102" spans="1:21" x14ac:dyDescent="0.3">
      <c r="A102">
        <v>1277</v>
      </c>
      <c r="B102" s="11">
        <f t="shared" si="3"/>
        <v>1272.3610000000001</v>
      </c>
      <c r="C102">
        <v>4.7968999999999999</v>
      </c>
      <c r="F102" s="2">
        <f t="shared" si="4"/>
        <v>0.9070296203618925</v>
      </c>
      <c r="I102" s="20">
        <v>41496</v>
      </c>
      <c r="P102">
        <v>2007</v>
      </c>
      <c r="Q102">
        <v>8</v>
      </c>
      <c r="R102" s="11">
        <v>2007.5833333333201</v>
      </c>
      <c r="S102">
        <v>0.67096728351347001</v>
      </c>
      <c r="T102">
        <v>9.6000000000001806E-2</v>
      </c>
      <c r="U102">
        <v>6.4412859217294394E-2</v>
      </c>
    </row>
    <row r="103" spans="1:21" x14ac:dyDescent="0.3">
      <c r="A103">
        <v>1234.0830000000001</v>
      </c>
      <c r="B103" s="11">
        <f t="shared" si="3"/>
        <v>1234.222</v>
      </c>
      <c r="C103">
        <v>4.8448000000000002</v>
      </c>
      <c r="F103" s="2">
        <f t="shared" si="4"/>
        <v>0.86315510885296565</v>
      </c>
      <c r="I103" s="20">
        <v>41475</v>
      </c>
      <c r="P103">
        <v>2007</v>
      </c>
      <c r="Q103">
        <v>7</v>
      </c>
      <c r="R103" s="11">
        <v>2007.49999999999</v>
      </c>
      <c r="S103">
        <v>0.59488107230736398</v>
      </c>
      <c r="T103">
        <v>4.8000000000000001E-2</v>
      </c>
      <c r="U103">
        <v>2.8554291470753501E-2</v>
      </c>
    </row>
    <row r="104" spans="1:21" x14ac:dyDescent="0.3">
      <c r="A104">
        <v>1191.5830000000001</v>
      </c>
      <c r="B104" s="11">
        <f t="shared" si="3"/>
        <v>1191.2496666666668</v>
      </c>
      <c r="C104">
        <v>4.8927999999999994</v>
      </c>
      <c r="F104" s="2">
        <f t="shared" si="4"/>
        <v>0.81625791208694964</v>
      </c>
      <c r="I104" s="20">
        <v>41455</v>
      </c>
      <c r="P104">
        <v>2007</v>
      </c>
      <c r="Q104">
        <v>6</v>
      </c>
      <c r="R104" s="11">
        <v>2007.4166666666499</v>
      </c>
      <c r="S104">
        <v>0.51389216044611097</v>
      </c>
      <c r="T104">
        <v>9.6000000000000002E-2</v>
      </c>
      <c r="U104">
        <v>4.9333647402826697E-2</v>
      </c>
    </row>
    <row r="105" spans="1:21" x14ac:dyDescent="0.3">
      <c r="A105">
        <v>1148.0830000000001</v>
      </c>
      <c r="B105" s="11">
        <f t="shared" si="3"/>
        <v>1147.1663333333333</v>
      </c>
      <c r="C105">
        <v>4.9408000000000003</v>
      </c>
      <c r="F105" s="2">
        <f t="shared" si="4"/>
        <v>0.77079468449317079</v>
      </c>
      <c r="I105" s="20">
        <v>41435</v>
      </c>
      <c r="P105">
        <v>2007</v>
      </c>
      <c r="Q105">
        <v>5</v>
      </c>
      <c r="R105" s="11">
        <v>2007.3333333333201</v>
      </c>
      <c r="S105">
        <v>0.43559471643414799</v>
      </c>
      <c r="T105">
        <v>9.6000000000001806E-2</v>
      </c>
      <c r="U105">
        <v>4.1817092777678998E-2</v>
      </c>
    </row>
    <row r="106" spans="1:21" x14ac:dyDescent="0.3">
      <c r="A106">
        <v>1101.8330000000001</v>
      </c>
      <c r="B106" s="11">
        <f t="shared" si="3"/>
        <v>1100.972</v>
      </c>
      <c r="C106">
        <v>4.9886999999999997</v>
      </c>
      <c r="F106" s="2">
        <f t="shared" si="4"/>
        <v>0.7258688906262093</v>
      </c>
      <c r="I106" s="20">
        <v>41414</v>
      </c>
      <c r="P106">
        <v>2007</v>
      </c>
      <c r="Q106">
        <v>4</v>
      </c>
      <c r="R106" s="11">
        <v>2007.24999999999</v>
      </c>
      <c r="S106">
        <v>0.396343502308657</v>
      </c>
      <c r="T106">
        <v>9.6000000000000002E-2</v>
      </c>
      <c r="U106">
        <v>3.8048976221631101E-2</v>
      </c>
    </row>
    <row r="107" spans="1:21" x14ac:dyDescent="0.3">
      <c r="A107">
        <v>1053</v>
      </c>
      <c r="B107" s="11">
        <f t="shared" si="3"/>
        <v>1053.0833333333333</v>
      </c>
      <c r="C107">
        <v>5.0366999999999997</v>
      </c>
      <c r="F107" s="2">
        <f t="shared" si="4"/>
        <v>0.68205761955489497</v>
      </c>
      <c r="I107" s="20">
        <v>41394</v>
      </c>
      <c r="P107">
        <v>2007</v>
      </c>
      <c r="Q107">
        <v>3</v>
      </c>
      <c r="R107" s="11">
        <v>2007.1666666666499</v>
      </c>
      <c r="S107">
        <v>0.3809399586103</v>
      </c>
      <c r="T107">
        <v>4.8000000000000001E-2</v>
      </c>
      <c r="U107">
        <v>1.82851180132944E-2</v>
      </c>
    </row>
    <row r="108" spans="1:21" x14ac:dyDescent="0.3">
      <c r="A108">
        <v>1004.417</v>
      </c>
      <c r="B108" s="11">
        <f t="shared" si="3"/>
        <v>1006.8613333333333</v>
      </c>
      <c r="C108">
        <v>5.0846999999999998</v>
      </c>
      <c r="F108" s="2">
        <f t="shared" si="4"/>
        <v>0.64228076736069672</v>
      </c>
      <c r="I108" s="20">
        <v>41373</v>
      </c>
      <c r="P108">
        <v>2007</v>
      </c>
      <c r="Q108">
        <v>2</v>
      </c>
      <c r="R108" s="11">
        <v>2007.0833333333201</v>
      </c>
      <c r="S108">
        <v>0.37951899303487502</v>
      </c>
      <c r="T108">
        <v>0.14400000000000099</v>
      </c>
      <c r="U108">
        <v>5.4650734997022797E-2</v>
      </c>
    </row>
    <row r="109" spans="1:21" x14ac:dyDescent="0.3">
      <c r="A109">
        <v>963.16700000000003</v>
      </c>
      <c r="B109" s="11">
        <f t="shared" si="3"/>
        <v>972.61133333333328</v>
      </c>
      <c r="C109">
        <v>5.1326999999999998</v>
      </c>
      <c r="F109" s="2">
        <f t="shared" si="4"/>
        <v>0.61431052443482925</v>
      </c>
      <c r="I109" s="20">
        <v>41353</v>
      </c>
      <c r="P109">
        <v>2007</v>
      </c>
      <c r="Q109">
        <v>1</v>
      </c>
      <c r="R109" s="11">
        <v>2007</v>
      </c>
      <c r="S109">
        <v>0.413094623117438</v>
      </c>
      <c r="T109">
        <v>9.6000000000000002E-2</v>
      </c>
      <c r="U109">
        <v>3.9657083819274103E-2</v>
      </c>
    </row>
    <row r="110" spans="1:21" x14ac:dyDescent="0.3">
      <c r="A110">
        <v>950.25</v>
      </c>
      <c r="B110" s="11">
        <f t="shared" si="3"/>
        <v>957.72233333333327</v>
      </c>
      <c r="C110">
        <v>5.1806000000000001</v>
      </c>
      <c r="F110" s="5">
        <f t="shared" si="4"/>
        <v>0.6025344489589155</v>
      </c>
      <c r="G110" t="s">
        <v>10</v>
      </c>
      <c r="H110">
        <v>4</v>
      </c>
      <c r="I110" s="20">
        <v>41333</v>
      </c>
      <c r="P110">
        <v>2006</v>
      </c>
      <c r="Q110">
        <v>12</v>
      </c>
      <c r="R110" s="11">
        <v>2006.9166666666499</v>
      </c>
      <c r="S110">
        <v>0.47654724075156901</v>
      </c>
      <c r="T110">
        <v>9.6000000000001806E-2</v>
      </c>
      <c r="U110">
        <v>4.5748535112151503E-2</v>
      </c>
    </row>
    <row r="111" spans="1:21" x14ac:dyDescent="0.3">
      <c r="A111">
        <v>959.75</v>
      </c>
      <c r="B111" s="11">
        <f t="shared" si="3"/>
        <v>959.69433333333336</v>
      </c>
      <c r="C111">
        <v>5.2286000000000001</v>
      </c>
      <c r="F111" s="2">
        <f t="shared" si="4"/>
        <v>0.60408108790702197</v>
      </c>
      <c r="I111" s="20">
        <v>41323</v>
      </c>
      <c r="P111">
        <v>2006</v>
      </c>
      <c r="Q111">
        <v>11</v>
      </c>
      <c r="R111" s="11">
        <v>2006.8333333333201</v>
      </c>
      <c r="S111">
        <v>0.55620765604577205</v>
      </c>
      <c r="T111">
        <v>9.6000000000000002E-2</v>
      </c>
      <c r="U111">
        <v>5.3395934980394202E-2</v>
      </c>
    </row>
    <row r="112" spans="1:21" x14ac:dyDescent="0.3">
      <c r="A112">
        <v>969.08299999999997</v>
      </c>
      <c r="B112" s="11">
        <f t="shared" si="3"/>
        <v>969.77766666666673</v>
      </c>
      <c r="C112">
        <v>5.2766000000000002</v>
      </c>
      <c r="F112" s="2">
        <f t="shared" si="4"/>
        <v>0.61205171082743726</v>
      </c>
      <c r="I112" s="20">
        <v>41313</v>
      </c>
      <c r="P112">
        <v>2006</v>
      </c>
      <c r="Q112">
        <v>10</v>
      </c>
      <c r="R112" s="11">
        <v>2006.74999999998</v>
      </c>
      <c r="S112">
        <v>0.57999037413991095</v>
      </c>
      <c r="T112">
        <v>4.8000000000000001E-2</v>
      </c>
      <c r="U112">
        <v>2.7839537958715702E-2</v>
      </c>
    </row>
    <row r="113" spans="1:21" x14ac:dyDescent="0.3">
      <c r="A113" s="6">
        <v>980.5</v>
      </c>
      <c r="B113" s="12">
        <f t="shared" si="3"/>
        <v>983.30533333333335</v>
      </c>
      <c r="C113" s="6">
        <v>5.3244999999999996</v>
      </c>
      <c r="D113" s="6"/>
      <c r="E113" s="6"/>
      <c r="F113" s="7">
        <f t="shared" si="4"/>
        <v>0.62291043251964073</v>
      </c>
      <c r="I113" s="20">
        <v>41303</v>
      </c>
      <c r="P113">
        <v>2006</v>
      </c>
      <c r="Q113">
        <v>9</v>
      </c>
      <c r="R113" s="11">
        <v>2006.6666666666499</v>
      </c>
      <c r="S113">
        <v>0.55355206185955697</v>
      </c>
      <c r="T113">
        <v>4.8000000000001798E-2</v>
      </c>
      <c r="U113">
        <v>2.6570498969259702E-2</v>
      </c>
    </row>
    <row r="114" spans="1:21" x14ac:dyDescent="0.3">
      <c r="A114">
        <v>1000.333</v>
      </c>
      <c r="B114" s="11">
        <f t="shared" si="3"/>
        <v>1002.6943333333334</v>
      </c>
      <c r="C114">
        <v>5.3725000000000005</v>
      </c>
      <c r="F114" s="2">
        <f t="shared" si="4"/>
        <v>0.63881087507789014</v>
      </c>
      <c r="I114" s="20">
        <v>41293</v>
      </c>
      <c r="P114">
        <v>2006</v>
      </c>
      <c r="Q114">
        <v>8</v>
      </c>
      <c r="R114" s="11">
        <v>2006.5833333333201</v>
      </c>
      <c r="S114">
        <v>0.50480092338028604</v>
      </c>
      <c r="T114">
        <v>4.8000000000000001E-2</v>
      </c>
      <c r="U114">
        <v>2.42304443222537E-2</v>
      </c>
    </row>
    <row r="115" spans="1:21" x14ac:dyDescent="0.3">
      <c r="A115">
        <v>1027.25</v>
      </c>
      <c r="B115" s="11">
        <f t="shared" si="3"/>
        <v>1027.1943333333334</v>
      </c>
      <c r="C115">
        <v>5.4204999999999997</v>
      </c>
      <c r="F115" s="2">
        <f t="shared" si="4"/>
        <v>0.65948448100548041</v>
      </c>
      <c r="I115" s="20">
        <v>41283</v>
      </c>
      <c r="P115">
        <v>2006</v>
      </c>
      <c r="Q115">
        <v>7</v>
      </c>
      <c r="R115" s="11">
        <v>2006.49999999998</v>
      </c>
      <c r="S115">
        <v>0.45060647926638497</v>
      </c>
      <c r="T115">
        <v>4.8000000000000001E-2</v>
      </c>
      <c r="U115">
        <v>2.1629111004786501E-2</v>
      </c>
    </row>
    <row r="116" spans="1:21" x14ac:dyDescent="0.3">
      <c r="A116">
        <v>1054</v>
      </c>
      <c r="B116" s="11">
        <f t="shared" si="3"/>
        <v>1054.0833333333333</v>
      </c>
      <c r="C116">
        <v>5.4683999999999999</v>
      </c>
      <c r="F116" s="2">
        <f t="shared" si="4"/>
        <v>0.68294487104883284</v>
      </c>
      <c r="I116" s="20">
        <v>41273</v>
      </c>
      <c r="P116">
        <v>2006</v>
      </c>
      <c r="Q116">
        <v>6</v>
      </c>
      <c r="R116" s="11">
        <v>2006.4166666666499</v>
      </c>
      <c r="S116">
        <v>0.40498503147083198</v>
      </c>
      <c r="T116">
        <v>4.8000000000000001E-2</v>
      </c>
      <c r="U116">
        <v>1.9439281510599898E-2</v>
      </c>
    </row>
    <row r="117" spans="1:21" x14ac:dyDescent="0.3">
      <c r="A117">
        <v>1081</v>
      </c>
      <c r="B117" s="11">
        <f t="shared" si="3"/>
        <v>1084.1389999999999</v>
      </c>
      <c r="C117">
        <v>5.5164</v>
      </c>
      <c r="F117" s="2">
        <f t="shared" si="4"/>
        <v>0.71015730873460292</v>
      </c>
      <c r="I117" s="20">
        <v>41263</v>
      </c>
      <c r="P117">
        <v>2006</v>
      </c>
      <c r="Q117">
        <v>5</v>
      </c>
      <c r="R117" s="11">
        <v>2006.3333333333201</v>
      </c>
      <c r="S117">
        <v>0.37168625842660202</v>
      </c>
      <c r="T117">
        <v>4.8000000000000001E-2</v>
      </c>
      <c r="U117">
        <v>1.7840940404476899E-2</v>
      </c>
    </row>
    <row r="118" spans="1:21" x14ac:dyDescent="0.3">
      <c r="A118">
        <v>1117.4169999999999</v>
      </c>
      <c r="B118" s="11">
        <f t="shared" si="3"/>
        <v>1120.6113333333333</v>
      </c>
      <c r="C118">
        <v>5.5644</v>
      </c>
      <c r="F118" s="2">
        <f t="shared" si="4"/>
        <v>0.74463974705451264</v>
      </c>
      <c r="I118" s="20">
        <v>41253</v>
      </c>
      <c r="P118">
        <v>2006</v>
      </c>
      <c r="Q118">
        <v>4</v>
      </c>
      <c r="R118" s="11">
        <v>2006.24999999998</v>
      </c>
      <c r="S118">
        <v>0.34969398393752998</v>
      </c>
      <c r="T118">
        <v>4.8000000000001798E-2</v>
      </c>
      <c r="U118">
        <v>1.6785311229001999E-2</v>
      </c>
    </row>
    <row r="119" spans="1:21" x14ac:dyDescent="0.3">
      <c r="A119">
        <v>1163.4169999999999</v>
      </c>
      <c r="B119" s="11">
        <f t="shared" si="3"/>
        <v>1163.6669999999999</v>
      </c>
      <c r="C119">
        <v>5.6122999999999994</v>
      </c>
      <c r="F119" s="2">
        <f t="shared" si="4"/>
        <v>0.78750750994487029</v>
      </c>
      <c r="I119" s="20">
        <v>41243</v>
      </c>
      <c r="P119">
        <v>2006</v>
      </c>
      <c r="Q119">
        <v>3</v>
      </c>
      <c r="R119" s="11">
        <v>2006.1666666666499</v>
      </c>
      <c r="S119">
        <v>0.33707230888442702</v>
      </c>
      <c r="T119">
        <v>4.8000000000000001E-2</v>
      </c>
      <c r="U119">
        <v>1.6179470826452502E-2</v>
      </c>
    </row>
    <row r="120" spans="1:21" x14ac:dyDescent="0.3">
      <c r="A120">
        <v>1210.1669999999999</v>
      </c>
      <c r="B120" s="11">
        <f t="shared" si="3"/>
        <v>1208.278</v>
      </c>
      <c r="C120">
        <v>5.6603000000000003</v>
      </c>
      <c r="F120" s="2">
        <f t="shared" si="4"/>
        <v>0.83452876069555459</v>
      </c>
      <c r="I120" s="20">
        <v>41233</v>
      </c>
      <c r="P120">
        <v>2006</v>
      </c>
      <c r="Q120">
        <v>2</v>
      </c>
      <c r="R120" s="11">
        <v>2006.0833333333201</v>
      </c>
      <c r="S120">
        <v>0.35062845374392099</v>
      </c>
      <c r="T120">
        <v>0.14399999999999999</v>
      </c>
      <c r="U120">
        <v>5.0490497339124703E-2</v>
      </c>
    </row>
    <row r="121" spans="1:21" x14ac:dyDescent="0.3">
      <c r="A121">
        <v>1251.25</v>
      </c>
      <c r="B121" s="11">
        <f t="shared" si="3"/>
        <v>1241.4446666666665</v>
      </c>
      <c r="C121">
        <v>5.7082999999999995</v>
      </c>
      <c r="F121" s="2">
        <f t="shared" si="4"/>
        <v>0.87129784311840297</v>
      </c>
      <c r="I121" s="20">
        <v>41223</v>
      </c>
      <c r="P121">
        <v>2006</v>
      </c>
      <c r="Q121">
        <v>1</v>
      </c>
      <c r="R121" s="11">
        <v>2006</v>
      </c>
      <c r="S121">
        <v>0.49521108476062597</v>
      </c>
      <c r="T121">
        <v>0.192000000000001</v>
      </c>
      <c r="U121">
        <v>9.5080528274041204E-2</v>
      </c>
    </row>
    <row r="122" spans="1:21" x14ac:dyDescent="0.3">
      <c r="A122">
        <v>1262.9169999999999</v>
      </c>
      <c r="B122" s="11">
        <f t="shared" si="3"/>
        <v>1253.25</v>
      </c>
      <c r="C122">
        <v>5.7561999999999998</v>
      </c>
      <c r="F122" s="2">
        <f t="shared" si="4"/>
        <v>0.88477272763195125</v>
      </c>
      <c r="G122" t="s">
        <v>11</v>
      </c>
      <c r="H122">
        <v>5</v>
      </c>
      <c r="I122" s="20">
        <v>41213</v>
      </c>
      <c r="P122">
        <v>2005</v>
      </c>
      <c r="Q122">
        <v>12</v>
      </c>
      <c r="R122" s="11">
        <v>2005.9166666666499</v>
      </c>
      <c r="S122">
        <v>0.68121146808095501</v>
      </c>
      <c r="T122">
        <v>0.14400000000000099</v>
      </c>
      <c r="U122">
        <v>9.80944514036588E-2</v>
      </c>
    </row>
    <row r="123" spans="1:21" x14ac:dyDescent="0.3">
      <c r="A123">
        <v>1245.5830000000001</v>
      </c>
      <c r="B123" s="11">
        <f t="shared" si="3"/>
        <v>1245.5276666666666</v>
      </c>
      <c r="C123">
        <v>5.8041999999999998</v>
      </c>
      <c r="F123" s="2">
        <f t="shared" si="4"/>
        <v>0.87593490057156254</v>
      </c>
      <c r="I123" s="20">
        <v>41177</v>
      </c>
      <c r="P123">
        <v>2005</v>
      </c>
      <c r="Q123">
        <v>11</v>
      </c>
      <c r="R123" s="11">
        <v>2005.8333333333201</v>
      </c>
      <c r="S123">
        <v>0.81153453053855096</v>
      </c>
      <c r="T123">
        <v>0.14399999999999999</v>
      </c>
      <c r="U123">
        <v>0.116860972397551</v>
      </c>
    </row>
    <row r="124" spans="1:21" x14ac:dyDescent="0.3">
      <c r="A124">
        <v>1228.0830000000001</v>
      </c>
      <c r="B124" s="11">
        <f t="shared" si="3"/>
        <v>1227.8330000000001</v>
      </c>
      <c r="C124">
        <v>5.8521999999999998</v>
      </c>
      <c r="F124" s="2">
        <f t="shared" si="4"/>
        <v>0.8560156914374516</v>
      </c>
      <c r="I124" s="20">
        <v>41142</v>
      </c>
      <c r="P124">
        <v>2005</v>
      </c>
      <c r="Q124">
        <v>10</v>
      </c>
      <c r="R124" s="11">
        <v>2005.74999999998</v>
      </c>
      <c r="S124">
        <v>0.86336934461864401</v>
      </c>
      <c r="T124">
        <v>9.5999999999996505E-2</v>
      </c>
      <c r="U124">
        <v>8.2883457083386805E-2</v>
      </c>
    </row>
    <row r="125" spans="1:21" x14ac:dyDescent="0.3">
      <c r="A125">
        <v>1209.8330000000001</v>
      </c>
      <c r="B125" s="11">
        <f t="shared" si="3"/>
        <v>1208.0553333333335</v>
      </c>
      <c r="C125">
        <v>5.9001000000000001</v>
      </c>
      <c r="F125" s="2">
        <f t="shared" si="4"/>
        <v>0.83428722739656491</v>
      </c>
      <c r="I125" s="20">
        <v>41107</v>
      </c>
      <c r="P125">
        <v>2005</v>
      </c>
      <c r="Q125">
        <v>9</v>
      </c>
      <c r="R125" s="11">
        <v>2005.6666666666499</v>
      </c>
      <c r="S125">
        <v>0.83239174199986798</v>
      </c>
      <c r="T125">
        <v>4.8000000000000001E-2</v>
      </c>
      <c r="U125">
        <v>3.9954803615993698E-2</v>
      </c>
    </row>
    <row r="126" spans="1:21" x14ac:dyDescent="0.3">
      <c r="A126">
        <v>1186.25</v>
      </c>
      <c r="B126" s="11">
        <f t="shared" si="3"/>
        <v>1184.3333333333333</v>
      </c>
      <c r="C126">
        <v>5.9481000000000002</v>
      </c>
      <c r="F126" s="2">
        <f t="shared" si="4"/>
        <v>0.80895164214932402</v>
      </c>
      <c r="I126" s="20">
        <v>41072</v>
      </c>
      <c r="P126">
        <v>2005</v>
      </c>
      <c r="Q126">
        <v>8</v>
      </c>
      <c r="R126" s="11">
        <v>2005.5833333333201</v>
      </c>
      <c r="S126">
        <v>0.78588656110775101</v>
      </c>
      <c r="T126">
        <v>9.5999999999998295E-2</v>
      </c>
      <c r="U126">
        <v>7.5445109866342799E-2</v>
      </c>
    </row>
    <row r="127" spans="1:21" x14ac:dyDescent="0.3">
      <c r="A127">
        <v>1156.9169999999999</v>
      </c>
      <c r="B127" s="11">
        <f t="shared" si="3"/>
        <v>1156.9723333333334</v>
      </c>
      <c r="C127">
        <v>5.9961000000000002</v>
      </c>
      <c r="F127" s="2">
        <f t="shared" si="4"/>
        <v>0.780683517488587</v>
      </c>
      <c r="I127" s="20">
        <v>41037</v>
      </c>
      <c r="P127">
        <v>2005</v>
      </c>
      <c r="Q127">
        <v>7</v>
      </c>
      <c r="R127" s="11">
        <v>2005.49999999998</v>
      </c>
      <c r="S127">
        <v>0.74898139275549402</v>
      </c>
      <c r="T127">
        <v>4.7999999999998197E-2</v>
      </c>
      <c r="U127">
        <v>3.5951106852262403E-2</v>
      </c>
    </row>
    <row r="128" spans="1:21" x14ac:dyDescent="0.3">
      <c r="A128">
        <v>1127.75</v>
      </c>
      <c r="B128" s="11">
        <f t="shared" si="3"/>
        <v>1130.8613333333333</v>
      </c>
      <c r="C128">
        <v>6.0441000000000003</v>
      </c>
      <c r="F128" s="2">
        <f t="shared" si="4"/>
        <v>0.75462847378004216</v>
      </c>
      <c r="I128" s="20">
        <v>41002</v>
      </c>
      <c r="P128">
        <v>2005</v>
      </c>
      <c r="Q128">
        <v>6</v>
      </c>
      <c r="R128" s="11">
        <v>2005.4166666666499</v>
      </c>
      <c r="S128">
        <v>0.73773408439769494</v>
      </c>
      <c r="T128">
        <v>4.7999999999998197E-2</v>
      </c>
      <c r="U128">
        <v>3.5411236051088098E-2</v>
      </c>
    </row>
    <row r="129" spans="1:21" x14ac:dyDescent="0.3">
      <c r="A129">
        <v>1107.9169999999999</v>
      </c>
      <c r="B129" s="11">
        <f t="shared" si="3"/>
        <v>1124.4166666666667</v>
      </c>
      <c r="C129">
        <v>6.0920000000000005</v>
      </c>
      <c r="F129" s="5">
        <f t="shared" si="4"/>
        <v>0.74833255675132038</v>
      </c>
      <c r="G129" t="s">
        <v>10</v>
      </c>
      <c r="H129">
        <v>5</v>
      </c>
      <c r="I129" s="20">
        <v>40967</v>
      </c>
      <c r="P129">
        <v>2005</v>
      </c>
      <c r="Q129">
        <v>5</v>
      </c>
      <c r="R129" s="11">
        <v>2005.3333333333201</v>
      </c>
      <c r="S129">
        <v>0.73319421770516802</v>
      </c>
      <c r="T129">
        <v>9.5999999999998295E-2</v>
      </c>
      <c r="U129">
        <v>7.03866448996949E-2</v>
      </c>
    </row>
    <row r="130" spans="1:21" x14ac:dyDescent="0.3">
      <c r="A130">
        <v>1137.5830000000001</v>
      </c>
      <c r="B130" s="11">
        <f t="shared" si="3"/>
        <v>1153.0833333333333</v>
      </c>
      <c r="C130">
        <v>6.14</v>
      </c>
      <c r="F130" s="2">
        <f t="shared" si="4"/>
        <v>0.77674657621194099</v>
      </c>
      <c r="I130" s="20">
        <v>40943</v>
      </c>
      <c r="P130">
        <v>2005</v>
      </c>
      <c r="Q130">
        <v>4</v>
      </c>
      <c r="R130" s="11">
        <v>2005.24999999998</v>
      </c>
      <c r="S130">
        <v>0.72241746181543298</v>
      </c>
      <c r="T130">
        <v>4.8000000000000001E-2</v>
      </c>
      <c r="U130">
        <v>3.4676038167140801E-2</v>
      </c>
    </row>
    <row r="131" spans="1:21" x14ac:dyDescent="0.3">
      <c r="A131" s="6">
        <v>1213.75</v>
      </c>
      <c r="B131" s="12">
        <f t="shared" si="3"/>
        <v>1213.75</v>
      </c>
      <c r="C131" s="6">
        <v>6.1880000000000006</v>
      </c>
      <c r="D131" s="6"/>
      <c r="E131" s="6"/>
      <c r="F131" s="7">
        <f t="shared" si="4"/>
        <v>0.84048642960127884</v>
      </c>
      <c r="I131" s="20">
        <v>40919</v>
      </c>
      <c r="P131">
        <v>2005</v>
      </c>
      <c r="Q131">
        <v>3</v>
      </c>
      <c r="R131" s="11">
        <v>2005.1666666666499</v>
      </c>
      <c r="S131">
        <v>0.70905524310253298</v>
      </c>
      <c r="T131">
        <v>4.7999999999998197E-2</v>
      </c>
      <c r="U131">
        <v>3.40346516689203E-2</v>
      </c>
    </row>
    <row r="132" spans="1:21" x14ac:dyDescent="0.3">
      <c r="A132">
        <v>1289.9169999999999</v>
      </c>
      <c r="B132" s="11">
        <f t="shared" ref="B132:B195" si="5">AVERAGE(A131:A133)</f>
        <v>1287.1666666666667</v>
      </c>
      <c r="C132">
        <v>6.2359</v>
      </c>
      <c r="F132" s="2">
        <f t="shared" si="4"/>
        <v>0.92465664476962195</v>
      </c>
      <c r="I132" s="20">
        <v>40895</v>
      </c>
      <c r="P132">
        <v>2005</v>
      </c>
      <c r="Q132">
        <v>2</v>
      </c>
      <c r="R132" s="11">
        <v>2005.0833333333201</v>
      </c>
      <c r="S132">
        <v>0.70207423087702103</v>
      </c>
      <c r="T132">
        <v>4.7999999999998197E-2</v>
      </c>
      <c r="U132">
        <v>3.3699563082095797E-2</v>
      </c>
    </row>
    <row r="133" spans="1:21" x14ac:dyDescent="0.3">
      <c r="A133">
        <v>1357.8330000000001</v>
      </c>
      <c r="B133" s="11">
        <f t="shared" si="5"/>
        <v>1344.2223333333334</v>
      </c>
      <c r="C133">
        <v>6.2839</v>
      </c>
      <c r="F133" s="2">
        <f t="shared" si="4"/>
        <v>0.99584820407806396</v>
      </c>
      <c r="I133" s="20">
        <v>40871</v>
      </c>
      <c r="P133">
        <v>2005</v>
      </c>
      <c r="Q133">
        <v>1</v>
      </c>
      <c r="R133" s="11">
        <v>2005</v>
      </c>
      <c r="S133">
        <v>0.71102965687098196</v>
      </c>
      <c r="T133">
        <v>4.8000000000000001E-2</v>
      </c>
      <c r="U133">
        <v>3.41294235298071E-2</v>
      </c>
    </row>
    <row r="134" spans="1:21" x14ac:dyDescent="0.3">
      <c r="A134">
        <v>1384.9169999999999</v>
      </c>
      <c r="B134" s="11">
        <f t="shared" si="5"/>
        <v>1372.0833333333333</v>
      </c>
      <c r="C134">
        <v>6.3319000000000001</v>
      </c>
      <c r="F134" s="2">
        <f t="shared" si="4"/>
        <v>1.0325782825645624</v>
      </c>
      <c r="G134" t="s">
        <v>11</v>
      </c>
      <c r="H134">
        <v>6</v>
      </c>
      <c r="I134" s="20">
        <v>40847</v>
      </c>
      <c r="P134">
        <v>2004</v>
      </c>
      <c r="Q134">
        <v>12</v>
      </c>
      <c r="R134" s="11">
        <v>2004.9166666666499</v>
      </c>
      <c r="S134">
        <v>0.73552645424156704</v>
      </c>
      <c r="T134">
        <v>4.7999999999998197E-2</v>
      </c>
      <c r="U134">
        <v>3.53052698035939E-2</v>
      </c>
    </row>
    <row r="135" spans="1:21" x14ac:dyDescent="0.3">
      <c r="A135">
        <v>1373.5</v>
      </c>
      <c r="B135" s="11">
        <f t="shared" si="5"/>
        <v>1373.6113333333333</v>
      </c>
      <c r="C135">
        <v>6.3798000000000004</v>
      </c>
      <c r="F135" s="2">
        <f t="shared" si="4"/>
        <v>1.034631434580523</v>
      </c>
      <c r="I135" s="20">
        <v>40829</v>
      </c>
      <c r="P135">
        <v>2004</v>
      </c>
      <c r="Q135">
        <v>11</v>
      </c>
      <c r="R135" s="11">
        <v>2004.8333333333101</v>
      </c>
      <c r="S135">
        <v>0.76491657359759602</v>
      </c>
      <c r="T135">
        <v>4.8000000000000001E-2</v>
      </c>
      <c r="U135">
        <v>3.6715995532684599E-2</v>
      </c>
    </row>
    <row r="136" spans="1:21" x14ac:dyDescent="0.3">
      <c r="A136">
        <v>1362.4169999999999</v>
      </c>
      <c r="B136" s="11">
        <f t="shared" si="5"/>
        <v>1360.9446666666665</v>
      </c>
      <c r="C136">
        <v>6.4278000000000004</v>
      </c>
      <c r="F136" s="2">
        <f t="shared" ref="F136:F199" si="6">(0.0975*EXP(0.0013*B136))/D$2</f>
        <v>1.0177340075846464</v>
      </c>
      <c r="I136" s="20">
        <v>40812</v>
      </c>
      <c r="P136">
        <v>2004</v>
      </c>
      <c r="Q136">
        <v>10</v>
      </c>
      <c r="R136" s="11">
        <v>2004.74999999998</v>
      </c>
      <c r="S136">
        <v>0.76548821285722302</v>
      </c>
      <c r="T136">
        <v>0.14399999999999599</v>
      </c>
      <c r="U136">
        <v>0.110230302651437</v>
      </c>
    </row>
    <row r="137" spans="1:21" x14ac:dyDescent="0.3">
      <c r="A137">
        <v>1346.9169999999999</v>
      </c>
      <c r="B137" s="11">
        <f t="shared" si="5"/>
        <v>1339.6669999999999</v>
      </c>
      <c r="C137">
        <v>6.4757999999999996</v>
      </c>
      <c r="F137" s="2">
        <f t="shared" si="6"/>
        <v>0.98996828483199228</v>
      </c>
      <c r="I137" s="20">
        <v>40794</v>
      </c>
      <c r="P137">
        <v>2004</v>
      </c>
      <c r="Q137">
        <v>9</v>
      </c>
      <c r="R137" s="11">
        <v>2004.6666666666499</v>
      </c>
      <c r="S137">
        <v>0.68180103498576305</v>
      </c>
      <c r="T137">
        <v>9.5999999999998295E-2</v>
      </c>
      <c r="U137">
        <v>6.5452899358632105E-2</v>
      </c>
    </row>
    <row r="138" spans="1:21" x14ac:dyDescent="0.3">
      <c r="A138">
        <v>1309.6669999999999</v>
      </c>
      <c r="B138" s="11">
        <f t="shared" si="5"/>
        <v>1302.4723333333334</v>
      </c>
      <c r="C138">
        <v>6.5236999999999998</v>
      </c>
      <c r="F138" s="2">
        <f t="shared" si="6"/>
        <v>0.94323913531400227</v>
      </c>
      <c r="I138" s="20">
        <v>40777</v>
      </c>
      <c r="P138">
        <v>2004</v>
      </c>
      <c r="Q138">
        <v>8</v>
      </c>
      <c r="R138" s="11">
        <v>2004.5833333333101</v>
      </c>
      <c r="S138">
        <v>0.64723000090975702</v>
      </c>
      <c r="T138">
        <v>9.5999999999996505E-2</v>
      </c>
      <c r="U138">
        <v>6.2134080087334398E-2</v>
      </c>
    </row>
    <row r="139" spans="1:21" x14ac:dyDescent="0.3">
      <c r="A139">
        <v>1250.8330000000001</v>
      </c>
      <c r="B139" s="11">
        <f t="shared" si="5"/>
        <v>1250.8333333333333</v>
      </c>
      <c r="C139">
        <v>6.5716999999999999</v>
      </c>
      <c r="F139" s="2">
        <f t="shared" si="6"/>
        <v>0.88199742846112095</v>
      </c>
      <c r="I139" s="20">
        <v>40759</v>
      </c>
      <c r="P139">
        <v>2004</v>
      </c>
      <c r="Q139">
        <v>7</v>
      </c>
      <c r="R139" s="11">
        <v>2004.49999999998</v>
      </c>
      <c r="S139">
        <v>0.63084938371425003</v>
      </c>
      <c r="T139">
        <v>9.5999999999998295E-2</v>
      </c>
      <c r="U139">
        <v>6.0561540836566903E-2</v>
      </c>
    </row>
    <row r="140" spans="1:21" x14ac:dyDescent="0.3">
      <c r="A140">
        <v>1192</v>
      </c>
      <c r="B140" s="11">
        <f t="shared" si="5"/>
        <v>1192.8886666666667</v>
      </c>
      <c r="C140">
        <v>6.6196999999999999</v>
      </c>
      <c r="F140" s="2">
        <f t="shared" si="6"/>
        <v>0.81799896699439678</v>
      </c>
      <c r="I140" s="20">
        <v>40742</v>
      </c>
      <c r="P140">
        <v>2004</v>
      </c>
      <c r="Q140">
        <v>6</v>
      </c>
      <c r="R140" s="11">
        <v>2004.4166666666499</v>
      </c>
      <c r="S140">
        <v>0.57631209418252405</v>
      </c>
      <c r="T140">
        <v>9.5999999999998295E-2</v>
      </c>
      <c r="U140">
        <v>5.5325961041521397E-2</v>
      </c>
    </row>
    <row r="141" spans="1:21" x14ac:dyDescent="0.3">
      <c r="A141">
        <v>1135.8330000000001</v>
      </c>
      <c r="B141" s="11">
        <f t="shared" si="5"/>
        <v>1141.472</v>
      </c>
      <c r="C141">
        <v>6.6676000000000002</v>
      </c>
      <c r="F141" s="2">
        <f t="shared" si="6"/>
        <v>0.76510984143322724</v>
      </c>
      <c r="I141" s="20">
        <v>40724</v>
      </c>
      <c r="P141">
        <v>2004</v>
      </c>
      <c r="Q141">
        <v>5</v>
      </c>
      <c r="R141" s="11">
        <v>2004.3333333333101</v>
      </c>
      <c r="S141">
        <v>0.54327674453150698</v>
      </c>
      <c r="T141">
        <v>9.5999999999998295E-2</v>
      </c>
      <c r="U141">
        <v>5.2154567475023797E-2</v>
      </c>
    </row>
    <row r="142" spans="1:21" x14ac:dyDescent="0.3">
      <c r="A142">
        <v>1096.5830000000001</v>
      </c>
      <c r="B142" s="11">
        <f t="shared" si="5"/>
        <v>1102.6110000000001</v>
      </c>
      <c r="C142">
        <v>6.7156000000000002</v>
      </c>
      <c r="F142" s="2">
        <f t="shared" si="6"/>
        <v>0.72741714832206061</v>
      </c>
      <c r="I142" s="20">
        <v>40707</v>
      </c>
      <c r="P142">
        <v>2004</v>
      </c>
      <c r="Q142">
        <v>4</v>
      </c>
      <c r="R142" s="11">
        <v>2004.24999999998</v>
      </c>
      <c r="S142">
        <v>0.54979566318923001</v>
      </c>
      <c r="T142">
        <v>9.5999999999998295E-2</v>
      </c>
      <c r="U142">
        <v>5.2780383666165102E-2</v>
      </c>
    </row>
    <row r="143" spans="1:21" x14ac:dyDescent="0.3">
      <c r="A143">
        <v>1075.4169999999999</v>
      </c>
      <c r="B143" s="11">
        <f t="shared" si="5"/>
        <v>1075.4443333333334</v>
      </c>
      <c r="C143">
        <v>6.7635999999999994</v>
      </c>
      <c r="F143" s="2">
        <f t="shared" si="6"/>
        <v>0.70217554749835587</v>
      </c>
      <c r="I143" s="20">
        <v>40689</v>
      </c>
      <c r="P143">
        <v>2004</v>
      </c>
      <c r="Q143">
        <v>3</v>
      </c>
      <c r="R143" s="11">
        <v>2004.1666666666499</v>
      </c>
      <c r="S143">
        <v>0.55288513730151301</v>
      </c>
      <c r="T143">
        <v>9.5999999999996505E-2</v>
      </c>
      <c r="U143">
        <v>5.3076973180943302E-2</v>
      </c>
    </row>
    <row r="144" spans="1:21" x14ac:dyDescent="0.3">
      <c r="A144">
        <v>1054.3330000000001</v>
      </c>
      <c r="B144" s="11">
        <f t="shared" si="5"/>
        <v>1055.0833333333333</v>
      </c>
      <c r="C144">
        <v>6.8116000000000003</v>
      </c>
      <c r="F144" s="2">
        <f t="shared" si="6"/>
        <v>0.68383327671976513</v>
      </c>
      <c r="I144" s="20">
        <v>40672</v>
      </c>
      <c r="P144">
        <v>2004</v>
      </c>
      <c r="Q144">
        <v>2</v>
      </c>
      <c r="R144" s="11">
        <v>2004.0833333333101</v>
      </c>
      <c r="S144">
        <v>0.54981296569771398</v>
      </c>
      <c r="T144">
        <v>0.14399999999999799</v>
      </c>
      <c r="U144">
        <v>7.9173067060469907E-2</v>
      </c>
    </row>
    <row r="145" spans="1:21" x14ac:dyDescent="0.3">
      <c r="A145">
        <v>1035.5</v>
      </c>
      <c r="B145" s="11">
        <f t="shared" si="5"/>
        <v>1037.9443333333334</v>
      </c>
      <c r="C145">
        <v>6.8594999999999997</v>
      </c>
      <c r="F145" s="2">
        <f t="shared" si="6"/>
        <v>0.66876547653560492</v>
      </c>
      <c r="I145" s="20">
        <v>40654</v>
      </c>
      <c r="P145">
        <v>2004</v>
      </c>
      <c r="Q145">
        <v>1</v>
      </c>
      <c r="R145" s="11">
        <v>2004</v>
      </c>
      <c r="S145">
        <v>0.59345397353742901</v>
      </c>
      <c r="T145">
        <v>9.5999999999996505E-2</v>
      </c>
      <c r="U145">
        <v>5.6971581459591102E-2</v>
      </c>
    </row>
    <row r="146" spans="1:21" x14ac:dyDescent="0.3">
      <c r="A146">
        <v>1024</v>
      </c>
      <c r="B146" s="11">
        <f t="shared" si="5"/>
        <v>1025.8333333333333</v>
      </c>
      <c r="C146">
        <v>6.9075000000000006</v>
      </c>
      <c r="F146" s="2">
        <f t="shared" si="6"/>
        <v>0.6583186867372558</v>
      </c>
      <c r="I146" s="20">
        <v>40637</v>
      </c>
      <c r="P146">
        <v>2003</v>
      </c>
      <c r="Q146">
        <v>12</v>
      </c>
      <c r="R146" s="11">
        <v>2003.9166666666499</v>
      </c>
      <c r="S146">
        <v>0.67551486243554903</v>
      </c>
      <c r="T146">
        <v>0.14399999999999799</v>
      </c>
      <c r="U146">
        <v>9.7274140190717895E-2</v>
      </c>
    </row>
    <row r="147" spans="1:21" x14ac:dyDescent="0.3">
      <c r="A147">
        <v>1018</v>
      </c>
      <c r="B147" s="11">
        <f t="shared" si="5"/>
        <v>1018.0276666666667</v>
      </c>
      <c r="C147">
        <v>6.9555000000000007</v>
      </c>
      <c r="F147" s="2">
        <f t="shared" si="6"/>
        <v>0.65167226451230109</v>
      </c>
      <c r="I147" s="20">
        <v>40619</v>
      </c>
      <c r="P147">
        <v>2003</v>
      </c>
      <c r="Q147">
        <v>11</v>
      </c>
      <c r="R147" s="11">
        <v>2003.8333333333101</v>
      </c>
      <c r="S147">
        <v>0.73796585537445403</v>
      </c>
      <c r="T147">
        <v>9.5999999999996505E-2</v>
      </c>
      <c r="U147">
        <v>7.0844722115945002E-2</v>
      </c>
    </row>
    <row r="148" spans="1:21" x14ac:dyDescent="0.3">
      <c r="A148">
        <v>1012.083</v>
      </c>
      <c r="B148" s="11">
        <f t="shared" si="5"/>
        <v>1013.1666666666666</v>
      </c>
      <c r="C148">
        <v>7.003400000000001</v>
      </c>
      <c r="F148" s="5">
        <f t="shared" si="6"/>
        <v>0.64756713640022767</v>
      </c>
      <c r="G148" t="s">
        <v>10</v>
      </c>
      <c r="H148">
        <v>6</v>
      </c>
      <c r="I148" s="20">
        <v>40602</v>
      </c>
      <c r="P148">
        <v>2003</v>
      </c>
      <c r="Q148">
        <v>10</v>
      </c>
      <c r="R148" s="11">
        <v>2003.74999999998</v>
      </c>
      <c r="S148">
        <v>0.74908128172021704</v>
      </c>
      <c r="T148">
        <v>9.5999999999998295E-2</v>
      </c>
      <c r="U148">
        <v>7.19118030451395E-2</v>
      </c>
    </row>
    <row r="149" spans="1:21" x14ac:dyDescent="0.3">
      <c r="A149">
        <v>1009.417</v>
      </c>
      <c r="B149" s="11">
        <f t="shared" si="5"/>
        <v>1014.9443333333334</v>
      </c>
      <c r="C149">
        <v>7.0513999999999992</v>
      </c>
      <c r="F149" s="2">
        <f t="shared" si="6"/>
        <v>0.64906537298749745</v>
      </c>
      <c r="I149" s="20">
        <v>40590</v>
      </c>
      <c r="P149">
        <v>2003</v>
      </c>
      <c r="Q149">
        <v>9</v>
      </c>
      <c r="R149" s="11">
        <v>2003.6666666666499</v>
      </c>
      <c r="S149">
        <v>0.73081360464223</v>
      </c>
      <c r="T149">
        <v>4.8000000000000001E-2</v>
      </c>
      <c r="U149">
        <v>3.50790530228271E-2</v>
      </c>
    </row>
    <row r="150" spans="1:21" x14ac:dyDescent="0.3">
      <c r="A150">
        <v>1023.333</v>
      </c>
      <c r="B150" s="11">
        <f t="shared" si="5"/>
        <v>1029</v>
      </c>
      <c r="C150">
        <v>7.0994000000000002</v>
      </c>
      <c r="F150" s="2">
        <f t="shared" si="6"/>
        <v>0.66103435123857257</v>
      </c>
      <c r="I150" s="20">
        <v>40578</v>
      </c>
      <c r="P150">
        <v>2003</v>
      </c>
      <c r="Q150">
        <v>8</v>
      </c>
      <c r="R150" s="11">
        <v>2003.5833333333101</v>
      </c>
      <c r="S150">
        <v>0.69104453766315999</v>
      </c>
      <c r="T150">
        <v>9.5999999999996505E-2</v>
      </c>
      <c r="U150">
        <v>6.6340275615660999E-2</v>
      </c>
    </row>
    <row r="151" spans="1:21" x14ac:dyDescent="0.3">
      <c r="A151" s="6">
        <v>1054.25</v>
      </c>
      <c r="B151" s="12">
        <f t="shared" si="5"/>
        <v>1054.3333333333333</v>
      </c>
      <c r="C151" s="6">
        <v>7.1472999999999995</v>
      </c>
      <c r="D151" s="6"/>
      <c r="E151" s="6"/>
      <c r="F151" s="7">
        <f t="shared" si="6"/>
        <v>0.6831668642038573</v>
      </c>
      <c r="I151" s="20">
        <v>40566</v>
      </c>
      <c r="P151">
        <v>2003</v>
      </c>
      <c r="Q151">
        <v>7</v>
      </c>
      <c r="R151" s="11">
        <v>2003.49999999998</v>
      </c>
      <c r="S151">
        <v>0.64121456803083499</v>
      </c>
      <c r="T151">
        <v>4.8000000000000001E-2</v>
      </c>
      <c r="U151">
        <v>3.0778299265480102E-2</v>
      </c>
    </row>
    <row r="152" spans="1:21" x14ac:dyDescent="0.3">
      <c r="A152">
        <v>1085.4169999999999</v>
      </c>
      <c r="B152" s="11">
        <f t="shared" si="5"/>
        <v>1086.4723333333334</v>
      </c>
      <c r="C152">
        <v>7.1953000000000005</v>
      </c>
      <c r="F152" s="2">
        <f t="shared" si="6"/>
        <v>0.71231472299517595</v>
      </c>
      <c r="I152" s="20">
        <v>40554</v>
      </c>
      <c r="P152">
        <v>2003</v>
      </c>
      <c r="Q152">
        <v>6</v>
      </c>
      <c r="R152" s="11">
        <v>2003.4166666666499</v>
      </c>
      <c r="S152">
        <v>0.60936138996863298</v>
      </c>
      <c r="T152">
        <v>4.7999999999998197E-2</v>
      </c>
      <c r="U152">
        <v>2.9249346718493299E-2</v>
      </c>
    </row>
    <row r="153" spans="1:21" x14ac:dyDescent="0.3">
      <c r="A153">
        <v>1119.75</v>
      </c>
      <c r="B153" s="11">
        <f t="shared" si="5"/>
        <v>1126.1946666666665</v>
      </c>
      <c r="C153">
        <v>7.2433000000000005</v>
      </c>
      <c r="F153" s="2">
        <f t="shared" si="6"/>
        <v>0.75006425317357472</v>
      </c>
      <c r="I153" s="20">
        <v>40542</v>
      </c>
      <c r="P153">
        <v>2003</v>
      </c>
      <c r="Q153">
        <v>5</v>
      </c>
      <c r="R153" s="11">
        <v>2003.3333333333101</v>
      </c>
      <c r="S153">
        <v>0.57312132265066895</v>
      </c>
      <c r="T153">
        <v>9.5999999999998295E-2</v>
      </c>
      <c r="U153">
        <v>5.5019646974463203E-2</v>
      </c>
    </row>
    <row r="154" spans="1:21" x14ac:dyDescent="0.3">
      <c r="A154">
        <v>1173.4169999999999</v>
      </c>
      <c r="B154" s="11">
        <f t="shared" si="5"/>
        <v>1180.4446666666665</v>
      </c>
      <c r="C154">
        <v>7.2912000000000008</v>
      </c>
      <c r="F154" s="2">
        <f t="shared" si="6"/>
        <v>0.80487249515286596</v>
      </c>
      <c r="I154" s="20">
        <v>40530</v>
      </c>
      <c r="P154">
        <v>2003</v>
      </c>
      <c r="Q154">
        <v>4</v>
      </c>
      <c r="R154" s="11">
        <v>2003.24999999998</v>
      </c>
      <c r="S154">
        <v>0.54976692027752405</v>
      </c>
      <c r="T154">
        <v>4.7999999999998197E-2</v>
      </c>
      <c r="U154">
        <v>2.63888121733202E-2</v>
      </c>
    </row>
    <row r="155" spans="1:21" x14ac:dyDescent="0.3">
      <c r="A155">
        <v>1248.1669999999999</v>
      </c>
      <c r="B155" s="11">
        <f t="shared" si="5"/>
        <v>1248.1389999999999</v>
      </c>
      <c r="C155">
        <v>7.3391999999999999</v>
      </c>
      <c r="F155" s="2">
        <f t="shared" si="6"/>
        <v>0.87891351892334668</v>
      </c>
      <c r="I155" s="20">
        <v>40518</v>
      </c>
      <c r="P155">
        <v>2003</v>
      </c>
      <c r="Q155">
        <v>3</v>
      </c>
      <c r="R155" s="11">
        <v>2003.1666666666499</v>
      </c>
      <c r="S155">
        <v>0.54266620496490803</v>
      </c>
      <c r="T155">
        <v>4.8000000000000001E-2</v>
      </c>
      <c r="U155">
        <v>2.6047977838315601E-2</v>
      </c>
    </row>
    <row r="156" spans="1:21" x14ac:dyDescent="0.3">
      <c r="A156">
        <v>1322.8330000000001</v>
      </c>
      <c r="B156" s="11">
        <f t="shared" si="5"/>
        <v>1319.1666666666667</v>
      </c>
      <c r="C156">
        <v>7.3872</v>
      </c>
      <c r="F156" s="2">
        <f t="shared" si="6"/>
        <v>0.96393365898187611</v>
      </c>
      <c r="I156" s="20">
        <v>40506</v>
      </c>
      <c r="P156">
        <v>2003</v>
      </c>
      <c r="Q156">
        <v>2</v>
      </c>
      <c r="R156" s="11">
        <v>2003.0833333333101</v>
      </c>
      <c r="S156">
        <v>0.55651182773043095</v>
      </c>
      <c r="T156">
        <v>0.19199999999999401</v>
      </c>
      <c r="U156">
        <v>0.106850270924239</v>
      </c>
    </row>
    <row r="157" spans="1:21" x14ac:dyDescent="0.3">
      <c r="A157">
        <v>1386.5</v>
      </c>
      <c r="B157" s="11">
        <f t="shared" si="5"/>
        <v>1367.6386666666667</v>
      </c>
      <c r="C157">
        <v>7.4351000000000003</v>
      </c>
      <c r="F157" s="2">
        <f t="shared" si="6"/>
        <v>1.0266291801160419</v>
      </c>
      <c r="I157" s="20">
        <v>40494</v>
      </c>
      <c r="P157">
        <v>2003</v>
      </c>
      <c r="Q157">
        <v>1</v>
      </c>
      <c r="R157" s="11">
        <v>2003</v>
      </c>
      <c r="S157">
        <v>0.594141589402302</v>
      </c>
      <c r="T157">
        <v>0.19199999999999601</v>
      </c>
      <c r="U157">
        <v>0.11407518516524</v>
      </c>
    </row>
    <row r="158" spans="1:21" x14ac:dyDescent="0.3">
      <c r="A158">
        <v>1393.5830000000001</v>
      </c>
      <c r="B158" s="11">
        <f t="shared" si="5"/>
        <v>1373.972</v>
      </c>
      <c r="C158">
        <v>7.4831000000000003</v>
      </c>
      <c r="F158" s="2">
        <f t="shared" si="6"/>
        <v>1.0351166525148519</v>
      </c>
      <c r="G158" t="s">
        <v>11</v>
      </c>
      <c r="H158">
        <v>7</v>
      </c>
      <c r="I158" s="20">
        <v>40482</v>
      </c>
      <c r="P158">
        <v>2002</v>
      </c>
      <c r="Q158">
        <v>12</v>
      </c>
      <c r="R158" s="11">
        <v>2002.9166666666399</v>
      </c>
      <c r="S158">
        <v>0.60828005039354804</v>
      </c>
      <c r="T158">
        <v>0.19199999999999601</v>
      </c>
      <c r="U158">
        <v>0.116789769675559</v>
      </c>
    </row>
    <row r="159" spans="1:21" x14ac:dyDescent="0.3">
      <c r="A159">
        <v>1341.8330000000001</v>
      </c>
      <c r="B159" s="11">
        <f t="shared" si="5"/>
        <v>1341.9443333333334</v>
      </c>
      <c r="C159">
        <v>7.5311000000000003</v>
      </c>
      <c r="F159" s="2">
        <f t="shared" si="6"/>
        <v>0.99290346163872567</v>
      </c>
      <c r="I159" s="20">
        <v>40451</v>
      </c>
      <c r="P159">
        <v>2002</v>
      </c>
      <c r="Q159">
        <v>11</v>
      </c>
      <c r="R159" s="11">
        <v>2002.8333333333101</v>
      </c>
      <c r="S159">
        <v>0.68044564962508003</v>
      </c>
      <c r="T159">
        <v>0.19199999999999601</v>
      </c>
      <c r="U159">
        <v>0.130645564728013</v>
      </c>
    </row>
    <row r="160" spans="1:21" x14ac:dyDescent="0.3">
      <c r="A160">
        <v>1290.4169999999999</v>
      </c>
      <c r="B160" s="11">
        <f t="shared" si="5"/>
        <v>1290.9723333333334</v>
      </c>
      <c r="C160">
        <v>7.5790999999999995</v>
      </c>
      <c r="F160" s="2">
        <f t="shared" si="6"/>
        <v>0.92924259506691176</v>
      </c>
      <c r="I160" s="20">
        <v>40420</v>
      </c>
      <c r="P160">
        <v>2002</v>
      </c>
      <c r="Q160">
        <v>10</v>
      </c>
      <c r="R160" s="11">
        <v>2002.74999999998</v>
      </c>
      <c r="S160">
        <v>0.695529349843097</v>
      </c>
      <c r="T160">
        <v>9.5999999999996505E-2</v>
      </c>
      <c r="U160">
        <v>6.6770817584934902E-2</v>
      </c>
    </row>
    <row r="161" spans="1:21" x14ac:dyDescent="0.3">
      <c r="A161">
        <v>1240.6669999999999</v>
      </c>
      <c r="B161" s="11">
        <f t="shared" si="5"/>
        <v>1241.3889999999999</v>
      </c>
      <c r="C161">
        <v>7.6269999999999998</v>
      </c>
      <c r="F161" s="2">
        <f t="shared" si="6"/>
        <v>0.87123479247923263</v>
      </c>
      <c r="I161" s="20">
        <v>40390</v>
      </c>
      <c r="P161">
        <v>2002</v>
      </c>
      <c r="Q161">
        <v>9</v>
      </c>
      <c r="R161" s="11">
        <v>2002.6666666666399</v>
      </c>
      <c r="S161">
        <v>0.66508102394913404</v>
      </c>
      <c r="T161">
        <v>4.7999999999998197E-2</v>
      </c>
      <c r="U161">
        <v>3.1923889149557197E-2</v>
      </c>
    </row>
    <row r="162" spans="1:21" x14ac:dyDescent="0.3">
      <c r="A162">
        <v>1193.0830000000001</v>
      </c>
      <c r="B162" s="11">
        <f t="shared" si="5"/>
        <v>1193.0833333333333</v>
      </c>
      <c r="C162">
        <v>7.6749999999999998</v>
      </c>
      <c r="F162" s="2">
        <f t="shared" si="6"/>
        <v>0.81820600146196709</v>
      </c>
      <c r="I162" s="20">
        <v>40359</v>
      </c>
      <c r="P162">
        <v>2002</v>
      </c>
      <c r="Q162">
        <v>8</v>
      </c>
      <c r="R162" s="11">
        <v>2002.5833333333101</v>
      </c>
      <c r="S162">
        <v>0.64604912153885896</v>
      </c>
      <c r="T162">
        <v>4.7999999999998197E-2</v>
      </c>
      <c r="U162">
        <v>3.1010357833864102E-2</v>
      </c>
    </row>
    <row r="163" spans="1:21" x14ac:dyDescent="0.3">
      <c r="A163">
        <v>1145.5</v>
      </c>
      <c r="B163" s="11">
        <f t="shared" si="5"/>
        <v>1145.3610000000001</v>
      </c>
      <c r="C163">
        <v>7.7230000000000008</v>
      </c>
      <c r="F163" s="2">
        <f t="shared" si="6"/>
        <v>0.76898780190084415</v>
      </c>
      <c r="I163" s="20">
        <v>40328</v>
      </c>
      <c r="P163">
        <v>2002</v>
      </c>
      <c r="Q163">
        <v>7</v>
      </c>
      <c r="R163" s="11">
        <v>2002.49999999998</v>
      </c>
      <c r="S163">
        <v>0.63614074779790797</v>
      </c>
      <c r="T163">
        <v>4.8000000000001798E-2</v>
      </c>
      <c r="U163">
        <v>3.05347558943007E-2</v>
      </c>
    </row>
    <row r="164" spans="1:21" x14ac:dyDescent="0.3">
      <c r="A164">
        <v>1097.5</v>
      </c>
      <c r="B164" s="11">
        <f t="shared" si="5"/>
        <v>1099.2223333333334</v>
      </c>
      <c r="C164">
        <v>7.7709000000000001</v>
      </c>
      <c r="F164" s="2">
        <f t="shared" si="6"/>
        <v>0.72421972971745185</v>
      </c>
      <c r="I164" s="20">
        <v>40298</v>
      </c>
      <c r="P164">
        <v>2002</v>
      </c>
      <c r="Q164">
        <v>6</v>
      </c>
      <c r="R164" s="11">
        <v>2002.4166666666399</v>
      </c>
      <c r="S164">
        <v>0.63617682642235895</v>
      </c>
      <c r="T164">
        <v>9.5999999999996505E-2</v>
      </c>
      <c r="U164">
        <v>6.1072975336544301E-2</v>
      </c>
    </row>
    <row r="165" spans="1:21" x14ac:dyDescent="0.3">
      <c r="A165">
        <v>1054.6669999999999</v>
      </c>
      <c r="B165" s="11">
        <f t="shared" si="5"/>
        <v>1064.2223333333334</v>
      </c>
      <c r="C165">
        <v>7.8188999999999993</v>
      </c>
      <c r="F165" s="2">
        <f t="shared" si="6"/>
        <v>0.69200614831438789</v>
      </c>
      <c r="I165" s="20">
        <v>40267</v>
      </c>
      <c r="P165">
        <v>2002</v>
      </c>
      <c r="Q165">
        <v>5</v>
      </c>
      <c r="R165" s="11">
        <v>2002.3333333333101</v>
      </c>
      <c r="S165">
        <v>0.63929549038490396</v>
      </c>
      <c r="T165">
        <v>4.7999999999998197E-2</v>
      </c>
      <c r="U165">
        <v>3.0686183538474202E-2</v>
      </c>
    </row>
    <row r="166" spans="1:21" x14ac:dyDescent="0.3">
      <c r="A166">
        <v>1040.5</v>
      </c>
      <c r="B166" s="11">
        <f t="shared" si="5"/>
        <v>1051.028</v>
      </c>
      <c r="C166">
        <v>7.8668999999999993</v>
      </c>
      <c r="F166" s="5">
        <f t="shared" si="6"/>
        <v>0.6802376395813019</v>
      </c>
      <c r="G166" t="s">
        <v>10</v>
      </c>
      <c r="H166">
        <v>7</v>
      </c>
      <c r="I166" s="20">
        <v>40237</v>
      </c>
      <c r="P166">
        <v>2002</v>
      </c>
      <c r="Q166">
        <v>4</v>
      </c>
      <c r="R166" s="11">
        <v>2002.24999999998</v>
      </c>
      <c r="S166">
        <v>0.63839578292865196</v>
      </c>
      <c r="T166">
        <v>4.7999999999998197E-2</v>
      </c>
      <c r="U166">
        <v>3.0642997580574202E-2</v>
      </c>
    </row>
    <row r="167" spans="1:21" x14ac:dyDescent="0.3">
      <c r="A167">
        <v>1057.9169999999999</v>
      </c>
      <c r="B167" s="11">
        <f t="shared" si="5"/>
        <v>1057.9166666666667</v>
      </c>
      <c r="C167">
        <v>7.9147999999999996</v>
      </c>
      <c r="F167" s="2">
        <f t="shared" si="6"/>
        <v>0.68635670708700691</v>
      </c>
      <c r="I167" s="20">
        <v>40222</v>
      </c>
      <c r="P167">
        <v>2002</v>
      </c>
      <c r="Q167">
        <v>3</v>
      </c>
      <c r="R167" s="11">
        <v>2002.1666666666399</v>
      </c>
      <c r="S167">
        <v>0.63474082994351599</v>
      </c>
      <c r="T167">
        <v>4.8000000000001798E-2</v>
      </c>
      <c r="U167">
        <v>3.0467559837289899E-2</v>
      </c>
    </row>
    <row r="168" spans="1:21" x14ac:dyDescent="0.3">
      <c r="A168" s="6">
        <v>1075.3330000000001</v>
      </c>
      <c r="B168" s="12">
        <f t="shared" si="5"/>
        <v>1075.6110000000001</v>
      </c>
      <c r="C168" s="6">
        <v>7.9627999999999997</v>
      </c>
      <c r="D168" s="6"/>
      <c r="E168" s="6"/>
      <c r="F168" s="7">
        <f t="shared" si="6"/>
        <v>0.70232770201645822</v>
      </c>
      <c r="I168" s="20">
        <v>40207</v>
      </c>
      <c r="P168">
        <v>2002</v>
      </c>
      <c r="Q168">
        <v>2</v>
      </c>
      <c r="R168" s="11">
        <v>2002.0833333333101</v>
      </c>
      <c r="S168">
        <v>0.641387657869537</v>
      </c>
      <c r="T168">
        <v>0.14399999999999399</v>
      </c>
      <c r="U168">
        <v>9.2359822733210001E-2</v>
      </c>
    </row>
    <row r="169" spans="1:21" x14ac:dyDescent="0.3">
      <c r="A169">
        <v>1093.5830000000001</v>
      </c>
      <c r="B169" s="11">
        <f t="shared" si="5"/>
        <v>1095.7776666666666</v>
      </c>
      <c r="C169">
        <v>8.0107999999999997</v>
      </c>
      <c r="F169" s="2">
        <f t="shared" si="6"/>
        <v>0.72098387607802306</v>
      </c>
      <c r="I169" s="20">
        <v>40192</v>
      </c>
      <c r="P169">
        <v>2002</v>
      </c>
      <c r="Q169">
        <v>1</v>
      </c>
      <c r="R169" s="11">
        <v>2002</v>
      </c>
      <c r="S169">
        <v>0.706967827865847</v>
      </c>
      <c r="T169">
        <v>9.6000000000000002E-2</v>
      </c>
      <c r="U169">
        <v>6.7868911475121405E-2</v>
      </c>
    </row>
    <row r="170" spans="1:21" x14ac:dyDescent="0.3">
      <c r="A170">
        <v>1118.4169999999999</v>
      </c>
      <c r="B170" s="11">
        <f t="shared" si="5"/>
        <v>1120.3889999999999</v>
      </c>
      <c r="C170">
        <v>8.0587</v>
      </c>
      <c r="F170" s="2">
        <f t="shared" si="6"/>
        <v>0.74442455244699457</v>
      </c>
      <c r="I170" s="20">
        <v>40177</v>
      </c>
      <c r="P170">
        <v>2001</v>
      </c>
      <c r="Q170">
        <v>12</v>
      </c>
      <c r="R170" s="11">
        <v>2001.9166666666399</v>
      </c>
      <c r="S170">
        <v>0.79707576371930799</v>
      </c>
      <c r="T170">
        <v>9.5999999999996505E-2</v>
      </c>
      <c r="U170">
        <v>7.6519273317050801E-2</v>
      </c>
    </row>
    <row r="171" spans="1:21" x14ac:dyDescent="0.3">
      <c r="A171">
        <v>1149.1669999999999</v>
      </c>
      <c r="B171" s="11">
        <f t="shared" si="5"/>
        <v>1149.2503333333332</v>
      </c>
      <c r="C171">
        <v>8.1067</v>
      </c>
      <c r="F171" s="2">
        <f t="shared" si="6"/>
        <v>0.77288575273444371</v>
      </c>
      <c r="I171" s="20">
        <v>40162</v>
      </c>
      <c r="P171">
        <v>2001</v>
      </c>
      <c r="Q171">
        <v>11</v>
      </c>
      <c r="R171" s="11">
        <v>2001.8333333333101</v>
      </c>
      <c r="S171">
        <v>0.87662158480490204</v>
      </c>
      <c r="T171">
        <v>9.5999999999996505E-2</v>
      </c>
      <c r="U171">
        <v>8.4155672141267596E-2</v>
      </c>
    </row>
    <row r="172" spans="1:21" x14ac:dyDescent="0.3">
      <c r="A172">
        <v>1180.1669999999999</v>
      </c>
      <c r="B172" s="11">
        <f t="shared" si="5"/>
        <v>1179.0003333333332</v>
      </c>
      <c r="C172">
        <v>8.1547000000000001</v>
      </c>
      <c r="F172" s="2">
        <f t="shared" si="6"/>
        <v>0.8033626576310916</v>
      </c>
      <c r="I172" s="20">
        <v>40147</v>
      </c>
      <c r="P172">
        <v>2001</v>
      </c>
      <c r="Q172">
        <v>10</v>
      </c>
      <c r="R172" s="11">
        <v>2001.74999999998</v>
      </c>
      <c r="S172">
        <v>0.88467226774359797</v>
      </c>
      <c r="T172">
        <v>0.14399999999999799</v>
      </c>
      <c r="U172">
        <v>0.12739280655507601</v>
      </c>
    </row>
    <row r="173" spans="1:21" x14ac:dyDescent="0.3">
      <c r="A173">
        <v>1207.6669999999999</v>
      </c>
      <c r="B173" s="11">
        <f t="shared" si="5"/>
        <v>1201.8056666666666</v>
      </c>
      <c r="C173">
        <v>8.2026000000000003</v>
      </c>
      <c r="F173" s="2">
        <f t="shared" si="6"/>
        <v>0.82753646583857365</v>
      </c>
      <c r="I173" s="20">
        <v>40132</v>
      </c>
      <c r="P173">
        <v>2001</v>
      </c>
      <c r="Q173">
        <v>9</v>
      </c>
      <c r="R173" s="11">
        <v>2001.6666666666399</v>
      </c>
      <c r="S173">
        <v>0.83271753301810603</v>
      </c>
      <c r="T173">
        <v>9.5999999999996505E-2</v>
      </c>
      <c r="U173">
        <v>7.9940883169735202E-2</v>
      </c>
    </row>
    <row r="174" spans="1:21" x14ac:dyDescent="0.3">
      <c r="A174">
        <v>1217.5830000000001</v>
      </c>
      <c r="B174" s="11">
        <f t="shared" si="5"/>
        <v>1210.8056666666666</v>
      </c>
      <c r="C174">
        <v>8.2506000000000004</v>
      </c>
      <c r="F174" s="2">
        <f t="shared" si="6"/>
        <v>0.83727550476879353</v>
      </c>
      <c r="G174" t="s">
        <v>11</v>
      </c>
      <c r="H174">
        <v>8</v>
      </c>
      <c r="I174" s="20">
        <v>40117</v>
      </c>
      <c r="P174">
        <v>2001</v>
      </c>
      <c r="Q174">
        <v>8</v>
      </c>
      <c r="R174" s="11">
        <v>2001.5833333333101</v>
      </c>
      <c r="S174">
        <v>0.79495993759553096</v>
      </c>
      <c r="T174">
        <v>9.6000000000000002E-2</v>
      </c>
      <c r="U174">
        <v>7.6316154009170994E-2</v>
      </c>
    </row>
    <row r="175" spans="1:21" x14ac:dyDescent="0.3">
      <c r="A175">
        <v>1207.1669999999999</v>
      </c>
      <c r="B175" s="11">
        <f t="shared" si="5"/>
        <v>1207.1389999999999</v>
      </c>
      <c r="C175">
        <v>8.2986000000000004</v>
      </c>
      <c r="F175" s="2">
        <f t="shared" si="6"/>
        <v>0.83329398834889989</v>
      </c>
      <c r="I175" s="20">
        <v>40096</v>
      </c>
      <c r="P175">
        <v>2001</v>
      </c>
      <c r="Q175">
        <v>7</v>
      </c>
      <c r="R175" s="11">
        <v>2001.49999999998</v>
      </c>
      <c r="S175">
        <v>0.77039369951009196</v>
      </c>
      <c r="T175">
        <v>9.5999999999996505E-2</v>
      </c>
      <c r="U175">
        <v>7.3957795152966105E-2</v>
      </c>
    </row>
    <row r="176" spans="1:21" x14ac:dyDescent="0.3">
      <c r="A176">
        <v>1196.6669999999999</v>
      </c>
      <c r="B176" s="11">
        <f t="shared" si="5"/>
        <v>1195.028</v>
      </c>
      <c r="C176">
        <v>8.3465999999999987</v>
      </c>
      <c r="F176" s="2">
        <f t="shared" si="6"/>
        <v>0.82027709761224843</v>
      </c>
      <c r="I176" s="20">
        <v>40076</v>
      </c>
      <c r="P176">
        <v>2001</v>
      </c>
      <c r="Q176">
        <v>6</v>
      </c>
      <c r="R176" s="11">
        <v>2001.4166666666399</v>
      </c>
      <c r="S176">
        <v>0.74336742429528802</v>
      </c>
      <c r="T176">
        <v>9.6000000000000002E-2</v>
      </c>
      <c r="U176">
        <v>7.1363272732347702E-2</v>
      </c>
    </row>
    <row r="177" spans="1:21" x14ac:dyDescent="0.3">
      <c r="A177">
        <v>1181.25</v>
      </c>
      <c r="B177" s="11">
        <f t="shared" si="5"/>
        <v>1172.5833333333333</v>
      </c>
      <c r="C177">
        <v>8.394499999999999</v>
      </c>
      <c r="F177" s="2">
        <f t="shared" si="6"/>
        <v>0.7966888016947804</v>
      </c>
      <c r="I177" s="20">
        <v>40055</v>
      </c>
      <c r="P177">
        <v>2001</v>
      </c>
      <c r="Q177">
        <v>5</v>
      </c>
      <c r="R177" s="11">
        <v>2001.3333333333101</v>
      </c>
      <c r="S177">
        <v>0.69856531567386204</v>
      </c>
      <c r="T177">
        <v>9.5999999999996505E-2</v>
      </c>
      <c r="U177">
        <v>6.7062270304688296E-2</v>
      </c>
    </row>
    <row r="178" spans="1:21" x14ac:dyDescent="0.3">
      <c r="A178">
        <v>1139.8330000000001</v>
      </c>
      <c r="B178" s="11">
        <f t="shared" si="5"/>
        <v>1130.25</v>
      </c>
      <c r="C178">
        <v>8.442499999999999</v>
      </c>
      <c r="F178" s="2">
        <f t="shared" si="6"/>
        <v>0.7540289836266042</v>
      </c>
      <c r="I178" s="20">
        <v>40035</v>
      </c>
      <c r="P178">
        <v>2001</v>
      </c>
      <c r="Q178">
        <v>4</v>
      </c>
      <c r="R178" s="11">
        <v>2001.24999999997</v>
      </c>
      <c r="S178">
        <v>0.65413448696704601</v>
      </c>
      <c r="T178">
        <v>9.5999999999996505E-2</v>
      </c>
      <c r="U178">
        <v>6.2796910748834103E-2</v>
      </c>
    </row>
    <row r="179" spans="1:21" x14ac:dyDescent="0.3">
      <c r="A179">
        <v>1069.6669999999999</v>
      </c>
      <c r="B179" s="11">
        <f t="shared" si="5"/>
        <v>1069.5276666666666</v>
      </c>
      <c r="C179">
        <v>8.4905000000000008</v>
      </c>
      <c r="F179" s="2">
        <f t="shared" si="6"/>
        <v>0.69679536505554396</v>
      </c>
      <c r="I179" s="20">
        <v>40014</v>
      </c>
      <c r="P179">
        <v>2001</v>
      </c>
      <c r="Q179">
        <v>3</v>
      </c>
      <c r="R179" s="11">
        <v>2001.1666666666399</v>
      </c>
      <c r="S179">
        <v>0.62627176820240205</v>
      </c>
      <c r="T179">
        <v>9.6000000000000002E-2</v>
      </c>
      <c r="U179">
        <v>6.0122089747430697E-2</v>
      </c>
    </row>
    <row r="180" spans="1:21" x14ac:dyDescent="0.3">
      <c r="A180">
        <v>999.08299999999997</v>
      </c>
      <c r="B180" s="11">
        <f t="shared" si="5"/>
        <v>1000.3056666666666</v>
      </c>
      <c r="C180">
        <v>8.5383999999999993</v>
      </c>
      <c r="F180" s="2">
        <f t="shared" si="6"/>
        <v>0.63683027370045064</v>
      </c>
      <c r="I180" s="20">
        <v>39994</v>
      </c>
      <c r="P180">
        <v>2001</v>
      </c>
      <c r="Q180">
        <v>2</v>
      </c>
      <c r="R180" s="11">
        <v>2001.0833333333101</v>
      </c>
      <c r="S180">
        <v>0.62490808854392499</v>
      </c>
      <c r="T180">
        <v>0.14399999999999399</v>
      </c>
      <c r="U180">
        <v>8.9986764750321996E-2</v>
      </c>
    </row>
    <row r="181" spans="1:21" x14ac:dyDescent="0.3">
      <c r="A181">
        <v>932.16700000000003</v>
      </c>
      <c r="B181" s="11">
        <f t="shared" si="5"/>
        <v>938.52766666666673</v>
      </c>
      <c r="C181">
        <v>8.5864000000000011</v>
      </c>
      <c r="F181" s="2">
        <f t="shared" si="6"/>
        <v>0.58768540179576934</v>
      </c>
      <c r="I181" s="20">
        <v>39974</v>
      </c>
      <c r="P181">
        <v>2001</v>
      </c>
      <c r="Q181">
        <v>1</v>
      </c>
      <c r="R181" s="11">
        <v>2001</v>
      </c>
      <c r="S181">
        <v>0.64210723253368296</v>
      </c>
      <c r="T181">
        <v>9.6000000000000002E-2</v>
      </c>
      <c r="U181">
        <v>6.16422943232336E-2</v>
      </c>
    </row>
    <row r="182" spans="1:21" x14ac:dyDescent="0.3">
      <c r="A182">
        <v>884.33299999999997</v>
      </c>
      <c r="B182" s="11">
        <f t="shared" si="5"/>
        <v>891.33333333333337</v>
      </c>
      <c r="C182">
        <v>8.6343999999999994</v>
      </c>
      <c r="F182" s="2">
        <f t="shared" si="6"/>
        <v>0.55271314423907791</v>
      </c>
      <c r="I182" s="20">
        <v>39953</v>
      </c>
      <c r="P182">
        <v>2000</v>
      </c>
      <c r="Q182">
        <v>12</v>
      </c>
      <c r="R182" s="11">
        <v>2000.9166666666399</v>
      </c>
      <c r="S182">
        <v>0.70389398275646498</v>
      </c>
      <c r="T182">
        <v>0.14399999999999399</v>
      </c>
      <c r="U182">
        <v>0.101360733516927</v>
      </c>
    </row>
    <row r="183" spans="1:21" x14ac:dyDescent="0.3">
      <c r="A183">
        <v>857.5</v>
      </c>
      <c r="B183" s="11">
        <f t="shared" si="5"/>
        <v>857.63866666666672</v>
      </c>
      <c r="C183">
        <v>8.6822999999999997</v>
      </c>
      <c r="F183" s="2">
        <f t="shared" si="6"/>
        <v>0.52902520316578372</v>
      </c>
      <c r="I183" s="20">
        <v>39933</v>
      </c>
      <c r="P183">
        <v>2000</v>
      </c>
      <c r="Q183">
        <v>11</v>
      </c>
      <c r="R183" s="11">
        <v>2000.8333333333101</v>
      </c>
      <c r="S183">
        <v>0.787752733886249</v>
      </c>
      <c r="T183">
        <v>9.6000000000000002E-2</v>
      </c>
      <c r="U183">
        <v>7.5624262453079905E-2</v>
      </c>
    </row>
    <row r="184" spans="1:21" x14ac:dyDescent="0.3">
      <c r="A184">
        <v>831.08299999999997</v>
      </c>
      <c r="B184" s="11">
        <f t="shared" si="5"/>
        <v>831.94433333333336</v>
      </c>
      <c r="C184">
        <v>8.7302999999999997</v>
      </c>
      <c r="F184" s="2">
        <f t="shared" si="6"/>
        <v>0.51164623574995638</v>
      </c>
      <c r="I184" s="20">
        <v>39912</v>
      </c>
      <c r="P184">
        <v>2000</v>
      </c>
      <c r="Q184">
        <v>10</v>
      </c>
      <c r="R184" s="11">
        <v>2000.74999999997</v>
      </c>
      <c r="S184">
        <v>0.76382749968318497</v>
      </c>
      <c r="T184">
        <v>9.5999999999996505E-2</v>
      </c>
      <c r="U184">
        <v>7.3327439969583103E-2</v>
      </c>
    </row>
    <row r="185" spans="1:21" x14ac:dyDescent="0.3">
      <c r="A185">
        <v>807.25</v>
      </c>
      <c r="B185" s="11">
        <f t="shared" si="5"/>
        <v>813.58333333333337</v>
      </c>
      <c r="C185">
        <v>8.7782999999999998</v>
      </c>
      <c r="F185" s="2">
        <f t="shared" si="6"/>
        <v>0.49957819901788658</v>
      </c>
      <c r="I185" s="20">
        <v>39892</v>
      </c>
      <c r="P185">
        <v>2000</v>
      </c>
      <c r="Q185">
        <v>9</v>
      </c>
      <c r="R185" s="11">
        <v>2000.6666666666399</v>
      </c>
      <c r="S185">
        <v>0.70757182261286999</v>
      </c>
      <c r="T185">
        <v>4.7999999999998197E-2</v>
      </c>
      <c r="U185">
        <v>3.3963447485416499E-2</v>
      </c>
    </row>
    <row r="186" spans="1:21" x14ac:dyDescent="0.3">
      <c r="A186">
        <v>802.41700000000003</v>
      </c>
      <c r="B186" s="11">
        <f t="shared" si="5"/>
        <v>810.05566666666664</v>
      </c>
      <c r="C186">
        <v>8.8262</v>
      </c>
      <c r="F186" s="5">
        <f t="shared" si="6"/>
        <v>0.49729239536555242</v>
      </c>
      <c r="G186" t="s">
        <v>10</v>
      </c>
      <c r="H186">
        <v>8</v>
      </c>
      <c r="I186" s="20">
        <v>39872</v>
      </c>
      <c r="P186">
        <v>2000</v>
      </c>
      <c r="Q186">
        <v>8</v>
      </c>
      <c r="R186" s="11">
        <v>2000.5833333333101</v>
      </c>
      <c r="S186">
        <v>0.67469259658050995</v>
      </c>
      <c r="T186">
        <v>9.6000000000000002E-2</v>
      </c>
      <c r="U186">
        <v>6.4770489271729001E-2</v>
      </c>
    </row>
    <row r="187" spans="1:21" x14ac:dyDescent="0.3">
      <c r="A187">
        <v>820.5</v>
      </c>
      <c r="B187" s="11">
        <f t="shared" si="5"/>
        <v>820.38900000000001</v>
      </c>
      <c r="C187">
        <v>8.8742000000000001</v>
      </c>
      <c r="F187" s="2">
        <f t="shared" si="6"/>
        <v>0.50401776077945737</v>
      </c>
      <c r="I187" s="20">
        <v>39864</v>
      </c>
      <c r="P187">
        <v>2000</v>
      </c>
      <c r="Q187">
        <v>7</v>
      </c>
      <c r="R187" s="11">
        <v>2000.49999999997</v>
      </c>
      <c r="S187">
        <v>0.62322578805246098</v>
      </c>
      <c r="T187">
        <v>4.7999999999998197E-2</v>
      </c>
      <c r="U187">
        <v>2.9914837826517E-2</v>
      </c>
    </row>
    <row r="188" spans="1:21" x14ac:dyDescent="0.3">
      <c r="A188">
        <v>838.25</v>
      </c>
      <c r="B188" s="11">
        <f t="shared" si="5"/>
        <v>838.47233333333327</v>
      </c>
      <c r="C188">
        <v>8.9222000000000001</v>
      </c>
      <c r="F188" s="2">
        <f t="shared" si="6"/>
        <v>0.51600674671521962</v>
      </c>
      <c r="I188" s="20">
        <v>39856</v>
      </c>
      <c r="P188">
        <v>2000</v>
      </c>
      <c r="Q188">
        <v>6</v>
      </c>
      <c r="R188" s="11">
        <v>2000.4166666666399</v>
      </c>
      <c r="S188">
        <v>0.58605374892874895</v>
      </c>
      <c r="T188">
        <v>4.7999999999998197E-2</v>
      </c>
      <c r="U188">
        <v>2.8130579948578899E-2</v>
      </c>
    </row>
    <row r="189" spans="1:21" x14ac:dyDescent="0.3">
      <c r="A189">
        <v>856.66700000000003</v>
      </c>
      <c r="B189" s="11">
        <f t="shared" si="5"/>
        <v>858.27799999999991</v>
      </c>
      <c r="C189">
        <v>8.9700999999999986</v>
      </c>
      <c r="F189" s="2">
        <f t="shared" si="6"/>
        <v>0.52946507641764773</v>
      </c>
      <c r="I189" s="20">
        <v>39848</v>
      </c>
      <c r="P189">
        <v>2000</v>
      </c>
      <c r="Q189">
        <v>5</v>
      </c>
      <c r="R189" s="11">
        <v>2000.3333333333101</v>
      </c>
      <c r="S189">
        <v>0.53984627686748199</v>
      </c>
      <c r="T189">
        <v>9.6000000000000002E-2</v>
      </c>
      <c r="U189">
        <v>5.1825242579278299E-2</v>
      </c>
    </row>
    <row r="190" spans="1:21" x14ac:dyDescent="0.3">
      <c r="A190" s="6">
        <v>879.91700000000003</v>
      </c>
      <c r="B190" s="12">
        <f t="shared" si="5"/>
        <v>881.94466666666665</v>
      </c>
      <c r="C190" s="6">
        <v>9.0181000000000004</v>
      </c>
      <c r="D190" s="6"/>
      <c r="E190" s="6"/>
      <c r="F190" s="7">
        <f t="shared" si="6"/>
        <v>0.54600813437624185</v>
      </c>
      <c r="I190" s="20">
        <v>39840</v>
      </c>
      <c r="P190">
        <v>2000</v>
      </c>
      <c r="Q190">
        <v>4</v>
      </c>
      <c r="R190" s="11">
        <v>2000.24999999997</v>
      </c>
      <c r="S190">
        <v>0.50860696147838602</v>
      </c>
      <c r="T190">
        <v>4.7999999999998197E-2</v>
      </c>
      <c r="U190">
        <v>2.44131341509616E-2</v>
      </c>
    </row>
    <row r="191" spans="1:21" x14ac:dyDescent="0.3">
      <c r="A191">
        <v>909.25</v>
      </c>
      <c r="B191" s="11">
        <f t="shared" si="5"/>
        <v>909.19466666666665</v>
      </c>
      <c r="C191">
        <v>9.0661000000000005</v>
      </c>
      <c r="F191" s="2">
        <f t="shared" si="6"/>
        <v>0.56569715533367848</v>
      </c>
      <c r="I191" s="20">
        <v>39832</v>
      </c>
      <c r="P191">
        <v>2000</v>
      </c>
      <c r="Q191">
        <v>3</v>
      </c>
      <c r="R191" s="11">
        <v>2000.1666666666399</v>
      </c>
      <c r="S191">
        <v>0.49900138622761497</v>
      </c>
      <c r="T191">
        <v>4.7999999999998197E-2</v>
      </c>
      <c r="U191">
        <v>2.39520665389246E-2</v>
      </c>
    </row>
    <row r="192" spans="1:21" x14ac:dyDescent="0.3">
      <c r="A192">
        <v>938.41700000000003</v>
      </c>
      <c r="B192" s="11">
        <f t="shared" si="5"/>
        <v>938.13900000000001</v>
      </c>
      <c r="C192">
        <v>9.1141000000000005</v>
      </c>
      <c r="F192" s="2">
        <f t="shared" si="6"/>
        <v>0.58738853895551957</v>
      </c>
      <c r="I192" s="20">
        <v>39824</v>
      </c>
      <c r="P192">
        <v>2000</v>
      </c>
      <c r="Q192">
        <v>2</v>
      </c>
      <c r="R192" s="11">
        <v>2000.0833333333101</v>
      </c>
      <c r="S192">
        <v>0.50991661402923005</v>
      </c>
      <c r="T192">
        <v>0.14399999999999799</v>
      </c>
      <c r="U192">
        <v>7.3427992420208199E-2</v>
      </c>
    </row>
    <row r="193" spans="1:21" x14ac:dyDescent="0.3">
      <c r="A193">
        <v>966.75</v>
      </c>
      <c r="B193" s="11">
        <f t="shared" si="5"/>
        <v>963.72233333333327</v>
      </c>
      <c r="C193">
        <v>9.1620000000000008</v>
      </c>
      <c r="F193" s="2">
        <f t="shared" si="6"/>
        <v>0.60725259450746072</v>
      </c>
      <c r="I193" s="20">
        <v>39816</v>
      </c>
      <c r="P193">
        <v>2000</v>
      </c>
      <c r="Q193">
        <v>1</v>
      </c>
      <c r="R193" s="11">
        <v>2000</v>
      </c>
      <c r="S193">
        <v>0.60207353263445595</v>
      </c>
      <c r="T193">
        <v>0.14399999999999399</v>
      </c>
      <c r="U193">
        <v>8.6698588699358606E-2</v>
      </c>
    </row>
    <row r="194" spans="1:21" x14ac:dyDescent="0.3">
      <c r="A194">
        <v>986</v>
      </c>
      <c r="B194" s="11">
        <f t="shared" si="5"/>
        <v>982.22233333333327</v>
      </c>
      <c r="C194">
        <v>9.2099999999999991</v>
      </c>
      <c r="F194" s="2">
        <f t="shared" si="6"/>
        <v>0.62203405399312162</v>
      </c>
      <c r="I194" s="20">
        <v>39808</v>
      </c>
      <c r="P194">
        <v>1999</v>
      </c>
      <c r="Q194">
        <v>12</v>
      </c>
      <c r="R194" s="11">
        <v>1999.9166666660001</v>
      </c>
      <c r="S194">
        <v>0.74518351295465701</v>
      </c>
      <c r="T194">
        <v>0.14399999999999799</v>
      </c>
      <c r="U194">
        <v>0.107306425865469</v>
      </c>
    </row>
    <row r="195" spans="1:21" x14ac:dyDescent="0.3">
      <c r="A195">
        <v>993.91700000000003</v>
      </c>
      <c r="B195" s="11">
        <f t="shared" si="5"/>
        <v>994</v>
      </c>
      <c r="C195">
        <v>9.2579999999999991</v>
      </c>
      <c r="F195" s="2">
        <f t="shared" si="6"/>
        <v>0.63163128058189077</v>
      </c>
      <c r="I195" s="20">
        <v>39800</v>
      </c>
      <c r="P195">
        <v>1999</v>
      </c>
      <c r="Q195">
        <v>11</v>
      </c>
      <c r="R195" s="11">
        <v>1999.83333333264</v>
      </c>
      <c r="S195">
        <v>0.86762416518952201</v>
      </c>
      <c r="T195">
        <v>9.5999999999996505E-2</v>
      </c>
      <c r="U195">
        <v>8.3291919858191094E-2</v>
      </c>
    </row>
    <row r="196" spans="1:21" x14ac:dyDescent="0.3">
      <c r="A196">
        <v>1002.083</v>
      </c>
      <c r="B196" s="11">
        <f t="shared" ref="B196:B259" si="7">AVERAGE(A195:A197)</f>
        <v>1003.4443333333334</v>
      </c>
      <c r="C196">
        <v>9.3058999999999994</v>
      </c>
      <c r="F196" s="2">
        <f t="shared" si="6"/>
        <v>0.63943401941459044</v>
      </c>
      <c r="I196" s="20">
        <v>39792</v>
      </c>
      <c r="P196">
        <v>1999</v>
      </c>
      <c r="Q196">
        <v>10</v>
      </c>
      <c r="R196" s="11">
        <v>1999.7499999992799</v>
      </c>
      <c r="S196">
        <v>0.88403840564696001</v>
      </c>
      <c r="T196">
        <v>0.14399999999999799</v>
      </c>
      <c r="U196">
        <v>0.12730153041316</v>
      </c>
    </row>
    <row r="197" spans="1:21" x14ac:dyDescent="0.3">
      <c r="A197">
        <v>1014.333</v>
      </c>
      <c r="B197" s="11">
        <f t="shared" si="7"/>
        <v>1022.0553333333334</v>
      </c>
      <c r="C197">
        <v>9.3538999999999994</v>
      </c>
      <c r="F197" s="2">
        <f t="shared" si="6"/>
        <v>0.65509334728872526</v>
      </c>
      <c r="I197" s="20">
        <v>39784</v>
      </c>
      <c r="P197">
        <v>1999</v>
      </c>
      <c r="Q197">
        <v>9</v>
      </c>
      <c r="R197" s="11">
        <v>1999.66666666592</v>
      </c>
      <c r="S197">
        <v>0.78452179458412796</v>
      </c>
      <c r="T197">
        <v>9.5999999999996505E-2</v>
      </c>
      <c r="U197">
        <v>7.5314092280073602E-2</v>
      </c>
    </row>
    <row r="198" spans="1:21" x14ac:dyDescent="0.3">
      <c r="A198">
        <v>1049.75</v>
      </c>
      <c r="B198" s="11">
        <f t="shared" si="7"/>
        <v>1059.0553333333335</v>
      </c>
      <c r="C198">
        <v>9.4019000000000013</v>
      </c>
      <c r="F198" s="2">
        <f t="shared" si="6"/>
        <v>0.68737345038189845</v>
      </c>
      <c r="I198" s="20">
        <v>39776</v>
      </c>
      <c r="P198">
        <v>1999</v>
      </c>
      <c r="Q198">
        <v>8</v>
      </c>
      <c r="R198" s="11">
        <v>1999.58333333256</v>
      </c>
      <c r="S198">
        <v>0.70888287092980895</v>
      </c>
      <c r="T198">
        <v>9.6000000000000002E-2</v>
      </c>
      <c r="U198">
        <v>6.8052755609261703E-2</v>
      </c>
    </row>
    <row r="199" spans="1:21" x14ac:dyDescent="0.3">
      <c r="A199">
        <v>1113.0830000000001</v>
      </c>
      <c r="B199" s="11">
        <f t="shared" si="7"/>
        <v>1113</v>
      </c>
      <c r="C199">
        <v>9.4497999999999998</v>
      </c>
      <c r="F199" s="2">
        <f t="shared" si="6"/>
        <v>0.73730806765199275</v>
      </c>
      <c r="I199" s="20">
        <v>39768</v>
      </c>
      <c r="P199">
        <v>1999</v>
      </c>
      <c r="Q199">
        <v>7</v>
      </c>
      <c r="R199" s="11">
        <v>1999.4999999992001</v>
      </c>
      <c r="S199">
        <v>0.66846761023930901</v>
      </c>
      <c r="T199">
        <v>9.5999999999996505E-2</v>
      </c>
      <c r="U199">
        <v>6.4172890582971306E-2</v>
      </c>
    </row>
    <row r="200" spans="1:21" x14ac:dyDescent="0.3">
      <c r="A200">
        <v>1176.1669999999999</v>
      </c>
      <c r="B200" s="11">
        <f t="shared" si="7"/>
        <v>1172.8333333333333</v>
      </c>
      <c r="C200">
        <v>9.4977999999999998</v>
      </c>
      <c r="F200" s="2">
        <f t="shared" ref="F200:F263" si="8">(0.0975*EXP(0.0013*B200))/D$2</f>
        <v>0.79694776763501696</v>
      </c>
      <c r="I200" s="20">
        <v>39760</v>
      </c>
      <c r="P200">
        <v>1999</v>
      </c>
      <c r="Q200">
        <v>6</v>
      </c>
      <c r="R200" s="11">
        <v>1999.41666666584</v>
      </c>
      <c r="S200">
        <v>0.65416335540497295</v>
      </c>
      <c r="T200">
        <v>9.5999999999996505E-2</v>
      </c>
      <c r="U200">
        <v>6.27996821188751E-2</v>
      </c>
    </row>
    <row r="201" spans="1:21" x14ac:dyDescent="0.3">
      <c r="A201">
        <v>1229.25</v>
      </c>
      <c r="B201" s="11">
        <f t="shared" si="7"/>
        <v>1210.9446666666665</v>
      </c>
      <c r="C201">
        <v>9.5457999999999998</v>
      </c>
      <c r="F201" s="2">
        <f t="shared" si="8"/>
        <v>0.83742681412289355</v>
      </c>
      <c r="G201" t="s">
        <v>11</v>
      </c>
      <c r="H201">
        <v>9</v>
      </c>
      <c r="I201" s="20">
        <v>39752</v>
      </c>
      <c r="P201">
        <v>1999</v>
      </c>
      <c r="Q201">
        <v>5</v>
      </c>
      <c r="R201" s="11">
        <v>1999.3333333324799</v>
      </c>
      <c r="S201">
        <v>0.639128455940428</v>
      </c>
      <c r="T201">
        <v>9.6000000000000002E-2</v>
      </c>
      <c r="U201">
        <v>6.1356331770281103E-2</v>
      </c>
    </row>
    <row r="202" spans="1:21" x14ac:dyDescent="0.3">
      <c r="A202">
        <v>1227.4169999999999</v>
      </c>
      <c r="B202" s="11">
        <f t="shared" si="7"/>
        <v>1204.6389999999999</v>
      </c>
      <c r="C202">
        <v>9.5937000000000001</v>
      </c>
      <c r="F202" s="2">
        <f t="shared" si="8"/>
        <v>0.83059017895694309</v>
      </c>
      <c r="I202" s="20">
        <v>39731</v>
      </c>
      <c r="P202">
        <v>1999</v>
      </c>
      <c r="Q202">
        <v>4</v>
      </c>
      <c r="R202" s="11">
        <v>1999.2499999991201</v>
      </c>
      <c r="S202">
        <v>0.60928187552976198</v>
      </c>
      <c r="T202">
        <v>9.5999999999996505E-2</v>
      </c>
      <c r="U202">
        <v>5.8491060050854998E-2</v>
      </c>
    </row>
    <row r="203" spans="1:21" x14ac:dyDescent="0.3">
      <c r="A203">
        <v>1157.25</v>
      </c>
      <c r="B203" s="11">
        <f t="shared" si="7"/>
        <v>1157.3333333333333</v>
      </c>
      <c r="C203">
        <v>9.6417000000000002</v>
      </c>
      <c r="F203" s="2">
        <f t="shared" si="8"/>
        <v>0.78104997824663525</v>
      </c>
      <c r="I203" s="20">
        <v>39711</v>
      </c>
      <c r="P203">
        <v>1999</v>
      </c>
      <c r="Q203">
        <v>3</v>
      </c>
      <c r="R203" s="11">
        <v>1999.16666666576</v>
      </c>
      <c r="S203">
        <v>0.58456621386348095</v>
      </c>
      <c r="T203">
        <v>9.6000000000000002E-2</v>
      </c>
      <c r="U203">
        <v>5.6118356530894198E-2</v>
      </c>
    </row>
    <row r="204" spans="1:21" x14ac:dyDescent="0.3">
      <c r="A204">
        <v>1087.3330000000001</v>
      </c>
      <c r="B204" s="11">
        <f t="shared" si="7"/>
        <v>1088.0276666666666</v>
      </c>
      <c r="C204">
        <v>9.6897000000000002</v>
      </c>
      <c r="F204" s="2">
        <f t="shared" si="8"/>
        <v>0.71375643290691959</v>
      </c>
      <c r="I204" s="20">
        <v>39690</v>
      </c>
      <c r="P204">
        <v>1999</v>
      </c>
      <c r="Q204">
        <v>2</v>
      </c>
      <c r="R204" s="11">
        <v>1999.0833333323999</v>
      </c>
      <c r="S204">
        <v>0.58475388644020698</v>
      </c>
      <c r="T204">
        <v>9.5999999999996505E-2</v>
      </c>
      <c r="U204">
        <v>5.6136373098257801E-2</v>
      </c>
    </row>
    <row r="205" spans="1:21" x14ac:dyDescent="0.3">
      <c r="A205">
        <v>1019.5</v>
      </c>
      <c r="B205" s="11">
        <f t="shared" si="7"/>
        <v>1021.5833333333334</v>
      </c>
      <c r="C205">
        <v>9.7376000000000005</v>
      </c>
      <c r="F205" s="2">
        <f t="shared" si="8"/>
        <v>0.65469150530855647</v>
      </c>
      <c r="I205" s="20">
        <v>39670</v>
      </c>
      <c r="P205">
        <v>1999</v>
      </c>
      <c r="Q205">
        <v>1</v>
      </c>
      <c r="R205" s="11">
        <v>1998.99999999904</v>
      </c>
      <c r="S205">
        <v>0.62953146723974795</v>
      </c>
      <c r="T205">
        <v>9.5999999999996505E-2</v>
      </c>
      <c r="U205">
        <v>6.0435020855013601E-2</v>
      </c>
    </row>
    <row r="206" spans="1:21" x14ac:dyDescent="0.3">
      <c r="A206">
        <v>957.91700000000003</v>
      </c>
      <c r="B206" s="11">
        <f t="shared" si="7"/>
        <v>959.80566666666664</v>
      </c>
      <c r="C206">
        <v>9.7855999999999987</v>
      </c>
      <c r="F206" s="2">
        <f t="shared" si="8"/>
        <v>0.60416852490384976</v>
      </c>
      <c r="I206" s="20">
        <v>39649</v>
      </c>
      <c r="P206">
        <v>1998</v>
      </c>
      <c r="Q206">
        <v>12</v>
      </c>
      <c r="R206" s="11">
        <v>1998.9166666656799</v>
      </c>
      <c r="S206">
        <v>0.69827231916240196</v>
      </c>
      <c r="T206">
        <v>9.6000000000000002E-2</v>
      </c>
      <c r="U206">
        <v>6.7034142639590594E-2</v>
      </c>
    </row>
    <row r="207" spans="1:21" x14ac:dyDescent="0.3">
      <c r="A207">
        <v>902</v>
      </c>
      <c r="B207" s="11">
        <f t="shared" si="7"/>
        <v>902.02799999999991</v>
      </c>
      <c r="C207">
        <v>9.8336000000000006</v>
      </c>
      <c r="F207" s="2">
        <f t="shared" si="8"/>
        <v>0.56045121876998649</v>
      </c>
      <c r="I207" s="20">
        <v>39629</v>
      </c>
      <c r="P207">
        <v>1998</v>
      </c>
      <c r="Q207">
        <v>11</v>
      </c>
      <c r="R207" s="11">
        <v>1998.8333333323201</v>
      </c>
      <c r="S207">
        <v>0.74422672876493201</v>
      </c>
      <c r="T207">
        <v>9.5999999999996505E-2</v>
      </c>
      <c r="U207">
        <v>7.1445765961430902E-2</v>
      </c>
    </row>
    <row r="208" spans="1:21" x14ac:dyDescent="0.3">
      <c r="A208">
        <v>846.16700000000003</v>
      </c>
      <c r="B208" s="11">
        <f t="shared" si="7"/>
        <v>846.25</v>
      </c>
      <c r="C208">
        <v>9.8816000000000006</v>
      </c>
      <c r="F208" s="2">
        <f t="shared" si="8"/>
        <v>0.52125053896195561</v>
      </c>
      <c r="I208" s="20">
        <v>39608</v>
      </c>
      <c r="P208">
        <v>1998</v>
      </c>
      <c r="Q208">
        <v>10</v>
      </c>
      <c r="R208" s="11">
        <v>1998.74999999896</v>
      </c>
      <c r="S208">
        <v>0.74941422382318501</v>
      </c>
      <c r="T208">
        <v>9.6000000000000002E-2</v>
      </c>
      <c r="U208">
        <v>7.1943765487025899E-2</v>
      </c>
    </row>
    <row r="209" spans="1:21" x14ac:dyDescent="0.3">
      <c r="A209">
        <v>790.58299999999997</v>
      </c>
      <c r="B209" s="11">
        <f t="shared" si="7"/>
        <v>792.16666666666663</v>
      </c>
      <c r="C209">
        <v>9.9295000000000009</v>
      </c>
      <c r="F209" s="2">
        <f t="shared" si="8"/>
        <v>0.48586095092659709</v>
      </c>
      <c r="I209" s="20">
        <v>39588</v>
      </c>
      <c r="P209">
        <v>1998</v>
      </c>
      <c r="Q209">
        <v>9</v>
      </c>
      <c r="R209" s="11">
        <v>1998.6666666655999</v>
      </c>
      <c r="S209">
        <v>0.71308894814130797</v>
      </c>
      <c r="T209">
        <v>9.5999999999996505E-2</v>
      </c>
      <c r="U209">
        <v>6.8456539021563095E-2</v>
      </c>
    </row>
    <row r="210" spans="1:21" x14ac:dyDescent="0.3">
      <c r="A210">
        <v>739.75</v>
      </c>
      <c r="B210" s="11">
        <f t="shared" si="7"/>
        <v>742.27766666666673</v>
      </c>
      <c r="C210">
        <v>9.9775000000000009</v>
      </c>
      <c r="F210" s="2">
        <f t="shared" si="8"/>
        <v>0.45535019113096525</v>
      </c>
      <c r="I210" s="20">
        <v>39567</v>
      </c>
      <c r="P210">
        <v>1998</v>
      </c>
      <c r="Q210">
        <v>8</v>
      </c>
      <c r="R210" s="11">
        <v>1998.58333333224</v>
      </c>
      <c r="S210">
        <v>0.67167094499921798</v>
      </c>
      <c r="T210">
        <v>9.5999999999996505E-2</v>
      </c>
      <c r="U210">
        <v>6.4480410719922596E-2</v>
      </c>
    </row>
    <row r="211" spans="1:21" x14ac:dyDescent="0.3">
      <c r="A211">
        <v>696.5</v>
      </c>
      <c r="B211" s="11">
        <f t="shared" si="7"/>
        <v>696.58333333333337</v>
      </c>
      <c r="C211">
        <v>10.025499999999999</v>
      </c>
      <c r="F211" s="2">
        <f t="shared" si="8"/>
        <v>0.42908890723388177</v>
      </c>
      <c r="I211" s="20">
        <v>39547</v>
      </c>
      <c r="P211">
        <v>1998</v>
      </c>
      <c r="Q211">
        <v>7</v>
      </c>
      <c r="R211" s="11">
        <v>1998.49999999888</v>
      </c>
      <c r="S211">
        <v>0.65540422589391101</v>
      </c>
      <c r="T211">
        <v>9.6000000000000002E-2</v>
      </c>
      <c r="U211">
        <v>6.2918805685815496E-2</v>
      </c>
    </row>
    <row r="212" spans="1:21" x14ac:dyDescent="0.3">
      <c r="A212">
        <v>653.5</v>
      </c>
      <c r="B212" s="11">
        <f t="shared" si="7"/>
        <v>656.47233333333327</v>
      </c>
      <c r="C212">
        <v>10.073399999999999</v>
      </c>
      <c r="F212" s="2">
        <f t="shared" si="8"/>
        <v>0.40728771022203353</v>
      </c>
      <c r="I212" s="20">
        <v>39526</v>
      </c>
      <c r="P212">
        <v>1998</v>
      </c>
      <c r="Q212">
        <v>6</v>
      </c>
      <c r="R212" s="11">
        <v>1998.4166666655201</v>
      </c>
      <c r="S212">
        <v>0.64345709270356</v>
      </c>
      <c r="T212">
        <v>9.5999999999996505E-2</v>
      </c>
      <c r="U212">
        <v>6.17718808995395E-2</v>
      </c>
    </row>
    <row r="213" spans="1:21" x14ac:dyDescent="0.3">
      <c r="A213">
        <v>619.41700000000003</v>
      </c>
      <c r="B213" s="11">
        <f t="shared" si="7"/>
        <v>636.58333333333337</v>
      </c>
      <c r="C213">
        <v>10.1214</v>
      </c>
      <c r="F213" s="5">
        <f t="shared" si="8"/>
        <v>0.39689197501578144</v>
      </c>
      <c r="G213" t="s">
        <v>10</v>
      </c>
      <c r="H213">
        <v>9</v>
      </c>
      <c r="I213" s="20">
        <v>39506</v>
      </c>
      <c r="P213">
        <v>1998</v>
      </c>
      <c r="Q213">
        <v>5</v>
      </c>
      <c r="R213" s="11">
        <v>1998.33333333216</v>
      </c>
      <c r="S213">
        <v>0.62028651679833902</v>
      </c>
      <c r="T213">
        <v>9.6000000000000002E-2</v>
      </c>
      <c r="U213">
        <v>5.9547505612640599E-2</v>
      </c>
    </row>
    <row r="214" spans="1:21" x14ac:dyDescent="0.3">
      <c r="A214">
        <v>636.83299999999997</v>
      </c>
      <c r="B214" s="11">
        <f t="shared" si="7"/>
        <v>659.33333333333337</v>
      </c>
      <c r="C214">
        <v>10.1694</v>
      </c>
      <c r="F214" s="2">
        <f t="shared" si="8"/>
        <v>0.40880535594303746</v>
      </c>
      <c r="I214" s="20">
        <v>39496</v>
      </c>
      <c r="P214">
        <v>1998</v>
      </c>
      <c r="Q214">
        <v>4</v>
      </c>
      <c r="R214" s="11">
        <v>1998.2499999987999</v>
      </c>
      <c r="S214">
        <v>0.59604272522857804</v>
      </c>
      <c r="T214">
        <v>9.5999999999996505E-2</v>
      </c>
      <c r="U214">
        <v>5.7220101621941397E-2</v>
      </c>
    </row>
    <row r="215" spans="1:21" x14ac:dyDescent="0.3">
      <c r="A215">
        <v>721.75</v>
      </c>
      <c r="B215" s="11">
        <f t="shared" si="7"/>
        <v>721.75</v>
      </c>
      <c r="C215">
        <v>10.2173</v>
      </c>
      <c r="F215" s="2">
        <f t="shared" si="8"/>
        <v>0.44335943514977927</v>
      </c>
      <c r="I215" s="20">
        <v>39487</v>
      </c>
      <c r="P215">
        <v>1998</v>
      </c>
      <c r="Q215">
        <v>3</v>
      </c>
      <c r="R215" s="11">
        <v>1998.1666666654401</v>
      </c>
      <c r="S215">
        <v>0.58081306172469505</v>
      </c>
      <c r="T215">
        <v>9.5999999999996505E-2</v>
      </c>
      <c r="U215">
        <v>5.57580539255687E-2</v>
      </c>
    </row>
    <row r="216" spans="1:21" x14ac:dyDescent="0.3">
      <c r="A216">
        <v>806.66700000000003</v>
      </c>
      <c r="B216" s="11">
        <f t="shared" si="7"/>
        <v>805.22233333333327</v>
      </c>
      <c r="C216">
        <v>10.2653</v>
      </c>
      <c r="F216" s="2">
        <f t="shared" si="8"/>
        <v>0.49417753757418081</v>
      </c>
      <c r="I216" s="20">
        <v>39478</v>
      </c>
      <c r="P216">
        <v>1998</v>
      </c>
      <c r="Q216">
        <v>2</v>
      </c>
      <c r="R216" s="11">
        <v>1998.08333333208</v>
      </c>
      <c r="S216">
        <v>0.58510163954433603</v>
      </c>
      <c r="T216">
        <v>0.19199999999999601</v>
      </c>
      <c r="U216">
        <v>0.11233951479251</v>
      </c>
    </row>
    <row r="217" spans="1:21" x14ac:dyDescent="0.3">
      <c r="A217" s="6">
        <v>887.25</v>
      </c>
      <c r="B217" s="12">
        <f t="shared" si="7"/>
        <v>880.86133333333328</v>
      </c>
      <c r="C217" s="6">
        <v>10.3133</v>
      </c>
      <c r="D217" s="6"/>
      <c r="E217" s="6"/>
      <c r="F217" s="7">
        <f t="shared" si="8"/>
        <v>0.54523971414324979</v>
      </c>
      <c r="I217" s="20">
        <v>39469</v>
      </c>
      <c r="P217">
        <v>1998</v>
      </c>
      <c r="Q217">
        <v>1</v>
      </c>
      <c r="R217" s="11">
        <v>1997.9999999987201</v>
      </c>
      <c r="S217">
        <v>0.66522649630601605</v>
      </c>
      <c r="T217">
        <v>0.14399999999999799</v>
      </c>
      <c r="U217">
        <v>9.5792615468065195E-2</v>
      </c>
    </row>
    <row r="218" spans="1:21" x14ac:dyDescent="0.3">
      <c r="A218">
        <v>948.66700000000003</v>
      </c>
      <c r="B218" s="11">
        <f t="shared" si="7"/>
        <v>940.55566666666664</v>
      </c>
      <c r="C218">
        <v>10.3612</v>
      </c>
      <c r="F218" s="2">
        <f t="shared" si="8"/>
        <v>0.58923681976962905</v>
      </c>
      <c r="I218" s="20">
        <v>39459</v>
      </c>
      <c r="P218">
        <v>1997</v>
      </c>
      <c r="Q218">
        <v>12</v>
      </c>
      <c r="R218" s="11">
        <v>1997.91666666536</v>
      </c>
      <c r="S218">
        <v>0.78844243858553298</v>
      </c>
      <c r="T218">
        <v>0.19199999999999601</v>
      </c>
      <c r="U218">
        <v>0.15138094820841899</v>
      </c>
    </row>
    <row r="219" spans="1:21" x14ac:dyDescent="0.3">
      <c r="A219">
        <v>985.75</v>
      </c>
      <c r="B219" s="11">
        <f t="shared" si="7"/>
        <v>985.69466666666665</v>
      </c>
      <c r="C219">
        <v>10.4092</v>
      </c>
      <c r="F219" s="2">
        <f t="shared" si="8"/>
        <v>0.62484828343138454</v>
      </c>
      <c r="I219" s="20">
        <v>39450</v>
      </c>
      <c r="P219">
        <v>1997</v>
      </c>
      <c r="Q219">
        <v>11</v>
      </c>
      <c r="R219" s="11">
        <v>1997.8333333319999</v>
      </c>
      <c r="S219">
        <v>0.87424850113355601</v>
      </c>
      <c r="T219">
        <v>0.14399999999999399</v>
      </c>
      <c r="U219">
        <v>0.12589178416322699</v>
      </c>
    </row>
    <row r="220" spans="1:21" x14ac:dyDescent="0.3">
      <c r="A220">
        <v>1022.667</v>
      </c>
      <c r="B220" s="11">
        <f t="shared" si="7"/>
        <v>1023.5279999999999</v>
      </c>
      <c r="C220">
        <v>10.4572</v>
      </c>
      <c r="F220" s="2">
        <f t="shared" si="8"/>
        <v>0.65634870295052361</v>
      </c>
      <c r="I220" s="20">
        <v>39441</v>
      </c>
      <c r="P220">
        <v>1997</v>
      </c>
      <c r="Q220">
        <v>10</v>
      </c>
      <c r="R220" s="11">
        <v>1997.7499999986401</v>
      </c>
      <c r="S220">
        <v>0.90847516582457399</v>
      </c>
      <c r="T220">
        <v>9.6000000000000002E-2</v>
      </c>
      <c r="U220">
        <v>8.7213615919159201E-2</v>
      </c>
    </row>
    <row r="221" spans="1:21" x14ac:dyDescent="0.3">
      <c r="A221">
        <v>1062.1669999999999</v>
      </c>
      <c r="B221" s="11">
        <f t="shared" si="7"/>
        <v>1066.3336666666667</v>
      </c>
      <c r="C221">
        <v>10.505100000000001</v>
      </c>
      <c r="F221" s="2">
        <f t="shared" si="8"/>
        <v>0.69390812967830473</v>
      </c>
      <c r="I221" s="20">
        <v>39432</v>
      </c>
      <c r="P221">
        <v>1997</v>
      </c>
      <c r="Q221">
        <v>9</v>
      </c>
      <c r="R221" s="11">
        <v>1997.66666666528</v>
      </c>
      <c r="S221">
        <v>0.85104856319741495</v>
      </c>
      <c r="T221">
        <v>9.5999999999996505E-2</v>
      </c>
      <c r="U221">
        <v>8.1700662066948898E-2</v>
      </c>
    </row>
    <row r="222" spans="1:21" x14ac:dyDescent="0.3">
      <c r="A222">
        <v>1114.1669999999999</v>
      </c>
      <c r="B222" s="11">
        <f t="shared" si="7"/>
        <v>1120.5556666666666</v>
      </c>
      <c r="C222">
        <v>10.553100000000001</v>
      </c>
      <c r="F222" s="2">
        <f t="shared" si="8"/>
        <v>0.74458586190791876</v>
      </c>
      <c r="I222" s="20">
        <v>39422</v>
      </c>
      <c r="P222">
        <v>1997</v>
      </c>
      <c r="Q222">
        <v>8</v>
      </c>
      <c r="R222" s="11">
        <v>1997.5833333319199</v>
      </c>
      <c r="S222">
        <v>0.75782319548215804</v>
      </c>
      <c r="T222">
        <v>4.7999999999998197E-2</v>
      </c>
      <c r="U222">
        <v>3.6375513383142197E-2</v>
      </c>
    </row>
    <row r="223" spans="1:21" x14ac:dyDescent="0.3">
      <c r="A223">
        <v>1185.3330000000001</v>
      </c>
      <c r="B223" s="11">
        <f t="shared" si="7"/>
        <v>1185.3333333333333</v>
      </c>
      <c r="C223">
        <v>10.601099999999999</v>
      </c>
      <c r="F223" s="2">
        <f t="shared" si="8"/>
        <v>0.81000396314456324</v>
      </c>
      <c r="I223" s="20">
        <v>39413</v>
      </c>
      <c r="P223">
        <v>1997</v>
      </c>
      <c r="Q223">
        <v>7</v>
      </c>
      <c r="R223" s="11">
        <v>1997.49999999856</v>
      </c>
      <c r="S223">
        <v>0.66947377850115797</v>
      </c>
      <c r="T223">
        <v>9.6000000000000002E-2</v>
      </c>
      <c r="U223">
        <v>6.42694827361113E-2</v>
      </c>
    </row>
    <row r="224" spans="1:21" x14ac:dyDescent="0.3">
      <c r="A224">
        <v>1256.5</v>
      </c>
      <c r="B224" s="11">
        <f t="shared" si="7"/>
        <v>1253.4443333333334</v>
      </c>
      <c r="C224">
        <v>10.649100000000001</v>
      </c>
      <c r="F224" s="2">
        <f t="shared" si="8"/>
        <v>0.88499627895244404</v>
      </c>
      <c r="I224" s="20">
        <v>39404</v>
      </c>
      <c r="P224">
        <v>1997</v>
      </c>
      <c r="Q224">
        <v>6</v>
      </c>
      <c r="R224" s="11">
        <v>1997.4166666652</v>
      </c>
      <c r="S224">
        <v>0.61388741819724602</v>
      </c>
      <c r="T224">
        <v>9.5999999999996505E-2</v>
      </c>
      <c r="U224">
        <v>5.8933192146933398E-2</v>
      </c>
    </row>
    <row r="225" spans="1:21" x14ac:dyDescent="0.3">
      <c r="A225">
        <v>1318.5</v>
      </c>
      <c r="B225" s="11">
        <f t="shared" si="7"/>
        <v>1300.5</v>
      </c>
      <c r="C225">
        <v>10.696999999999999</v>
      </c>
      <c r="F225" s="2">
        <f t="shared" si="8"/>
        <v>0.94082373663440588</v>
      </c>
      <c r="I225" s="20">
        <v>39395</v>
      </c>
      <c r="P225">
        <v>1997</v>
      </c>
      <c r="Q225">
        <v>5</v>
      </c>
      <c r="R225" s="11">
        <v>1997.3333333318401</v>
      </c>
      <c r="S225">
        <v>0.60508554239576895</v>
      </c>
      <c r="T225">
        <v>4.7999999999998197E-2</v>
      </c>
      <c r="U225">
        <v>2.9044106034995801E-2</v>
      </c>
    </row>
    <row r="226" spans="1:21" x14ac:dyDescent="0.3">
      <c r="A226" s="8">
        <v>1326.5</v>
      </c>
      <c r="B226" s="11">
        <f t="shared" si="7"/>
        <v>1260.4443333333334</v>
      </c>
      <c r="C226" s="8">
        <v>10.745000000000001</v>
      </c>
      <c r="F226" s="2">
        <f t="shared" si="8"/>
        <v>0.89308649976642651</v>
      </c>
      <c r="G226" t="s">
        <v>11</v>
      </c>
      <c r="H226">
        <v>10</v>
      </c>
      <c r="I226" s="20">
        <v>39386</v>
      </c>
      <c r="P226">
        <v>1997</v>
      </c>
      <c r="Q226">
        <v>4</v>
      </c>
      <c r="R226" s="11">
        <v>1997.24999999848</v>
      </c>
      <c r="S226">
        <v>0.55583287556657501</v>
      </c>
      <c r="T226">
        <v>9.6000000000000002E-2</v>
      </c>
      <c r="U226">
        <v>5.3359956054391297E-2</v>
      </c>
    </row>
    <row r="227" spans="1:21" x14ac:dyDescent="0.3">
      <c r="A227" s="4">
        <v>1136.3330000000001</v>
      </c>
      <c r="B227" s="11">
        <f t="shared" si="7"/>
        <v>1195.6943333333334</v>
      </c>
      <c r="C227">
        <v>10.793000000000001</v>
      </c>
      <c r="F227" s="2">
        <f t="shared" si="8"/>
        <v>0.82098795681728942</v>
      </c>
      <c r="I227" s="20">
        <v>39368</v>
      </c>
      <c r="P227">
        <v>1997</v>
      </c>
      <c r="Q227">
        <v>3</v>
      </c>
      <c r="R227" s="11">
        <v>1997.1666666651099</v>
      </c>
      <c r="S227">
        <v>0.43539478609813398</v>
      </c>
      <c r="T227">
        <v>4.7999999999998197E-2</v>
      </c>
      <c r="U227">
        <v>2.0898949732709698E-2</v>
      </c>
    </row>
    <row r="228" spans="1:21" x14ac:dyDescent="0.3">
      <c r="A228">
        <v>1124.25</v>
      </c>
      <c r="B228" s="11">
        <f t="shared" si="7"/>
        <v>1121.5</v>
      </c>
      <c r="C228">
        <v>10.841000000000001</v>
      </c>
      <c r="F228" s="2">
        <f t="shared" si="8"/>
        <v>0.74550050163776593</v>
      </c>
      <c r="I228" s="20">
        <v>39351</v>
      </c>
      <c r="P228">
        <v>1997</v>
      </c>
      <c r="Q228">
        <v>2</v>
      </c>
      <c r="R228" s="11">
        <v>1997.0833333317501</v>
      </c>
      <c r="S228">
        <v>0.41383874989896602</v>
      </c>
      <c r="T228">
        <v>0.14399999999999399</v>
      </c>
      <c r="U228">
        <v>5.9592779985448902E-2</v>
      </c>
    </row>
    <row r="229" spans="1:21" x14ac:dyDescent="0.3">
      <c r="A229">
        <v>1103.9169999999999</v>
      </c>
      <c r="B229" s="11">
        <f t="shared" si="7"/>
        <v>1100.0556666666666</v>
      </c>
      <c r="C229">
        <v>10.889000000000001</v>
      </c>
      <c r="F229" s="2">
        <f t="shared" si="8"/>
        <v>0.72500472622097833</v>
      </c>
      <c r="I229" s="20">
        <v>39333</v>
      </c>
      <c r="P229">
        <v>1997</v>
      </c>
      <c r="Q229">
        <v>1</v>
      </c>
      <c r="R229" s="11">
        <v>1996.99999999839</v>
      </c>
      <c r="S229">
        <v>0.56120306575102097</v>
      </c>
      <c r="T229">
        <v>0.14399999999999799</v>
      </c>
      <c r="U229">
        <v>8.0813241468146099E-2</v>
      </c>
    </row>
    <row r="230" spans="1:21" x14ac:dyDescent="0.3">
      <c r="A230">
        <v>1072</v>
      </c>
      <c r="B230" s="11">
        <f t="shared" si="7"/>
        <v>1065.3889999999999</v>
      </c>
      <c r="C230">
        <v>10.937000000000001</v>
      </c>
      <c r="F230" s="2">
        <f t="shared" si="8"/>
        <v>0.69305648727837288</v>
      </c>
      <c r="I230" s="20">
        <v>39316</v>
      </c>
      <c r="P230">
        <v>1996</v>
      </c>
      <c r="Q230">
        <v>12</v>
      </c>
      <c r="R230" s="11">
        <v>1996.9166666650301</v>
      </c>
      <c r="S230">
        <v>0.70399382962811796</v>
      </c>
      <c r="T230">
        <v>0.14399999999999799</v>
      </c>
      <c r="U230">
        <v>0.101375111466447</v>
      </c>
    </row>
    <row r="231" spans="1:21" x14ac:dyDescent="0.3">
      <c r="A231">
        <v>1020.25</v>
      </c>
      <c r="B231" s="11">
        <f t="shared" si="7"/>
        <v>1014.7223333333333</v>
      </c>
      <c r="C231">
        <v>10.985000000000003</v>
      </c>
      <c r="F231" s="2">
        <f t="shared" si="8"/>
        <v>0.64887807974856759</v>
      </c>
      <c r="I231" s="20">
        <v>39298</v>
      </c>
      <c r="P231">
        <v>1996</v>
      </c>
      <c r="Q231">
        <v>11</v>
      </c>
      <c r="R231" s="11">
        <v>1996.83333333167</v>
      </c>
      <c r="S231">
        <v>0.77314807753248005</v>
      </c>
      <c r="T231">
        <v>9.5999999999996505E-2</v>
      </c>
      <c r="U231">
        <v>7.42222154431154E-2</v>
      </c>
    </row>
    <row r="232" spans="1:21" x14ac:dyDescent="0.3">
      <c r="A232">
        <v>951.91700000000003</v>
      </c>
      <c r="B232" s="11">
        <f t="shared" si="7"/>
        <v>947.88900000000001</v>
      </c>
      <c r="C232">
        <v>11.033000000000003</v>
      </c>
      <c r="F232" s="2">
        <f t="shared" si="8"/>
        <v>0.59488107230736453</v>
      </c>
      <c r="I232" s="20">
        <v>39281</v>
      </c>
      <c r="P232">
        <v>1996</v>
      </c>
      <c r="Q232">
        <v>10</v>
      </c>
      <c r="R232" s="11">
        <v>1996.7499999983099</v>
      </c>
      <c r="S232">
        <v>0.787465330951446</v>
      </c>
      <c r="T232">
        <v>9.5999999999996505E-2</v>
      </c>
      <c r="U232">
        <v>7.5596671771336096E-2</v>
      </c>
    </row>
    <row r="233" spans="1:21" x14ac:dyDescent="0.3">
      <c r="A233">
        <v>871.5</v>
      </c>
      <c r="B233" s="11">
        <f t="shared" si="7"/>
        <v>872.11133333333328</v>
      </c>
      <c r="C233">
        <v>11.081000000000003</v>
      </c>
      <c r="F233" s="2">
        <f t="shared" si="8"/>
        <v>0.53907275347907901</v>
      </c>
      <c r="I233" s="20">
        <v>39263</v>
      </c>
      <c r="P233">
        <v>1996</v>
      </c>
      <c r="Q233">
        <v>9</v>
      </c>
      <c r="R233" s="11">
        <v>1996.6666666649501</v>
      </c>
      <c r="S233">
        <v>0.76661699534748795</v>
      </c>
      <c r="T233">
        <v>9.6000000000000002E-2</v>
      </c>
      <c r="U233">
        <v>7.3595231553358897E-2</v>
      </c>
    </row>
    <row r="234" spans="1:21" x14ac:dyDescent="0.3">
      <c r="A234">
        <v>792.91700000000003</v>
      </c>
      <c r="B234" s="11">
        <f t="shared" si="7"/>
        <v>796.66666666666663</v>
      </c>
      <c r="C234">
        <v>11.129000000000003</v>
      </c>
      <c r="F234" s="2">
        <f t="shared" si="8"/>
        <v>0.48871156741314353</v>
      </c>
      <c r="I234" s="20">
        <v>39246</v>
      </c>
      <c r="P234">
        <v>1996</v>
      </c>
      <c r="Q234">
        <v>8</v>
      </c>
      <c r="R234" s="11">
        <v>1996.58333333159</v>
      </c>
      <c r="S234">
        <v>0.719683411271964</v>
      </c>
      <c r="T234">
        <v>9.5999999999996505E-2</v>
      </c>
      <c r="U234">
        <v>6.9089607482106102E-2</v>
      </c>
    </row>
    <row r="235" spans="1:21" x14ac:dyDescent="0.3">
      <c r="A235">
        <v>725.58299999999997</v>
      </c>
      <c r="B235" s="11">
        <f t="shared" si="7"/>
        <v>732.41666666666663</v>
      </c>
      <c r="C235">
        <v>11.177000000000003</v>
      </c>
      <c r="F235" s="2">
        <f t="shared" si="8"/>
        <v>0.44955017592159618</v>
      </c>
      <c r="I235" s="20">
        <v>39228</v>
      </c>
      <c r="P235">
        <v>1996</v>
      </c>
      <c r="Q235">
        <v>7</v>
      </c>
      <c r="R235" s="11">
        <v>1996.4999999982299</v>
      </c>
      <c r="S235">
        <v>0.67964806117267995</v>
      </c>
      <c r="T235">
        <v>4.7999999999998197E-2</v>
      </c>
      <c r="U235">
        <v>3.2623106936287401E-2</v>
      </c>
    </row>
    <row r="236" spans="1:21" x14ac:dyDescent="0.3">
      <c r="A236">
        <v>678.75</v>
      </c>
      <c r="B236" s="11">
        <f t="shared" si="7"/>
        <v>683.11099999999999</v>
      </c>
      <c r="C236">
        <v>11.225000000000005</v>
      </c>
      <c r="F236" s="2">
        <f t="shared" si="8"/>
        <v>0.42163925694670001</v>
      </c>
      <c r="I236" s="20">
        <v>39211</v>
      </c>
      <c r="P236">
        <v>1996</v>
      </c>
      <c r="Q236">
        <v>6</v>
      </c>
      <c r="R236" s="11">
        <v>1996.41666666487</v>
      </c>
      <c r="S236">
        <v>0.65106667448622602</v>
      </c>
      <c r="T236">
        <v>9.6000000000000002E-2</v>
      </c>
      <c r="U236">
        <v>6.2502400750677797E-2</v>
      </c>
    </row>
    <row r="237" spans="1:21" x14ac:dyDescent="0.3">
      <c r="A237">
        <v>645</v>
      </c>
      <c r="B237" s="11">
        <f t="shared" si="7"/>
        <v>648</v>
      </c>
      <c r="C237">
        <v>11.273000000000005</v>
      </c>
      <c r="F237" s="2">
        <f t="shared" si="8"/>
        <v>0.40282644317656818</v>
      </c>
      <c r="I237" s="20">
        <v>39193</v>
      </c>
      <c r="P237">
        <v>1996</v>
      </c>
      <c r="Q237">
        <v>5</v>
      </c>
      <c r="R237" s="11">
        <v>1996.3333333315099</v>
      </c>
      <c r="S237">
        <v>0.63000389658217004</v>
      </c>
      <c r="T237">
        <v>9.5999999999996505E-2</v>
      </c>
      <c r="U237">
        <v>6.0480374071886098E-2</v>
      </c>
    </row>
    <row r="238" spans="1:21" x14ac:dyDescent="0.3">
      <c r="A238">
        <v>620.25</v>
      </c>
      <c r="B238" s="11">
        <f t="shared" si="7"/>
        <v>622.83333333333337</v>
      </c>
      <c r="C238">
        <v>11.321000000000005</v>
      </c>
      <c r="F238" s="2">
        <f t="shared" si="8"/>
        <v>0.3898605614407461</v>
      </c>
      <c r="I238" s="20">
        <v>39176</v>
      </c>
      <c r="P238">
        <v>1996</v>
      </c>
      <c r="Q238">
        <v>4</v>
      </c>
      <c r="R238" s="11">
        <v>1996.2499999981501</v>
      </c>
      <c r="S238">
        <v>0.61394597375859095</v>
      </c>
      <c r="T238">
        <v>9.6000000000000002E-2</v>
      </c>
      <c r="U238">
        <v>5.8938813480824803E-2</v>
      </c>
    </row>
    <row r="239" spans="1:21" x14ac:dyDescent="0.3">
      <c r="A239">
        <v>603.25</v>
      </c>
      <c r="B239" s="11">
        <f t="shared" si="7"/>
        <v>605.02766666666673</v>
      </c>
      <c r="C239">
        <v>11.369000000000005</v>
      </c>
      <c r="F239" s="2">
        <f t="shared" si="8"/>
        <v>0.38093995861030006</v>
      </c>
      <c r="I239" s="20">
        <v>39158</v>
      </c>
      <c r="P239">
        <v>1996</v>
      </c>
      <c r="Q239">
        <v>3</v>
      </c>
      <c r="R239" s="11">
        <v>1996.16666666479</v>
      </c>
      <c r="S239">
        <v>0.60477989006518396</v>
      </c>
      <c r="T239">
        <v>4.7999999999998197E-2</v>
      </c>
      <c r="U239">
        <v>2.90294347231278E-2</v>
      </c>
    </row>
    <row r="240" spans="1:21" x14ac:dyDescent="0.3">
      <c r="A240">
        <v>591.58299999999997</v>
      </c>
      <c r="B240" s="11">
        <f t="shared" si="7"/>
        <v>595.61099999999999</v>
      </c>
      <c r="C240">
        <v>11.417000000000005</v>
      </c>
      <c r="F240" s="5">
        <f t="shared" si="8"/>
        <v>0.37630504602599391</v>
      </c>
      <c r="G240" t="s">
        <v>10</v>
      </c>
      <c r="H240">
        <v>10</v>
      </c>
      <c r="I240" s="20">
        <v>39141</v>
      </c>
      <c r="P240">
        <v>1996</v>
      </c>
      <c r="Q240">
        <v>2</v>
      </c>
      <c r="R240" s="11">
        <v>1996.0833333314299</v>
      </c>
      <c r="S240">
        <v>0.606674542749427</v>
      </c>
      <c r="T240">
        <v>0.14399999999999399</v>
      </c>
      <c r="U240">
        <v>8.7361134155914399E-2</v>
      </c>
    </row>
    <row r="241" spans="1:21" x14ac:dyDescent="0.3">
      <c r="A241">
        <v>592</v>
      </c>
      <c r="B241" s="11">
        <f t="shared" si="7"/>
        <v>597.30533333333335</v>
      </c>
      <c r="C241">
        <v>11.465000000000007</v>
      </c>
      <c r="F241" s="2">
        <f t="shared" si="8"/>
        <v>0.37713482157403516</v>
      </c>
      <c r="I241" s="20">
        <v>39127</v>
      </c>
      <c r="P241">
        <v>1996</v>
      </c>
      <c r="Q241">
        <v>1</v>
      </c>
      <c r="R241" s="11">
        <v>1995.9999999980701</v>
      </c>
      <c r="S241">
        <v>0.62904740289692795</v>
      </c>
      <c r="T241">
        <v>0.14399999999999799</v>
      </c>
      <c r="U241">
        <v>9.0582826017156601E-2</v>
      </c>
    </row>
    <row r="242" spans="1:21" x14ac:dyDescent="0.3">
      <c r="A242">
        <v>608.33299999999997</v>
      </c>
      <c r="B242" s="11">
        <f t="shared" si="7"/>
        <v>613.41666666666663</v>
      </c>
      <c r="C242">
        <v>11.513000000000007</v>
      </c>
      <c r="F242" s="2">
        <f t="shared" si="8"/>
        <v>0.38511711150459776</v>
      </c>
      <c r="I242" s="20">
        <v>39114</v>
      </c>
      <c r="P242">
        <v>1995</v>
      </c>
      <c r="Q242">
        <v>12</v>
      </c>
      <c r="R242" s="11">
        <v>1995.91666666471</v>
      </c>
      <c r="S242">
        <v>0.69768500387315402</v>
      </c>
      <c r="T242">
        <v>0.14399999999999799</v>
      </c>
      <c r="U242">
        <v>0.10046664055773299</v>
      </c>
    </row>
    <row r="243" spans="1:21" x14ac:dyDescent="0.3">
      <c r="A243" s="6">
        <v>639.91700000000003</v>
      </c>
      <c r="B243" s="12">
        <f t="shared" si="7"/>
        <v>644.83333333333337</v>
      </c>
      <c r="C243" s="6">
        <v>11.561000000000007</v>
      </c>
      <c r="D243" s="6"/>
      <c r="E243" s="6"/>
      <c r="F243" s="7">
        <f t="shared" si="8"/>
        <v>0.4011715496451253</v>
      </c>
      <c r="I243" s="20">
        <v>39101</v>
      </c>
      <c r="P243">
        <v>1995</v>
      </c>
      <c r="Q243">
        <v>11</v>
      </c>
      <c r="R243" s="11">
        <v>1995.8333333313501</v>
      </c>
      <c r="S243">
        <v>0.75805113290086901</v>
      </c>
      <c r="T243">
        <v>9.5999999999996505E-2</v>
      </c>
      <c r="U243">
        <v>7.2772908758480803E-2</v>
      </c>
    </row>
    <row r="244" spans="1:21" x14ac:dyDescent="0.3">
      <c r="A244">
        <v>686.25</v>
      </c>
      <c r="B244" s="11">
        <f t="shared" si="7"/>
        <v>689.25</v>
      </c>
      <c r="C244">
        <v>11.609000000000007</v>
      </c>
      <c r="F244" s="2">
        <f t="shared" si="8"/>
        <v>0.42501769658975219</v>
      </c>
      <c r="I244" s="20">
        <v>39087</v>
      </c>
      <c r="P244">
        <v>1995</v>
      </c>
      <c r="Q244">
        <v>10</v>
      </c>
      <c r="R244" s="11">
        <v>1995.74999999799</v>
      </c>
      <c r="S244">
        <v>0.76616057350587297</v>
      </c>
      <c r="T244">
        <v>4.7999999999998197E-2</v>
      </c>
      <c r="U244">
        <v>3.67757075282805E-2</v>
      </c>
    </row>
    <row r="245" spans="1:21" x14ac:dyDescent="0.3">
      <c r="A245">
        <v>741.58299999999997</v>
      </c>
      <c r="B245" s="11">
        <f t="shared" si="7"/>
        <v>744.58333333333337</v>
      </c>
      <c r="C245">
        <v>11.657000000000007</v>
      </c>
      <c r="F245" s="2">
        <f t="shared" si="8"/>
        <v>0.45671709014091094</v>
      </c>
      <c r="I245" s="20">
        <v>39074</v>
      </c>
      <c r="P245">
        <v>1995</v>
      </c>
      <c r="Q245">
        <v>9</v>
      </c>
      <c r="R245" s="11">
        <v>1995.6666666646299</v>
      </c>
      <c r="S245">
        <v>0.74914368963878497</v>
      </c>
      <c r="T245">
        <v>4.7999999999998197E-2</v>
      </c>
      <c r="U245">
        <v>3.5958897102660398E-2</v>
      </c>
    </row>
    <row r="246" spans="1:21" x14ac:dyDescent="0.3">
      <c r="A246">
        <v>805.91700000000003</v>
      </c>
      <c r="B246" s="11">
        <f t="shared" si="7"/>
        <v>808.63900000000001</v>
      </c>
      <c r="C246">
        <v>11.705000000000009</v>
      </c>
      <c r="F246" s="2">
        <f t="shared" si="8"/>
        <v>0.49637739136222836</v>
      </c>
      <c r="I246" s="20">
        <v>39061</v>
      </c>
      <c r="P246">
        <v>1995</v>
      </c>
      <c r="Q246">
        <v>8</v>
      </c>
      <c r="R246" s="11">
        <v>1995.5833333312701</v>
      </c>
      <c r="S246">
        <v>0.71437528994808697</v>
      </c>
      <c r="T246">
        <v>4.8000000000001798E-2</v>
      </c>
      <c r="U246">
        <v>3.42900139175095E-2</v>
      </c>
    </row>
    <row r="247" spans="1:21" x14ac:dyDescent="0.3">
      <c r="A247">
        <v>878.41700000000003</v>
      </c>
      <c r="B247" s="11">
        <f t="shared" si="7"/>
        <v>872.69466666666665</v>
      </c>
      <c r="C247">
        <v>11.753000000000009</v>
      </c>
      <c r="F247" s="2">
        <f t="shared" si="8"/>
        <v>0.53948170535845696</v>
      </c>
      <c r="I247" s="20">
        <v>39047</v>
      </c>
      <c r="P247">
        <v>1995</v>
      </c>
      <c r="Q247">
        <v>7</v>
      </c>
      <c r="R247" s="11">
        <v>1995.49999999791</v>
      </c>
      <c r="S247">
        <v>0.66775195101399498</v>
      </c>
      <c r="T247">
        <v>4.7999999999998197E-2</v>
      </c>
      <c r="U247">
        <v>3.20520936486706E-2</v>
      </c>
    </row>
    <row r="248" spans="1:21" x14ac:dyDescent="0.3">
      <c r="A248">
        <v>933.75</v>
      </c>
      <c r="B248" s="11">
        <f t="shared" si="7"/>
        <v>918.97233333333327</v>
      </c>
      <c r="C248">
        <v>11.801000000000009</v>
      </c>
      <c r="F248" s="2">
        <f t="shared" si="8"/>
        <v>0.57293360673308891</v>
      </c>
      <c r="I248" s="20">
        <v>39034</v>
      </c>
      <c r="P248">
        <v>1995</v>
      </c>
      <c r="Q248">
        <v>6</v>
      </c>
      <c r="R248" s="11">
        <v>1995.4166666645499</v>
      </c>
      <c r="S248">
        <v>0.61976913167428704</v>
      </c>
      <c r="T248">
        <v>4.7999999999998197E-2</v>
      </c>
      <c r="U248">
        <v>2.9748918320364699E-2</v>
      </c>
    </row>
    <row r="249" spans="1:21" x14ac:dyDescent="0.3">
      <c r="A249">
        <v>944.75</v>
      </c>
      <c r="B249" s="11">
        <f t="shared" si="7"/>
        <v>928.38900000000001</v>
      </c>
      <c r="C249">
        <v>11.849000000000009</v>
      </c>
      <c r="F249" s="2">
        <f t="shared" si="8"/>
        <v>0.57999037413991139</v>
      </c>
      <c r="G249" t="s">
        <v>11</v>
      </c>
      <c r="H249">
        <v>11</v>
      </c>
      <c r="I249" s="20">
        <v>39021</v>
      </c>
      <c r="P249">
        <v>1995</v>
      </c>
      <c r="Q249">
        <v>5</v>
      </c>
      <c r="R249" s="11">
        <v>1995.33333333119</v>
      </c>
      <c r="S249">
        <v>0.57925745911578597</v>
      </c>
      <c r="T249">
        <v>4.7999999999998197E-2</v>
      </c>
      <c r="U249">
        <v>2.7804358037556699E-2</v>
      </c>
    </row>
    <row r="250" spans="1:21" x14ac:dyDescent="0.3">
      <c r="A250">
        <v>906.66700000000003</v>
      </c>
      <c r="B250" s="11">
        <f t="shared" si="7"/>
        <v>892.5</v>
      </c>
      <c r="C250">
        <v>11.897000000000009</v>
      </c>
      <c r="F250" s="2">
        <f t="shared" si="8"/>
        <v>0.55355206185955741</v>
      </c>
      <c r="I250" s="20">
        <v>38990</v>
      </c>
      <c r="P250">
        <v>1995</v>
      </c>
      <c r="Q250">
        <v>4</v>
      </c>
      <c r="R250" s="11">
        <v>1995.2499999978299</v>
      </c>
      <c r="S250">
        <v>0.54972713691757202</v>
      </c>
      <c r="T250">
        <v>4.7999999999998197E-2</v>
      </c>
      <c r="U250">
        <v>2.63869025720425E-2</v>
      </c>
    </row>
    <row r="251" spans="1:21" x14ac:dyDescent="0.3">
      <c r="A251">
        <v>826.08299999999997</v>
      </c>
      <c r="B251" s="11">
        <f t="shared" si="7"/>
        <v>821.58333333333337</v>
      </c>
      <c r="C251">
        <v>11.945000000000011</v>
      </c>
      <c r="F251" s="2">
        <f t="shared" si="8"/>
        <v>0.50480092338028637</v>
      </c>
      <c r="I251" s="20">
        <v>38959</v>
      </c>
      <c r="P251">
        <v>1995</v>
      </c>
      <c r="Q251">
        <v>3</v>
      </c>
      <c r="R251" s="11">
        <v>1995.1666666644701</v>
      </c>
      <c r="S251">
        <v>0.53113086470963899</v>
      </c>
      <c r="T251">
        <v>4.8000000000001798E-2</v>
      </c>
      <c r="U251">
        <v>2.5494281506063601E-2</v>
      </c>
    </row>
    <row r="252" spans="1:21" x14ac:dyDescent="0.3">
      <c r="A252">
        <v>732</v>
      </c>
      <c r="B252" s="11">
        <f t="shared" si="7"/>
        <v>734.22200000000009</v>
      </c>
      <c r="C252">
        <v>11.993000000000011</v>
      </c>
      <c r="F252" s="2">
        <f t="shared" si="8"/>
        <v>0.45060647926638592</v>
      </c>
      <c r="I252" s="20">
        <v>38929</v>
      </c>
      <c r="P252">
        <v>1995</v>
      </c>
      <c r="Q252">
        <v>2</v>
      </c>
      <c r="R252" s="11">
        <v>1995.08333333111</v>
      </c>
      <c r="S252">
        <v>0.53422128284593196</v>
      </c>
      <c r="T252">
        <v>0.239999999999994</v>
      </c>
      <c r="U252">
        <v>0.12821310788302001</v>
      </c>
    </row>
    <row r="253" spans="1:21" x14ac:dyDescent="0.3">
      <c r="A253">
        <v>644.58299999999997</v>
      </c>
      <c r="B253" s="11">
        <f t="shared" si="7"/>
        <v>652.11099999999999</v>
      </c>
      <c r="C253">
        <v>12.041000000000011</v>
      </c>
      <c r="F253" s="2">
        <f t="shared" si="8"/>
        <v>0.40498503147083204</v>
      </c>
      <c r="I253" s="20">
        <v>38898</v>
      </c>
      <c r="P253">
        <v>1995</v>
      </c>
      <c r="Q253">
        <v>1</v>
      </c>
      <c r="R253" s="11">
        <v>1994.9999999977499</v>
      </c>
      <c r="S253">
        <v>0.57000753906502699</v>
      </c>
      <c r="T253">
        <v>0.19199999999999301</v>
      </c>
      <c r="U253">
        <v>0.109441447500481</v>
      </c>
    </row>
    <row r="254" spans="1:21" x14ac:dyDescent="0.3">
      <c r="A254">
        <v>579.75</v>
      </c>
      <c r="B254" s="11">
        <f t="shared" si="7"/>
        <v>586.11099999999999</v>
      </c>
      <c r="C254">
        <v>12.089000000000011</v>
      </c>
      <c r="F254" s="2">
        <f t="shared" si="8"/>
        <v>0.37168625842660247</v>
      </c>
      <c r="I254" s="20">
        <v>38867</v>
      </c>
      <c r="P254">
        <v>1994</v>
      </c>
      <c r="Q254">
        <v>12</v>
      </c>
      <c r="R254" s="11">
        <v>1994.91666666439</v>
      </c>
      <c r="S254">
        <v>0.56822174340745402</v>
      </c>
      <c r="T254">
        <v>0.239999999999994</v>
      </c>
      <c r="U254">
        <v>0.13637321841778599</v>
      </c>
    </row>
    <row r="255" spans="1:21" x14ac:dyDescent="0.3">
      <c r="A255">
        <v>534</v>
      </c>
      <c r="B255" s="11">
        <f t="shared" si="7"/>
        <v>539.19433333333336</v>
      </c>
      <c r="C255">
        <v>12.137000000000011</v>
      </c>
      <c r="F255" s="2">
        <f t="shared" si="8"/>
        <v>0.3496939839375301</v>
      </c>
      <c r="I255" s="20">
        <v>38837</v>
      </c>
      <c r="P255">
        <v>1994</v>
      </c>
      <c r="Q255">
        <v>11</v>
      </c>
      <c r="R255" s="11">
        <v>1994.83333333103</v>
      </c>
      <c r="S255">
        <v>0.61362696979765496</v>
      </c>
      <c r="T255">
        <v>0.192</v>
      </c>
      <c r="U255">
        <v>0.117816378201149</v>
      </c>
    </row>
    <row r="256" spans="1:21" x14ac:dyDescent="0.3">
      <c r="A256">
        <v>503.83300000000003</v>
      </c>
      <c r="B256" s="11">
        <f t="shared" si="7"/>
        <v>510.91666666666669</v>
      </c>
      <c r="C256">
        <v>12.185000000000013</v>
      </c>
      <c r="F256" s="2">
        <f t="shared" si="8"/>
        <v>0.33707230888442796</v>
      </c>
      <c r="I256" s="20">
        <v>38806</v>
      </c>
      <c r="P256">
        <v>1994</v>
      </c>
      <c r="Q256">
        <v>10</v>
      </c>
      <c r="R256" s="11">
        <v>1994.7499999976701</v>
      </c>
      <c r="S256">
        <v>0.66594590294072198</v>
      </c>
      <c r="T256">
        <v>4.8000000000001798E-2</v>
      </c>
      <c r="U256">
        <v>3.1965403341155801E-2</v>
      </c>
    </row>
    <row r="257" spans="1:21" x14ac:dyDescent="0.3">
      <c r="A257">
        <v>494.91699999999997</v>
      </c>
      <c r="B257" s="11">
        <f t="shared" si="7"/>
        <v>506.02766666666668</v>
      </c>
      <c r="C257">
        <v>12.233000000000013</v>
      </c>
      <c r="F257" s="5">
        <f t="shared" si="8"/>
        <v>0.33493677201542271</v>
      </c>
      <c r="G257" t="s">
        <v>10</v>
      </c>
      <c r="H257">
        <v>11</v>
      </c>
      <c r="I257" s="20">
        <v>38776</v>
      </c>
      <c r="P257">
        <v>1994</v>
      </c>
      <c r="Q257">
        <v>9</v>
      </c>
      <c r="R257" s="11">
        <v>1994.66666666431</v>
      </c>
      <c r="S257">
        <v>0.66450458214572805</v>
      </c>
      <c r="T257">
        <v>4.8000000000001798E-2</v>
      </c>
      <c r="U257">
        <v>3.1896219942996101E-2</v>
      </c>
    </row>
    <row r="258" spans="1:21" x14ac:dyDescent="0.3">
      <c r="A258">
        <v>519.33299999999997</v>
      </c>
      <c r="B258" s="11">
        <f t="shared" si="7"/>
        <v>530.25</v>
      </c>
      <c r="C258">
        <v>12.281000000000013</v>
      </c>
      <c r="F258" s="2">
        <f t="shared" si="8"/>
        <v>0.34565141879280331</v>
      </c>
      <c r="I258" s="20">
        <v>38766</v>
      </c>
      <c r="P258">
        <v>1994</v>
      </c>
      <c r="Q258">
        <v>8</v>
      </c>
      <c r="R258" s="11">
        <v>1994.5833333309499</v>
      </c>
      <c r="S258">
        <v>0.646445658925064</v>
      </c>
      <c r="T258">
        <v>4.8000000000001798E-2</v>
      </c>
      <c r="U258">
        <v>3.10293916284042E-2</v>
      </c>
    </row>
    <row r="259" spans="1:21" x14ac:dyDescent="0.3">
      <c r="A259">
        <v>576.5</v>
      </c>
      <c r="B259" s="11">
        <f t="shared" si="7"/>
        <v>585.30533333333335</v>
      </c>
      <c r="C259">
        <v>12.329000000000013</v>
      </c>
      <c r="F259" s="2">
        <f t="shared" si="8"/>
        <v>0.37129717042353927</v>
      </c>
      <c r="I259" s="20">
        <v>38757</v>
      </c>
      <c r="P259">
        <v>1994</v>
      </c>
      <c r="Q259">
        <v>7</v>
      </c>
      <c r="R259" s="11">
        <v>1994.4999999975901</v>
      </c>
      <c r="S259">
        <v>0.61809312909046299</v>
      </c>
      <c r="T259">
        <v>4.8000000000001798E-2</v>
      </c>
      <c r="U259">
        <v>2.9668470196343302E-2</v>
      </c>
    </row>
    <row r="260" spans="1:21" x14ac:dyDescent="0.3">
      <c r="A260">
        <v>660.08299999999997</v>
      </c>
      <c r="B260" s="11">
        <f t="shared" ref="B260:B323" si="9">AVERAGE(A259:A261)</f>
        <v>664.13866666666672</v>
      </c>
      <c r="C260">
        <v>12.377000000000013</v>
      </c>
      <c r="F260" s="2">
        <f t="shared" si="8"/>
        <v>0.41136712902984918</v>
      </c>
      <c r="I260" s="20">
        <v>38748</v>
      </c>
      <c r="P260">
        <v>1994</v>
      </c>
      <c r="Q260">
        <v>6</v>
      </c>
      <c r="R260" s="11">
        <v>1994.41666666423</v>
      </c>
      <c r="S260">
        <v>0.58825892939969004</v>
      </c>
      <c r="T260">
        <v>4.8000000000001798E-2</v>
      </c>
      <c r="U260">
        <v>2.82364286111862E-2</v>
      </c>
    </row>
    <row r="261" spans="1:21" x14ac:dyDescent="0.3">
      <c r="A261" s="6">
        <v>755.83299999999997</v>
      </c>
      <c r="B261" s="12">
        <f t="shared" si="9"/>
        <v>756.13866666666672</v>
      </c>
      <c r="C261" s="6">
        <v>12.425000000000015</v>
      </c>
      <c r="D261" s="6"/>
      <c r="E261" s="6"/>
      <c r="F261" s="7">
        <f t="shared" si="8"/>
        <v>0.46362965386753657</v>
      </c>
      <c r="I261" s="20">
        <v>38739</v>
      </c>
      <c r="P261">
        <v>1994</v>
      </c>
      <c r="Q261">
        <v>5</v>
      </c>
      <c r="R261" s="11">
        <v>1994.3333333308699</v>
      </c>
      <c r="S261">
        <v>0.56528866212393902</v>
      </c>
      <c r="T261">
        <v>4.8000000000001798E-2</v>
      </c>
      <c r="U261">
        <v>2.71338557819501E-2</v>
      </c>
    </row>
    <row r="262" spans="1:21" x14ac:dyDescent="0.3">
      <c r="A262">
        <v>852.5</v>
      </c>
      <c r="B262" s="11">
        <f t="shared" si="9"/>
        <v>848.86099999999999</v>
      </c>
      <c r="C262">
        <v>12.473000000000015</v>
      </c>
      <c r="F262" s="2">
        <f t="shared" si="8"/>
        <v>0.5230228258013806</v>
      </c>
      <c r="I262" s="20">
        <v>38729</v>
      </c>
      <c r="P262">
        <v>1994</v>
      </c>
      <c r="Q262">
        <v>4</v>
      </c>
      <c r="R262" s="11">
        <v>1994.24999999751</v>
      </c>
      <c r="S262">
        <v>0.55297259339265104</v>
      </c>
      <c r="T262">
        <v>2.4000000000000899E-2</v>
      </c>
      <c r="U262">
        <v>1.32713422414241E-2</v>
      </c>
    </row>
    <row r="263" spans="1:21" x14ac:dyDescent="0.3">
      <c r="A263">
        <v>938.25</v>
      </c>
      <c r="B263" s="11">
        <f t="shared" si="9"/>
        <v>932.13900000000001</v>
      </c>
      <c r="C263">
        <v>12.521000000000015</v>
      </c>
      <c r="F263" s="2">
        <f t="shared" si="8"/>
        <v>0.58282473034373872</v>
      </c>
      <c r="I263" s="20">
        <v>38720</v>
      </c>
      <c r="P263">
        <v>1994</v>
      </c>
      <c r="Q263">
        <v>3</v>
      </c>
      <c r="R263" s="11">
        <v>1994.1666666641499</v>
      </c>
      <c r="S263">
        <v>0.55535298411654699</v>
      </c>
      <c r="T263">
        <v>2.4000000000000899E-2</v>
      </c>
    </row>
    <row r="264" spans="1:21" x14ac:dyDescent="0.3">
      <c r="A264">
        <v>1005.667</v>
      </c>
      <c r="B264" s="11">
        <f t="shared" si="9"/>
        <v>999.94466666666665</v>
      </c>
      <c r="C264">
        <v>12.569000000000015</v>
      </c>
      <c r="F264" s="2">
        <f t="shared" ref="F264:F327" si="10">(0.0975*EXP(0.0013*B264))/D$2</f>
        <v>0.63653147937057653</v>
      </c>
      <c r="I264" s="20">
        <v>38711</v>
      </c>
      <c r="P264">
        <v>1994</v>
      </c>
      <c r="Q264">
        <v>2</v>
      </c>
      <c r="R264" s="11">
        <v>1994.0833333307901</v>
      </c>
      <c r="S264">
        <v>0.55773337484044405</v>
      </c>
      <c r="T264">
        <v>0.24000000000000901</v>
      </c>
      <c r="U264">
        <v>0.13385600996171099</v>
      </c>
    </row>
    <row r="265" spans="1:21" x14ac:dyDescent="0.3">
      <c r="A265">
        <v>1055.9169999999999</v>
      </c>
      <c r="B265" s="11">
        <f t="shared" si="9"/>
        <v>1053.778</v>
      </c>
      <c r="C265">
        <v>12.617000000000015</v>
      </c>
      <c r="F265" s="2">
        <f t="shared" si="10"/>
        <v>0.68267384125862207</v>
      </c>
      <c r="I265" s="20">
        <v>38702</v>
      </c>
      <c r="P265">
        <v>1994</v>
      </c>
      <c r="Q265">
        <v>1</v>
      </c>
      <c r="R265" s="11">
        <v>1993.99999999743</v>
      </c>
      <c r="S265">
        <v>0.60016146335349396</v>
      </c>
      <c r="T265">
        <v>0.192000000000007</v>
      </c>
      <c r="U265">
        <v>0.11523100096387499</v>
      </c>
    </row>
    <row r="266" spans="1:21" x14ac:dyDescent="0.3">
      <c r="A266">
        <v>1099.75</v>
      </c>
      <c r="B266" s="11">
        <f t="shared" si="9"/>
        <v>1099.4446666666665</v>
      </c>
      <c r="C266">
        <v>12.665000000000017</v>
      </c>
      <c r="F266" s="2">
        <f t="shared" si="10"/>
        <v>0.72442908361366731</v>
      </c>
      <c r="I266" s="20">
        <v>38692</v>
      </c>
      <c r="P266">
        <v>1993</v>
      </c>
      <c r="Q266">
        <v>12</v>
      </c>
      <c r="R266" s="11">
        <v>1993.9166666640699</v>
      </c>
      <c r="S266">
        <v>0.70520497153861395</v>
      </c>
      <c r="T266">
        <v>0.24000000000000901</v>
      </c>
      <c r="U266">
        <v>0.169249193169273</v>
      </c>
    </row>
    <row r="267" spans="1:21" x14ac:dyDescent="0.3">
      <c r="A267">
        <v>1142.6669999999999</v>
      </c>
      <c r="B267" s="11">
        <f t="shared" si="9"/>
        <v>1144.9723333333334</v>
      </c>
      <c r="C267">
        <v>12.713000000000017</v>
      </c>
      <c r="F267" s="2">
        <f t="shared" si="10"/>
        <v>0.76859935614008168</v>
      </c>
      <c r="I267" s="20">
        <v>38683</v>
      </c>
      <c r="P267">
        <v>1993</v>
      </c>
      <c r="Q267">
        <v>11</v>
      </c>
      <c r="R267" s="11">
        <v>1993.83333333071</v>
      </c>
      <c r="S267">
        <v>0.85040108317067598</v>
      </c>
      <c r="T267">
        <v>0.192000000000007</v>
      </c>
      <c r="U267">
        <v>0.16327700796877601</v>
      </c>
    </row>
    <row r="268" spans="1:21" x14ac:dyDescent="0.3">
      <c r="A268">
        <v>1192.5</v>
      </c>
      <c r="B268" s="11">
        <f t="shared" si="9"/>
        <v>1189</v>
      </c>
      <c r="C268">
        <v>12.761000000000017</v>
      </c>
      <c r="F268" s="2">
        <f t="shared" si="10"/>
        <v>0.81387419876912237</v>
      </c>
      <c r="I268" s="20">
        <v>38674</v>
      </c>
      <c r="P268">
        <v>1993</v>
      </c>
      <c r="Q268">
        <v>10</v>
      </c>
      <c r="R268" s="11">
        <v>1993.74999999735</v>
      </c>
      <c r="S268">
        <v>0.91889822005530697</v>
      </c>
      <c r="T268">
        <v>9.6000000000003596E-2</v>
      </c>
      <c r="U268">
        <v>8.8214229125312807E-2</v>
      </c>
    </row>
    <row r="269" spans="1:21" x14ac:dyDescent="0.3">
      <c r="A269">
        <v>1231.8330000000001</v>
      </c>
      <c r="B269" s="11">
        <f t="shared" si="9"/>
        <v>1224.3333333333333</v>
      </c>
      <c r="C269">
        <v>12.809000000000017</v>
      </c>
      <c r="F269" s="2">
        <f t="shared" si="10"/>
        <v>0.85213003670645004</v>
      </c>
      <c r="I269" s="20">
        <v>38665</v>
      </c>
      <c r="P269">
        <v>1993</v>
      </c>
      <c r="Q269">
        <v>9</v>
      </c>
      <c r="R269" s="11">
        <v>1993.6666666639901</v>
      </c>
      <c r="S269">
        <v>0.90418450717667198</v>
      </c>
      <c r="T269">
        <v>4.8000000000001798E-2</v>
      </c>
      <c r="U269">
        <v>4.3400856344481903E-2</v>
      </c>
    </row>
    <row r="270" spans="1:21" x14ac:dyDescent="0.3">
      <c r="A270">
        <v>1248.6669999999999</v>
      </c>
      <c r="B270" s="11">
        <f t="shared" si="9"/>
        <v>1238.3056666666666</v>
      </c>
      <c r="C270">
        <v>12.857000000000017</v>
      </c>
      <c r="F270" s="2">
        <f t="shared" si="10"/>
        <v>0.86774958262711799</v>
      </c>
      <c r="G270" t="s">
        <v>11</v>
      </c>
      <c r="H270">
        <v>12</v>
      </c>
      <c r="I270" s="20">
        <v>38656</v>
      </c>
      <c r="P270">
        <v>1993</v>
      </c>
      <c r="Q270">
        <v>8</v>
      </c>
      <c r="R270" s="11">
        <v>1993.58333333063</v>
      </c>
      <c r="S270">
        <v>0.86252566712880696</v>
      </c>
      <c r="T270">
        <v>9.6000000000003596E-2</v>
      </c>
      <c r="U270">
        <v>8.2802464044368598E-2</v>
      </c>
    </row>
    <row r="271" spans="1:21" x14ac:dyDescent="0.3">
      <c r="A271">
        <v>1234.4169999999999</v>
      </c>
      <c r="B271" s="11">
        <f t="shared" si="9"/>
        <v>1230.5003333333332</v>
      </c>
      <c r="C271">
        <v>12.905000000000015</v>
      </c>
      <c r="F271" s="2">
        <f t="shared" si="10"/>
        <v>0.85898910661017103</v>
      </c>
      <c r="I271" s="20">
        <v>38633</v>
      </c>
      <c r="P271">
        <v>1993</v>
      </c>
      <c r="Q271">
        <v>7</v>
      </c>
      <c r="R271" s="11">
        <v>1993.4999999972699</v>
      </c>
      <c r="S271">
        <v>0.81070662217480305</v>
      </c>
      <c r="T271">
        <v>4.8000000000001798E-2</v>
      </c>
      <c r="U271">
        <v>3.8913917864392002E-2</v>
      </c>
    </row>
    <row r="272" spans="1:21" x14ac:dyDescent="0.3">
      <c r="A272">
        <v>1208.4169999999999</v>
      </c>
      <c r="B272" s="11">
        <f t="shared" si="9"/>
        <v>1206.3056666666666</v>
      </c>
      <c r="C272">
        <v>12.953000000000014</v>
      </c>
      <c r="F272" s="2">
        <f t="shared" si="10"/>
        <v>0.83239174199986832</v>
      </c>
      <c r="I272" s="20">
        <v>38611</v>
      </c>
      <c r="P272">
        <v>1993</v>
      </c>
      <c r="Q272">
        <v>6</v>
      </c>
      <c r="R272" s="11">
        <v>1993.4166666639101</v>
      </c>
      <c r="S272">
        <v>0.77338829178121704</v>
      </c>
      <c r="T272">
        <v>4.8000000000001798E-2</v>
      </c>
      <c r="U272">
        <v>3.7122638005499801E-2</v>
      </c>
    </row>
    <row r="273" spans="1:21" x14ac:dyDescent="0.3">
      <c r="A273">
        <v>1176.0830000000001</v>
      </c>
      <c r="B273" s="11">
        <f t="shared" si="9"/>
        <v>1176.5</v>
      </c>
      <c r="C273">
        <v>13.001000000000014</v>
      </c>
      <c r="F273" s="2">
        <f t="shared" si="10"/>
        <v>0.80075562016605895</v>
      </c>
      <c r="I273" s="20">
        <v>38589</v>
      </c>
      <c r="P273">
        <v>1993</v>
      </c>
      <c r="Q273">
        <v>5</v>
      </c>
      <c r="R273" s="11">
        <v>1993.33333333055</v>
      </c>
      <c r="S273">
        <v>0.72284441762717599</v>
      </c>
      <c r="T273">
        <v>9.6000000000003596E-2</v>
      </c>
      <c r="U273">
        <v>6.9393064092211604E-2</v>
      </c>
    </row>
    <row r="274" spans="1:21" x14ac:dyDescent="0.3">
      <c r="A274">
        <v>1145</v>
      </c>
      <c r="B274" s="11">
        <f t="shared" si="9"/>
        <v>1147.3886666666667</v>
      </c>
      <c r="C274">
        <v>13.049000000000012</v>
      </c>
      <c r="F274" s="2">
        <f t="shared" si="10"/>
        <v>0.77101750204944497</v>
      </c>
      <c r="I274" s="20">
        <v>38566</v>
      </c>
      <c r="P274">
        <v>1993</v>
      </c>
      <c r="Q274">
        <v>4</v>
      </c>
      <c r="R274" s="11">
        <v>1993.2499999971899</v>
      </c>
      <c r="S274">
        <v>0.687721441054995</v>
      </c>
      <c r="T274">
        <v>4.8000000000001798E-2</v>
      </c>
      <c r="U274">
        <v>3.3010629170641001E-2</v>
      </c>
    </row>
    <row r="275" spans="1:21" x14ac:dyDescent="0.3">
      <c r="A275">
        <v>1121.0830000000001</v>
      </c>
      <c r="B275" s="11">
        <f t="shared" si="9"/>
        <v>1125.0833333333333</v>
      </c>
      <c r="C275">
        <v>13.097000000000012</v>
      </c>
      <c r="F275" s="2">
        <f t="shared" si="10"/>
        <v>0.74898139275549402</v>
      </c>
      <c r="I275" s="20">
        <v>38544</v>
      </c>
      <c r="P275">
        <v>1993</v>
      </c>
      <c r="Q275">
        <v>3</v>
      </c>
      <c r="R275" s="11">
        <v>1993.16666666383</v>
      </c>
      <c r="S275">
        <v>0.67758987927556602</v>
      </c>
      <c r="T275">
        <v>4.8000000000001798E-2</v>
      </c>
      <c r="U275">
        <v>3.2524314205228402E-2</v>
      </c>
    </row>
    <row r="276" spans="1:21" x14ac:dyDescent="0.3">
      <c r="A276">
        <v>1109.1669999999999</v>
      </c>
      <c r="B276" s="11">
        <f t="shared" si="9"/>
        <v>1113.4443333333334</v>
      </c>
      <c r="C276">
        <v>13.14500000000001</v>
      </c>
      <c r="F276" s="2">
        <f t="shared" si="10"/>
        <v>0.73773408439769528</v>
      </c>
      <c r="I276" s="20">
        <v>38522</v>
      </c>
      <c r="P276">
        <v>1993</v>
      </c>
      <c r="Q276">
        <v>2</v>
      </c>
      <c r="R276" s="11">
        <v>1993.0833333304699</v>
      </c>
      <c r="S276">
        <v>0.677530795450628</v>
      </c>
      <c r="T276">
        <v>9.6000000000003596E-2</v>
      </c>
      <c r="U276">
        <v>6.5042956363262794E-2</v>
      </c>
    </row>
    <row r="277" spans="1:21" x14ac:dyDescent="0.3">
      <c r="A277">
        <v>1110.0830000000001</v>
      </c>
      <c r="B277" s="11">
        <f t="shared" si="9"/>
        <v>1110.2223333333334</v>
      </c>
      <c r="C277">
        <v>13.193000000000008</v>
      </c>
      <c r="F277" s="2">
        <f t="shared" si="10"/>
        <v>0.73465047392553129</v>
      </c>
      <c r="I277" s="20">
        <v>38500</v>
      </c>
      <c r="P277">
        <v>1993</v>
      </c>
      <c r="Q277">
        <v>1</v>
      </c>
      <c r="R277" s="11">
        <v>1992.9999999971101</v>
      </c>
      <c r="S277">
        <v>0.69292238335941803</v>
      </c>
      <c r="T277">
        <v>9.6000000000003596E-2</v>
      </c>
      <c r="U277">
        <v>6.6520548802506699E-2</v>
      </c>
    </row>
    <row r="278" spans="1:21" x14ac:dyDescent="0.3">
      <c r="A278">
        <v>1111.4169999999999</v>
      </c>
      <c r="B278" s="11">
        <f t="shared" si="9"/>
        <v>1107.1666666666667</v>
      </c>
      <c r="C278">
        <v>13.241000000000009</v>
      </c>
      <c r="F278" s="2">
        <f t="shared" si="10"/>
        <v>0.73173796148480585</v>
      </c>
      <c r="I278" s="20">
        <v>38477</v>
      </c>
      <c r="P278">
        <v>1992</v>
      </c>
      <c r="Q278">
        <v>12</v>
      </c>
      <c r="R278" s="11">
        <v>1992.91666666375</v>
      </c>
      <c r="S278">
        <v>0.73629022658322996</v>
      </c>
      <c r="T278">
        <v>9.6000000000003596E-2</v>
      </c>
      <c r="U278">
        <v>7.0683861751992705E-2</v>
      </c>
    </row>
    <row r="279" spans="1:21" x14ac:dyDescent="0.3">
      <c r="A279">
        <v>1100</v>
      </c>
      <c r="B279" s="11">
        <f t="shared" si="9"/>
        <v>1097.3056666666666</v>
      </c>
      <c r="C279">
        <v>13.289000000000007</v>
      </c>
      <c r="F279" s="2">
        <f t="shared" si="10"/>
        <v>0.72241746181543387</v>
      </c>
      <c r="I279" s="20">
        <v>38455</v>
      </c>
      <c r="P279">
        <v>1992</v>
      </c>
      <c r="Q279">
        <v>11</v>
      </c>
      <c r="R279" s="11">
        <v>1992.8333333303899</v>
      </c>
      <c r="S279">
        <v>0.80192693362964695</v>
      </c>
      <c r="T279">
        <v>9.6000000000003596E-2</v>
      </c>
      <c r="U279">
        <v>7.6984985628448993E-2</v>
      </c>
    </row>
    <row r="280" spans="1:21" x14ac:dyDescent="0.3">
      <c r="A280">
        <v>1080.5</v>
      </c>
      <c r="B280" s="11">
        <f t="shared" si="9"/>
        <v>1082.9443333333334</v>
      </c>
      <c r="C280">
        <v>13.337000000000007</v>
      </c>
      <c r="F280" s="2">
        <f t="shared" si="10"/>
        <v>0.70905524310253298</v>
      </c>
      <c r="I280" s="20">
        <v>38433</v>
      </c>
      <c r="P280">
        <v>1992</v>
      </c>
      <c r="Q280">
        <v>10</v>
      </c>
      <c r="R280" s="11">
        <v>1992.74999999703</v>
      </c>
      <c r="S280">
        <v>0.83087475298792102</v>
      </c>
      <c r="T280">
        <v>9.6000000000003596E-2</v>
      </c>
      <c r="U280">
        <v>7.9763976286843494E-2</v>
      </c>
    </row>
    <row r="281" spans="1:21" x14ac:dyDescent="0.3">
      <c r="A281">
        <v>1068.3330000000001</v>
      </c>
      <c r="B281" s="11">
        <f t="shared" si="9"/>
        <v>1075.3333333333333</v>
      </c>
      <c r="C281">
        <v>13.385000000000005</v>
      </c>
      <c r="F281" s="5">
        <f t="shared" si="10"/>
        <v>0.70207423087702192</v>
      </c>
      <c r="G281" t="s">
        <v>10</v>
      </c>
      <c r="H281">
        <v>12</v>
      </c>
      <c r="I281" s="20">
        <v>38411</v>
      </c>
      <c r="P281">
        <v>1992</v>
      </c>
      <c r="Q281">
        <v>9</v>
      </c>
      <c r="R281" s="11">
        <v>1992.66666666367</v>
      </c>
      <c r="S281">
        <v>0.82357128316529404</v>
      </c>
      <c r="T281">
        <v>4.8000000000001798E-2</v>
      </c>
      <c r="U281">
        <v>3.9531421591935602E-2</v>
      </c>
    </row>
    <row r="282" spans="1:21" x14ac:dyDescent="0.3">
      <c r="A282" s="6">
        <v>1077.1669999999999</v>
      </c>
      <c r="B282" s="12">
        <f t="shared" si="9"/>
        <v>1085.0833333333333</v>
      </c>
      <c r="C282" s="6">
        <v>13.433000000000003</v>
      </c>
      <c r="D282" s="6"/>
      <c r="E282" s="6"/>
      <c r="F282" s="7">
        <f t="shared" si="10"/>
        <v>0.71102965687098252</v>
      </c>
      <c r="I282" s="20">
        <v>38381</v>
      </c>
      <c r="P282">
        <v>1992</v>
      </c>
      <c r="Q282">
        <v>8</v>
      </c>
      <c r="R282" s="11">
        <v>1992.5833333303101</v>
      </c>
      <c r="S282">
        <v>0.81240591216991298</v>
      </c>
      <c r="T282">
        <v>4.8000000000001798E-2</v>
      </c>
      <c r="U282">
        <v>3.8995483784157299E-2</v>
      </c>
    </row>
    <row r="283" spans="1:21" x14ac:dyDescent="0.3">
      <c r="A283">
        <v>1109.75</v>
      </c>
      <c r="B283" s="11">
        <f t="shared" si="9"/>
        <v>1111.1389999999999</v>
      </c>
      <c r="C283">
        <v>13.481000000000003</v>
      </c>
      <c r="F283" s="2">
        <f t="shared" si="10"/>
        <v>0.73552645424156793</v>
      </c>
      <c r="I283" s="20">
        <v>38351</v>
      </c>
      <c r="P283">
        <v>1992</v>
      </c>
      <c r="Q283">
        <v>7</v>
      </c>
      <c r="R283" s="11">
        <v>1992.49999999695</v>
      </c>
      <c r="S283">
        <v>0.79660249841610797</v>
      </c>
      <c r="T283">
        <v>4.8000000000001798E-2</v>
      </c>
      <c r="U283">
        <v>3.8236919923974599E-2</v>
      </c>
    </row>
    <row r="284" spans="1:21" x14ac:dyDescent="0.3">
      <c r="A284">
        <v>1146.5</v>
      </c>
      <c r="B284" s="11">
        <f t="shared" si="9"/>
        <v>1141.2776666666666</v>
      </c>
      <c r="C284">
        <v>13.529000000000002</v>
      </c>
      <c r="F284" s="2">
        <f t="shared" si="10"/>
        <v>0.76491657359759646</v>
      </c>
      <c r="I284" s="20">
        <v>38321</v>
      </c>
      <c r="P284">
        <v>1992</v>
      </c>
      <c r="Q284">
        <v>6</v>
      </c>
      <c r="R284" s="11">
        <v>1992.4166666635899</v>
      </c>
      <c r="S284">
        <v>0.77403034152564298</v>
      </c>
      <c r="T284">
        <v>4.8000000000001798E-2</v>
      </c>
      <c r="U284">
        <v>3.7153456393232198E-2</v>
      </c>
    </row>
    <row r="285" spans="1:21" x14ac:dyDescent="0.3">
      <c r="A285">
        <v>1167.5830000000001</v>
      </c>
      <c r="B285" s="11">
        <f t="shared" si="9"/>
        <v>1157.8886666666667</v>
      </c>
      <c r="C285">
        <v>13.577000000000002</v>
      </c>
      <c r="F285" s="2">
        <f t="shared" si="10"/>
        <v>0.78161404784675537</v>
      </c>
      <c r="G285" t="s">
        <v>11</v>
      </c>
      <c r="H285">
        <v>13</v>
      </c>
      <c r="I285" s="20">
        <v>38291</v>
      </c>
      <c r="P285">
        <v>1992</v>
      </c>
      <c r="Q285">
        <v>5</v>
      </c>
      <c r="R285" s="11">
        <v>1992.3333333302301</v>
      </c>
      <c r="S285">
        <v>0.74598523448493903</v>
      </c>
      <c r="T285">
        <v>4.8000000000001798E-2</v>
      </c>
      <c r="U285">
        <v>3.5807291255278401E-2</v>
      </c>
    </row>
    <row r="286" spans="1:21" x14ac:dyDescent="0.3">
      <c r="A286">
        <v>1159.5830000000001</v>
      </c>
      <c r="B286" s="11">
        <f t="shared" si="9"/>
        <v>1150.1386666666667</v>
      </c>
      <c r="C286">
        <v>13.625</v>
      </c>
      <c r="F286" s="2">
        <f t="shared" si="10"/>
        <v>0.77377882253869679</v>
      </c>
      <c r="I286" s="20">
        <v>38276</v>
      </c>
      <c r="P286">
        <v>1992</v>
      </c>
      <c r="Q286">
        <v>4</v>
      </c>
      <c r="R286" s="11">
        <v>1992.24999999687</v>
      </c>
      <c r="S286">
        <v>0.71994331069098305</v>
      </c>
      <c r="T286">
        <v>4.8000000000001798E-2</v>
      </c>
      <c r="U286">
        <v>3.4557278913168503E-2</v>
      </c>
    </row>
    <row r="287" spans="1:21" x14ac:dyDescent="0.3">
      <c r="A287">
        <v>1123.25</v>
      </c>
      <c r="B287" s="11">
        <f t="shared" si="9"/>
        <v>1116.9166666666667</v>
      </c>
      <c r="C287">
        <v>13.672999999999998</v>
      </c>
      <c r="F287" s="2">
        <f t="shared" si="10"/>
        <v>0.74107176818621823</v>
      </c>
      <c r="I287" s="20">
        <v>38262</v>
      </c>
      <c r="P287">
        <v>1992</v>
      </c>
      <c r="Q287">
        <v>3</v>
      </c>
      <c r="R287" s="11">
        <v>1992.1666666635101</v>
      </c>
      <c r="S287">
        <v>0.70347021716379399</v>
      </c>
      <c r="T287">
        <v>4.8000000000001798E-2</v>
      </c>
      <c r="U287">
        <v>3.3766570423863398E-2</v>
      </c>
    </row>
    <row r="288" spans="1:21" x14ac:dyDescent="0.3">
      <c r="A288">
        <v>1067.9169999999999</v>
      </c>
      <c r="B288" s="11">
        <f t="shared" si="9"/>
        <v>1071.6946666666665</v>
      </c>
      <c r="C288">
        <v>13.720999999999998</v>
      </c>
      <c r="F288" s="2">
        <f t="shared" si="10"/>
        <v>0.69876107477887495</v>
      </c>
      <c r="I288" s="20">
        <v>38247</v>
      </c>
      <c r="P288">
        <v>1992</v>
      </c>
      <c r="Q288">
        <v>2</v>
      </c>
      <c r="R288" s="11">
        <v>1992.08333333015</v>
      </c>
      <c r="S288">
        <v>0.70352435671513402</v>
      </c>
      <c r="T288">
        <v>0.14400000000000501</v>
      </c>
      <c r="U288">
        <v>0.101307507366983</v>
      </c>
    </row>
    <row r="289" spans="1:21" x14ac:dyDescent="0.3">
      <c r="A289">
        <v>1023.917</v>
      </c>
      <c r="B289" s="11">
        <f t="shared" si="9"/>
        <v>1033.4169999999999</v>
      </c>
      <c r="C289">
        <v>13.768999999999997</v>
      </c>
      <c r="F289" s="2">
        <f t="shared" si="10"/>
        <v>0.66484099519265216</v>
      </c>
      <c r="I289" s="20">
        <v>38233</v>
      </c>
      <c r="P289">
        <v>1992</v>
      </c>
      <c r="Q289">
        <v>1</v>
      </c>
      <c r="R289" s="11">
        <v>1991.9999999967899</v>
      </c>
      <c r="S289">
        <v>0.72593577073372495</v>
      </c>
      <c r="T289">
        <v>0.14400000000000501</v>
      </c>
      <c r="U289">
        <v>0.10453475098565999</v>
      </c>
    </row>
    <row r="290" spans="1:21" x14ac:dyDescent="0.3">
      <c r="A290">
        <v>1008.417</v>
      </c>
      <c r="B290" s="11">
        <f t="shared" si="9"/>
        <v>1014.5556666666666</v>
      </c>
      <c r="C290">
        <v>13.816999999999997</v>
      </c>
      <c r="F290" s="2">
        <f t="shared" si="10"/>
        <v>0.64873750472746594</v>
      </c>
      <c r="I290" s="20">
        <v>38218</v>
      </c>
      <c r="P290">
        <v>1991</v>
      </c>
      <c r="Q290">
        <v>12</v>
      </c>
      <c r="R290" s="11">
        <v>1991.9166666634301</v>
      </c>
      <c r="S290">
        <v>0.81677842998070305</v>
      </c>
      <c r="T290">
        <v>0.14400000000000501</v>
      </c>
      <c r="U290">
        <v>0.117616093917225</v>
      </c>
    </row>
    <row r="291" spans="1:21" x14ac:dyDescent="0.3">
      <c r="A291">
        <v>1011.333</v>
      </c>
      <c r="B291" s="11">
        <f t="shared" si="9"/>
        <v>1010.9723333333333</v>
      </c>
      <c r="C291">
        <v>13.864999999999995</v>
      </c>
      <c r="F291" s="2">
        <f t="shared" si="10"/>
        <v>0.64572249709204887</v>
      </c>
      <c r="I291" s="20">
        <v>38204</v>
      </c>
      <c r="P291">
        <v>1991</v>
      </c>
      <c r="Q291">
        <v>11</v>
      </c>
      <c r="R291" s="11">
        <v>1991.83333333007</v>
      </c>
      <c r="S291">
        <v>1.0098601627856201</v>
      </c>
      <c r="T291">
        <v>0.14400000000000501</v>
      </c>
      <c r="U291">
        <v>0.145419863441135</v>
      </c>
    </row>
    <row r="292" spans="1:21" x14ac:dyDescent="0.3">
      <c r="A292">
        <v>1013.167</v>
      </c>
      <c r="B292" s="11">
        <f t="shared" si="9"/>
        <v>1004.639</v>
      </c>
      <c r="C292">
        <v>13.912999999999993</v>
      </c>
      <c r="F292" s="2">
        <f t="shared" si="10"/>
        <v>0.64042787463761897</v>
      </c>
      <c r="I292" s="20">
        <v>38189</v>
      </c>
      <c r="P292">
        <v>1991</v>
      </c>
      <c r="Q292">
        <v>10</v>
      </c>
      <c r="R292" s="11">
        <v>1991.7499999967099</v>
      </c>
      <c r="S292">
        <v>1.0824046825837601</v>
      </c>
      <c r="T292">
        <v>9.6000000000003596E-2</v>
      </c>
      <c r="U292">
        <v>0.103910849528045</v>
      </c>
    </row>
    <row r="293" spans="1:21" x14ac:dyDescent="0.3">
      <c r="A293">
        <v>989.41700000000003</v>
      </c>
      <c r="B293" s="11">
        <f t="shared" si="9"/>
        <v>981.27799999999991</v>
      </c>
      <c r="C293">
        <v>13.960999999999993</v>
      </c>
      <c r="F293" s="2">
        <f t="shared" si="10"/>
        <v>0.6212708927908821</v>
      </c>
      <c r="I293" s="20">
        <v>38175</v>
      </c>
      <c r="P293">
        <v>1991</v>
      </c>
      <c r="Q293">
        <v>9</v>
      </c>
      <c r="R293" s="11">
        <v>1991.66666666335</v>
      </c>
      <c r="S293">
        <v>1.0603129793819099</v>
      </c>
      <c r="T293">
        <v>4.8000000000001798E-2</v>
      </c>
      <c r="U293">
        <v>5.0895023010333801E-2</v>
      </c>
    </row>
    <row r="294" spans="1:21" x14ac:dyDescent="0.3">
      <c r="A294">
        <v>941.25</v>
      </c>
      <c r="B294" s="11">
        <f t="shared" si="9"/>
        <v>942.66666666666663</v>
      </c>
      <c r="C294">
        <v>14.008999999999991</v>
      </c>
      <c r="F294" s="2">
        <f t="shared" si="10"/>
        <v>0.59085608323023298</v>
      </c>
      <c r="I294" s="20">
        <v>38160</v>
      </c>
      <c r="P294">
        <v>1991</v>
      </c>
      <c r="Q294">
        <v>8</v>
      </c>
      <c r="R294" s="11">
        <v>1991.58333332999</v>
      </c>
      <c r="S294">
        <v>0.99669884188852098</v>
      </c>
      <c r="T294">
        <v>9.6000000000003596E-2</v>
      </c>
      <c r="U294">
        <v>9.5683088821301596E-2</v>
      </c>
    </row>
    <row r="295" spans="1:21" x14ac:dyDescent="0.3">
      <c r="A295">
        <v>897.33299999999997</v>
      </c>
      <c r="B295" s="11">
        <f t="shared" si="9"/>
        <v>903.83333333333337</v>
      </c>
      <c r="C295">
        <v>14.056999999999992</v>
      </c>
      <c r="F295" s="2">
        <f t="shared" si="10"/>
        <v>0.56176810513481668</v>
      </c>
      <c r="I295" s="20">
        <v>38146</v>
      </c>
      <c r="P295">
        <v>1991</v>
      </c>
      <c r="Q295">
        <v>7</v>
      </c>
      <c r="R295" s="11">
        <v>1991.4999999966301</v>
      </c>
      <c r="S295">
        <v>0.89965750457607796</v>
      </c>
      <c r="T295">
        <v>4.8000000000001798E-2</v>
      </c>
      <c r="U295">
        <v>4.3183560219653298E-2</v>
      </c>
    </row>
    <row r="296" spans="1:21" x14ac:dyDescent="0.3">
      <c r="A296">
        <v>872.91700000000003</v>
      </c>
      <c r="B296" s="11">
        <f t="shared" si="9"/>
        <v>880.38900000000001</v>
      </c>
      <c r="C296">
        <v>14.10499999999999</v>
      </c>
      <c r="F296" s="2">
        <f t="shared" si="10"/>
        <v>0.54490502155082887</v>
      </c>
      <c r="I296" s="20">
        <v>38131</v>
      </c>
      <c r="P296">
        <v>1991</v>
      </c>
      <c r="Q296">
        <v>6</v>
      </c>
      <c r="R296" s="11">
        <v>1991.41666666327</v>
      </c>
      <c r="S296">
        <v>0.82897174702043297</v>
      </c>
      <c r="T296">
        <v>4.8000000000001798E-2</v>
      </c>
      <c r="U296">
        <v>3.9790643856982298E-2</v>
      </c>
    </row>
    <row r="297" spans="1:21" x14ac:dyDescent="0.3">
      <c r="A297">
        <v>870.91700000000003</v>
      </c>
      <c r="B297" s="11">
        <f t="shared" si="9"/>
        <v>875.77799999999991</v>
      </c>
      <c r="C297">
        <v>14.152999999999988</v>
      </c>
      <c r="F297" s="2">
        <f t="shared" si="10"/>
        <v>0.54164846751218632</v>
      </c>
      <c r="I297" s="20">
        <v>38117</v>
      </c>
      <c r="P297">
        <v>1991</v>
      </c>
      <c r="Q297">
        <v>5</v>
      </c>
      <c r="R297" s="11">
        <v>1991.3333333299099</v>
      </c>
      <c r="S297">
        <v>0.74382815835432203</v>
      </c>
      <c r="T297">
        <v>9.6000000000003596E-2</v>
      </c>
      <c r="U297">
        <v>7.1407503202017705E-2</v>
      </c>
    </row>
    <row r="298" spans="1:21" x14ac:dyDescent="0.3">
      <c r="A298">
        <v>883.5</v>
      </c>
      <c r="B298" s="11">
        <f t="shared" si="9"/>
        <v>882.94466666666665</v>
      </c>
      <c r="C298">
        <v>14.200999999999988</v>
      </c>
      <c r="F298" s="2">
        <f t="shared" si="10"/>
        <v>0.54671840652779935</v>
      </c>
      <c r="I298" s="20">
        <v>38102</v>
      </c>
      <c r="P298">
        <v>1991</v>
      </c>
      <c r="Q298">
        <v>4</v>
      </c>
      <c r="R298" s="11">
        <v>1991.2499999965501</v>
      </c>
      <c r="S298">
        <v>0.68591072018884403</v>
      </c>
      <c r="T298">
        <v>4.8000000000001798E-2</v>
      </c>
      <c r="U298">
        <v>3.2923714569065697E-2</v>
      </c>
    </row>
    <row r="299" spans="1:21" x14ac:dyDescent="0.3">
      <c r="A299">
        <v>894.41700000000003</v>
      </c>
      <c r="B299" s="11">
        <f t="shared" si="9"/>
        <v>891.55566666666664</v>
      </c>
      <c r="C299">
        <v>14.248999999999986</v>
      </c>
      <c r="F299" s="2">
        <f t="shared" si="10"/>
        <v>0.55287291985066089</v>
      </c>
      <c r="I299" s="20">
        <v>38088</v>
      </c>
      <c r="P299">
        <v>1991</v>
      </c>
      <c r="Q299">
        <v>3</v>
      </c>
      <c r="R299" s="11">
        <v>1991.16666666319</v>
      </c>
      <c r="S299">
        <v>0.664648573737052</v>
      </c>
      <c r="T299">
        <v>4.8000000000001798E-2</v>
      </c>
      <c r="U299">
        <v>3.1903131539379702E-2</v>
      </c>
    </row>
    <row r="300" spans="1:21" x14ac:dyDescent="0.3">
      <c r="A300">
        <v>896.75</v>
      </c>
      <c r="B300" s="11">
        <f t="shared" si="9"/>
        <v>893.83333333333337</v>
      </c>
      <c r="C300">
        <v>14.296999999999986</v>
      </c>
      <c r="F300" s="2">
        <f t="shared" si="10"/>
        <v>0.55451238413898662</v>
      </c>
      <c r="I300" s="20">
        <v>38073</v>
      </c>
      <c r="P300">
        <v>1991</v>
      </c>
      <c r="Q300">
        <v>2</v>
      </c>
      <c r="R300" s="11">
        <v>1991.0833333298301</v>
      </c>
      <c r="S300">
        <v>0.67332277964707199</v>
      </c>
      <c r="T300">
        <v>0.14400000000000501</v>
      </c>
      <c r="U300">
        <v>9.6958480269182107E-2</v>
      </c>
    </row>
    <row r="301" spans="1:21" x14ac:dyDescent="0.3">
      <c r="A301">
        <v>890.33299999999997</v>
      </c>
      <c r="B301" s="11">
        <f t="shared" si="9"/>
        <v>889.30533333333335</v>
      </c>
      <c r="C301">
        <v>14.344999999999985</v>
      </c>
      <c r="F301" s="2">
        <f t="shared" si="10"/>
        <v>0.55125789046403995</v>
      </c>
      <c r="I301" s="20">
        <v>38059</v>
      </c>
      <c r="P301">
        <v>1991</v>
      </c>
      <c r="Q301">
        <v>1</v>
      </c>
      <c r="R301" s="11">
        <v>1990.99999999647</v>
      </c>
      <c r="S301">
        <v>0.777281982366539</v>
      </c>
      <c r="T301">
        <v>9.6000000000003596E-2</v>
      </c>
      <c r="U301">
        <v>7.4619070307190602E-2</v>
      </c>
    </row>
    <row r="302" spans="1:21" x14ac:dyDescent="0.3">
      <c r="A302">
        <v>880.83299999999997</v>
      </c>
      <c r="B302" s="11">
        <f t="shared" si="9"/>
        <v>882.58299999999997</v>
      </c>
      <c r="C302">
        <v>14.392999999999983</v>
      </c>
      <c r="F302" s="5">
        <f t="shared" si="10"/>
        <v>0.5464614181754095</v>
      </c>
      <c r="G302" t="s">
        <v>10</v>
      </c>
      <c r="H302">
        <v>13</v>
      </c>
      <c r="I302" s="20">
        <v>38045</v>
      </c>
      <c r="P302">
        <v>1990</v>
      </c>
      <c r="Q302">
        <v>12</v>
      </c>
      <c r="R302" s="11">
        <v>1990.9166666631099</v>
      </c>
      <c r="S302">
        <v>0.91832162940909701</v>
      </c>
      <c r="T302">
        <v>9.6000000000003596E-2</v>
      </c>
      <c r="U302">
        <v>8.8158876423276702E-2</v>
      </c>
    </row>
    <row r="303" spans="1:21" x14ac:dyDescent="0.3">
      <c r="A303">
        <v>876.58299999999997</v>
      </c>
      <c r="B303" s="11">
        <f t="shared" si="9"/>
        <v>882.77766666666673</v>
      </c>
      <c r="C303">
        <v>14.440999999999983</v>
      </c>
      <c r="F303" s="2">
        <f t="shared" si="10"/>
        <v>0.546599726844888</v>
      </c>
      <c r="I303" s="20">
        <v>38033</v>
      </c>
      <c r="P303">
        <v>1990</v>
      </c>
      <c r="Q303">
        <v>11</v>
      </c>
      <c r="R303" s="11">
        <v>1990.8333333297501</v>
      </c>
      <c r="S303">
        <v>1.0629207431826799</v>
      </c>
      <c r="T303">
        <v>9.6000000000003596E-2</v>
      </c>
      <c r="U303">
        <v>0.10204039134554101</v>
      </c>
    </row>
    <row r="304" spans="1:21" x14ac:dyDescent="0.3">
      <c r="A304">
        <v>890.91700000000003</v>
      </c>
      <c r="B304" s="11">
        <f t="shared" si="9"/>
        <v>896.41666666666663</v>
      </c>
      <c r="C304">
        <v>14.488999999999981</v>
      </c>
      <c r="F304" s="2">
        <f t="shared" si="10"/>
        <v>0.5563777520728449</v>
      </c>
      <c r="I304" s="20">
        <v>38021</v>
      </c>
      <c r="P304">
        <v>1990</v>
      </c>
      <c r="Q304">
        <v>10</v>
      </c>
      <c r="R304" s="11">
        <v>1990.74999999639</v>
      </c>
      <c r="S304">
        <v>1.11910270179211</v>
      </c>
      <c r="T304">
        <v>9.6000000000003596E-2</v>
      </c>
      <c r="U304">
        <v>0.107433859372047</v>
      </c>
    </row>
    <row r="305" spans="1:21" x14ac:dyDescent="0.3">
      <c r="A305" s="6">
        <v>921.75</v>
      </c>
      <c r="B305" s="12">
        <f t="shared" si="9"/>
        <v>925.63900000000001</v>
      </c>
      <c r="C305" s="6">
        <v>14.536999999999981</v>
      </c>
      <c r="D305" s="6"/>
      <c r="E305" s="6"/>
      <c r="F305" s="7">
        <f t="shared" si="10"/>
        <v>0.57792061045934595</v>
      </c>
      <c r="I305" s="20">
        <v>38009</v>
      </c>
      <c r="P305">
        <v>1990</v>
      </c>
      <c r="Q305">
        <v>9</v>
      </c>
      <c r="R305" s="11">
        <v>1990.6666666630299</v>
      </c>
      <c r="S305">
        <v>1.03848670428323</v>
      </c>
      <c r="T305">
        <v>4.8000000000001798E-2</v>
      </c>
      <c r="U305">
        <v>4.9847361805597297E-2</v>
      </c>
    </row>
    <row r="306" spans="1:21" x14ac:dyDescent="0.3">
      <c r="A306">
        <v>964.25</v>
      </c>
      <c r="B306" s="11">
        <f t="shared" si="9"/>
        <v>965.91666666666663</v>
      </c>
      <c r="C306">
        <v>14.58499999999998</v>
      </c>
      <c r="F306" s="2">
        <f t="shared" si="10"/>
        <v>0.60898733661551274</v>
      </c>
      <c r="I306" s="20">
        <v>37997</v>
      </c>
      <c r="P306">
        <v>1990</v>
      </c>
      <c r="Q306">
        <v>8</v>
      </c>
      <c r="R306" s="11">
        <v>1990.58333332967</v>
      </c>
      <c r="S306">
        <v>0.93310982638999396</v>
      </c>
      <c r="T306">
        <v>4.8000000000001798E-2</v>
      </c>
      <c r="U306">
        <v>4.4789271666721399E-2</v>
      </c>
    </row>
    <row r="307" spans="1:21" x14ac:dyDescent="0.3">
      <c r="A307">
        <v>1011.75</v>
      </c>
      <c r="B307" s="11">
        <f t="shared" si="9"/>
        <v>1008.389</v>
      </c>
      <c r="C307">
        <v>14.632999999999978</v>
      </c>
      <c r="F307" s="2">
        <f t="shared" si="10"/>
        <v>0.6435575829923047</v>
      </c>
      <c r="I307" s="20">
        <v>37985</v>
      </c>
      <c r="P307">
        <v>1990</v>
      </c>
      <c r="Q307">
        <v>7</v>
      </c>
      <c r="R307" s="11">
        <v>1990.49999999631</v>
      </c>
      <c r="S307">
        <v>0.82846360498135196</v>
      </c>
      <c r="T307">
        <v>4.8000000000001798E-2</v>
      </c>
      <c r="U307">
        <v>3.97662530391064E-2</v>
      </c>
    </row>
    <row r="308" spans="1:21" x14ac:dyDescent="0.3">
      <c r="A308">
        <v>1049.1669999999999</v>
      </c>
      <c r="B308" s="11">
        <f t="shared" si="9"/>
        <v>1047.5</v>
      </c>
      <c r="C308">
        <v>14.680999999999978</v>
      </c>
      <c r="F308" s="2">
        <f t="shared" si="10"/>
        <v>0.6771249411674447</v>
      </c>
      <c r="I308" s="20">
        <v>37973</v>
      </c>
      <c r="P308">
        <v>1990</v>
      </c>
      <c r="Q308">
        <v>6</v>
      </c>
      <c r="R308" s="11">
        <v>1990.4166666629501</v>
      </c>
      <c r="S308">
        <v>0.74552763834990998</v>
      </c>
      <c r="T308">
        <v>4.8000000000001798E-2</v>
      </c>
      <c r="U308">
        <v>3.5785326640796998E-2</v>
      </c>
    </row>
    <row r="309" spans="1:21" x14ac:dyDescent="0.3">
      <c r="A309">
        <v>1081.5830000000001</v>
      </c>
      <c r="B309" s="11">
        <f t="shared" si="9"/>
        <v>1079.4723333333334</v>
      </c>
      <c r="C309">
        <v>14.728999999999976</v>
      </c>
      <c r="F309" s="2">
        <f t="shared" si="10"/>
        <v>0.70586206314689837</v>
      </c>
      <c r="I309" s="20">
        <v>37961</v>
      </c>
      <c r="P309">
        <v>1990</v>
      </c>
      <c r="Q309">
        <v>5</v>
      </c>
      <c r="R309" s="11">
        <v>1990.33333332959</v>
      </c>
      <c r="S309">
        <v>0.69168146602164204</v>
      </c>
      <c r="T309">
        <v>4.8000000000001798E-2</v>
      </c>
      <c r="U309">
        <v>3.3200710369040098E-2</v>
      </c>
    </row>
    <row r="310" spans="1:21" x14ac:dyDescent="0.3">
      <c r="A310">
        <v>1107.6669999999999</v>
      </c>
      <c r="B310" s="11">
        <f t="shared" si="9"/>
        <v>1105.1389999999999</v>
      </c>
      <c r="C310">
        <v>14.776999999999976</v>
      </c>
      <c r="F310" s="2">
        <f t="shared" si="10"/>
        <v>0.72981166455222635</v>
      </c>
      <c r="I310" s="20">
        <v>37949</v>
      </c>
      <c r="P310">
        <v>1990</v>
      </c>
      <c r="Q310">
        <v>4</v>
      </c>
      <c r="R310" s="11">
        <v>1990.2499999962299</v>
      </c>
      <c r="S310">
        <v>0.66280323991118995</v>
      </c>
      <c r="T310">
        <v>4.8000000000001798E-2</v>
      </c>
      <c r="U310">
        <v>3.1814555515738301E-2</v>
      </c>
    </row>
    <row r="311" spans="1:21" x14ac:dyDescent="0.3">
      <c r="A311">
        <v>1126.1669999999999</v>
      </c>
      <c r="B311" s="11">
        <f t="shared" si="9"/>
        <v>1122.1389999999999</v>
      </c>
      <c r="C311">
        <v>14.824999999999974</v>
      </c>
      <c r="F311" s="2">
        <f t="shared" si="10"/>
        <v>0.74612004619668171</v>
      </c>
      <c r="I311" s="20">
        <v>37937</v>
      </c>
      <c r="P311">
        <v>1990</v>
      </c>
      <c r="Q311">
        <v>3</v>
      </c>
      <c r="R311" s="11">
        <v>1990.1666666628701</v>
      </c>
      <c r="S311">
        <v>0.65230823748570799</v>
      </c>
      <c r="T311">
        <v>4.8000000000001798E-2</v>
      </c>
      <c r="U311">
        <v>3.1310795399315097E-2</v>
      </c>
    </row>
    <row r="312" spans="1:21" x14ac:dyDescent="0.3">
      <c r="A312">
        <v>1132.5830000000001</v>
      </c>
      <c r="B312" s="11">
        <f t="shared" si="9"/>
        <v>1128.1110000000001</v>
      </c>
      <c r="C312">
        <v>14.872999999999973</v>
      </c>
      <c r="F312" s="2">
        <f t="shared" si="10"/>
        <v>0.75193516771794855</v>
      </c>
      <c r="G312" t="s">
        <v>11</v>
      </c>
      <c r="H312">
        <v>14</v>
      </c>
      <c r="I312" s="20">
        <v>37925</v>
      </c>
      <c r="P312">
        <v>1990</v>
      </c>
      <c r="Q312">
        <v>2</v>
      </c>
      <c r="R312" s="11">
        <v>1990.08333332951</v>
      </c>
      <c r="S312">
        <v>0.65409295242988097</v>
      </c>
      <c r="T312">
        <v>9.6000000000003596E-2</v>
      </c>
      <c r="U312">
        <v>6.2792923433270906E-2</v>
      </c>
    </row>
    <row r="313" spans="1:21" x14ac:dyDescent="0.3">
      <c r="A313">
        <v>1125.5830000000001</v>
      </c>
      <c r="B313" s="11">
        <f t="shared" si="9"/>
        <v>1122.2496666666668</v>
      </c>
      <c r="C313">
        <v>14.920999999999973</v>
      </c>
      <c r="F313" s="2">
        <f t="shared" si="10"/>
        <v>0.74622739572248564</v>
      </c>
      <c r="I313" s="20">
        <v>37902</v>
      </c>
      <c r="P313">
        <v>1990</v>
      </c>
      <c r="Q313">
        <v>1</v>
      </c>
      <c r="R313" s="11">
        <v>1989.9999999961501</v>
      </c>
      <c r="S313">
        <v>0.68182666678905501</v>
      </c>
      <c r="T313">
        <v>9.6000000000003596E-2</v>
      </c>
      <c r="U313">
        <v>6.5455360011751798E-2</v>
      </c>
    </row>
    <row r="314" spans="1:21" x14ac:dyDescent="0.3">
      <c r="A314">
        <v>1108.5830000000001</v>
      </c>
      <c r="B314" s="11">
        <f t="shared" si="9"/>
        <v>1106.1943333333334</v>
      </c>
      <c r="C314">
        <v>14.968999999999971</v>
      </c>
      <c r="F314" s="2">
        <f t="shared" si="10"/>
        <v>0.73081360464223055</v>
      </c>
      <c r="I314" s="20">
        <v>37880</v>
      </c>
      <c r="P314">
        <v>1989</v>
      </c>
      <c r="Q314">
        <v>12</v>
      </c>
      <c r="R314" s="11">
        <v>1989.91666666279</v>
      </c>
      <c r="S314">
        <v>0.78551256818397697</v>
      </c>
      <c r="T314">
        <v>9.6000000000003596E-2</v>
      </c>
      <c r="U314">
        <v>7.54092065456647E-2</v>
      </c>
    </row>
    <row r="315" spans="1:21" x14ac:dyDescent="0.3">
      <c r="A315">
        <v>1084.4169999999999</v>
      </c>
      <c r="B315" s="11">
        <f t="shared" si="9"/>
        <v>1080.25</v>
      </c>
      <c r="C315">
        <v>15.016999999999971</v>
      </c>
      <c r="F315" s="2">
        <f t="shared" si="10"/>
        <v>0.70657602700002364</v>
      </c>
      <c r="I315" s="20">
        <v>37858</v>
      </c>
      <c r="P315">
        <v>1989</v>
      </c>
      <c r="Q315">
        <v>11</v>
      </c>
      <c r="R315" s="11">
        <v>1989.8333333294299</v>
      </c>
      <c r="S315">
        <v>0.95558888355557603</v>
      </c>
      <c r="T315">
        <v>9.6000000000003596E-2</v>
      </c>
      <c r="U315">
        <v>9.1736532821338798E-2</v>
      </c>
    </row>
    <row r="316" spans="1:21" x14ac:dyDescent="0.3">
      <c r="A316">
        <v>1047.75</v>
      </c>
      <c r="B316" s="11">
        <f t="shared" si="9"/>
        <v>1045.6666666666667</v>
      </c>
      <c r="C316">
        <v>15.064999999999969</v>
      </c>
      <c r="F316" s="2">
        <f t="shared" si="10"/>
        <v>0.67551304832629777</v>
      </c>
      <c r="I316" s="20">
        <v>37835</v>
      </c>
      <c r="P316">
        <v>1989</v>
      </c>
      <c r="Q316">
        <v>10</v>
      </c>
      <c r="R316" s="11">
        <v>1989.7499999960701</v>
      </c>
      <c r="S316">
        <v>0.84918110035551297</v>
      </c>
      <c r="T316">
        <v>4.8000000000001798E-2</v>
      </c>
      <c r="U316">
        <v>4.0760692817066201E-2</v>
      </c>
    </row>
    <row r="317" spans="1:21" x14ac:dyDescent="0.3">
      <c r="A317">
        <v>1004.833</v>
      </c>
      <c r="B317" s="11">
        <f t="shared" si="9"/>
        <v>1005.5833333333334</v>
      </c>
      <c r="C317">
        <v>15.112999999999968</v>
      </c>
      <c r="F317" s="2">
        <f t="shared" si="10"/>
        <v>0.64121456803083532</v>
      </c>
      <c r="I317" s="20">
        <v>37813</v>
      </c>
      <c r="P317">
        <v>1989</v>
      </c>
      <c r="Q317">
        <v>9</v>
      </c>
      <c r="R317" s="11">
        <v>1989.66666666271</v>
      </c>
      <c r="S317">
        <v>0.701744824741666</v>
      </c>
      <c r="T317">
        <v>4.8000000000001798E-2</v>
      </c>
      <c r="U317">
        <v>3.3683751587601202E-2</v>
      </c>
    </row>
    <row r="318" spans="1:21" x14ac:dyDescent="0.3">
      <c r="A318">
        <v>964.16700000000003</v>
      </c>
      <c r="B318" s="11">
        <f t="shared" si="9"/>
        <v>966.38900000000001</v>
      </c>
      <c r="C318">
        <v>15.160999999999968</v>
      </c>
      <c r="F318" s="2">
        <f t="shared" si="10"/>
        <v>0.60936138996863343</v>
      </c>
      <c r="I318" s="20">
        <v>37791</v>
      </c>
      <c r="P318">
        <v>1989</v>
      </c>
      <c r="Q318">
        <v>8</v>
      </c>
      <c r="R318" s="11">
        <v>1989.5833333293499</v>
      </c>
      <c r="S318">
        <v>0.56794878103756996</v>
      </c>
      <c r="T318">
        <v>2.4000000000000899E-2</v>
      </c>
      <c r="U318">
        <v>1.36307707449021E-2</v>
      </c>
    </row>
    <row r="319" spans="1:21" x14ac:dyDescent="0.3">
      <c r="A319">
        <v>930.16700000000003</v>
      </c>
      <c r="B319" s="11">
        <f t="shared" si="9"/>
        <v>932.30566666666664</v>
      </c>
      <c r="C319">
        <v>15.208999999999966</v>
      </c>
      <c r="F319" s="2">
        <f t="shared" si="10"/>
        <v>0.58295102271649291</v>
      </c>
      <c r="I319" s="20">
        <v>37769</v>
      </c>
      <c r="P319">
        <v>1989</v>
      </c>
      <c r="Q319">
        <v>7</v>
      </c>
      <c r="R319" s="11">
        <v>1989.49999999599</v>
      </c>
      <c r="S319">
        <v>0.56286743629874403</v>
      </c>
      <c r="T319">
        <v>2.4000000000000899E-2</v>
      </c>
    </row>
    <row r="320" spans="1:21" x14ac:dyDescent="0.3">
      <c r="A320">
        <v>902.58299999999997</v>
      </c>
      <c r="B320" s="11">
        <f t="shared" si="9"/>
        <v>905.91666666666663</v>
      </c>
      <c r="C320">
        <v>15.256999999999966</v>
      </c>
      <c r="F320" s="2">
        <f t="shared" si="10"/>
        <v>0.563291622584845</v>
      </c>
      <c r="I320" s="20">
        <v>37746</v>
      </c>
      <c r="P320">
        <v>1989</v>
      </c>
      <c r="Q320">
        <v>6</v>
      </c>
      <c r="R320" s="11">
        <v>1989.41666666263</v>
      </c>
      <c r="S320">
        <v>0.55778609155991898</v>
      </c>
      <c r="T320">
        <v>4.8000000000001798E-2</v>
      </c>
      <c r="U320">
        <v>2.6773732394877101E-2</v>
      </c>
    </row>
    <row r="321" spans="1:21" x14ac:dyDescent="0.3">
      <c r="A321">
        <v>885</v>
      </c>
      <c r="B321" s="11">
        <f t="shared" si="9"/>
        <v>887.22200000000009</v>
      </c>
      <c r="C321">
        <v>15.304999999999964</v>
      </c>
      <c r="F321" s="2">
        <f t="shared" si="10"/>
        <v>0.54976692027752483</v>
      </c>
      <c r="I321" s="20">
        <v>37724</v>
      </c>
      <c r="P321">
        <v>1989</v>
      </c>
      <c r="Q321">
        <v>5</v>
      </c>
      <c r="R321" s="11">
        <v>1989.3333333292701</v>
      </c>
      <c r="S321">
        <v>0.54194193990702</v>
      </c>
      <c r="T321">
        <v>4.8000000000001798E-2</v>
      </c>
      <c r="U321">
        <v>2.6013213115537899E-2</v>
      </c>
    </row>
    <row r="322" spans="1:21" x14ac:dyDescent="0.3">
      <c r="A322">
        <v>874.08299999999997</v>
      </c>
      <c r="B322" s="11">
        <f t="shared" si="9"/>
        <v>877.22200000000009</v>
      </c>
      <c r="C322">
        <v>15.352999999999962</v>
      </c>
      <c r="F322" s="2">
        <f t="shared" si="10"/>
        <v>0.54266620496490803</v>
      </c>
      <c r="I322" s="20">
        <v>37702</v>
      </c>
      <c r="P322">
        <v>1989</v>
      </c>
      <c r="Q322">
        <v>4</v>
      </c>
      <c r="R322" s="11">
        <v>1989.24999999591</v>
      </c>
      <c r="S322">
        <v>0.52664277571572604</v>
      </c>
      <c r="T322">
        <v>2.4000000000000899E-2</v>
      </c>
      <c r="U322">
        <v>1.26394266171779E-2</v>
      </c>
    </row>
    <row r="323" spans="1:21" x14ac:dyDescent="0.3">
      <c r="A323">
        <v>872.58299999999997</v>
      </c>
      <c r="B323" s="11">
        <f t="shared" si="9"/>
        <v>876.83299999999997</v>
      </c>
      <c r="C323">
        <v>15.400999999999962</v>
      </c>
      <c r="F323" s="5">
        <f t="shared" si="10"/>
        <v>0.54239184804205198</v>
      </c>
      <c r="G323" t="s">
        <v>10</v>
      </c>
      <c r="H323">
        <v>14</v>
      </c>
      <c r="I323" s="20">
        <v>37680</v>
      </c>
      <c r="P323">
        <v>1989</v>
      </c>
      <c r="Q323">
        <v>3</v>
      </c>
      <c r="R323" s="11">
        <v>1989.1666666625499</v>
      </c>
      <c r="S323">
        <v>0.52289071902214701</v>
      </c>
      <c r="T323">
        <v>2.4000000000000899E-2</v>
      </c>
    </row>
    <row r="324" spans="1:21" x14ac:dyDescent="0.3">
      <c r="A324">
        <v>883.83299999999997</v>
      </c>
      <c r="B324" s="11">
        <f t="shared" ref="B324:B387" si="11">AVERAGE(A323:A325)</f>
        <v>886.13866666666672</v>
      </c>
      <c r="C324">
        <v>15.448999999999961</v>
      </c>
      <c r="F324" s="2">
        <f t="shared" si="10"/>
        <v>0.54899321014689928</v>
      </c>
      <c r="I324" s="20">
        <v>37672</v>
      </c>
      <c r="P324">
        <v>1989</v>
      </c>
      <c r="Q324">
        <v>2</v>
      </c>
      <c r="R324" s="11">
        <v>1989.0833333291901</v>
      </c>
      <c r="S324">
        <v>0.51913866232856698</v>
      </c>
      <c r="T324">
        <v>9.6000000000003596E-2</v>
      </c>
      <c r="U324">
        <v>4.9837311583544298E-2</v>
      </c>
    </row>
    <row r="325" spans="1:21" x14ac:dyDescent="0.3">
      <c r="A325">
        <v>902</v>
      </c>
      <c r="B325" s="11">
        <f t="shared" si="11"/>
        <v>902.38866666666672</v>
      </c>
      <c r="C325">
        <v>15.496999999999961</v>
      </c>
      <c r="F325" s="2">
        <f t="shared" si="10"/>
        <v>0.56071405727805301</v>
      </c>
      <c r="I325" s="20">
        <v>37665</v>
      </c>
      <c r="P325">
        <v>1989</v>
      </c>
      <c r="Q325">
        <v>1</v>
      </c>
      <c r="R325" s="11">
        <v>1988.99999999583</v>
      </c>
      <c r="S325">
        <v>0.53544462352643896</v>
      </c>
      <c r="T325">
        <v>4.8000000000001798E-2</v>
      </c>
      <c r="U325">
        <v>2.570134192927E-2</v>
      </c>
    </row>
    <row r="326" spans="1:21" x14ac:dyDescent="0.3">
      <c r="A326">
        <v>921.33299999999997</v>
      </c>
      <c r="B326" s="11">
        <f t="shared" si="11"/>
        <v>920.33333333333337</v>
      </c>
      <c r="C326">
        <v>15.544999999999959</v>
      </c>
      <c r="F326" s="2">
        <f t="shared" si="10"/>
        <v>0.57394819545472009</v>
      </c>
      <c r="I326" s="20">
        <v>37657</v>
      </c>
      <c r="P326">
        <v>1988</v>
      </c>
      <c r="Q326">
        <v>12</v>
      </c>
      <c r="R326" s="11">
        <v>1988.9166666624701</v>
      </c>
      <c r="S326">
        <v>0.57996004559432002</v>
      </c>
      <c r="T326">
        <v>9.6000000000003596E-2</v>
      </c>
      <c r="U326">
        <v>5.56761643770569E-2</v>
      </c>
    </row>
    <row r="327" spans="1:21" x14ac:dyDescent="0.3">
      <c r="A327" s="6">
        <v>937.66700000000003</v>
      </c>
      <c r="B327" s="12">
        <f t="shared" si="11"/>
        <v>935.91666666666663</v>
      </c>
      <c r="C327" s="6">
        <v>15.592999999999957</v>
      </c>
      <c r="D327" s="6"/>
      <c r="E327" s="6"/>
      <c r="F327" s="7">
        <f t="shared" si="10"/>
        <v>0.58569400285112638</v>
      </c>
      <c r="I327" s="20">
        <v>37650</v>
      </c>
      <c r="P327">
        <v>1988</v>
      </c>
      <c r="Q327">
        <v>11</v>
      </c>
      <c r="R327" s="11">
        <v>1988.83333332911</v>
      </c>
      <c r="S327">
        <v>0.62196667062060396</v>
      </c>
      <c r="T327">
        <v>4.8000000000001798E-2</v>
      </c>
      <c r="U327">
        <v>2.98544001897901E-2</v>
      </c>
    </row>
    <row r="328" spans="1:21" x14ac:dyDescent="0.3">
      <c r="A328">
        <v>948.75</v>
      </c>
      <c r="B328" s="11">
        <f t="shared" si="11"/>
        <v>946.94466666666665</v>
      </c>
      <c r="C328">
        <v>15.640999999999957</v>
      </c>
      <c r="F328" s="2">
        <f t="shared" ref="F328:F391" si="12">(0.0975*EXP(0.0013*B328))/D$2</f>
        <v>0.5941512245580054</v>
      </c>
      <c r="I328" s="20">
        <v>37642</v>
      </c>
      <c r="P328">
        <v>1988</v>
      </c>
      <c r="Q328">
        <v>10</v>
      </c>
      <c r="R328" s="11">
        <v>1988.7499999957499</v>
      </c>
      <c r="S328">
        <v>0.621854291396992</v>
      </c>
      <c r="T328">
        <v>4.8000000000001798E-2</v>
      </c>
      <c r="U328">
        <v>2.9849005987056702E-2</v>
      </c>
    </row>
    <row r="329" spans="1:21" x14ac:dyDescent="0.3">
      <c r="A329">
        <v>954.41700000000003</v>
      </c>
      <c r="B329" s="11">
        <f t="shared" si="11"/>
        <v>952.38900000000001</v>
      </c>
      <c r="C329">
        <v>15.688999999999956</v>
      </c>
      <c r="F329" s="2">
        <f t="shared" si="12"/>
        <v>0.59837132561753426</v>
      </c>
      <c r="I329" s="20">
        <v>37635</v>
      </c>
      <c r="P329">
        <v>1988</v>
      </c>
      <c r="Q329">
        <v>9</v>
      </c>
      <c r="R329" s="11">
        <v>1988.6666666623901</v>
      </c>
      <c r="S329">
        <v>0.58930065721623603</v>
      </c>
      <c r="T329">
        <v>2.4000000000000899E-2</v>
      </c>
      <c r="U329">
        <v>1.41432157731902E-2</v>
      </c>
    </row>
    <row r="330" spans="1:21" x14ac:dyDescent="0.3">
      <c r="A330">
        <v>954</v>
      </c>
      <c r="B330" s="11">
        <f t="shared" si="11"/>
        <v>952.36133333333328</v>
      </c>
      <c r="C330">
        <v>15.736999999999956</v>
      </c>
      <c r="F330" s="2">
        <f t="shared" si="12"/>
        <v>0.59834980458254505</v>
      </c>
      <c r="I330" s="20">
        <v>37627</v>
      </c>
      <c r="P330">
        <v>1988</v>
      </c>
      <c r="Q330">
        <v>8</v>
      </c>
      <c r="R330" s="11">
        <v>1988.58333332903</v>
      </c>
      <c r="S330">
        <v>0.56246941270051498</v>
      </c>
      <c r="T330">
        <v>2.4000000000000899E-2</v>
      </c>
    </row>
    <row r="331" spans="1:21" x14ac:dyDescent="0.3">
      <c r="A331">
        <v>948.66700000000003</v>
      </c>
      <c r="B331" s="11">
        <f t="shared" si="11"/>
        <v>950.77799999999991</v>
      </c>
      <c r="C331">
        <v>15.784999999999954</v>
      </c>
      <c r="F331" s="2">
        <f t="shared" si="12"/>
        <v>0.59711946789067571</v>
      </c>
      <c r="I331" s="20">
        <v>37620</v>
      </c>
      <c r="P331">
        <v>1988</v>
      </c>
      <c r="Q331">
        <v>7</v>
      </c>
      <c r="R331" s="11">
        <v>1988.4999999956699</v>
      </c>
      <c r="S331">
        <v>0.53563816818479404</v>
      </c>
      <c r="T331">
        <v>4.8000000000001798E-2</v>
      </c>
      <c r="U331">
        <v>2.5710632072871099E-2</v>
      </c>
    </row>
    <row r="332" spans="1:21" x14ac:dyDescent="0.3">
      <c r="A332">
        <v>949.66700000000003</v>
      </c>
      <c r="B332" s="11">
        <f t="shared" si="11"/>
        <v>953.61133333333328</v>
      </c>
      <c r="C332">
        <v>15.832999999999952</v>
      </c>
      <c r="F332" s="2">
        <f t="shared" si="12"/>
        <v>0.59932291345181332</v>
      </c>
      <c r="I332" s="20">
        <v>37612</v>
      </c>
      <c r="P332">
        <v>1988</v>
      </c>
      <c r="Q332">
        <v>6</v>
      </c>
      <c r="R332" s="11">
        <v>1988.41666666231</v>
      </c>
      <c r="S332">
        <v>0.48090377931591999</v>
      </c>
      <c r="T332">
        <v>2.4000000000000899E-2</v>
      </c>
      <c r="U332">
        <v>1.15416907035825E-2</v>
      </c>
    </row>
    <row r="333" spans="1:21" x14ac:dyDescent="0.3">
      <c r="A333">
        <v>962.5</v>
      </c>
      <c r="B333" s="11">
        <f t="shared" si="11"/>
        <v>966.22233333333327</v>
      </c>
      <c r="C333">
        <v>15.880999999999952</v>
      </c>
      <c r="F333" s="2">
        <f t="shared" si="12"/>
        <v>0.60922937596950666</v>
      </c>
      <c r="I333" s="20">
        <v>37605</v>
      </c>
      <c r="P333">
        <v>1988</v>
      </c>
      <c r="Q333">
        <v>5</v>
      </c>
      <c r="R333" s="11">
        <v>1988.3333333289499</v>
      </c>
      <c r="S333">
        <v>0.46129266314032602</v>
      </c>
      <c r="T333">
        <v>2.4000000000000899E-2</v>
      </c>
    </row>
    <row r="334" spans="1:21" x14ac:dyDescent="0.3">
      <c r="A334">
        <v>986.5</v>
      </c>
      <c r="B334" s="11">
        <f t="shared" si="11"/>
        <v>988.88900000000001</v>
      </c>
      <c r="C334">
        <v>15.928999999999951</v>
      </c>
      <c r="F334" s="2">
        <f t="shared" si="12"/>
        <v>0.62744844426219815</v>
      </c>
      <c r="I334" s="20">
        <v>37597</v>
      </c>
      <c r="P334">
        <v>1988</v>
      </c>
      <c r="Q334">
        <v>4</v>
      </c>
      <c r="R334" s="11">
        <v>1988.2499999955901</v>
      </c>
      <c r="S334">
        <v>0.441681546964733</v>
      </c>
      <c r="T334">
        <v>2.4000000000000899E-2</v>
      </c>
      <c r="U334">
        <v>1.06003571271539E-2</v>
      </c>
    </row>
    <row r="335" spans="1:21" x14ac:dyDescent="0.3">
      <c r="A335">
        <v>1017.667</v>
      </c>
      <c r="B335" s="11">
        <f t="shared" si="11"/>
        <v>1016.3333333333334</v>
      </c>
      <c r="C335">
        <v>15.976999999999951</v>
      </c>
      <c r="F335" s="2">
        <f t="shared" si="12"/>
        <v>0.65023844912455164</v>
      </c>
      <c r="I335" s="20">
        <v>37590</v>
      </c>
      <c r="P335">
        <v>1988</v>
      </c>
      <c r="Q335">
        <v>3</v>
      </c>
      <c r="R335" s="11">
        <v>1988.16666666223</v>
      </c>
      <c r="S335">
        <v>0.43901578022052301</v>
      </c>
      <c r="T335">
        <v>2.4000000000000899E-2</v>
      </c>
    </row>
    <row r="336" spans="1:21" x14ac:dyDescent="0.3">
      <c r="A336">
        <v>1044.8330000000001</v>
      </c>
      <c r="B336" s="11">
        <f t="shared" si="11"/>
        <v>1043.3889999999999</v>
      </c>
      <c r="C336">
        <v>16.024999999999949</v>
      </c>
      <c r="F336" s="2">
        <f t="shared" si="12"/>
        <v>0.6735158350075211</v>
      </c>
      <c r="I336" s="20">
        <v>37582</v>
      </c>
      <c r="P336">
        <v>1988</v>
      </c>
      <c r="Q336">
        <v>2</v>
      </c>
      <c r="R336" s="11">
        <v>1988.0833333288699</v>
      </c>
      <c r="S336">
        <v>0.43635001347631402</v>
      </c>
      <c r="T336">
        <v>0.192000000000007</v>
      </c>
      <c r="U336">
        <v>8.3779202587455498E-2</v>
      </c>
    </row>
    <row r="337" spans="1:21" x14ac:dyDescent="0.3">
      <c r="A337">
        <v>1067.6669999999999</v>
      </c>
      <c r="B337" s="11">
        <f t="shared" si="11"/>
        <v>1065.2776666666666</v>
      </c>
      <c r="C337">
        <v>16.072999999999947</v>
      </c>
      <c r="F337" s="2">
        <f t="shared" si="12"/>
        <v>0.69295618616141341</v>
      </c>
      <c r="I337" s="20">
        <v>37575</v>
      </c>
      <c r="P337">
        <v>1988</v>
      </c>
      <c r="Q337">
        <v>1</v>
      </c>
      <c r="R337" s="11">
        <v>1987.9999999955101</v>
      </c>
      <c r="S337">
        <v>0.47238400404285302</v>
      </c>
      <c r="T337">
        <v>0.14400000000000501</v>
      </c>
      <c r="U337">
        <v>6.8023296582173404E-2</v>
      </c>
    </row>
    <row r="338" spans="1:21" x14ac:dyDescent="0.3">
      <c r="A338">
        <v>1083.3330000000001</v>
      </c>
      <c r="B338" s="11">
        <f t="shared" si="11"/>
        <v>1078.6110000000001</v>
      </c>
      <c r="C338">
        <v>16.120999999999945</v>
      </c>
      <c r="F338" s="2">
        <f t="shared" si="12"/>
        <v>0.70507212820683429</v>
      </c>
      <c r="I338" s="20">
        <v>37567</v>
      </c>
      <c r="P338">
        <v>1987</v>
      </c>
      <c r="Q338">
        <v>12</v>
      </c>
      <c r="R338" s="11">
        <v>1987.91666666215</v>
      </c>
      <c r="S338">
        <v>0.54395606633991</v>
      </c>
      <c r="T338">
        <v>0.192000000000007</v>
      </c>
      <c r="U338">
        <v>0.104439564737266</v>
      </c>
    </row>
    <row r="339" spans="1:21" x14ac:dyDescent="0.3">
      <c r="A339">
        <v>1084.8330000000001</v>
      </c>
      <c r="B339" s="11">
        <f t="shared" si="11"/>
        <v>1076.4443333333334</v>
      </c>
      <c r="C339">
        <v>16.168999999999947</v>
      </c>
      <c r="F339" s="2">
        <f t="shared" si="12"/>
        <v>0.70308896930563813</v>
      </c>
      <c r="G339" t="s">
        <v>11</v>
      </c>
      <c r="H339">
        <v>15</v>
      </c>
      <c r="I339" s="20">
        <v>37560</v>
      </c>
      <c r="P339">
        <v>1987</v>
      </c>
      <c r="Q339">
        <v>11</v>
      </c>
      <c r="R339" s="11">
        <v>1987.8333333287901</v>
      </c>
      <c r="S339">
        <v>0.73246799138640495</v>
      </c>
      <c r="T339">
        <v>0.14400000000000501</v>
      </c>
      <c r="U339">
        <v>0.105475390759646</v>
      </c>
    </row>
    <row r="340" spans="1:21" x14ac:dyDescent="0.3">
      <c r="A340">
        <v>1061.1669999999999</v>
      </c>
      <c r="B340" s="11">
        <f t="shared" si="11"/>
        <v>1059.7223333333334</v>
      </c>
      <c r="C340">
        <v>16.216999999999945</v>
      </c>
      <c r="F340" s="2">
        <f t="shared" si="12"/>
        <v>0.68796973038055775</v>
      </c>
      <c r="I340" s="20">
        <v>37535</v>
      </c>
      <c r="P340">
        <v>1987</v>
      </c>
      <c r="Q340">
        <v>10</v>
      </c>
      <c r="R340" s="11">
        <v>1987.74999999543</v>
      </c>
      <c r="S340">
        <v>0.76702201322656505</v>
      </c>
      <c r="T340">
        <v>9.6000000000003596E-2</v>
      </c>
      <c r="U340">
        <v>7.3634113269752999E-2</v>
      </c>
    </row>
    <row r="341" spans="1:21" x14ac:dyDescent="0.3">
      <c r="A341">
        <v>1033.1669999999999</v>
      </c>
      <c r="B341" s="11">
        <f t="shared" si="11"/>
        <v>1033.6946666666665</v>
      </c>
      <c r="C341">
        <v>16.264999999999944</v>
      </c>
      <c r="F341" s="2">
        <f t="shared" si="12"/>
        <v>0.66508102394913404</v>
      </c>
      <c r="I341" s="20">
        <v>37511</v>
      </c>
      <c r="P341">
        <v>1987</v>
      </c>
      <c r="Q341">
        <v>9</v>
      </c>
      <c r="R341" s="11">
        <v>1987.6666666620599</v>
      </c>
      <c r="S341">
        <v>0.74367234433135398</v>
      </c>
      <c r="T341">
        <v>4.8000000000001798E-2</v>
      </c>
      <c r="U341">
        <v>3.5696272527906303E-2</v>
      </c>
    </row>
    <row r="342" spans="1:21" x14ac:dyDescent="0.3">
      <c r="A342">
        <v>1006.75</v>
      </c>
      <c r="B342" s="11">
        <f t="shared" si="11"/>
        <v>1011.3613333333333</v>
      </c>
      <c r="C342">
        <v>16.312999999999942</v>
      </c>
      <c r="F342" s="2">
        <f t="shared" si="12"/>
        <v>0.64604912153885918</v>
      </c>
      <c r="I342" s="20">
        <v>37486</v>
      </c>
      <c r="P342">
        <v>1987</v>
      </c>
      <c r="Q342">
        <v>8</v>
      </c>
      <c r="R342" s="11">
        <v>1987.5833333287001</v>
      </c>
      <c r="S342">
        <v>0.70773471419473699</v>
      </c>
      <c r="T342">
        <v>9.6000000000003596E-2</v>
      </c>
      <c r="U342">
        <v>6.7942532562697402E-2</v>
      </c>
    </row>
    <row r="343" spans="1:21" x14ac:dyDescent="0.3">
      <c r="A343">
        <v>994.16700000000003</v>
      </c>
      <c r="B343" s="11">
        <f t="shared" si="11"/>
        <v>999.47233333333327</v>
      </c>
      <c r="C343">
        <v>16.36099999999994</v>
      </c>
      <c r="F343" s="2">
        <f t="shared" si="12"/>
        <v>0.63614074779790863</v>
      </c>
      <c r="I343" s="20">
        <v>37462</v>
      </c>
      <c r="P343">
        <v>1987</v>
      </c>
      <c r="Q343">
        <v>7</v>
      </c>
      <c r="R343" s="11">
        <v>1987.49999999534</v>
      </c>
      <c r="S343">
        <v>0.67128188150902601</v>
      </c>
      <c r="T343">
        <v>4.8000000000001798E-2</v>
      </c>
      <c r="U343">
        <v>3.2221530312434403E-2</v>
      </c>
    </row>
    <row r="344" spans="1:21" x14ac:dyDescent="0.3">
      <c r="A344">
        <v>997.5</v>
      </c>
      <c r="B344" s="11">
        <f t="shared" si="11"/>
        <v>997.77799999999991</v>
      </c>
      <c r="C344">
        <v>16.408999999999942</v>
      </c>
      <c r="F344" s="2">
        <f t="shared" si="12"/>
        <v>0.63474110499793512</v>
      </c>
      <c r="I344" s="20">
        <v>37437</v>
      </c>
      <c r="P344">
        <v>1987</v>
      </c>
      <c r="Q344">
        <v>6</v>
      </c>
      <c r="R344" s="11">
        <v>1987.4166666619799</v>
      </c>
      <c r="S344">
        <v>0.65209598917983203</v>
      </c>
      <c r="T344">
        <v>4.8000000000001798E-2</v>
      </c>
      <c r="U344">
        <v>3.1300607480633097E-2</v>
      </c>
    </row>
    <row r="345" spans="1:21" x14ac:dyDescent="0.3">
      <c r="A345">
        <v>1001.667</v>
      </c>
      <c r="B345" s="11">
        <f t="shared" si="11"/>
        <v>1001.25</v>
      </c>
      <c r="C345">
        <v>16.45699999999994</v>
      </c>
      <c r="F345" s="2">
        <f t="shared" si="12"/>
        <v>0.63761254784678401</v>
      </c>
      <c r="I345" s="20">
        <v>37413</v>
      </c>
      <c r="P345">
        <v>1987</v>
      </c>
      <c r="Q345">
        <v>5</v>
      </c>
      <c r="R345" s="11">
        <v>1987.33333332862</v>
      </c>
      <c r="S345">
        <v>0.63703187992529797</v>
      </c>
      <c r="T345">
        <v>9.6000000000003596E-2</v>
      </c>
      <c r="U345">
        <v>6.1155060472831001E-2</v>
      </c>
    </row>
    <row r="346" spans="1:21" x14ac:dyDescent="0.3">
      <c r="A346">
        <v>1004.583</v>
      </c>
      <c r="B346" s="11">
        <f t="shared" si="11"/>
        <v>1003.2776666666667</v>
      </c>
      <c r="C346">
        <v>16.504999999999939</v>
      </c>
      <c r="F346" s="2">
        <f t="shared" si="12"/>
        <v>0.63929549038490407</v>
      </c>
      <c r="I346" s="20">
        <v>37388</v>
      </c>
      <c r="P346">
        <v>1987</v>
      </c>
      <c r="Q346">
        <v>4</v>
      </c>
      <c r="R346" s="11">
        <v>1987.2499999952599</v>
      </c>
      <c r="S346">
        <v>0.63220166941738098</v>
      </c>
      <c r="T346">
        <v>4.8000000000001798E-2</v>
      </c>
      <c r="U346">
        <v>3.03456801320354E-2</v>
      </c>
    </row>
    <row r="347" spans="1:21" x14ac:dyDescent="0.3">
      <c r="A347">
        <v>1003.583</v>
      </c>
      <c r="B347" s="11">
        <f t="shared" si="11"/>
        <v>1002.1943333333334</v>
      </c>
      <c r="C347">
        <v>16.552999999999937</v>
      </c>
      <c r="F347" s="2">
        <f t="shared" si="12"/>
        <v>0.63839578292865262</v>
      </c>
      <c r="I347" s="20">
        <v>37364</v>
      </c>
      <c r="P347">
        <v>1987</v>
      </c>
      <c r="Q347">
        <v>3</v>
      </c>
      <c r="R347" s="11">
        <v>1987.1666666619001</v>
      </c>
      <c r="S347">
        <v>0.631289239616033</v>
      </c>
      <c r="T347">
        <v>4.8000000000001798E-2</v>
      </c>
      <c r="U347">
        <v>3.03018835015707E-2</v>
      </c>
    </row>
    <row r="348" spans="1:21" x14ac:dyDescent="0.3">
      <c r="A348">
        <v>998.41700000000003</v>
      </c>
      <c r="B348" s="11">
        <f t="shared" si="11"/>
        <v>997.77766666666673</v>
      </c>
      <c r="C348">
        <v>16.600999999999935</v>
      </c>
      <c r="F348" s="2">
        <f t="shared" si="12"/>
        <v>0.63474082994351599</v>
      </c>
      <c r="I348" s="20">
        <v>37339</v>
      </c>
      <c r="P348">
        <v>1987</v>
      </c>
      <c r="Q348">
        <v>2</v>
      </c>
      <c r="R348" s="11">
        <v>1987.08333332854</v>
      </c>
      <c r="S348">
        <v>0.63756690639555302</v>
      </c>
      <c r="T348">
        <v>0.14400000000000501</v>
      </c>
      <c r="U348">
        <v>9.1809634520963204E-2</v>
      </c>
    </row>
    <row r="349" spans="1:21" x14ac:dyDescent="0.3">
      <c r="A349">
        <v>991.33299999999997</v>
      </c>
      <c r="B349" s="11">
        <f t="shared" si="11"/>
        <v>994.75</v>
      </c>
      <c r="C349">
        <v>16.648999999999937</v>
      </c>
      <c r="F349" s="5">
        <f t="shared" si="12"/>
        <v>0.6322474214002971</v>
      </c>
      <c r="G349" t="s">
        <v>10</v>
      </c>
      <c r="H349">
        <v>15</v>
      </c>
      <c r="I349" s="20">
        <v>37315</v>
      </c>
      <c r="P349">
        <v>1987</v>
      </c>
      <c r="Q349">
        <v>1</v>
      </c>
      <c r="R349" s="11">
        <v>1986.9999999951799</v>
      </c>
      <c r="S349">
        <v>0.68263756012285404</v>
      </c>
      <c r="T349">
        <v>9.6000000000003596E-2</v>
      </c>
      <c r="U349">
        <v>6.5533205771796499E-2</v>
      </c>
    </row>
    <row r="350" spans="1:21" x14ac:dyDescent="0.3">
      <c r="A350">
        <v>994.5</v>
      </c>
      <c r="B350" s="11">
        <f t="shared" si="11"/>
        <v>1000.6386666666667</v>
      </c>
      <c r="C350">
        <v>16.696999999999935</v>
      </c>
      <c r="F350" s="2">
        <f t="shared" si="12"/>
        <v>0.6371060172063111</v>
      </c>
      <c r="I350" s="20">
        <v>37301</v>
      </c>
      <c r="P350">
        <v>1986</v>
      </c>
      <c r="Q350">
        <v>12</v>
      </c>
      <c r="R350" s="11">
        <v>1986.91666666182</v>
      </c>
      <c r="S350">
        <v>0.76891114748702505</v>
      </c>
      <c r="T350">
        <v>9.6000000000003596E-2</v>
      </c>
      <c r="U350">
        <v>7.3815470158757196E-2</v>
      </c>
    </row>
    <row r="351" spans="1:21" x14ac:dyDescent="0.3">
      <c r="A351">
        <v>1016.083</v>
      </c>
      <c r="B351" s="11">
        <f t="shared" si="11"/>
        <v>1021.7220000000001</v>
      </c>
      <c r="C351">
        <v>16.744999999999933</v>
      </c>
      <c r="F351" s="2">
        <f t="shared" si="12"/>
        <v>0.65480953500200356</v>
      </c>
      <c r="I351" s="20">
        <v>37288</v>
      </c>
      <c r="P351">
        <v>1986</v>
      </c>
      <c r="Q351">
        <v>11</v>
      </c>
      <c r="R351" s="11">
        <v>1986.83333332846</v>
      </c>
      <c r="S351">
        <v>0.86354281226327201</v>
      </c>
      <c r="T351">
        <v>9.6000000000003596E-2</v>
      </c>
      <c r="U351">
        <v>8.2900109977277203E-2</v>
      </c>
    </row>
    <row r="352" spans="1:21" x14ac:dyDescent="0.3">
      <c r="A352" s="6">
        <v>1054.5830000000001</v>
      </c>
      <c r="B352" s="12">
        <f t="shared" si="11"/>
        <v>1057.8330000000001</v>
      </c>
      <c r="C352" s="6">
        <v>16.792999999999932</v>
      </c>
      <c r="D352" s="6"/>
      <c r="E352" s="6"/>
      <c r="F352" s="7">
        <f t="shared" si="12"/>
        <v>0.68628205841554979</v>
      </c>
      <c r="I352" s="20">
        <v>37275</v>
      </c>
      <c r="P352">
        <v>1986</v>
      </c>
      <c r="Q352">
        <v>10</v>
      </c>
      <c r="R352" s="11">
        <v>1986.7499999951001</v>
      </c>
      <c r="S352">
        <v>0.87448004203409602</v>
      </c>
      <c r="T352">
        <v>9.6000000000003596E-2</v>
      </c>
      <c r="U352">
        <v>8.3950084035276401E-2</v>
      </c>
    </row>
    <row r="353" spans="1:21" x14ac:dyDescent="0.3">
      <c r="A353">
        <v>1102.8330000000001</v>
      </c>
      <c r="B353" s="11">
        <f t="shared" si="11"/>
        <v>1102.8610000000001</v>
      </c>
      <c r="C353">
        <v>16.84099999999993</v>
      </c>
      <c r="F353" s="2">
        <f t="shared" si="12"/>
        <v>0.72765359731614565</v>
      </c>
      <c r="I353" s="20">
        <v>37261</v>
      </c>
      <c r="P353">
        <v>1986</v>
      </c>
      <c r="Q353">
        <v>9</v>
      </c>
      <c r="R353" s="11">
        <v>1986.66666666174</v>
      </c>
      <c r="S353">
        <v>0.82152177246050895</v>
      </c>
      <c r="T353">
        <v>4.8000000000001798E-2</v>
      </c>
      <c r="U353">
        <v>3.9433045078105897E-2</v>
      </c>
    </row>
    <row r="354" spans="1:21" x14ac:dyDescent="0.3">
      <c r="A354">
        <v>1151.1669999999999</v>
      </c>
      <c r="B354" s="11">
        <f t="shared" si="11"/>
        <v>1150.0276666666666</v>
      </c>
      <c r="C354">
        <v>16.888999999999932</v>
      </c>
      <c r="F354" s="2">
        <f t="shared" si="12"/>
        <v>0.77366717431021781</v>
      </c>
      <c r="I354" s="20">
        <v>37248</v>
      </c>
      <c r="P354">
        <v>1986</v>
      </c>
      <c r="Q354">
        <v>8</v>
      </c>
      <c r="R354" s="11">
        <v>1986.5833333283799</v>
      </c>
      <c r="S354">
        <v>0.77386298845910095</v>
      </c>
      <c r="T354">
        <v>4.8000000000001798E-2</v>
      </c>
      <c r="U354">
        <v>3.7145423446038203E-2</v>
      </c>
    </row>
    <row r="355" spans="1:21" x14ac:dyDescent="0.3">
      <c r="A355">
        <v>1196.0830000000001</v>
      </c>
      <c r="B355" s="11">
        <f t="shared" si="11"/>
        <v>1195.2223333333334</v>
      </c>
      <c r="C355">
        <v>16.93699999999993</v>
      </c>
      <c r="F355" s="2">
        <f t="shared" si="12"/>
        <v>0.82048435312839874</v>
      </c>
      <c r="I355" s="20">
        <v>37235</v>
      </c>
      <c r="P355">
        <v>1986</v>
      </c>
      <c r="Q355">
        <v>7</v>
      </c>
      <c r="R355" s="11">
        <v>1986.4999999950201</v>
      </c>
      <c r="S355">
        <v>0.72649856449692496</v>
      </c>
      <c r="T355">
        <v>4.8000000000001798E-2</v>
      </c>
      <c r="U355">
        <v>3.4871931095853702E-2</v>
      </c>
    </row>
    <row r="356" spans="1:21" x14ac:dyDescent="0.3">
      <c r="A356">
        <v>1238.4169999999999</v>
      </c>
      <c r="B356" s="11">
        <f t="shared" si="11"/>
        <v>1233.4723333333334</v>
      </c>
      <c r="C356">
        <v>16.984999999999928</v>
      </c>
      <c r="F356" s="2">
        <f t="shared" si="12"/>
        <v>0.86231431642639811</v>
      </c>
      <c r="I356" s="20">
        <v>37221</v>
      </c>
      <c r="P356">
        <v>1986</v>
      </c>
      <c r="Q356">
        <v>6</v>
      </c>
      <c r="R356" s="11">
        <v>1986.41666666166</v>
      </c>
      <c r="S356">
        <v>0.68279721156790896</v>
      </c>
      <c r="T356">
        <v>4.8000000000001798E-2</v>
      </c>
      <c r="U356">
        <v>3.2774266155260801E-2</v>
      </c>
    </row>
    <row r="357" spans="1:21" x14ac:dyDescent="0.3">
      <c r="A357">
        <v>1265.9169999999999</v>
      </c>
      <c r="B357" s="11">
        <f t="shared" si="11"/>
        <v>1258.5836666666667</v>
      </c>
      <c r="C357">
        <v>17.032999999999927</v>
      </c>
      <c r="F357" s="2">
        <f t="shared" si="12"/>
        <v>0.89092885318340775</v>
      </c>
      <c r="I357" s="20">
        <v>37208</v>
      </c>
      <c r="P357">
        <v>1986</v>
      </c>
      <c r="Q357">
        <v>5</v>
      </c>
      <c r="R357" s="11">
        <v>1986.3333333282999</v>
      </c>
      <c r="S357">
        <v>0.64520980335588096</v>
      </c>
      <c r="T357">
        <v>4.8000000000001798E-2</v>
      </c>
      <c r="U357">
        <v>3.0970070561083401E-2</v>
      </c>
    </row>
    <row r="358" spans="1:21" x14ac:dyDescent="0.3">
      <c r="A358">
        <v>1271.4169999999999</v>
      </c>
      <c r="B358" s="11">
        <f t="shared" si="11"/>
        <v>1265.528</v>
      </c>
      <c r="C358">
        <v>17.080999999999925</v>
      </c>
      <c r="F358" s="2">
        <f t="shared" si="12"/>
        <v>0.89900824622376363</v>
      </c>
      <c r="G358" t="s">
        <v>11</v>
      </c>
      <c r="H358">
        <v>16</v>
      </c>
      <c r="I358" s="20">
        <v>37195</v>
      </c>
      <c r="P358">
        <v>1986</v>
      </c>
      <c r="Q358">
        <v>4</v>
      </c>
      <c r="R358" s="11">
        <v>1986.24999999494</v>
      </c>
      <c r="S358">
        <v>0.61515389591275704</v>
      </c>
      <c r="T358">
        <v>4.8000000000001798E-2</v>
      </c>
      <c r="U358">
        <v>2.95273870038134E-2</v>
      </c>
    </row>
    <row r="359" spans="1:21" x14ac:dyDescent="0.3">
      <c r="A359">
        <v>1259.25</v>
      </c>
      <c r="B359" s="11">
        <f t="shared" si="11"/>
        <v>1256.25</v>
      </c>
      <c r="C359">
        <v>17.128999999999927</v>
      </c>
      <c r="F359" s="2">
        <f t="shared" si="12"/>
        <v>0.88823007872215043</v>
      </c>
      <c r="I359" s="20">
        <v>37180</v>
      </c>
      <c r="P359">
        <v>1986</v>
      </c>
      <c r="Q359">
        <v>3</v>
      </c>
      <c r="R359" s="11">
        <v>1986.1666666615799</v>
      </c>
      <c r="S359">
        <v>0.59460170245813404</v>
      </c>
      <c r="T359">
        <v>4.8000000000001798E-2</v>
      </c>
      <c r="U359">
        <v>2.85408817179915E-2</v>
      </c>
    </row>
    <row r="360" spans="1:21" x14ac:dyDescent="0.3">
      <c r="A360">
        <v>1238.0830000000001</v>
      </c>
      <c r="B360" s="11">
        <f t="shared" si="11"/>
        <v>1237.4443333333334</v>
      </c>
      <c r="C360">
        <v>17.176999999999925</v>
      </c>
      <c r="F360" s="2">
        <f t="shared" si="12"/>
        <v>0.86677847828487997</v>
      </c>
      <c r="I360" s="20">
        <v>37166</v>
      </c>
      <c r="P360">
        <v>1986</v>
      </c>
      <c r="Q360">
        <v>2</v>
      </c>
      <c r="R360" s="11">
        <v>1986.0833333282201</v>
      </c>
      <c r="S360">
        <v>0.58790298790656403</v>
      </c>
      <c r="T360">
        <v>9.6000000000003596E-2</v>
      </c>
      <c r="U360">
        <v>5.6438686839032297E-2</v>
      </c>
    </row>
    <row r="361" spans="1:21" x14ac:dyDescent="0.3">
      <c r="A361">
        <v>1215</v>
      </c>
      <c r="B361" s="11">
        <f t="shared" si="11"/>
        <v>1216.5553333333335</v>
      </c>
      <c r="C361">
        <v>17.224999999999923</v>
      </c>
      <c r="F361" s="2">
        <f t="shared" si="12"/>
        <v>0.8435572236647273</v>
      </c>
      <c r="I361" s="20">
        <v>37151</v>
      </c>
      <c r="P361">
        <v>1986</v>
      </c>
      <c r="Q361">
        <v>1</v>
      </c>
      <c r="R361" s="11">
        <v>1985.99999999486</v>
      </c>
      <c r="S361">
        <v>0.62555500093458805</v>
      </c>
      <c r="T361">
        <v>9.6000000000003596E-2</v>
      </c>
      <c r="U361">
        <v>6.0053280089722702E-2</v>
      </c>
    </row>
    <row r="362" spans="1:21" x14ac:dyDescent="0.3">
      <c r="A362">
        <v>1196.5830000000001</v>
      </c>
      <c r="B362" s="11">
        <f t="shared" si="11"/>
        <v>1196.5276666666666</v>
      </c>
      <c r="C362">
        <v>17.272999999999922</v>
      </c>
      <c r="F362" s="2">
        <f t="shared" si="12"/>
        <v>0.82187784237148476</v>
      </c>
      <c r="I362" s="20">
        <v>37137</v>
      </c>
      <c r="P362">
        <v>1985</v>
      </c>
      <c r="Q362">
        <v>12</v>
      </c>
      <c r="R362" s="11">
        <v>1985.9166666614999</v>
      </c>
      <c r="S362">
        <v>0.70744588516553597</v>
      </c>
      <c r="T362">
        <v>9.6000000000003596E-2</v>
      </c>
      <c r="U362">
        <v>6.7914804975894097E-2</v>
      </c>
    </row>
    <row r="363" spans="1:21" x14ac:dyDescent="0.3">
      <c r="A363">
        <v>1178</v>
      </c>
      <c r="B363" s="11">
        <f t="shared" si="11"/>
        <v>1178.4443333333334</v>
      </c>
      <c r="C363">
        <v>17.32099999999992</v>
      </c>
      <c r="F363" s="2">
        <f t="shared" si="12"/>
        <v>0.80278219690593344</v>
      </c>
      <c r="I363" s="20">
        <v>37122</v>
      </c>
      <c r="P363">
        <v>1985</v>
      </c>
      <c r="Q363">
        <v>11</v>
      </c>
      <c r="R363" s="11">
        <v>1985.83333332814</v>
      </c>
      <c r="S363">
        <v>0.78331983167127905</v>
      </c>
      <c r="T363">
        <v>9.6000000000003596E-2</v>
      </c>
      <c r="U363">
        <v>7.5198703840445705E-2</v>
      </c>
    </row>
    <row r="364" spans="1:21" x14ac:dyDescent="0.3">
      <c r="A364">
        <v>1160.75</v>
      </c>
      <c r="B364" s="11">
        <f t="shared" si="11"/>
        <v>1163.3056666666666</v>
      </c>
      <c r="C364">
        <v>17.368999999999922</v>
      </c>
      <c r="F364" s="2">
        <f t="shared" si="12"/>
        <v>0.78713767828512848</v>
      </c>
      <c r="I364" s="20">
        <v>37108</v>
      </c>
      <c r="P364">
        <v>1985</v>
      </c>
      <c r="Q364">
        <v>10</v>
      </c>
      <c r="R364" s="11">
        <v>1985.74999999478</v>
      </c>
      <c r="S364">
        <v>0.79758784753486101</v>
      </c>
      <c r="T364">
        <v>9.6000000000003596E-2</v>
      </c>
      <c r="U364">
        <v>7.6568433363349606E-2</v>
      </c>
    </row>
    <row r="365" spans="1:21" x14ac:dyDescent="0.3">
      <c r="A365">
        <v>1151.1669999999999</v>
      </c>
      <c r="B365" s="11">
        <f t="shared" si="11"/>
        <v>1151.6946666666665</v>
      </c>
      <c r="C365">
        <v>17.41699999999992</v>
      </c>
      <c r="F365" s="2">
        <f t="shared" si="12"/>
        <v>0.77534560645194106</v>
      </c>
      <c r="I365" s="20">
        <v>37094</v>
      </c>
      <c r="P365">
        <v>1985</v>
      </c>
      <c r="Q365">
        <v>9</v>
      </c>
      <c r="R365" s="11">
        <v>1985.6666666614201</v>
      </c>
      <c r="S365">
        <v>0.78551981663161596</v>
      </c>
      <c r="T365">
        <v>9.6000000000003596E-2</v>
      </c>
      <c r="U365">
        <v>7.5409902396638001E-2</v>
      </c>
    </row>
    <row r="366" spans="1:21" x14ac:dyDescent="0.3">
      <c r="A366">
        <v>1143.1669999999999</v>
      </c>
      <c r="B366" s="11">
        <f t="shared" si="11"/>
        <v>1141.8056666666666</v>
      </c>
      <c r="C366">
        <v>17.464999999999918</v>
      </c>
      <c r="F366" s="2">
        <f t="shared" si="12"/>
        <v>0.76544179256824341</v>
      </c>
      <c r="I366" s="20">
        <v>37079</v>
      </c>
      <c r="P366">
        <v>1985</v>
      </c>
      <c r="Q366">
        <v>8</v>
      </c>
      <c r="R366" s="11">
        <v>1985.58333332806</v>
      </c>
      <c r="S366">
        <v>0.78389188105084195</v>
      </c>
      <c r="T366">
        <v>9.6000000000003596E-2</v>
      </c>
      <c r="U366">
        <v>7.5253620580883598E-2</v>
      </c>
    </row>
    <row r="367" spans="1:21" x14ac:dyDescent="0.3">
      <c r="A367">
        <v>1131.0830000000001</v>
      </c>
      <c r="B367" s="11">
        <f t="shared" si="11"/>
        <v>1128.8333333333333</v>
      </c>
      <c r="C367">
        <v>17.512999999999916</v>
      </c>
      <c r="F367" s="2">
        <f t="shared" si="12"/>
        <v>0.75264159153078558</v>
      </c>
      <c r="I367" s="20">
        <v>37065</v>
      </c>
      <c r="P367">
        <v>1985</v>
      </c>
      <c r="Q367">
        <v>7</v>
      </c>
      <c r="R367" s="11">
        <v>1985.4999999946999</v>
      </c>
      <c r="S367">
        <v>0.7528964180787</v>
      </c>
      <c r="T367">
        <v>9.6000000000003596E-2</v>
      </c>
      <c r="U367">
        <v>7.2278056135557905E-2</v>
      </c>
    </row>
    <row r="368" spans="1:21" x14ac:dyDescent="0.3">
      <c r="A368">
        <v>1112.25</v>
      </c>
      <c r="B368" s="11">
        <f t="shared" si="11"/>
        <v>1109.6386666666667</v>
      </c>
      <c r="C368">
        <v>17.560999999999915</v>
      </c>
      <c r="F368" s="2">
        <f t="shared" si="12"/>
        <v>0.73409325705979145</v>
      </c>
      <c r="I368" s="20">
        <v>37050</v>
      </c>
      <c r="P368">
        <v>1985</v>
      </c>
      <c r="Q368">
        <v>6</v>
      </c>
      <c r="R368" s="11">
        <v>1985.4166666613401</v>
      </c>
      <c r="S368">
        <v>0.69371926010808704</v>
      </c>
      <c r="T368">
        <v>9.6000000000003596E-2</v>
      </c>
      <c r="U368">
        <v>6.6597048970378894E-2</v>
      </c>
    </row>
    <row r="369" spans="1:21" x14ac:dyDescent="0.3">
      <c r="A369">
        <v>1085.5830000000001</v>
      </c>
      <c r="B369" s="11">
        <f t="shared" si="11"/>
        <v>1084.8333333333333</v>
      </c>
      <c r="C369">
        <v>17.608999999999916</v>
      </c>
      <c r="F369" s="2">
        <f t="shared" si="12"/>
        <v>0.71079860977968534</v>
      </c>
      <c r="I369" s="20">
        <v>37036</v>
      </c>
      <c r="P369">
        <v>1985</v>
      </c>
      <c r="Q369">
        <v>5</v>
      </c>
      <c r="R369" s="11">
        <v>1985.33333332798</v>
      </c>
      <c r="S369">
        <v>0.64353836581767399</v>
      </c>
      <c r="T369">
        <v>9.6000000000003596E-2</v>
      </c>
      <c r="U369">
        <v>6.1779683118499101E-2</v>
      </c>
    </row>
    <row r="370" spans="1:21" x14ac:dyDescent="0.3">
      <c r="A370">
        <v>1056.6669999999999</v>
      </c>
      <c r="B370" s="11">
        <f t="shared" si="11"/>
        <v>1057.8889999999999</v>
      </c>
      <c r="C370">
        <v>17.656999999999915</v>
      </c>
      <c r="F370" s="2">
        <f t="shared" si="12"/>
        <v>0.68633202156803907</v>
      </c>
      <c r="I370" s="20">
        <v>37022</v>
      </c>
      <c r="P370">
        <v>1985</v>
      </c>
      <c r="Q370">
        <v>4</v>
      </c>
      <c r="R370" s="11">
        <v>1985.2499999946201</v>
      </c>
      <c r="S370">
        <v>0.59756407076249796</v>
      </c>
      <c r="T370">
        <v>9.6000000000003596E-2</v>
      </c>
      <c r="U370">
        <v>5.7366150793202002E-2</v>
      </c>
    </row>
    <row r="371" spans="1:21" x14ac:dyDescent="0.3">
      <c r="A371">
        <v>1031.4169999999999</v>
      </c>
      <c r="B371" s="11">
        <f t="shared" si="11"/>
        <v>1032.028</v>
      </c>
      <c r="C371">
        <v>17.704999999999913</v>
      </c>
      <c r="F371" s="2">
        <f t="shared" si="12"/>
        <v>0.66364157503002452</v>
      </c>
      <c r="I371" s="20">
        <v>37007</v>
      </c>
      <c r="P371">
        <v>1985</v>
      </c>
      <c r="Q371">
        <v>3</v>
      </c>
      <c r="R371" s="11">
        <v>1985.16666666126</v>
      </c>
      <c r="S371">
        <v>0.56940639567810603</v>
      </c>
      <c r="T371">
        <v>4.8000000000001798E-2</v>
      </c>
      <c r="U371">
        <v>2.73315069925501E-2</v>
      </c>
    </row>
    <row r="372" spans="1:21" x14ac:dyDescent="0.3">
      <c r="A372">
        <v>1008</v>
      </c>
      <c r="B372" s="11">
        <f t="shared" si="11"/>
        <v>1009.6666666666666</v>
      </c>
      <c r="C372">
        <v>17.752999999999911</v>
      </c>
      <c r="F372" s="2">
        <f t="shared" si="12"/>
        <v>0.6446273989040685</v>
      </c>
      <c r="I372" s="20">
        <v>36993</v>
      </c>
      <c r="P372">
        <v>1985</v>
      </c>
      <c r="Q372">
        <v>2</v>
      </c>
      <c r="R372" s="11">
        <v>1985.0833333278999</v>
      </c>
      <c r="S372">
        <v>0.57403559088338496</v>
      </c>
      <c r="T372">
        <v>9.6000000000003596E-2</v>
      </c>
      <c r="U372">
        <v>5.5107416724806998E-2</v>
      </c>
    </row>
    <row r="373" spans="1:21" x14ac:dyDescent="0.3">
      <c r="A373">
        <v>989.58299999999997</v>
      </c>
      <c r="B373" s="11">
        <f t="shared" si="11"/>
        <v>992.16666666666663</v>
      </c>
      <c r="C373">
        <v>17.80099999999991</v>
      </c>
      <c r="F373" s="2">
        <f t="shared" si="12"/>
        <v>0.63012768519274576</v>
      </c>
      <c r="I373" s="20">
        <v>36978</v>
      </c>
      <c r="P373">
        <v>1985</v>
      </c>
      <c r="Q373">
        <v>1</v>
      </c>
      <c r="R373" s="11">
        <v>1984.9999999945401</v>
      </c>
      <c r="S373">
        <v>0.63330208838470303</v>
      </c>
      <c r="T373">
        <v>9.6000000000003596E-2</v>
      </c>
      <c r="U373">
        <v>6.0797000484933798E-2</v>
      </c>
    </row>
    <row r="374" spans="1:21" x14ac:dyDescent="0.3">
      <c r="A374">
        <v>978.91700000000003</v>
      </c>
      <c r="B374" s="11">
        <f t="shared" si="11"/>
        <v>982.69433333333336</v>
      </c>
      <c r="C374">
        <v>17.848999999999911</v>
      </c>
      <c r="F374" s="2">
        <f t="shared" si="12"/>
        <v>0.62241585121205956</v>
      </c>
      <c r="I374" s="20">
        <v>36964</v>
      </c>
      <c r="P374">
        <v>1984</v>
      </c>
      <c r="Q374">
        <v>12</v>
      </c>
      <c r="R374" s="11">
        <v>1984.91666666118</v>
      </c>
      <c r="S374">
        <v>0.73107465798555804</v>
      </c>
      <c r="T374">
        <v>9.6000000000003596E-2</v>
      </c>
      <c r="U374">
        <v>7.0183167166616198E-2</v>
      </c>
    </row>
    <row r="375" spans="1:21" x14ac:dyDescent="0.3">
      <c r="A375">
        <v>979.58299999999997</v>
      </c>
      <c r="B375" s="11">
        <f t="shared" si="11"/>
        <v>981.5</v>
      </c>
      <c r="C375">
        <v>17.89699999999991</v>
      </c>
      <c r="F375" s="5">
        <f t="shared" si="12"/>
        <v>0.62145021744584472</v>
      </c>
      <c r="G375" t="s">
        <v>10</v>
      </c>
      <c r="H375">
        <v>16</v>
      </c>
      <c r="I375" s="20">
        <v>36950</v>
      </c>
      <c r="P375">
        <v>1984</v>
      </c>
      <c r="Q375">
        <v>11</v>
      </c>
      <c r="R375" s="11">
        <v>1984.8333333278199</v>
      </c>
      <c r="S375">
        <v>0.79654519820397796</v>
      </c>
      <c r="T375">
        <v>4.8000000000001798E-2</v>
      </c>
      <c r="U375">
        <v>3.8234169513792403E-2</v>
      </c>
    </row>
    <row r="376" spans="1:21" x14ac:dyDescent="0.3">
      <c r="A376">
        <v>986</v>
      </c>
      <c r="B376" s="11">
        <f t="shared" si="11"/>
        <v>985.13866666666672</v>
      </c>
      <c r="C376">
        <v>17.944999999999908</v>
      </c>
      <c r="F376" s="2">
        <f t="shared" si="12"/>
        <v>0.62439680627562044</v>
      </c>
      <c r="I376" s="20">
        <v>36938</v>
      </c>
      <c r="P376">
        <v>1984</v>
      </c>
      <c r="Q376">
        <v>10</v>
      </c>
      <c r="R376" s="11">
        <v>1984.74999999446</v>
      </c>
      <c r="S376">
        <v>0.80787163131034101</v>
      </c>
      <c r="T376">
        <v>4.8000000000001798E-2</v>
      </c>
      <c r="U376">
        <v>3.8777838302897799E-2</v>
      </c>
    </row>
    <row r="377" spans="1:21" x14ac:dyDescent="0.3">
      <c r="A377">
        <v>989.83299999999997</v>
      </c>
      <c r="B377" s="11">
        <f t="shared" si="11"/>
        <v>990.63866666666672</v>
      </c>
      <c r="C377">
        <v>17.992999999999906</v>
      </c>
      <c r="F377" s="2">
        <f t="shared" si="12"/>
        <v>0.62887724191031225</v>
      </c>
      <c r="I377" s="20">
        <v>36926</v>
      </c>
      <c r="P377">
        <v>1984</v>
      </c>
      <c r="Q377">
        <v>9</v>
      </c>
      <c r="R377" s="11">
        <v>1984.6666666611</v>
      </c>
      <c r="S377">
        <v>0.78311151583278804</v>
      </c>
      <c r="T377">
        <v>4.8000000000001798E-2</v>
      </c>
      <c r="U377">
        <v>3.75893527599752E-2</v>
      </c>
    </row>
    <row r="378" spans="1:21" x14ac:dyDescent="0.3">
      <c r="A378" s="6">
        <v>996.08299999999997</v>
      </c>
      <c r="B378" s="12">
        <f t="shared" si="11"/>
        <v>998.52766666666673</v>
      </c>
      <c r="C378" s="6">
        <v>18.040999999999904</v>
      </c>
      <c r="D378" s="6"/>
      <c r="E378" s="6"/>
      <c r="F378" s="7">
        <f t="shared" si="12"/>
        <v>0.6353600040510381</v>
      </c>
      <c r="I378" s="20">
        <v>36914</v>
      </c>
      <c r="P378">
        <v>1984</v>
      </c>
      <c r="Q378">
        <v>8</v>
      </c>
      <c r="R378" s="11">
        <v>1984.5833333277401</v>
      </c>
      <c r="S378">
        <v>0.72581636381477499</v>
      </c>
      <c r="T378">
        <v>4.8000000000001798E-2</v>
      </c>
      <c r="U378">
        <v>3.4839185463110503E-2</v>
      </c>
    </row>
    <row r="379" spans="1:21" x14ac:dyDescent="0.3">
      <c r="A379">
        <v>1009.667</v>
      </c>
      <c r="B379" s="11">
        <f t="shared" si="11"/>
        <v>1014.6943333333334</v>
      </c>
      <c r="C379">
        <v>18.088999999999906</v>
      </c>
      <c r="F379" s="2">
        <f t="shared" si="12"/>
        <v>0.64885446101632838</v>
      </c>
      <c r="I379" s="20">
        <v>36902</v>
      </c>
      <c r="P379">
        <v>1984</v>
      </c>
      <c r="Q379">
        <v>7</v>
      </c>
      <c r="R379" s="11">
        <v>1984.49999999438</v>
      </c>
      <c r="S379">
        <v>0.64948740262471205</v>
      </c>
      <c r="T379">
        <v>4.8000000000001798E-2</v>
      </c>
      <c r="U379">
        <v>3.1175395325987301E-2</v>
      </c>
    </row>
    <row r="380" spans="1:21" x14ac:dyDescent="0.3">
      <c r="A380">
        <v>1038.3330000000001</v>
      </c>
      <c r="B380" s="11">
        <f t="shared" si="11"/>
        <v>1040.6389999999999</v>
      </c>
      <c r="C380">
        <v>18.136999999999905</v>
      </c>
      <c r="F380" s="2">
        <f t="shared" si="12"/>
        <v>0.67111231474970368</v>
      </c>
      <c r="I380" s="20">
        <v>36890</v>
      </c>
      <c r="P380">
        <v>1984</v>
      </c>
      <c r="Q380">
        <v>6</v>
      </c>
      <c r="R380" s="11">
        <v>1984.4166666610199</v>
      </c>
      <c r="S380">
        <v>0.56969441731253301</v>
      </c>
      <c r="T380">
        <v>4.8000000000001798E-2</v>
      </c>
      <c r="U380">
        <v>2.73453320310026E-2</v>
      </c>
    </row>
    <row r="381" spans="1:21" x14ac:dyDescent="0.3">
      <c r="A381">
        <v>1073.9169999999999</v>
      </c>
      <c r="B381" s="11">
        <f t="shared" si="11"/>
        <v>1075.5833333333333</v>
      </c>
      <c r="C381">
        <v>18.184999999999903</v>
      </c>
      <c r="F381" s="2">
        <f t="shared" si="12"/>
        <v>0.70230244208436932</v>
      </c>
      <c r="I381" s="20">
        <v>36878</v>
      </c>
      <c r="P381">
        <v>1984</v>
      </c>
      <c r="Q381">
        <v>5</v>
      </c>
      <c r="R381" s="11">
        <v>1984.3333333276601</v>
      </c>
      <c r="S381">
        <v>0.50156665362368802</v>
      </c>
      <c r="T381">
        <v>4.8000000000001798E-2</v>
      </c>
      <c r="U381">
        <v>2.40751993739379E-2</v>
      </c>
    </row>
    <row r="382" spans="1:21" x14ac:dyDescent="0.3">
      <c r="A382">
        <v>1114.5</v>
      </c>
      <c r="B382" s="11">
        <f t="shared" si="11"/>
        <v>1114</v>
      </c>
      <c r="C382">
        <v>18.232999999999901</v>
      </c>
      <c r="F382" s="2">
        <f t="shared" si="12"/>
        <v>0.73826719143532293</v>
      </c>
      <c r="I382" s="20">
        <v>36866</v>
      </c>
      <c r="P382">
        <v>1984</v>
      </c>
      <c r="Q382">
        <v>4</v>
      </c>
      <c r="R382" s="11">
        <v>1984.2499999943</v>
      </c>
      <c r="S382">
        <v>0.45516948332861301</v>
      </c>
      <c r="T382">
        <v>2.4000000000000899E-2</v>
      </c>
      <c r="U382">
        <v>1.0924067599887099E-2</v>
      </c>
    </row>
    <row r="383" spans="1:21" x14ac:dyDescent="0.3">
      <c r="A383">
        <v>1153.5830000000001</v>
      </c>
      <c r="B383" s="11">
        <f t="shared" si="11"/>
        <v>1150.5</v>
      </c>
      <c r="C383">
        <v>18.280999999999899</v>
      </c>
      <c r="F383" s="2">
        <f t="shared" si="12"/>
        <v>0.77414237762455684</v>
      </c>
      <c r="I383" s="20">
        <v>36854</v>
      </c>
      <c r="P383">
        <v>1984</v>
      </c>
      <c r="Q383">
        <v>3</v>
      </c>
      <c r="R383" s="11">
        <v>1984.1666666609401</v>
      </c>
      <c r="S383">
        <v>0.45038840544373698</v>
      </c>
      <c r="T383">
        <v>2.4000000000000899E-2</v>
      </c>
    </row>
    <row r="384" spans="1:21" x14ac:dyDescent="0.3">
      <c r="A384">
        <v>1183.4169999999999</v>
      </c>
      <c r="B384" s="11">
        <f t="shared" si="11"/>
        <v>1177.0833333333333</v>
      </c>
      <c r="C384">
        <v>18.328999999999901</v>
      </c>
      <c r="F384" s="2">
        <f t="shared" si="12"/>
        <v>0.80136309014794138</v>
      </c>
      <c r="I384" s="20">
        <v>36842</v>
      </c>
      <c r="P384">
        <v>1984</v>
      </c>
      <c r="Q384">
        <v>2</v>
      </c>
      <c r="R384" s="11">
        <v>1984.08333332758</v>
      </c>
      <c r="S384">
        <v>0.44560732755886101</v>
      </c>
      <c r="T384">
        <v>0.14400000000000501</v>
      </c>
      <c r="U384">
        <v>6.4167455168478396E-2</v>
      </c>
    </row>
    <row r="385" spans="1:21" x14ac:dyDescent="0.3">
      <c r="A385" s="8">
        <v>1194.25</v>
      </c>
      <c r="B385" s="11">
        <f t="shared" si="11"/>
        <v>1156.0833333333333</v>
      </c>
      <c r="C385" s="8">
        <v>18.376999999999899</v>
      </c>
      <c r="F385" s="2">
        <f t="shared" si="12"/>
        <v>0.7797818027036777</v>
      </c>
      <c r="G385" t="s">
        <v>11</v>
      </c>
      <c r="H385">
        <v>17</v>
      </c>
      <c r="I385" s="20">
        <v>36830</v>
      </c>
      <c r="P385">
        <v>1984</v>
      </c>
      <c r="Q385">
        <v>1</v>
      </c>
      <c r="R385" s="11">
        <v>1983.9999999942199</v>
      </c>
      <c r="S385">
        <v>0.58199876624646696</v>
      </c>
      <c r="T385">
        <v>0.192000000000007</v>
      </c>
      <c r="U385">
        <v>0.111743763119325</v>
      </c>
    </row>
    <row r="386" spans="1:21" x14ac:dyDescent="0.3">
      <c r="A386" s="4">
        <v>1090.5830000000001</v>
      </c>
      <c r="B386" s="11">
        <f t="shared" si="11"/>
        <v>1123.9443333333334</v>
      </c>
      <c r="C386">
        <v>18.424999999999898</v>
      </c>
      <c r="F386" s="2">
        <f t="shared" si="12"/>
        <v>0.7478731966626927</v>
      </c>
      <c r="I386" s="20">
        <v>36807</v>
      </c>
      <c r="P386">
        <v>1983</v>
      </c>
      <c r="Q386">
        <v>12</v>
      </c>
      <c r="R386" s="11">
        <v>1983.9166666608601</v>
      </c>
      <c r="S386">
        <v>0.66531977893130501</v>
      </c>
      <c r="T386">
        <v>0.14400000000000501</v>
      </c>
      <c r="U386">
        <v>9.5806048166111601E-2</v>
      </c>
    </row>
    <row r="387" spans="1:21" x14ac:dyDescent="0.3">
      <c r="A387">
        <v>1087</v>
      </c>
      <c r="B387" s="11">
        <f t="shared" si="11"/>
        <v>1081.3333333333333</v>
      </c>
      <c r="C387">
        <v>18.472999999999896</v>
      </c>
      <c r="F387" s="2">
        <f t="shared" si="12"/>
        <v>0.70757182261287055</v>
      </c>
      <c r="I387" s="20">
        <v>36785</v>
      </c>
      <c r="P387">
        <v>1983</v>
      </c>
      <c r="Q387">
        <v>11</v>
      </c>
      <c r="R387" s="11">
        <v>1983.8333333275</v>
      </c>
      <c r="S387">
        <v>0.66152627735810099</v>
      </c>
      <c r="T387">
        <v>0.14400000000000501</v>
      </c>
      <c r="U387">
        <v>9.5259783939570103E-2</v>
      </c>
    </row>
    <row r="388" spans="1:21" x14ac:dyDescent="0.3">
      <c r="A388">
        <v>1066.4169999999999</v>
      </c>
      <c r="B388" s="11">
        <f t="shared" ref="B388:B451" si="13">AVERAGE(A387:A389)</f>
        <v>1061.6389999999999</v>
      </c>
      <c r="C388">
        <v>18.520999999999894</v>
      </c>
      <c r="F388" s="2">
        <f t="shared" si="12"/>
        <v>0.68968605899685231</v>
      </c>
      <c r="I388" s="20">
        <v>36762</v>
      </c>
      <c r="P388">
        <v>1983</v>
      </c>
      <c r="Q388">
        <v>10</v>
      </c>
      <c r="R388" s="11">
        <v>1983.7499999941399</v>
      </c>
      <c r="S388">
        <v>0.67543957901931895</v>
      </c>
      <c r="T388">
        <v>4.8000000000001798E-2</v>
      </c>
      <c r="U388">
        <v>3.2421099792928502E-2</v>
      </c>
    </row>
    <row r="389" spans="1:21" x14ac:dyDescent="0.3">
      <c r="A389">
        <v>1031.5</v>
      </c>
      <c r="B389" s="11">
        <f t="shared" si="13"/>
        <v>1027.4446666666665</v>
      </c>
      <c r="C389">
        <v>18.568999999999896</v>
      </c>
      <c r="F389" s="2">
        <f t="shared" si="12"/>
        <v>0.65969913416416759</v>
      </c>
      <c r="I389" s="20">
        <v>36740</v>
      </c>
      <c r="P389">
        <v>1983</v>
      </c>
      <c r="Q389">
        <v>9</v>
      </c>
      <c r="R389" s="11">
        <v>1983.66666666078</v>
      </c>
      <c r="S389">
        <v>0.64925272028705605</v>
      </c>
      <c r="T389">
        <v>4.8000000000001798E-2</v>
      </c>
      <c r="U389">
        <v>3.11641305737799E-2</v>
      </c>
    </row>
    <row r="390" spans="1:21" x14ac:dyDescent="0.3">
      <c r="A390">
        <v>984.41700000000003</v>
      </c>
      <c r="B390" s="11">
        <f t="shared" si="13"/>
        <v>983.69466666666665</v>
      </c>
      <c r="C390">
        <v>18.616999999999894</v>
      </c>
      <c r="F390" s="2">
        <f t="shared" si="12"/>
        <v>0.6232257880524612</v>
      </c>
      <c r="I390" s="20">
        <v>36718</v>
      </c>
      <c r="P390">
        <v>1983</v>
      </c>
      <c r="Q390">
        <v>8</v>
      </c>
      <c r="R390" s="11">
        <v>1983.58333332742</v>
      </c>
      <c r="S390">
        <v>0.60329629272013896</v>
      </c>
      <c r="T390">
        <v>2.4000000000000899E-2</v>
      </c>
      <c r="U390">
        <v>1.4479111025283899E-2</v>
      </c>
    </row>
    <row r="391" spans="1:21" x14ac:dyDescent="0.3">
      <c r="A391">
        <v>935.16700000000003</v>
      </c>
      <c r="B391" s="11">
        <f t="shared" si="13"/>
        <v>936.38900000000001</v>
      </c>
      <c r="C391">
        <v>18.664999999999893</v>
      </c>
      <c r="F391" s="2">
        <f t="shared" si="12"/>
        <v>0.58605374892874906</v>
      </c>
      <c r="I391" s="20">
        <v>36695</v>
      </c>
      <c r="P391">
        <v>1983</v>
      </c>
      <c r="Q391">
        <v>7</v>
      </c>
      <c r="R391" s="11">
        <v>1983.4999999940601</v>
      </c>
      <c r="S391">
        <v>0.58076280488814302</v>
      </c>
      <c r="T391">
        <v>2.4000000000000899E-2</v>
      </c>
    </row>
    <row r="392" spans="1:21" x14ac:dyDescent="0.3">
      <c r="A392">
        <v>889.58299999999997</v>
      </c>
      <c r="B392" s="11">
        <f t="shared" si="13"/>
        <v>891.72233333333327</v>
      </c>
      <c r="C392">
        <v>18.712999999999891</v>
      </c>
      <c r="F392" s="2">
        <f t="shared" ref="F392:F455" si="14">(0.0975*EXP(0.0013*B392))/D$2</f>
        <v>0.55299272196138849</v>
      </c>
      <c r="I392" s="20">
        <v>36673</v>
      </c>
      <c r="P392">
        <v>1983</v>
      </c>
      <c r="Q392">
        <v>6</v>
      </c>
      <c r="R392" s="11">
        <v>1983.4166666607</v>
      </c>
      <c r="S392">
        <v>0.55822931705614798</v>
      </c>
      <c r="T392">
        <v>4.8000000000001798E-2</v>
      </c>
      <c r="U392">
        <v>2.6795007218696099E-2</v>
      </c>
    </row>
    <row r="393" spans="1:21" x14ac:dyDescent="0.3">
      <c r="A393">
        <v>850.41700000000003</v>
      </c>
      <c r="B393" s="11">
        <f t="shared" si="13"/>
        <v>854.25</v>
      </c>
      <c r="C393">
        <v>18.760999999999889</v>
      </c>
      <c r="F393" s="2">
        <f t="shared" si="14"/>
        <v>0.52669983177357627</v>
      </c>
      <c r="I393" s="20">
        <v>36651</v>
      </c>
      <c r="P393">
        <v>1983</v>
      </c>
      <c r="Q393">
        <v>5</v>
      </c>
      <c r="R393" s="11">
        <v>1983.3333333273399</v>
      </c>
      <c r="S393">
        <v>0.528338146180796</v>
      </c>
      <c r="T393">
        <v>4.8000000000001798E-2</v>
      </c>
      <c r="U393">
        <v>2.53602310166792E-2</v>
      </c>
    </row>
    <row r="394" spans="1:21" x14ac:dyDescent="0.3">
      <c r="A394">
        <v>822.75</v>
      </c>
      <c r="B394" s="11">
        <f t="shared" si="13"/>
        <v>827.36133333333328</v>
      </c>
      <c r="C394">
        <v>18.808999999999891</v>
      </c>
      <c r="F394" s="2">
        <f t="shared" si="14"/>
        <v>0.50860696147838602</v>
      </c>
      <c r="I394" s="20">
        <v>36628</v>
      </c>
      <c r="P394">
        <v>1983</v>
      </c>
      <c r="Q394">
        <v>4</v>
      </c>
      <c r="R394" s="11">
        <v>1983.2499999939801</v>
      </c>
      <c r="S394">
        <v>0.51604386613557895</v>
      </c>
      <c r="T394">
        <v>2.4000000000000899E-2</v>
      </c>
      <c r="U394">
        <v>1.2385052787254301E-2</v>
      </c>
    </row>
    <row r="395" spans="1:21" x14ac:dyDescent="0.3">
      <c r="A395">
        <v>808.91700000000003</v>
      </c>
      <c r="B395" s="11">
        <f t="shared" si="13"/>
        <v>812.69466666666665</v>
      </c>
      <c r="C395">
        <v>18.856999999999889</v>
      </c>
      <c r="F395" s="2">
        <f t="shared" si="14"/>
        <v>0.49900138622761581</v>
      </c>
      <c r="I395" s="20">
        <v>36606</v>
      </c>
      <c r="P395">
        <v>1983</v>
      </c>
      <c r="Q395">
        <v>3</v>
      </c>
      <c r="R395" s="11">
        <v>1983.16666666062</v>
      </c>
      <c r="S395">
        <v>0.52034141827138602</v>
      </c>
      <c r="T395">
        <v>2.4000000000000899E-2</v>
      </c>
    </row>
    <row r="396" spans="1:21" x14ac:dyDescent="0.3">
      <c r="A396">
        <v>806.41700000000003</v>
      </c>
      <c r="B396" s="11">
        <f t="shared" si="13"/>
        <v>810.7503333333334</v>
      </c>
      <c r="C396">
        <v>18.904999999999887</v>
      </c>
      <c r="F396" s="5">
        <f t="shared" si="14"/>
        <v>0.49774168639073396</v>
      </c>
      <c r="G396" t="s">
        <v>10</v>
      </c>
      <c r="H396">
        <v>17</v>
      </c>
      <c r="I396" s="20">
        <v>36584</v>
      </c>
      <c r="P396">
        <v>1983</v>
      </c>
      <c r="Q396">
        <v>2</v>
      </c>
      <c r="R396" s="11">
        <v>1983.0833333272601</v>
      </c>
      <c r="S396">
        <v>0.52463897040719398</v>
      </c>
      <c r="T396">
        <v>0.14400000000000501</v>
      </c>
      <c r="U396">
        <v>7.5548011738638898E-2</v>
      </c>
    </row>
    <row r="397" spans="1:21" x14ac:dyDescent="0.3">
      <c r="A397">
        <v>816.91700000000003</v>
      </c>
      <c r="B397" s="11">
        <f t="shared" si="13"/>
        <v>823.19466666666665</v>
      </c>
      <c r="C397">
        <v>18.952999999999886</v>
      </c>
      <c r="F397" s="2">
        <f t="shared" si="14"/>
        <v>0.50585945498484508</v>
      </c>
      <c r="I397" s="20">
        <v>36573</v>
      </c>
      <c r="P397">
        <v>1983</v>
      </c>
      <c r="Q397">
        <v>1</v>
      </c>
      <c r="R397" s="11">
        <v>1982.9999999939</v>
      </c>
      <c r="S397">
        <v>0.57555298114948605</v>
      </c>
      <c r="T397">
        <v>9.6000000000003596E-2</v>
      </c>
      <c r="U397">
        <v>5.5253086190352699E-2</v>
      </c>
    </row>
    <row r="398" spans="1:21" x14ac:dyDescent="0.3">
      <c r="A398">
        <v>846.25</v>
      </c>
      <c r="B398" s="11">
        <f t="shared" si="13"/>
        <v>853.44466666666665</v>
      </c>
      <c r="C398">
        <v>19.000999999999884</v>
      </c>
      <c r="F398" s="2">
        <f t="shared" si="14"/>
        <v>0.52614870071211084</v>
      </c>
      <c r="I398" s="20">
        <v>36562</v>
      </c>
      <c r="P398">
        <v>1982</v>
      </c>
      <c r="Q398">
        <v>12</v>
      </c>
      <c r="R398" s="11">
        <v>1982.9166666605399</v>
      </c>
      <c r="S398">
        <v>0.68037805670814799</v>
      </c>
      <c r="T398">
        <v>0.14400000000000501</v>
      </c>
      <c r="U398">
        <v>9.7974440165977006E-2</v>
      </c>
    </row>
    <row r="399" spans="1:21" x14ac:dyDescent="0.3">
      <c r="A399" s="6">
        <v>897.16700000000003</v>
      </c>
      <c r="B399" s="12">
        <f t="shared" si="13"/>
        <v>899.66666666666663</v>
      </c>
      <c r="C399" s="6">
        <v>19.048999999999886</v>
      </c>
      <c r="D399" s="6"/>
      <c r="E399" s="6"/>
      <c r="F399" s="7">
        <f t="shared" si="14"/>
        <v>0.55873342092161682</v>
      </c>
      <c r="I399" s="20">
        <v>36551</v>
      </c>
      <c r="P399">
        <v>1982</v>
      </c>
      <c r="Q399">
        <v>11</v>
      </c>
      <c r="R399" s="11">
        <v>1982.8333333271801</v>
      </c>
      <c r="S399">
        <v>0.77528101631561097</v>
      </c>
      <c r="T399">
        <v>9.6000000000003596E-2</v>
      </c>
      <c r="U399">
        <v>7.4426977566301497E-2</v>
      </c>
    </row>
    <row r="400" spans="1:21" x14ac:dyDescent="0.3">
      <c r="A400">
        <v>955.58299999999997</v>
      </c>
      <c r="B400" s="11">
        <f t="shared" si="13"/>
        <v>955.30566666666664</v>
      </c>
      <c r="C400">
        <v>19.096999999999884</v>
      </c>
      <c r="F400" s="2">
        <f t="shared" si="14"/>
        <v>0.60064445698202906</v>
      </c>
      <c r="I400" s="20">
        <v>36540</v>
      </c>
      <c r="P400">
        <v>1982</v>
      </c>
      <c r="Q400">
        <v>10</v>
      </c>
      <c r="R400" s="11">
        <v>1982.74999999382</v>
      </c>
      <c r="S400">
        <v>0.79645856534938897</v>
      </c>
      <c r="T400">
        <v>4.8000000000001798E-2</v>
      </c>
      <c r="U400">
        <v>3.8230011136772102E-2</v>
      </c>
    </row>
    <row r="401" spans="1:21" x14ac:dyDescent="0.3">
      <c r="A401">
        <v>1013.167</v>
      </c>
      <c r="B401" s="11">
        <f t="shared" si="13"/>
        <v>1012.3056666666666</v>
      </c>
      <c r="C401">
        <v>19.144999999999882</v>
      </c>
      <c r="F401" s="2">
        <f t="shared" si="14"/>
        <v>0.64684271999972465</v>
      </c>
      <c r="I401" s="20">
        <v>36529</v>
      </c>
      <c r="P401">
        <v>1982</v>
      </c>
      <c r="Q401">
        <v>9</v>
      </c>
      <c r="R401" s="11">
        <v>1982.6666666604599</v>
      </c>
      <c r="S401">
        <v>0.78602990629408298</v>
      </c>
      <c r="T401">
        <v>4.8000000000001798E-2</v>
      </c>
      <c r="U401">
        <v>3.7729435502117402E-2</v>
      </c>
    </row>
    <row r="402" spans="1:21" x14ac:dyDescent="0.3">
      <c r="A402">
        <v>1068.1669999999999</v>
      </c>
      <c r="B402" s="11">
        <f t="shared" si="13"/>
        <v>1067.028</v>
      </c>
      <c r="C402">
        <v>19.192999999999881</v>
      </c>
      <c r="F402" s="2">
        <f t="shared" si="14"/>
        <v>0.69453475705125522</v>
      </c>
      <c r="I402" s="20">
        <v>36518</v>
      </c>
      <c r="P402">
        <v>1982</v>
      </c>
      <c r="Q402">
        <v>8</v>
      </c>
      <c r="R402" s="11">
        <v>1982.5833333271</v>
      </c>
      <c r="S402">
        <v>0.75793288569704098</v>
      </c>
      <c r="T402">
        <v>4.8000000000001798E-2</v>
      </c>
      <c r="U402">
        <v>3.6380778513459298E-2</v>
      </c>
    </row>
    <row r="403" spans="1:21" x14ac:dyDescent="0.3">
      <c r="A403">
        <v>1119.75</v>
      </c>
      <c r="B403" s="11">
        <f t="shared" si="13"/>
        <v>1120.5556666666666</v>
      </c>
      <c r="C403">
        <v>19.240999999999879</v>
      </c>
      <c r="F403" s="2">
        <f t="shared" si="14"/>
        <v>0.74458586190791876</v>
      </c>
      <c r="I403" s="20">
        <v>36507</v>
      </c>
      <c r="P403">
        <v>1982</v>
      </c>
      <c r="Q403">
        <v>7</v>
      </c>
      <c r="R403" s="11">
        <v>1982.4999999937399</v>
      </c>
      <c r="S403">
        <v>0.71734830744899503</v>
      </c>
      <c r="T403">
        <v>4.8000000000001798E-2</v>
      </c>
      <c r="U403">
        <v>3.4432718757553098E-2</v>
      </c>
    </row>
    <row r="404" spans="1:21" x14ac:dyDescent="0.3">
      <c r="A404">
        <v>1173.75</v>
      </c>
      <c r="B404" s="11">
        <f t="shared" si="13"/>
        <v>1172.3333333333333</v>
      </c>
      <c r="C404">
        <v>19.288999999999881</v>
      </c>
      <c r="F404" s="2">
        <f t="shared" si="14"/>
        <v>0.79642991990479894</v>
      </c>
      <c r="I404" s="20">
        <v>36496</v>
      </c>
      <c r="P404">
        <v>1982</v>
      </c>
      <c r="Q404">
        <v>6</v>
      </c>
      <c r="R404" s="11">
        <v>1982.4166666603801</v>
      </c>
      <c r="S404">
        <v>0.67354005956268903</v>
      </c>
      <c r="T404">
        <v>4.8000000000001798E-2</v>
      </c>
      <c r="U404">
        <v>3.2329922859010297E-2</v>
      </c>
    </row>
    <row r="405" spans="1:21" x14ac:dyDescent="0.3">
      <c r="A405">
        <v>1223.5</v>
      </c>
      <c r="B405" s="11">
        <f t="shared" si="13"/>
        <v>1220.0833333333333</v>
      </c>
      <c r="C405">
        <v>19.336999999999879</v>
      </c>
      <c r="F405" s="2">
        <f t="shared" si="14"/>
        <v>0.84743500023513629</v>
      </c>
      <c r="I405" s="20">
        <v>36485</v>
      </c>
      <c r="P405">
        <v>1982</v>
      </c>
      <c r="Q405">
        <v>5</v>
      </c>
      <c r="R405" s="11">
        <v>1982.33333332702</v>
      </c>
      <c r="S405">
        <v>0.63474082994351599</v>
      </c>
      <c r="T405">
        <v>4.8000000000001798E-2</v>
      </c>
      <c r="U405">
        <v>3.0467559837289899E-2</v>
      </c>
    </row>
    <row r="406" spans="1:21" x14ac:dyDescent="0.3">
      <c r="A406">
        <v>1263</v>
      </c>
      <c r="B406" s="11">
        <f t="shared" si="13"/>
        <v>1255.8889999999999</v>
      </c>
      <c r="C406">
        <v>19.384999999999877</v>
      </c>
      <c r="F406" s="2">
        <f t="shared" si="14"/>
        <v>0.88781333014390862</v>
      </c>
      <c r="I406" s="20">
        <v>36474</v>
      </c>
      <c r="P406">
        <v>1982</v>
      </c>
      <c r="Q406">
        <v>4</v>
      </c>
      <c r="R406" s="11">
        <v>1982.2499999936599</v>
      </c>
      <c r="S406">
        <v>0.60580703246957901</v>
      </c>
      <c r="T406">
        <v>4.8000000000001798E-2</v>
      </c>
      <c r="U406">
        <v>2.9078737558540901E-2</v>
      </c>
    </row>
    <row r="407" spans="1:21" x14ac:dyDescent="0.3">
      <c r="A407">
        <v>1281.1669999999999</v>
      </c>
      <c r="B407" s="11">
        <f t="shared" si="13"/>
        <v>1270.6389999999999</v>
      </c>
      <c r="C407">
        <v>19.432999999999875</v>
      </c>
      <c r="F407" s="2">
        <f t="shared" si="14"/>
        <v>0.90500141487115671</v>
      </c>
      <c r="G407" t="s">
        <v>11</v>
      </c>
      <c r="H407">
        <v>18</v>
      </c>
      <c r="I407" s="20">
        <v>36464</v>
      </c>
      <c r="P407">
        <v>1982</v>
      </c>
      <c r="Q407">
        <v>3</v>
      </c>
      <c r="R407" s="11">
        <v>1982.1666666603001</v>
      </c>
      <c r="S407">
        <v>0.58972650215723199</v>
      </c>
      <c r="T407">
        <v>4.8000000000001798E-2</v>
      </c>
      <c r="U407">
        <v>2.8306872103548202E-2</v>
      </c>
    </row>
    <row r="408" spans="1:21" x14ac:dyDescent="0.3">
      <c r="A408">
        <v>1267.75</v>
      </c>
      <c r="B408" s="11">
        <f t="shared" si="13"/>
        <v>1259.5556666666666</v>
      </c>
      <c r="C408">
        <v>19.480999999999874</v>
      </c>
      <c r="F408" s="2">
        <f t="shared" si="14"/>
        <v>0.89205534244832041</v>
      </c>
      <c r="I408" s="20">
        <v>36449</v>
      </c>
      <c r="P408">
        <v>1982</v>
      </c>
      <c r="Q408">
        <v>2</v>
      </c>
      <c r="R408" s="11">
        <v>1982.08333332694</v>
      </c>
      <c r="S408">
        <v>0.61140368457111105</v>
      </c>
      <c r="T408">
        <v>0.14400000000000501</v>
      </c>
      <c r="U408">
        <v>8.8042130578243297E-2</v>
      </c>
    </row>
    <row r="409" spans="1:21" x14ac:dyDescent="0.3">
      <c r="A409">
        <v>1229.75</v>
      </c>
      <c r="B409" s="11">
        <f t="shared" si="13"/>
        <v>1226.9723333333334</v>
      </c>
      <c r="C409">
        <v>19.528999999999876</v>
      </c>
      <c r="F409" s="2">
        <f t="shared" si="14"/>
        <v>0.85505845962140425</v>
      </c>
      <c r="I409" s="20">
        <v>36435</v>
      </c>
      <c r="P409">
        <v>1982</v>
      </c>
      <c r="Q409">
        <v>1</v>
      </c>
      <c r="R409" s="11">
        <v>1981.9999999935801</v>
      </c>
      <c r="S409">
        <v>0.69615732940118402</v>
      </c>
      <c r="T409">
        <v>0.14400000000000501</v>
      </c>
      <c r="U409">
        <v>0.10024665543377401</v>
      </c>
    </row>
    <row r="410" spans="1:21" x14ac:dyDescent="0.3">
      <c r="A410">
        <v>1183.4169999999999</v>
      </c>
      <c r="B410" s="11">
        <f t="shared" si="13"/>
        <v>1182.8889999999999</v>
      </c>
      <c r="C410">
        <v>19.576999999999874</v>
      </c>
      <c r="F410" s="2">
        <f t="shared" si="14"/>
        <v>0.80743415267120977</v>
      </c>
      <c r="I410" s="20">
        <v>36420</v>
      </c>
      <c r="P410">
        <v>1981</v>
      </c>
      <c r="Q410">
        <v>12</v>
      </c>
      <c r="R410" s="11">
        <v>1981.91666666022</v>
      </c>
      <c r="S410">
        <v>0.72231208213462095</v>
      </c>
      <c r="T410">
        <v>0.14400000000000501</v>
      </c>
      <c r="U410">
        <v>0.104012939827389</v>
      </c>
    </row>
    <row r="411" spans="1:21" x14ac:dyDescent="0.3">
      <c r="A411">
        <v>1135.5</v>
      </c>
      <c r="B411" s="11">
        <f t="shared" si="13"/>
        <v>1137.9446666666665</v>
      </c>
      <c r="C411">
        <v>19.624999999999872</v>
      </c>
      <c r="F411" s="2">
        <f t="shared" si="14"/>
        <v>0.76160943649704738</v>
      </c>
      <c r="I411" s="20">
        <v>36406</v>
      </c>
      <c r="P411">
        <v>1981</v>
      </c>
      <c r="Q411">
        <v>11</v>
      </c>
      <c r="R411" s="11">
        <v>1981.8333333268599</v>
      </c>
      <c r="S411">
        <v>0.770926248147348</v>
      </c>
      <c r="T411">
        <v>0.14400000000000501</v>
      </c>
      <c r="U411">
        <v>0.11101337973322201</v>
      </c>
    </row>
    <row r="412" spans="1:21" x14ac:dyDescent="0.3">
      <c r="A412">
        <v>1094.9169999999999</v>
      </c>
      <c r="B412" s="11">
        <f t="shared" si="13"/>
        <v>1098.278</v>
      </c>
      <c r="C412">
        <v>19.67299999999987</v>
      </c>
      <c r="F412" s="2">
        <f t="shared" si="14"/>
        <v>0.72333119894318187</v>
      </c>
      <c r="I412" s="20">
        <v>36391</v>
      </c>
      <c r="P412">
        <v>1981</v>
      </c>
      <c r="Q412">
        <v>10</v>
      </c>
      <c r="R412" s="11">
        <v>1981.7499999935001</v>
      </c>
      <c r="S412">
        <v>0.79792672805876697</v>
      </c>
      <c r="T412">
        <v>4.8000000000001798E-2</v>
      </c>
      <c r="U412">
        <v>3.8300482946822201E-2</v>
      </c>
    </row>
    <row r="413" spans="1:21" x14ac:dyDescent="0.3">
      <c r="A413">
        <v>1064.4169999999999</v>
      </c>
      <c r="B413" s="11">
        <f t="shared" si="13"/>
        <v>1066.9169999999999</v>
      </c>
      <c r="C413">
        <v>19.720999999999869</v>
      </c>
      <c r="F413" s="2">
        <f t="shared" si="14"/>
        <v>0.69443454291643658</v>
      </c>
      <c r="I413" s="20">
        <v>36377</v>
      </c>
      <c r="P413">
        <v>1981</v>
      </c>
      <c r="Q413">
        <v>9</v>
      </c>
      <c r="R413" s="11">
        <v>1981.66666666014</v>
      </c>
      <c r="S413">
        <v>0.77713947629194302</v>
      </c>
      <c r="T413">
        <v>4.8000000000001798E-2</v>
      </c>
      <c r="U413">
        <v>3.73026948620147E-2</v>
      </c>
    </row>
    <row r="414" spans="1:21" x14ac:dyDescent="0.3">
      <c r="A414">
        <v>1041.4169999999999</v>
      </c>
      <c r="B414" s="11">
        <f t="shared" si="13"/>
        <v>1044.5836666666667</v>
      </c>
      <c r="C414">
        <v>19.76899999999987</v>
      </c>
      <c r="F414" s="2">
        <f t="shared" si="14"/>
        <v>0.67456266268651688</v>
      </c>
      <c r="I414" s="20">
        <v>36363</v>
      </c>
      <c r="P414">
        <v>1981</v>
      </c>
      <c r="Q414">
        <v>8</v>
      </c>
      <c r="R414" s="11">
        <v>1981.5833333267799</v>
      </c>
      <c r="S414">
        <v>0.73247841564359994</v>
      </c>
      <c r="T414">
        <v>2.4000000000000899E-2</v>
      </c>
      <c r="U414">
        <v>1.7579481975446998E-2</v>
      </c>
    </row>
    <row r="415" spans="1:21" x14ac:dyDescent="0.3">
      <c r="A415">
        <v>1027.9169999999999</v>
      </c>
      <c r="B415" s="11">
        <f t="shared" si="13"/>
        <v>1030.5556666666666</v>
      </c>
      <c r="C415">
        <v>19.816999999999869</v>
      </c>
      <c r="F415" s="2">
        <f t="shared" si="14"/>
        <v>0.66237255779210102</v>
      </c>
      <c r="I415" s="20">
        <v>36348</v>
      </c>
      <c r="P415">
        <v>1981</v>
      </c>
      <c r="Q415">
        <v>7</v>
      </c>
      <c r="R415" s="11">
        <v>1981.49999999342</v>
      </c>
      <c r="S415">
        <v>0.70449621851403699</v>
      </c>
      <c r="T415">
        <v>2.4000000000000899E-2</v>
      </c>
    </row>
    <row r="416" spans="1:21" x14ac:dyDescent="0.3">
      <c r="A416">
        <v>1022.333</v>
      </c>
      <c r="B416" s="11">
        <f t="shared" si="13"/>
        <v>1023.5</v>
      </c>
      <c r="C416">
        <v>19.864999999999867</v>
      </c>
      <c r="F416" s="2">
        <f t="shared" si="14"/>
        <v>0.6563248122925488</v>
      </c>
      <c r="I416" s="20">
        <v>36334</v>
      </c>
      <c r="P416">
        <v>1981</v>
      </c>
      <c r="Q416">
        <v>6</v>
      </c>
      <c r="R416" s="11">
        <v>1981.4166666600599</v>
      </c>
      <c r="S416">
        <v>0.67651402138447403</v>
      </c>
      <c r="T416">
        <v>4.8000000000001798E-2</v>
      </c>
      <c r="U416">
        <v>3.2472673026455998E-2</v>
      </c>
    </row>
    <row r="417" spans="1:21" x14ac:dyDescent="0.3">
      <c r="A417">
        <v>1020.25</v>
      </c>
      <c r="B417" s="11">
        <f t="shared" si="13"/>
        <v>1018.4166666666666</v>
      </c>
      <c r="C417">
        <v>19.912999999999865</v>
      </c>
      <c r="F417" s="2">
        <f t="shared" si="14"/>
        <v>0.6520018985173982</v>
      </c>
      <c r="I417" s="20">
        <v>36319</v>
      </c>
      <c r="P417">
        <v>1981</v>
      </c>
      <c r="Q417">
        <v>5</v>
      </c>
      <c r="R417" s="11">
        <v>1981.3333333267001</v>
      </c>
      <c r="S417">
        <v>0.62450964497318295</v>
      </c>
      <c r="T417">
        <v>4.8000000000001798E-2</v>
      </c>
      <c r="U417">
        <v>2.9976462958713899E-2</v>
      </c>
    </row>
    <row r="418" spans="1:21" x14ac:dyDescent="0.3">
      <c r="A418">
        <v>1012.667</v>
      </c>
      <c r="B418" s="11">
        <f t="shared" si="13"/>
        <v>1010.3613333333333</v>
      </c>
      <c r="C418">
        <v>19.960999999999864</v>
      </c>
      <c r="F418" s="2">
        <f t="shared" si="14"/>
        <v>0.64520980335588141</v>
      </c>
      <c r="I418" s="20">
        <v>36305</v>
      </c>
      <c r="P418">
        <v>1981</v>
      </c>
      <c r="Q418">
        <v>4</v>
      </c>
      <c r="R418" s="11">
        <v>1981.24999999334</v>
      </c>
      <c r="S418">
        <v>0.58802496653587399</v>
      </c>
      <c r="T418">
        <v>2.4000000000000899E-2</v>
      </c>
      <c r="U418">
        <v>1.4112599196861499E-2</v>
      </c>
    </row>
    <row r="419" spans="1:21" x14ac:dyDescent="0.3">
      <c r="A419">
        <v>998.16700000000003</v>
      </c>
      <c r="B419" s="11">
        <f t="shared" si="13"/>
        <v>995.72233333333327</v>
      </c>
      <c r="C419">
        <v>20.008999999999865</v>
      </c>
      <c r="F419" s="2">
        <f t="shared" si="14"/>
        <v>0.63304710852497492</v>
      </c>
      <c r="I419" s="20">
        <v>36291</v>
      </c>
      <c r="P419">
        <v>1981</v>
      </c>
      <c r="Q419">
        <v>3</v>
      </c>
      <c r="R419" s="11">
        <v>1981.1666666599799</v>
      </c>
      <c r="S419">
        <v>0.58253818821810299</v>
      </c>
      <c r="T419">
        <v>2.4000000000000899E-2</v>
      </c>
    </row>
    <row r="420" spans="1:21" x14ac:dyDescent="0.3">
      <c r="A420">
        <v>976.33299999999997</v>
      </c>
      <c r="B420" s="11">
        <f t="shared" si="13"/>
        <v>976.33333333333337</v>
      </c>
      <c r="C420">
        <v>20.056999999999864</v>
      </c>
      <c r="F420" s="2">
        <f t="shared" si="14"/>
        <v>0.61729013008508848</v>
      </c>
      <c r="I420" s="20">
        <v>36276</v>
      </c>
      <c r="P420">
        <v>1981</v>
      </c>
      <c r="Q420">
        <v>2</v>
      </c>
      <c r="R420" s="11">
        <v>1981.08333332662</v>
      </c>
      <c r="S420">
        <v>0.57705140990033199</v>
      </c>
      <c r="T420">
        <v>9.6000000000003596E-2</v>
      </c>
      <c r="U420">
        <v>5.5396935350434003E-2</v>
      </c>
    </row>
    <row r="421" spans="1:21" x14ac:dyDescent="0.3">
      <c r="A421">
        <v>954.5</v>
      </c>
      <c r="B421" s="11">
        <f t="shared" si="13"/>
        <v>956.11099999999999</v>
      </c>
      <c r="C421">
        <v>20.104999999999862</v>
      </c>
      <c r="F421" s="2">
        <f t="shared" si="14"/>
        <v>0.60127362097443604</v>
      </c>
      <c r="I421" s="20">
        <v>36262</v>
      </c>
      <c r="P421">
        <v>1981</v>
      </c>
      <c r="Q421">
        <v>1</v>
      </c>
      <c r="R421" s="11">
        <v>1980.99999999326</v>
      </c>
      <c r="S421">
        <v>0.64061141094198104</v>
      </c>
      <c r="T421">
        <v>9.6000000000003596E-2</v>
      </c>
      <c r="U421">
        <v>6.1498695450432503E-2</v>
      </c>
    </row>
    <row r="422" spans="1:21" x14ac:dyDescent="0.3">
      <c r="A422">
        <v>937.5</v>
      </c>
      <c r="B422" s="11">
        <f t="shared" si="13"/>
        <v>939.61099999999999</v>
      </c>
      <c r="C422">
        <v>20.15299999999986</v>
      </c>
      <c r="F422" s="2">
        <f t="shared" si="14"/>
        <v>0.58851364181875332</v>
      </c>
      <c r="I422" s="20">
        <v>36247</v>
      </c>
      <c r="P422">
        <v>1980</v>
      </c>
      <c r="Q422">
        <v>12</v>
      </c>
      <c r="R422" s="11">
        <v>1980.9166666599001</v>
      </c>
      <c r="S422">
        <v>0.769387613705796</v>
      </c>
      <c r="T422">
        <v>9.6000000000003596E-2</v>
      </c>
      <c r="U422">
        <v>7.3861210915759298E-2</v>
      </c>
    </row>
    <row r="423" spans="1:21" x14ac:dyDescent="0.3">
      <c r="A423">
        <v>926.83299999999997</v>
      </c>
      <c r="B423" s="11">
        <f t="shared" si="13"/>
        <v>929.22200000000009</v>
      </c>
      <c r="C423">
        <v>20.200999999999858</v>
      </c>
      <c r="F423" s="2">
        <f t="shared" si="14"/>
        <v>0.58061878590820959</v>
      </c>
      <c r="I423" s="20">
        <v>36233</v>
      </c>
      <c r="P423">
        <v>1980</v>
      </c>
      <c r="Q423">
        <v>11</v>
      </c>
      <c r="R423" s="11">
        <v>1980.83333332654</v>
      </c>
      <c r="S423">
        <v>0.90063919935896897</v>
      </c>
      <c r="T423">
        <v>9.6000000000003596E-2</v>
      </c>
      <c r="U423">
        <v>8.6461363138464295E-2</v>
      </c>
    </row>
    <row r="424" spans="1:21" x14ac:dyDescent="0.3">
      <c r="A424">
        <v>923.33299999999997</v>
      </c>
      <c r="B424" s="11">
        <f t="shared" si="13"/>
        <v>928.05533333333335</v>
      </c>
      <c r="C424">
        <v>20.24899999999986</v>
      </c>
      <c r="F424" s="5">
        <f t="shared" si="14"/>
        <v>0.57973884820434929</v>
      </c>
      <c r="G424" t="s">
        <v>10</v>
      </c>
      <c r="H424">
        <v>18</v>
      </c>
      <c r="I424" s="20">
        <v>36219</v>
      </c>
      <c r="P424">
        <v>1980</v>
      </c>
      <c r="Q424">
        <v>10</v>
      </c>
      <c r="R424" s="11">
        <v>1980.7499999931799</v>
      </c>
      <c r="S424">
        <v>1.05055788331528</v>
      </c>
      <c r="T424">
        <v>9.6000000000003596E-2</v>
      </c>
      <c r="U424">
        <v>0.100853556798271</v>
      </c>
    </row>
    <row r="425" spans="1:21" x14ac:dyDescent="0.3">
      <c r="A425">
        <v>934</v>
      </c>
      <c r="B425" s="11">
        <f t="shared" si="13"/>
        <v>941.25</v>
      </c>
      <c r="C425">
        <v>20.296999999999858</v>
      </c>
      <c r="F425" s="2">
        <f t="shared" si="14"/>
        <v>0.58976892467606545</v>
      </c>
      <c r="I425" s="20">
        <v>36204</v>
      </c>
      <c r="P425">
        <v>1980</v>
      </c>
      <c r="Q425">
        <v>9</v>
      </c>
      <c r="R425" s="11">
        <v>1980.6666666598201</v>
      </c>
      <c r="S425">
        <v>1.0510872396494599</v>
      </c>
      <c r="T425">
        <v>4.8000000000001798E-2</v>
      </c>
      <c r="U425">
        <v>5.0452187503176101E-2</v>
      </c>
    </row>
    <row r="426" spans="1:21" x14ac:dyDescent="0.3">
      <c r="A426" s="6">
        <v>966.41700000000003</v>
      </c>
      <c r="B426" s="12">
        <f t="shared" si="13"/>
        <v>970.72233333333327</v>
      </c>
      <c r="C426" s="6">
        <v>20.344999999999857</v>
      </c>
      <c r="D426" s="6"/>
      <c r="E426" s="6"/>
      <c r="F426" s="7">
        <f t="shared" si="14"/>
        <v>0.61280381285297092</v>
      </c>
      <c r="I426" s="20">
        <v>36189</v>
      </c>
      <c r="P426">
        <v>1980</v>
      </c>
      <c r="Q426">
        <v>8</v>
      </c>
      <c r="R426" s="11">
        <v>1980.58333332646</v>
      </c>
      <c r="S426">
        <v>1.0137884988310399</v>
      </c>
      <c r="T426">
        <v>9.6000000000003596E-2</v>
      </c>
      <c r="U426">
        <v>9.7323695887783696E-2</v>
      </c>
    </row>
    <row r="427" spans="1:21" x14ac:dyDescent="0.3">
      <c r="A427">
        <v>1011.75</v>
      </c>
      <c r="B427" s="11">
        <f t="shared" si="13"/>
        <v>1011.6113333333333</v>
      </c>
      <c r="C427">
        <v>20.392999999999855</v>
      </c>
      <c r="F427" s="2">
        <f t="shared" si="14"/>
        <v>0.64625912162652499</v>
      </c>
      <c r="I427" s="20">
        <v>36174</v>
      </c>
      <c r="P427">
        <v>1980</v>
      </c>
      <c r="Q427">
        <v>7</v>
      </c>
      <c r="R427" s="11">
        <v>1980.4999999930999</v>
      </c>
      <c r="S427">
        <v>1.00198011929556</v>
      </c>
      <c r="T427">
        <v>4.8000000000001798E-2</v>
      </c>
      <c r="U427">
        <v>4.8095045726188702E-2</v>
      </c>
    </row>
    <row r="428" spans="1:21" x14ac:dyDescent="0.3">
      <c r="A428">
        <v>1056.6669999999999</v>
      </c>
      <c r="B428" s="11">
        <f t="shared" si="13"/>
        <v>1053.5</v>
      </c>
      <c r="C428">
        <v>20.440999999999853</v>
      </c>
      <c r="F428" s="2">
        <f t="shared" si="14"/>
        <v>0.68242716750902266</v>
      </c>
      <c r="I428" s="20">
        <v>36159</v>
      </c>
      <c r="P428">
        <v>1980</v>
      </c>
      <c r="Q428">
        <v>6</v>
      </c>
      <c r="R428" s="11">
        <v>1980.41666665974</v>
      </c>
      <c r="S428">
        <v>0.99526838311141497</v>
      </c>
      <c r="T428">
        <v>9.6000000000003596E-2</v>
      </c>
      <c r="U428">
        <v>9.5545764778699499E-2</v>
      </c>
    </row>
    <row r="429" spans="1:21" x14ac:dyDescent="0.3">
      <c r="A429">
        <v>1092.0830000000001</v>
      </c>
      <c r="B429" s="11">
        <f t="shared" si="13"/>
        <v>1088.4166666666667</v>
      </c>
      <c r="C429">
        <v>20.488999999999855</v>
      </c>
      <c r="F429" s="2">
        <f t="shared" si="14"/>
        <v>0.71411747081578181</v>
      </c>
      <c r="I429" s="20">
        <v>36144</v>
      </c>
      <c r="P429">
        <v>1980</v>
      </c>
      <c r="Q429">
        <v>5</v>
      </c>
      <c r="R429" s="11">
        <v>1980.3333333263799</v>
      </c>
      <c r="S429">
        <v>0.96609435660978404</v>
      </c>
      <c r="T429">
        <v>4.8000000000001798E-2</v>
      </c>
      <c r="U429">
        <v>4.6372529117271397E-2</v>
      </c>
    </row>
    <row r="430" spans="1:21" x14ac:dyDescent="0.3">
      <c r="A430">
        <v>1116.5</v>
      </c>
      <c r="B430" s="11">
        <f t="shared" si="13"/>
        <v>1113.1666666666667</v>
      </c>
      <c r="C430">
        <v>20.536999999999853</v>
      </c>
      <c r="F430" s="2">
        <f t="shared" si="14"/>
        <v>0.73746783504082625</v>
      </c>
      <c r="I430" s="20">
        <v>36129</v>
      </c>
      <c r="P430">
        <v>1980</v>
      </c>
      <c r="Q430">
        <v>4</v>
      </c>
      <c r="R430" s="11">
        <v>1980.2499999930201</v>
      </c>
      <c r="S430">
        <v>0.91612903537333201</v>
      </c>
      <c r="T430">
        <v>9.6000000000003596E-2</v>
      </c>
      <c r="U430">
        <v>8.7948387395843194E-2</v>
      </c>
    </row>
    <row r="431" spans="1:21" x14ac:dyDescent="0.3">
      <c r="A431">
        <v>1130.9169999999999</v>
      </c>
      <c r="B431" s="11">
        <f t="shared" si="13"/>
        <v>1127.1389999999999</v>
      </c>
      <c r="C431">
        <v>20.584999999999852</v>
      </c>
      <c r="F431" s="2">
        <f t="shared" si="14"/>
        <v>0.75098562248903922</v>
      </c>
      <c r="I431" s="20">
        <v>36114</v>
      </c>
      <c r="P431">
        <v>1980</v>
      </c>
      <c r="Q431">
        <v>3</v>
      </c>
      <c r="R431" s="11">
        <v>1980.16666665966</v>
      </c>
      <c r="S431">
        <v>0.87888190790225695</v>
      </c>
      <c r="T431">
        <v>4.8000000000001798E-2</v>
      </c>
      <c r="U431">
        <v>4.2186331579309899E-2</v>
      </c>
    </row>
    <row r="432" spans="1:21" x14ac:dyDescent="0.3">
      <c r="A432">
        <v>1134</v>
      </c>
      <c r="B432" s="11">
        <f t="shared" si="13"/>
        <v>1130.1113333333333</v>
      </c>
      <c r="C432">
        <v>20.63299999999985</v>
      </c>
      <c r="F432" s="2">
        <f t="shared" si="14"/>
        <v>0.75389306958590918</v>
      </c>
      <c r="G432" t="s">
        <v>11</v>
      </c>
      <c r="H432">
        <v>19</v>
      </c>
      <c r="I432" s="20">
        <v>36099</v>
      </c>
      <c r="P432">
        <v>1980</v>
      </c>
      <c r="Q432">
        <v>2</v>
      </c>
      <c r="R432" s="11">
        <v>1980.0833333262999</v>
      </c>
      <c r="S432">
        <v>0.88727642113039296</v>
      </c>
      <c r="T432">
        <v>9.6000000000003596E-2</v>
      </c>
      <c r="U432">
        <v>8.5178536428520996E-2</v>
      </c>
    </row>
    <row r="433" spans="1:21" x14ac:dyDescent="0.3">
      <c r="A433">
        <v>1125.4169999999999</v>
      </c>
      <c r="B433" s="11">
        <f t="shared" si="13"/>
        <v>1120.9166666666667</v>
      </c>
      <c r="C433">
        <v>20.680999999999848</v>
      </c>
      <c r="F433" s="2">
        <f t="shared" si="14"/>
        <v>0.74493537806046239</v>
      </c>
      <c r="I433" s="20">
        <v>36083</v>
      </c>
      <c r="P433">
        <v>1980</v>
      </c>
      <c r="Q433">
        <v>1</v>
      </c>
      <c r="R433" s="11">
        <v>1979.99999999294</v>
      </c>
      <c r="S433">
        <v>0.93563961325272904</v>
      </c>
      <c r="T433">
        <v>4.8000000000001798E-2</v>
      </c>
      <c r="U433">
        <v>4.4910701436132697E-2</v>
      </c>
    </row>
    <row r="434" spans="1:21" x14ac:dyDescent="0.3">
      <c r="A434">
        <v>1103.3330000000001</v>
      </c>
      <c r="B434" s="11">
        <f t="shared" si="13"/>
        <v>1100.4166666666667</v>
      </c>
      <c r="C434">
        <v>20.72899999999985</v>
      </c>
      <c r="F434" s="2">
        <f t="shared" si="14"/>
        <v>0.72534505078990774</v>
      </c>
      <c r="I434" s="20">
        <v>36068</v>
      </c>
      <c r="P434">
        <v>1979</v>
      </c>
      <c r="Q434">
        <v>12</v>
      </c>
      <c r="R434" s="11">
        <v>1979.91666665958</v>
      </c>
      <c r="S434">
        <v>1.0129765569712801</v>
      </c>
      <c r="T434">
        <v>9.6000000000003596E-2</v>
      </c>
      <c r="U434">
        <v>9.7245749469246495E-2</v>
      </c>
    </row>
    <row r="435" spans="1:21" x14ac:dyDescent="0.3">
      <c r="A435">
        <v>1072.5</v>
      </c>
      <c r="B435" s="11">
        <f t="shared" si="13"/>
        <v>1073.972</v>
      </c>
      <c r="C435">
        <v>20.776999999999848</v>
      </c>
      <c r="F435" s="2">
        <f t="shared" si="14"/>
        <v>0.70083284549270863</v>
      </c>
      <c r="I435" s="20">
        <v>36053</v>
      </c>
      <c r="P435">
        <v>1979</v>
      </c>
      <c r="Q435">
        <v>11</v>
      </c>
      <c r="R435" s="11">
        <v>1979.8333333262201</v>
      </c>
      <c r="S435">
        <v>1.07971015283301</v>
      </c>
      <c r="T435">
        <v>4.8000000000001798E-2</v>
      </c>
      <c r="U435">
        <v>5.1826087335986801E-2</v>
      </c>
    </row>
    <row r="436" spans="1:21" x14ac:dyDescent="0.3">
      <c r="A436">
        <v>1046.0830000000001</v>
      </c>
      <c r="B436" s="11">
        <f t="shared" si="13"/>
        <v>1049.3886666666667</v>
      </c>
      <c r="C436">
        <v>20.824999999999847</v>
      </c>
      <c r="F436" s="2">
        <f t="shared" si="14"/>
        <v>0.67878950610385036</v>
      </c>
      <c r="I436" s="20">
        <v>36037</v>
      </c>
      <c r="P436">
        <v>1979</v>
      </c>
      <c r="Q436">
        <v>10</v>
      </c>
      <c r="R436" s="11">
        <v>1979.74999999286</v>
      </c>
      <c r="S436">
        <v>1.0954583879198001</v>
      </c>
      <c r="T436">
        <v>4.8000000000001798E-2</v>
      </c>
      <c r="U436">
        <v>5.2582002620152599E-2</v>
      </c>
    </row>
    <row r="437" spans="1:21" x14ac:dyDescent="0.3">
      <c r="A437">
        <v>1029.5830000000001</v>
      </c>
      <c r="B437" s="11">
        <f t="shared" si="13"/>
        <v>1033.0830000000001</v>
      </c>
      <c r="C437">
        <v>20.872999999999845</v>
      </c>
      <c r="F437" s="2">
        <f t="shared" si="14"/>
        <v>0.66455238389458693</v>
      </c>
      <c r="I437" s="20">
        <v>36022</v>
      </c>
      <c r="P437">
        <v>1979</v>
      </c>
      <c r="Q437">
        <v>9</v>
      </c>
      <c r="R437" s="11">
        <v>1979.6666666594999</v>
      </c>
      <c r="S437">
        <v>1.08345917389235</v>
      </c>
      <c r="T437">
        <v>4.8000000000001798E-2</v>
      </c>
      <c r="U437">
        <v>5.20060403468348E-2</v>
      </c>
    </row>
    <row r="438" spans="1:21" x14ac:dyDescent="0.3">
      <c r="A438">
        <v>1023.583</v>
      </c>
      <c r="B438" s="11">
        <f t="shared" si="13"/>
        <v>1024.7776666666666</v>
      </c>
      <c r="C438">
        <v>20.920999999999843</v>
      </c>
      <c r="F438" s="2">
        <f t="shared" si="14"/>
        <v>0.65741585176754225</v>
      </c>
      <c r="I438" s="20">
        <v>36007</v>
      </c>
      <c r="P438">
        <v>1979</v>
      </c>
      <c r="Q438">
        <v>8</v>
      </c>
      <c r="R438" s="11">
        <v>1979.5833333261401</v>
      </c>
      <c r="S438">
        <v>1.04892643134527</v>
      </c>
      <c r="T438">
        <v>4.8000000000001798E-2</v>
      </c>
      <c r="U438">
        <v>5.0348468704574899E-2</v>
      </c>
    </row>
    <row r="439" spans="1:21" x14ac:dyDescent="0.3">
      <c r="A439">
        <v>1021.167</v>
      </c>
      <c r="B439" s="11">
        <f t="shared" si="13"/>
        <v>1020.0556666666666</v>
      </c>
      <c r="C439">
        <v>20.968999999999845</v>
      </c>
      <c r="F439" s="2">
        <f t="shared" si="14"/>
        <v>0.65339260002028021</v>
      </c>
      <c r="I439" s="20">
        <v>35991</v>
      </c>
      <c r="P439">
        <v>1979</v>
      </c>
      <c r="Q439">
        <v>7</v>
      </c>
      <c r="R439" s="11">
        <v>1979.49999999278</v>
      </c>
      <c r="S439">
        <v>1.0042260996561301</v>
      </c>
      <c r="T439">
        <v>4.8000000000001798E-2</v>
      </c>
      <c r="U439">
        <v>4.8202852783496501E-2</v>
      </c>
    </row>
    <row r="440" spans="1:21" x14ac:dyDescent="0.3">
      <c r="A440">
        <v>1015.417</v>
      </c>
      <c r="B440" s="11">
        <f t="shared" si="13"/>
        <v>1013.639</v>
      </c>
      <c r="C440">
        <v>21.016999999999843</v>
      </c>
      <c r="F440" s="2">
        <f t="shared" si="14"/>
        <v>0.64796488631090343</v>
      </c>
      <c r="I440" s="20">
        <v>35976</v>
      </c>
      <c r="P440">
        <v>1979</v>
      </c>
      <c r="Q440">
        <v>6</v>
      </c>
      <c r="R440" s="11">
        <v>1979.4166666594199</v>
      </c>
      <c r="S440">
        <v>0.96153484737543704</v>
      </c>
      <c r="T440">
        <v>4.8000000000001798E-2</v>
      </c>
      <c r="U440">
        <v>4.6153672674022699E-2</v>
      </c>
    </row>
    <row r="441" spans="1:21" x14ac:dyDescent="0.3">
      <c r="A441">
        <v>1004.333</v>
      </c>
      <c r="B441" s="11">
        <f t="shared" si="13"/>
        <v>1002.861</v>
      </c>
      <c r="C441">
        <v>21.064999999999841</v>
      </c>
      <c r="F441" s="2">
        <f t="shared" si="14"/>
        <v>0.63894929909621756</v>
      </c>
      <c r="I441" s="20">
        <v>35961</v>
      </c>
      <c r="P441">
        <v>1979</v>
      </c>
      <c r="Q441">
        <v>5</v>
      </c>
      <c r="R441" s="11">
        <v>1979.33333332606</v>
      </c>
      <c r="S441">
        <v>0.92927601742662203</v>
      </c>
      <c r="T441">
        <v>4.8000000000001798E-2</v>
      </c>
      <c r="U441">
        <v>4.4605248836479497E-2</v>
      </c>
    </row>
    <row r="442" spans="1:21" x14ac:dyDescent="0.3">
      <c r="A442">
        <v>988.83299999999997</v>
      </c>
      <c r="B442" s="11">
        <f t="shared" si="13"/>
        <v>988.27766666666673</v>
      </c>
      <c r="C442">
        <v>21.11299999999984</v>
      </c>
      <c r="F442" s="2">
        <f t="shared" si="14"/>
        <v>0.62694998816466818</v>
      </c>
      <c r="I442" s="20">
        <v>35945</v>
      </c>
      <c r="P442">
        <v>1979</v>
      </c>
      <c r="Q442">
        <v>4</v>
      </c>
      <c r="R442" s="11">
        <v>1979.2499999926999</v>
      </c>
      <c r="S442">
        <v>0.90847206640687295</v>
      </c>
      <c r="T442">
        <v>4.8000000000001798E-2</v>
      </c>
      <c r="U442">
        <v>4.3606659187531503E-2</v>
      </c>
    </row>
    <row r="443" spans="1:21" x14ac:dyDescent="0.3">
      <c r="A443">
        <v>971.66700000000003</v>
      </c>
      <c r="B443" s="11">
        <f t="shared" si="13"/>
        <v>971.75</v>
      </c>
      <c r="C443">
        <v>21.160999999999838</v>
      </c>
      <c r="F443" s="2">
        <f t="shared" si="14"/>
        <v>0.61362304543201007</v>
      </c>
      <c r="I443" s="20">
        <v>35930</v>
      </c>
      <c r="P443">
        <v>1979</v>
      </c>
      <c r="Q443">
        <v>3</v>
      </c>
      <c r="R443" s="11">
        <v>1979.1666666593401</v>
      </c>
      <c r="S443">
        <v>0.89638210071304003</v>
      </c>
      <c r="T443">
        <v>4.8000000000001798E-2</v>
      </c>
      <c r="U443">
        <v>4.3026340834227503E-2</v>
      </c>
    </row>
    <row r="444" spans="1:21" x14ac:dyDescent="0.3">
      <c r="A444">
        <v>954.75</v>
      </c>
      <c r="B444" s="11">
        <f t="shared" si="13"/>
        <v>956</v>
      </c>
      <c r="C444">
        <v>21.20899999999984</v>
      </c>
      <c r="F444" s="2">
        <f t="shared" si="14"/>
        <v>0.60118686345063521</v>
      </c>
      <c r="I444" s="20">
        <v>35915</v>
      </c>
      <c r="P444">
        <v>1979</v>
      </c>
      <c r="Q444">
        <v>2</v>
      </c>
      <c r="R444" s="11">
        <v>1979.08333332598</v>
      </c>
      <c r="S444">
        <v>0.879204293187138</v>
      </c>
      <c r="T444">
        <v>9.6000000000003596E-2</v>
      </c>
      <c r="U444">
        <v>8.4403612145968407E-2</v>
      </c>
    </row>
    <row r="445" spans="1:21" x14ac:dyDescent="0.3">
      <c r="A445">
        <v>941.58299999999997</v>
      </c>
      <c r="B445" s="11">
        <f t="shared" si="13"/>
        <v>942.72200000000009</v>
      </c>
      <c r="C445">
        <v>21.256999999999838</v>
      </c>
      <c r="F445" s="2">
        <f t="shared" si="14"/>
        <v>0.59089858700652098</v>
      </c>
      <c r="I445" s="20">
        <v>35899</v>
      </c>
      <c r="P445">
        <v>1979</v>
      </c>
      <c r="Q445">
        <v>1</v>
      </c>
      <c r="R445" s="11">
        <v>1978.9999999926199</v>
      </c>
      <c r="S445">
        <v>0.85517809329344596</v>
      </c>
      <c r="T445">
        <v>9.6000000000003596E-2</v>
      </c>
      <c r="U445">
        <v>8.2097096956173898E-2</v>
      </c>
    </row>
    <row r="446" spans="1:21" x14ac:dyDescent="0.3">
      <c r="A446">
        <v>931.83299999999997</v>
      </c>
      <c r="B446" s="11">
        <f t="shared" si="13"/>
        <v>932.83299999999997</v>
      </c>
      <c r="C446">
        <v>21.304999999999836</v>
      </c>
      <c r="F446" s="2">
        <f t="shared" si="14"/>
        <v>0.58335079208622398</v>
      </c>
      <c r="I446" s="20">
        <v>35884</v>
      </c>
      <c r="P446">
        <v>1978</v>
      </c>
      <c r="Q446">
        <v>12</v>
      </c>
      <c r="R446" s="11">
        <v>1978.91666665926</v>
      </c>
      <c r="S446">
        <v>0.84569265191918397</v>
      </c>
      <c r="T446">
        <v>9.6000000000003596E-2</v>
      </c>
      <c r="U446">
        <v>8.1186494584244706E-2</v>
      </c>
    </row>
    <row r="447" spans="1:21" x14ac:dyDescent="0.3">
      <c r="A447">
        <v>925.08299999999997</v>
      </c>
      <c r="B447" s="11">
        <f t="shared" si="13"/>
        <v>926.11099999999999</v>
      </c>
      <c r="C447">
        <v>21.352999999999835</v>
      </c>
      <c r="F447" s="2">
        <f t="shared" si="14"/>
        <v>0.57827533136316756</v>
      </c>
      <c r="I447" s="20">
        <v>35869</v>
      </c>
      <c r="P447">
        <v>1978</v>
      </c>
      <c r="Q447">
        <v>11</v>
      </c>
      <c r="R447" s="11">
        <v>1978.8333333259</v>
      </c>
      <c r="S447">
        <v>0.83730209652250798</v>
      </c>
      <c r="T447">
        <v>9.6000000000003596E-2</v>
      </c>
      <c r="U447">
        <v>8.0381001266163807E-2</v>
      </c>
    </row>
    <row r="448" spans="1:21" x14ac:dyDescent="0.3">
      <c r="A448">
        <v>921.41700000000003</v>
      </c>
      <c r="B448" s="11">
        <f t="shared" si="13"/>
        <v>922.80566666666664</v>
      </c>
      <c r="C448">
        <v>21.400999999999833</v>
      </c>
      <c r="F448" s="5">
        <f t="shared" si="14"/>
        <v>0.57579585171038983</v>
      </c>
      <c r="G448" t="s">
        <v>10</v>
      </c>
      <c r="H448">
        <v>19</v>
      </c>
      <c r="I448" s="20">
        <v>35854</v>
      </c>
      <c r="P448">
        <v>1978</v>
      </c>
      <c r="Q448">
        <v>10</v>
      </c>
      <c r="R448" s="11">
        <v>1978.7499999925401</v>
      </c>
      <c r="S448">
        <v>0.81608142899920899</v>
      </c>
      <c r="T448">
        <v>4.8000000000001798E-2</v>
      </c>
      <c r="U448">
        <v>3.9171908591963497E-2</v>
      </c>
    </row>
    <row r="449" spans="1:21" x14ac:dyDescent="0.3">
      <c r="A449">
        <v>921.91700000000003</v>
      </c>
      <c r="B449" s="11">
        <f t="shared" si="13"/>
        <v>925.11133333333328</v>
      </c>
      <c r="C449">
        <v>21.448999999999835</v>
      </c>
      <c r="F449" s="2">
        <f t="shared" si="14"/>
        <v>0.57752431212385513</v>
      </c>
      <c r="I449" s="20">
        <v>35845</v>
      </c>
      <c r="P449">
        <v>1978</v>
      </c>
      <c r="Q449">
        <v>9</v>
      </c>
      <c r="R449" s="11">
        <v>1978.66666665918</v>
      </c>
      <c r="S449">
        <v>0.79330135928180801</v>
      </c>
      <c r="T449">
        <v>4.8000000000001798E-2</v>
      </c>
      <c r="U449">
        <v>3.8078465245528201E-2</v>
      </c>
    </row>
    <row r="450" spans="1:21" x14ac:dyDescent="0.3">
      <c r="A450">
        <v>932</v>
      </c>
      <c r="B450" s="11">
        <f t="shared" si="13"/>
        <v>935.44466666666665</v>
      </c>
      <c r="C450">
        <v>21.496999999999833</v>
      </c>
      <c r="F450" s="2">
        <f t="shared" si="14"/>
        <v>0.5853347312467776</v>
      </c>
      <c r="I450" s="20">
        <v>35836</v>
      </c>
      <c r="P450">
        <v>1978</v>
      </c>
      <c r="Q450">
        <v>8</v>
      </c>
      <c r="R450" s="11">
        <v>1978.5833333258199</v>
      </c>
      <c r="S450">
        <v>0.77071152023350598</v>
      </c>
      <c r="T450">
        <v>4.8000000000001798E-2</v>
      </c>
      <c r="U450">
        <v>3.6994152971209698E-2</v>
      </c>
    </row>
    <row r="451" spans="1:21" x14ac:dyDescent="0.3">
      <c r="A451">
        <v>952.41700000000003</v>
      </c>
      <c r="B451" s="11">
        <f t="shared" si="13"/>
        <v>956.72233333333327</v>
      </c>
      <c r="C451">
        <v>21.544999999999831</v>
      </c>
      <c r="F451" s="2">
        <f t="shared" si="14"/>
        <v>0.601751663096322</v>
      </c>
      <c r="I451" s="20">
        <v>35828</v>
      </c>
      <c r="P451">
        <v>1978</v>
      </c>
      <c r="Q451">
        <v>7</v>
      </c>
      <c r="R451" s="11">
        <v>1978.4999999924601</v>
      </c>
      <c r="S451">
        <v>0.75566448424364896</v>
      </c>
      <c r="T451">
        <v>4.8000000000001798E-2</v>
      </c>
      <c r="U451">
        <v>3.6271895243696499E-2</v>
      </c>
    </row>
    <row r="452" spans="1:21" x14ac:dyDescent="0.3">
      <c r="A452" s="6">
        <v>985.75</v>
      </c>
      <c r="B452" s="12">
        <f t="shared" ref="B452:B515" si="15">AVERAGE(A451:A453)</f>
        <v>989.91666666666663</v>
      </c>
      <c r="C452" s="6">
        <v>21.592999999999829</v>
      </c>
      <c r="D452" s="6"/>
      <c r="E452" s="6"/>
      <c r="F452" s="7">
        <f t="shared" si="14"/>
        <v>0.62828725465538704</v>
      </c>
      <c r="I452" s="20">
        <v>35819</v>
      </c>
      <c r="P452">
        <v>1978</v>
      </c>
      <c r="Q452">
        <v>6</v>
      </c>
      <c r="R452" s="11">
        <v>1978.4166666591</v>
      </c>
      <c r="S452">
        <v>0.74968504157247895</v>
      </c>
      <c r="T452">
        <v>4.8000000000001798E-2</v>
      </c>
      <c r="U452">
        <v>3.5984881995480299E-2</v>
      </c>
    </row>
    <row r="453" spans="1:21" x14ac:dyDescent="0.3">
      <c r="A453">
        <v>1031.5830000000001</v>
      </c>
      <c r="B453" s="11">
        <f t="shared" si="15"/>
        <v>1032</v>
      </c>
      <c r="C453">
        <v>21.640999999999828</v>
      </c>
      <c r="F453" s="2">
        <f t="shared" si="14"/>
        <v>0.66361741891633719</v>
      </c>
      <c r="I453" s="20">
        <v>35811</v>
      </c>
      <c r="P453">
        <v>1978</v>
      </c>
      <c r="Q453">
        <v>5</v>
      </c>
      <c r="R453" s="11">
        <v>1978.3333333257401</v>
      </c>
      <c r="S453">
        <v>0.74898139275549402</v>
      </c>
      <c r="T453">
        <v>4.8000000000001798E-2</v>
      </c>
      <c r="U453">
        <v>3.5951106852264998E-2</v>
      </c>
    </row>
    <row r="454" spans="1:21" x14ac:dyDescent="0.3">
      <c r="A454">
        <v>1078.6669999999999</v>
      </c>
      <c r="B454" s="11">
        <f t="shared" si="15"/>
        <v>1077.1943333333334</v>
      </c>
      <c r="C454">
        <v>21.68899999999983</v>
      </c>
      <c r="F454" s="2">
        <f t="shared" si="14"/>
        <v>0.70377481534632436</v>
      </c>
      <c r="I454" s="20">
        <v>35802</v>
      </c>
      <c r="P454">
        <v>1978</v>
      </c>
      <c r="Q454">
        <v>4</v>
      </c>
      <c r="R454" s="11">
        <v>1978.24999999238</v>
      </c>
      <c r="S454">
        <v>0.74660518187872504</v>
      </c>
      <c r="T454">
        <v>4.8000000000001798E-2</v>
      </c>
      <c r="U454">
        <v>3.58370487301801E-2</v>
      </c>
    </row>
    <row r="455" spans="1:21" x14ac:dyDescent="0.3">
      <c r="A455">
        <v>1121.3330000000001</v>
      </c>
      <c r="B455" s="11">
        <f t="shared" si="15"/>
        <v>1118.4443333333334</v>
      </c>
      <c r="C455">
        <v>21.736999999999828</v>
      </c>
      <c r="F455" s="2">
        <f t="shared" si="14"/>
        <v>0.74254497440045941</v>
      </c>
      <c r="I455" s="20">
        <v>35794</v>
      </c>
      <c r="P455">
        <v>1978</v>
      </c>
      <c r="Q455">
        <v>3</v>
      </c>
      <c r="R455" s="11">
        <v>1978.1666666590099</v>
      </c>
      <c r="S455">
        <v>0.73976174915684301</v>
      </c>
      <c r="T455">
        <v>4.8000000000001798E-2</v>
      </c>
      <c r="U455">
        <v>3.5508563959529803E-2</v>
      </c>
    </row>
    <row r="456" spans="1:21" x14ac:dyDescent="0.3">
      <c r="A456">
        <v>1155.3330000000001</v>
      </c>
      <c r="B456" s="11">
        <f t="shared" si="15"/>
        <v>1153.3610000000001</v>
      </c>
      <c r="C456">
        <v>21.784999999999826</v>
      </c>
      <c r="F456" s="2">
        <f t="shared" ref="F456:F519" si="16">(0.0975*EXP(0.0013*B456))/D$2</f>
        <v>0.77702700644433931</v>
      </c>
      <c r="I456" s="20">
        <v>35785</v>
      </c>
      <c r="P456">
        <v>1978</v>
      </c>
      <c r="Q456">
        <v>2</v>
      </c>
      <c r="R456" s="11">
        <v>1978.0833333256501</v>
      </c>
      <c r="S456">
        <v>0.73827238281988705</v>
      </c>
      <c r="T456">
        <v>0.14400000000000501</v>
      </c>
      <c r="U456">
        <v>0.106311223126067</v>
      </c>
    </row>
    <row r="457" spans="1:21" x14ac:dyDescent="0.3">
      <c r="A457">
        <v>1183.4169999999999</v>
      </c>
      <c r="B457" s="11">
        <f t="shared" si="15"/>
        <v>1180.6389999999999</v>
      </c>
      <c r="C457">
        <v>21.832999999999824</v>
      </c>
      <c r="F457" s="2">
        <f t="shared" si="16"/>
        <v>0.80507585846131857</v>
      </c>
      <c r="I457" s="20">
        <v>35776</v>
      </c>
      <c r="P457">
        <v>1978</v>
      </c>
      <c r="Q457">
        <v>1</v>
      </c>
      <c r="R457" s="11">
        <v>1977.99999999229</v>
      </c>
      <c r="S457">
        <v>0.79468941526341996</v>
      </c>
      <c r="T457">
        <v>0.14400000000000501</v>
      </c>
      <c r="U457">
        <v>0.114435275797936</v>
      </c>
    </row>
    <row r="458" spans="1:21" x14ac:dyDescent="0.3">
      <c r="A458">
        <v>1203.1669999999999</v>
      </c>
      <c r="B458" s="11">
        <f t="shared" si="15"/>
        <v>1203.278</v>
      </c>
      <c r="C458">
        <v>21.880999999999823</v>
      </c>
      <c r="F458" s="2">
        <f t="shared" si="16"/>
        <v>0.82912191503601607</v>
      </c>
      <c r="I458" s="20">
        <v>35768</v>
      </c>
      <c r="P458">
        <v>1977</v>
      </c>
      <c r="Q458">
        <v>12</v>
      </c>
      <c r="R458" s="11">
        <v>1977.9166666589299</v>
      </c>
      <c r="S458">
        <v>0.90521133694898503</v>
      </c>
      <c r="T458">
        <v>0.14400000000000501</v>
      </c>
      <c r="U458">
        <v>0.13035043252065801</v>
      </c>
    </row>
    <row r="459" spans="1:21" x14ac:dyDescent="0.3">
      <c r="A459">
        <v>1223.25</v>
      </c>
      <c r="B459" s="11">
        <f t="shared" si="15"/>
        <v>1223.4723333333334</v>
      </c>
      <c r="C459">
        <v>21.928999999999824</v>
      </c>
      <c r="F459" s="2">
        <f t="shared" si="16"/>
        <v>0.85117678114536177</v>
      </c>
      <c r="I459" s="20">
        <v>35759</v>
      </c>
      <c r="P459">
        <v>1977</v>
      </c>
      <c r="Q459">
        <v>11</v>
      </c>
      <c r="R459" s="11">
        <v>1977.83333332557</v>
      </c>
      <c r="S459">
        <v>0.98905277869336605</v>
      </c>
      <c r="T459">
        <v>0.14400000000000501</v>
      </c>
      <c r="U459">
        <v>0.14242360013184999</v>
      </c>
    </row>
    <row r="460" spans="1:21" x14ac:dyDescent="0.3">
      <c r="A460">
        <v>1244</v>
      </c>
      <c r="B460" s="11">
        <f t="shared" si="15"/>
        <v>1244.5</v>
      </c>
      <c r="C460">
        <v>21.976999999999823</v>
      </c>
      <c r="F460" s="2">
        <f t="shared" si="16"/>
        <v>0.8747654620815849</v>
      </c>
      <c r="I460" s="20">
        <v>35751</v>
      </c>
      <c r="P460">
        <v>1977</v>
      </c>
      <c r="Q460">
        <v>10</v>
      </c>
      <c r="R460" s="11">
        <v>1977.74999999221</v>
      </c>
      <c r="S460">
        <v>1.01465111882399</v>
      </c>
      <c r="T460">
        <v>4.8000000000001798E-2</v>
      </c>
      <c r="U460">
        <v>4.8703253703553398E-2</v>
      </c>
    </row>
    <row r="461" spans="1:21" x14ac:dyDescent="0.3">
      <c r="A461">
        <v>1266.25</v>
      </c>
      <c r="B461" s="11">
        <f t="shared" si="15"/>
        <v>1263.6389999999999</v>
      </c>
      <c r="C461">
        <v>22.024999999999821</v>
      </c>
      <c r="F461" s="2">
        <f t="shared" si="16"/>
        <v>0.89680326017372347</v>
      </c>
      <c r="I461" s="20">
        <v>35742</v>
      </c>
      <c r="P461">
        <v>1977</v>
      </c>
      <c r="Q461">
        <v>9</v>
      </c>
      <c r="R461" s="11">
        <v>1977.6666666588501</v>
      </c>
      <c r="S461">
        <v>1.0077497028094999</v>
      </c>
      <c r="T461">
        <v>4.8000000000001798E-2</v>
      </c>
      <c r="U461">
        <v>4.8371985734857903E-2</v>
      </c>
    </row>
    <row r="462" spans="1:21" x14ac:dyDescent="0.3">
      <c r="A462">
        <v>1280.6669999999999</v>
      </c>
      <c r="B462" s="11">
        <f t="shared" si="15"/>
        <v>1275.528</v>
      </c>
      <c r="C462">
        <v>22.072999999999819</v>
      </c>
      <c r="F462" s="2">
        <f t="shared" si="16"/>
        <v>0.91077164988097614</v>
      </c>
      <c r="G462" t="s">
        <v>11</v>
      </c>
      <c r="H462">
        <v>20</v>
      </c>
      <c r="I462" s="20">
        <v>35734</v>
      </c>
      <c r="P462">
        <v>1977</v>
      </c>
      <c r="Q462">
        <v>8</v>
      </c>
      <c r="R462" s="11">
        <v>1977.58333332549</v>
      </c>
      <c r="S462">
        <v>0.97644039311060504</v>
      </c>
      <c r="T462">
        <v>4.8000000000001798E-2</v>
      </c>
      <c r="U462">
        <v>4.6869138869310802E-2</v>
      </c>
    </row>
    <row r="463" spans="1:21" x14ac:dyDescent="0.3">
      <c r="A463">
        <v>1279.6669999999999</v>
      </c>
      <c r="B463" s="11">
        <f t="shared" si="15"/>
        <v>1271.6389999999999</v>
      </c>
      <c r="C463">
        <v>22.120999999999817</v>
      </c>
      <c r="F463" s="2">
        <f t="shared" si="16"/>
        <v>0.90617868176817373</v>
      </c>
      <c r="I463" s="20">
        <v>35715</v>
      </c>
      <c r="P463">
        <v>1977</v>
      </c>
      <c r="Q463">
        <v>7</v>
      </c>
      <c r="R463" s="11">
        <v>1977.4999999921299</v>
      </c>
      <c r="S463">
        <v>0.92652813023340397</v>
      </c>
      <c r="T463">
        <v>4.8000000000001798E-2</v>
      </c>
      <c r="U463">
        <v>4.44733502512051E-2</v>
      </c>
    </row>
    <row r="464" spans="1:21" x14ac:dyDescent="0.3">
      <c r="A464">
        <v>1254.5830000000001</v>
      </c>
      <c r="B464" s="11">
        <f t="shared" si="15"/>
        <v>1246.8610000000001</v>
      </c>
      <c r="C464">
        <v>22.168999999999819</v>
      </c>
      <c r="F464" s="2">
        <f t="shared" si="16"/>
        <v>0.87745450434202399</v>
      </c>
      <c r="I464" s="20">
        <v>35696</v>
      </c>
      <c r="P464">
        <v>1977</v>
      </c>
      <c r="Q464">
        <v>6</v>
      </c>
      <c r="R464" s="11">
        <v>1977.4166666587701</v>
      </c>
      <c r="S464">
        <v>0.87514460925777504</v>
      </c>
      <c r="T464">
        <v>4.8000000000001798E-2</v>
      </c>
      <c r="U464">
        <v>4.2006941244374797E-2</v>
      </c>
    </row>
    <row r="465" spans="1:21" x14ac:dyDescent="0.3">
      <c r="A465">
        <v>1206.3330000000001</v>
      </c>
      <c r="B465" s="11">
        <f t="shared" si="15"/>
        <v>1199.1110000000001</v>
      </c>
      <c r="C465">
        <v>22.216999999999818</v>
      </c>
      <c r="F465" s="2">
        <f t="shared" si="16"/>
        <v>0.82464262205280636</v>
      </c>
      <c r="I465" s="20">
        <v>35677</v>
      </c>
      <c r="P465">
        <v>1977</v>
      </c>
      <c r="Q465">
        <v>5</v>
      </c>
      <c r="R465" s="11">
        <v>1977.33333332541</v>
      </c>
      <c r="S465">
        <v>0.838334518089067</v>
      </c>
      <c r="T465">
        <v>4.8000000000001798E-2</v>
      </c>
      <c r="U465">
        <v>4.0240056868276697E-2</v>
      </c>
    </row>
    <row r="466" spans="1:21" x14ac:dyDescent="0.3">
      <c r="A466">
        <v>1136.4169999999999</v>
      </c>
      <c r="B466" s="11">
        <f t="shared" si="15"/>
        <v>1134.1110000000001</v>
      </c>
      <c r="C466">
        <v>22.264999999999816</v>
      </c>
      <c r="F466" s="2">
        <f t="shared" si="16"/>
        <v>0.75782319548215837</v>
      </c>
      <c r="I466" s="20">
        <v>35658</v>
      </c>
      <c r="P466">
        <v>1977</v>
      </c>
      <c r="Q466">
        <v>4</v>
      </c>
      <c r="R466" s="11">
        <v>1977.2499999920501</v>
      </c>
      <c r="S466">
        <v>0.82054373099455002</v>
      </c>
      <c r="T466">
        <v>2.4000000000000899E-2</v>
      </c>
      <c r="U466">
        <v>1.9693049543869901E-2</v>
      </c>
    </row>
    <row r="467" spans="1:21" x14ac:dyDescent="0.3">
      <c r="A467">
        <v>1059.5830000000001</v>
      </c>
      <c r="B467" s="11">
        <f t="shared" si="15"/>
        <v>1065.8610000000001</v>
      </c>
      <c r="C467">
        <v>22.312999999999814</v>
      </c>
      <c r="F467" s="2">
        <f t="shared" si="16"/>
        <v>0.69348187723525911</v>
      </c>
      <c r="I467" s="20">
        <v>35639</v>
      </c>
      <c r="P467">
        <v>1977</v>
      </c>
      <c r="Q467">
        <v>3</v>
      </c>
      <c r="R467" s="11">
        <v>1977.16666665869</v>
      </c>
      <c r="S467">
        <v>0.82253178564862595</v>
      </c>
      <c r="T467">
        <v>2.4000000000000899E-2</v>
      </c>
    </row>
    <row r="468" spans="1:21" x14ac:dyDescent="0.3">
      <c r="A468">
        <v>1001.583</v>
      </c>
      <c r="B468" s="11">
        <f t="shared" si="15"/>
        <v>1010.6663333333335</v>
      </c>
      <c r="C468">
        <v>22.360999999999812</v>
      </c>
      <c r="F468" s="2">
        <f t="shared" si="16"/>
        <v>0.6454656797670586</v>
      </c>
      <c r="I468" s="20">
        <v>35620</v>
      </c>
      <c r="P468">
        <v>1977</v>
      </c>
      <c r="Q468">
        <v>2</v>
      </c>
      <c r="R468" s="11">
        <v>1977.0833333253299</v>
      </c>
      <c r="S468">
        <v>0.82451984030270198</v>
      </c>
      <c r="T468">
        <v>0.14400000000000501</v>
      </c>
      <c r="U468">
        <v>0.118730857003593</v>
      </c>
    </row>
    <row r="469" spans="1:21" x14ac:dyDescent="0.3">
      <c r="A469">
        <v>970.83299999999997</v>
      </c>
      <c r="B469" s="11">
        <f t="shared" si="15"/>
        <v>978.36099999999999</v>
      </c>
      <c r="C469">
        <v>22.408999999999814</v>
      </c>
      <c r="F469" s="2">
        <f t="shared" si="16"/>
        <v>0.61891943274199224</v>
      </c>
      <c r="I469" s="20">
        <v>35602</v>
      </c>
      <c r="P469">
        <v>1977</v>
      </c>
      <c r="Q469">
        <v>1</v>
      </c>
      <c r="R469" s="11">
        <v>1976.9999999919701</v>
      </c>
      <c r="S469">
        <v>0.84505994237449999</v>
      </c>
      <c r="T469">
        <v>9.6000000000003596E-2</v>
      </c>
      <c r="U469">
        <v>8.11257544679551E-2</v>
      </c>
    </row>
    <row r="470" spans="1:21" x14ac:dyDescent="0.3">
      <c r="A470">
        <v>962.66700000000003</v>
      </c>
      <c r="B470" s="11">
        <f t="shared" si="15"/>
        <v>965.75</v>
      </c>
      <c r="C470">
        <v>22.456999999999812</v>
      </c>
      <c r="F470" s="2">
        <f t="shared" si="16"/>
        <v>0.60885540365249979</v>
      </c>
      <c r="I470" s="20">
        <v>35583</v>
      </c>
      <c r="P470">
        <v>1976</v>
      </c>
      <c r="Q470">
        <v>12</v>
      </c>
      <c r="R470" s="11">
        <v>1976.91666665861</v>
      </c>
      <c r="S470">
        <v>0.91399632224271199</v>
      </c>
      <c r="T470">
        <v>0.14400000000000501</v>
      </c>
      <c r="U470">
        <v>0.13161547040295499</v>
      </c>
    </row>
    <row r="471" spans="1:21" x14ac:dyDescent="0.3">
      <c r="A471">
        <v>963.75</v>
      </c>
      <c r="B471" s="11">
        <f t="shared" si="15"/>
        <v>960.97233333333327</v>
      </c>
      <c r="C471">
        <v>22.504999999999811</v>
      </c>
      <c r="F471" s="2">
        <f t="shared" si="16"/>
        <v>0.60508554239576895</v>
      </c>
      <c r="I471" s="20">
        <v>35564</v>
      </c>
      <c r="P471">
        <v>1976</v>
      </c>
      <c r="Q471">
        <v>11</v>
      </c>
      <c r="R471" s="11">
        <v>1976.8333333252499</v>
      </c>
      <c r="S471">
        <v>1.02753160478178</v>
      </c>
      <c r="T471">
        <v>9.6000000000003596E-2</v>
      </c>
      <c r="U471">
        <v>9.8643034059055501E-2</v>
      </c>
    </row>
    <row r="472" spans="1:21" x14ac:dyDescent="0.3">
      <c r="A472">
        <v>956.5</v>
      </c>
      <c r="B472" s="11">
        <f t="shared" si="15"/>
        <v>956.88900000000001</v>
      </c>
      <c r="C472">
        <v>22.552999999999809</v>
      </c>
      <c r="F472" s="2">
        <f t="shared" si="16"/>
        <v>0.60188205674879502</v>
      </c>
      <c r="I472" s="20">
        <v>35545</v>
      </c>
      <c r="P472">
        <v>1976</v>
      </c>
      <c r="Q472">
        <v>10</v>
      </c>
      <c r="R472" s="11">
        <v>1976.74999999189</v>
      </c>
      <c r="S472">
        <v>1.0615009121285199</v>
      </c>
      <c r="T472">
        <v>4.8000000000001798E-2</v>
      </c>
      <c r="U472">
        <v>5.09520437821709E-2</v>
      </c>
    </row>
    <row r="473" spans="1:21" x14ac:dyDescent="0.3">
      <c r="A473" s="8">
        <v>950.41700000000003</v>
      </c>
      <c r="B473" s="11">
        <f t="shared" si="15"/>
        <v>829.13900000000001</v>
      </c>
      <c r="C473" s="8">
        <v>22.600999999999807</v>
      </c>
      <c r="F473" s="2">
        <f t="shared" si="16"/>
        <v>0.50978369438435611</v>
      </c>
      <c r="I473" s="20">
        <v>35526</v>
      </c>
      <c r="P473">
        <v>1976</v>
      </c>
      <c r="Q473">
        <v>9</v>
      </c>
      <c r="R473" s="11">
        <v>1976.6666666585299</v>
      </c>
      <c r="S473">
        <v>1.0394618854848201</v>
      </c>
      <c r="T473">
        <v>4.8000000000001798E-2</v>
      </c>
      <c r="U473">
        <v>4.9894170503273397E-2</v>
      </c>
    </row>
    <row r="474" spans="1:21" x14ac:dyDescent="0.3">
      <c r="A474" s="4">
        <v>580.5</v>
      </c>
      <c r="B474" s="11">
        <f t="shared" si="15"/>
        <v>707.80566666666664</v>
      </c>
      <c r="C474">
        <v>22.648999999999809</v>
      </c>
      <c r="F474" s="2">
        <f t="shared" si="16"/>
        <v>0.43539478609813492</v>
      </c>
      <c r="I474" s="20">
        <v>35507</v>
      </c>
      <c r="P474">
        <v>1976</v>
      </c>
      <c r="Q474">
        <v>8</v>
      </c>
      <c r="R474" s="11">
        <v>1976.5833333251701</v>
      </c>
      <c r="S474">
        <v>0.98558049941980097</v>
      </c>
      <c r="T474">
        <v>4.8000000000001798E-2</v>
      </c>
      <c r="U474">
        <v>4.7307863972152198E-2</v>
      </c>
    </row>
    <row r="475" spans="1:21" x14ac:dyDescent="0.3">
      <c r="A475">
        <v>592.5</v>
      </c>
      <c r="B475" s="11">
        <f t="shared" si="15"/>
        <v>607.44433333333336</v>
      </c>
      <c r="C475">
        <v>22.696999999999807</v>
      </c>
      <c r="F475" s="5">
        <f t="shared" si="16"/>
        <v>0.38213862690246492</v>
      </c>
      <c r="G475" t="s">
        <v>10</v>
      </c>
      <c r="H475">
        <v>20</v>
      </c>
      <c r="I475" s="20">
        <v>35489</v>
      </c>
      <c r="P475">
        <v>1976</v>
      </c>
      <c r="Q475">
        <v>7</v>
      </c>
      <c r="R475" s="11">
        <v>1976.49999999181</v>
      </c>
      <c r="S475">
        <v>0.91624748388143695</v>
      </c>
      <c r="T475">
        <v>4.8000000000001798E-2</v>
      </c>
      <c r="U475">
        <v>4.3979879226310602E-2</v>
      </c>
    </row>
    <row r="476" spans="1:21" x14ac:dyDescent="0.3">
      <c r="A476">
        <v>649.33299999999997</v>
      </c>
      <c r="B476" s="11">
        <f t="shared" si="15"/>
        <v>657.88866666666672</v>
      </c>
      <c r="C476">
        <v>22.744999999999806</v>
      </c>
      <c r="F476" s="2">
        <f t="shared" si="16"/>
        <v>0.40803831273548141</v>
      </c>
      <c r="I476" s="20">
        <v>35478</v>
      </c>
      <c r="P476">
        <v>1976</v>
      </c>
      <c r="Q476">
        <v>6</v>
      </c>
      <c r="R476" s="11">
        <v>1976.4166666584499</v>
      </c>
      <c r="S476">
        <v>0.84958008272470997</v>
      </c>
      <c r="T476">
        <v>4.8000000000001798E-2</v>
      </c>
      <c r="U476">
        <v>4.0779843970787599E-2</v>
      </c>
    </row>
    <row r="477" spans="1:21" x14ac:dyDescent="0.3">
      <c r="A477">
        <v>731.83299999999997</v>
      </c>
      <c r="B477" s="11">
        <f t="shared" si="15"/>
        <v>735.47200000000009</v>
      </c>
      <c r="C477">
        <v>22.792999999999804</v>
      </c>
      <c r="F477" s="2">
        <f t="shared" si="16"/>
        <v>0.45133931005895178</v>
      </c>
      <c r="I477" s="20">
        <v>35467</v>
      </c>
      <c r="P477">
        <v>1976</v>
      </c>
      <c r="Q477">
        <v>5</v>
      </c>
      <c r="R477" s="11">
        <v>1976.3333333250901</v>
      </c>
      <c r="S477">
        <v>0.79700544217530001</v>
      </c>
      <c r="T477">
        <v>4.8000000000001798E-2</v>
      </c>
      <c r="U477">
        <v>3.8256261224415798E-2</v>
      </c>
    </row>
    <row r="478" spans="1:21" x14ac:dyDescent="0.3">
      <c r="A478" s="6">
        <v>825.25</v>
      </c>
      <c r="B478" s="12">
        <f t="shared" si="15"/>
        <v>822.05533333333335</v>
      </c>
      <c r="C478" s="6">
        <v>22.840999999999802</v>
      </c>
      <c r="D478" s="6"/>
      <c r="E478" s="6"/>
      <c r="F478" s="7">
        <f t="shared" si="16"/>
        <v>0.50511076427633794</v>
      </c>
      <c r="I478" s="20">
        <v>35456</v>
      </c>
      <c r="P478">
        <v>1976</v>
      </c>
      <c r="Q478">
        <v>4</v>
      </c>
      <c r="R478" s="11">
        <v>1976.24999999173</v>
      </c>
      <c r="S478">
        <v>0.76064734496831499</v>
      </c>
      <c r="T478">
        <v>4.8000000000001798E-2</v>
      </c>
      <c r="U478">
        <v>3.6511072558480497E-2</v>
      </c>
    </row>
    <row r="479" spans="1:21" x14ac:dyDescent="0.3">
      <c r="A479">
        <v>909.08299999999997</v>
      </c>
      <c r="B479" s="11">
        <f t="shared" si="15"/>
        <v>904.5</v>
      </c>
      <c r="C479">
        <v>22.888999999999804</v>
      </c>
      <c r="F479" s="2">
        <f t="shared" si="16"/>
        <v>0.56225518186202794</v>
      </c>
      <c r="I479" s="20">
        <v>35445</v>
      </c>
      <c r="P479">
        <v>1976</v>
      </c>
      <c r="Q479">
        <v>3</v>
      </c>
      <c r="R479" s="11">
        <v>1976.1666666583701</v>
      </c>
      <c r="S479">
        <v>0.73840060837067201</v>
      </c>
      <c r="T479">
        <v>4.8000000000001798E-2</v>
      </c>
      <c r="U479">
        <v>3.5443229201793602E-2</v>
      </c>
    </row>
    <row r="480" spans="1:21" x14ac:dyDescent="0.3">
      <c r="A480">
        <v>979.16700000000003</v>
      </c>
      <c r="B480" s="11">
        <f t="shared" si="15"/>
        <v>975.02766666666673</v>
      </c>
      <c r="C480">
        <v>22.936999999999802</v>
      </c>
      <c r="F480" s="2">
        <f t="shared" si="16"/>
        <v>0.61624325111469702</v>
      </c>
      <c r="I480" s="20">
        <v>35434</v>
      </c>
      <c r="P480">
        <v>1976</v>
      </c>
      <c r="Q480">
        <v>2</v>
      </c>
      <c r="R480" s="11">
        <v>1976.08333332501</v>
      </c>
      <c r="S480">
        <v>0.73640784410748505</v>
      </c>
      <c r="T480">
        <v>9.6000000000003596E-2</v>
      </c>
      <c r="U480">
        <v>7.0695153034321195E-2</v>
      </c>
    </row>
    <row r="481" spans="1:21" x14ac:dyDescent="0.3">
      <c r="A481">
        <v>1036.8330000000001</v>
      </c>
      <c r="B481" s="11">
        <f t="shared" si="15"/>
        <v>1033.2776666666666</v>
      </c>
      <c r="C481">
        <v>22.9849999999998</v>
      </c>
      <c r="F481" s="2">
        <f t="shared" si="16"/>
        <v>0.66472058123287658</v>
      </c>
      <c r="I481" s="20">
        <v>35423</v>
      </c>
      <c r="P481">
        <v>1976</v>
      </c>
      <c r="Q481">
        <v>1</v>
      </c>
      <c r="R481" s="11">
        <v>1975.9999999916499</v>
      </c>
      <c r="S481">
        <v>0.76834960193659196</v>
      </c>
      <c r="T481">
        <v>4.8000000000001798E-2</v>
      </c>
      <c r="U481">
        <v>3.68807808929578E-2</v>
      </c>
    </row>
    <row r="482" spans="1:21" x14ac:dyDescent="0.3">
      <c r="A482">
        <v>1083.8330000000001</v>
      </c>
      <c r="B482" s="11">
        <f t="shared" si="15"/>
        <v>1080.5276666666666</v>
      </c>
      <c r="C482">
        <v>23.032999999999799</v>
      </c>
      <c r="F482" s="2">
        <f t="shared" si="16"/>
        <v>0.70683112343112064</v>
      </c>
      <c r="I482" s="20">
        <v>35412</v>
      </c>
      <c r="P482">
        <v>1975</v>
      </c>
      <c r="Q482">
        <v>12</v>
      </c>
      <c r="R482" s="11">
        <v>1975.9166666582901</v>
      </c>
      <c r="S482">
        <v>0.82272740150837997</v>
      </c>
      <c r="T482">
        <v>9.6000000000003596E-2</v>
      </c>
      <c r="U482">
        <v>7.8981830544807494E-2</v>
      </c>
    </row>
    <row r="483" spans="1:21" x14ac:dyDescent="0.3">
      <c r="A483">
        <v>1120.9169999999999</v>
      </c>
      <c r="B483" s="11">
        <f t="shared" si="15"/>
        <v>1116.25</v>
      </c>
      <c r="C483">
        <v>23.080999999999797</v>
      </c>
      <c r="F483" s="2">
        <f t="shared" si="16"/>
        <v>0.74042978422035877</v>
      </c>
      <c r="I483" s="20">
        <v>35401</v>
      </c>
      <c r="P483">
        <v>1975</v>
      </c>
      <c r="Q483">
        <v>11</v>
      </c>
      <c r="R483" s="11">
        <v>1975.83333332493</v>
      </c>
      <c r="S483">
        <v>0.86546486067131101</v>
      </c>
      <c r="T483">
        <v>4.8000000000001798E-2</v>
      </c>
      <c r="U483">
        <v>4.1542313312224501E-2</v>
      </c>
    </row>
    <row r="484" spans="1:21" x14ac:dyDescent="0.3">
      <c r="A484">
        <v>1144</v>
      </c>
      <c r="B484" s="11">
        <f t="shared" si="15"/>
        <v>1141.7223333333334</v>
      </c>
      <c r="C484">
        <v>23.128999999999799</v>
      </c>
      <c r="F484" s="2">
        <f t="shared" si="16"/>
        <v>0.76535887419887472</v>
      </c>
      <c r="I484" s="20">
        <v>35390</v>
      </c>
      <c r="P484">
        <v>1975</v>
      </c>
      <c r="Q484">
        <v>10</v>
      </c>
      <c r="R484" s="11">
        <v>1975.7499999915699</v>
      </c>
      <c r="S484">
        <v>0.87479743838092205</v>
      </c>
      <c r="T484">
        <v>9.6000000000003596E-2</v>
      </c>
      <c r="U484">
        <v>8.3980554084571696E-2</v>
      </c>
    </row>
    <row r="485" spans="1:21" x14ac:dyDescent="0.3">
      <c r="A485">
        <v>1160.25</v>
      </c>
      <c r="B485" s="11">
        <f t="shared" si="15"/>
        <v>1157.2223333333334</v>
      </c>
      <c r="C485">
        <v>23.176999999999797</v>
      </c>
      <c r="F485" s="2">
        <f t="shared" si="16"/>
        <v>0.78093728086608605</v>
      </c>
      <c r="I485" s="20">
        <v>35379</v>
      </c>
      <c r="P485">
        <v>1975</v>
      </c>
      <c r="Q485">
        <v>9</v>
      </c>
      <c r="R485" s="11">
        <v>1975.66666665821</v>
      </c>
      <c r="S485">
        <v>0.86524624301489395</v>
      </c>
      <c r="T485">
        <v>4.8000000000001798E-2</v>
      </c>
      <c r="U485">
        <v>4.1531819664716398E-2</v>
      </c>
    </row>
    <row r="486" spans="1:21" x14ac:dyDescent="0.3">
      <c r="A486">
        <v>1167.4169999999999</v>
      </c>
      <c r="B486" s="11">
        <f t="shared" si="15"/>
        <v>1164.6113333333333</v>
      </c>
      <c r="C486">
        <v>23.224999999999795</v>
      </c>
      <c r="F486" s="2">
        <f t="shared" si="16"/>
        <v>0.78847487407706462</v>
      </c>
      <c r="G486" t="s">
        <v>11</v>
      </c>
      <c r="H486">
        <v>21</v>
      </c>
      <c r="I486" s="20">
        <v>35369</v>
      </c>
      <c r="P486">
        <v>1975</v>
      </c>
      <c r="Q486">
        <v>8</v>
      </c>
      <c r="R486" s="11">
        <v>1975.5833333248499</v>
      </c>
      <c r="S486">
        <v>0.85182250167581997</v>
      </c>
      <c r="T486">
        <v>4.8000000000001798E-2</v>
      </c>
      <c r="U486">
        <v>4.0887480080440901E-2</v>
      </c>
    </row>
    <row r="487" spans="1:21" x14ac:dyDescent="0.3">
      <c r="A487">
        <v>1166.1669999999999</v>
      </c>
      <c r="B487" s="11">
        <f t="shared" si="15"/>
        <v>1162.6389999999999</v>
      </c>
      <c r="C487">
        <v>23.272999999999794</v>
      </c>
      <c r="F487" s="2">
        <f t="shared" si="16"/>
        <v>0.78645578782582815</v>
      </c>
      <c r="I487" s="20">
        <v>35351</v>
      </c>
      <c r="P487">
        <v>1975</v>
      </c>
      <c r="Q487">
        <v>7</v>
      </c>
      <c r="R487" s="11">
        <v>1975.4999999914901</v>
      </c>
      <c r="S487">
        <v>0.83179066707622096</v>
      </c>
      <c r="T487">
        <v>4.8000000000001798E-2</v>
      </c>
      <c r="U487">
        <v>3.9925952019660101E-2</v>
      </c>
    </row>
    <row r="488" spans="1:21" x14ac:dyDescent="0.3">
      <c r="A488">
        <v>1154.3330000000001</v>
      </c>
      <c r="B488" s="11">
        <f t="shared" si="15"/>
        <v>1152.1389999999999</v>
      </c>
      <c r="C488">
        <v>23.320999999999792</v>
      </c>
      <c r="F488" s="2">
        <f t="shared" si="16"/>
        <v>0.77579360129500208</v>
      </c>
      <c r="I488" s="20">
        <v>35333</v>
      </c>
      <c r="P488">
        <v>1975</v>
      </c>
      <c r="Q488">
        <v>6</v>
      </c>
      <c r="R488" s="11">
        <v>1975.41666665813</v>
      </c>
      <c r="S488">
        <v>0.78248308789878296</v>
      </c>
      <c r="T488">
        <v>9.6000000000003596E-2</v>
      </c>
      <c r="U488">
        <v>7.5118376438286005E-2</v>
      </c>
    </row>
    <row r="489" spans="1:21" x14ac:dyDescent="0.3">
      <c r="A489">
        <v>1135.9169999999999</v>
      </c>
      <c r="B489" s="11">
        <f t="shared" si="15"/>
        <v>1133.7223333333334</v>
      </c>
      <c r="C489">
        <v>23.368999999999794</v>
      </c>
      <c r="F489" s="2">
        <f t="shared" si="16"/>
        <v>0.75744038939997504</v>
      </c>
      <c r="I489" s="20">
        <v>35316</v>
      </c>
      <c r="P489">
        <v>1975</v>
      </c>
      <c r="Q489">
        <v>5</v>
      </c>
      <c r="R489" s="11">
        <v>1975.3333333247699</v>
      </c>
      <c r="S489">
        <v>0.71859247803122706</v>
      </c>
      <c r="T489">
        <v>4.8000000000001798E-2</v>
      </c>
      <c r="U489">
        <v>3.4492438945500199E-2</v>
      </c>
    </row>
    <row r="490" spans="1:21" x14ac:dyDescent="0.3">
      <c r="A490">
        <v>1110.9169999999999</v>
      </c>
      <c r="B490" s="11">
        <f t="shared" si="15"/>
        <v>1108.8613333333333</v>
      </c>
      <c r="C490">
        <v>23.416999999999792</v>
      </c>
      <c r="F490" s="2">
        <f t="shared" si="16"/>
        <v>0.73335180604733474</v>
      </c>
      <c r="I490" s="20">
        <v>35298</v>
      </c>
      <c r="P490">
        <v>1975</v>
      </c>
      <c r="Q490">
        <v>4</v>
      </c>
      <c r="R490" s="11">
        <v>1975.24999999141</v>
      </c>
      <c r="S490">
        <v>0.67974614146422996</v>
      </c>
      <c r="T490">
        <v>4.8000000000001798E-2</v>
      </c>
      <c r="U490">
        <v>3.2627814790284197E-2</v>
      </c>
    </row>
    <row r="491" spans="1:21" x14ac:dyDescent="0.3">
      <c r="A491">
        <v>1079.75</v>
      </c>
      <c r="B491" s="11">
        <f t="shared" si="15"/>
        <v>1079.6389999999999</v>
      </c>
      <c r="C491">
        <v>23.46499999999979</v>
      </c>
      <c r="F491" s="2">
        <f t="shared" si="16"/>
        <v>0.70601501649659448</v>
      </c>
      <c r="I491" s="20">
        <v>35281</v>
      </c>
      <c r="P491">
        <v>1975</v>
      </c>
      <c r="Q491">
        <v>3</v>
      </c>
      <c r="R491" s="11">
        <v>1975.16666665805</v>
      </c>
      <c r="S491">
        <v>0.65497526643799397</v>
      </c>
      <c r="T491">
        <v>4.8000000000001798E-2</v>
      </c>
      <c r="U491">
        <v>3.1438812789024898E-2</v>
      </c>
    </row>
    <row r="492" spans="1:21" x14ac:dyDescent="0.3">
      <c r="A492">
        <v>1048.25</v>
      </c>
      <c r="B492" s="11">
        <f t="shared" si="15"/>
        <v>1050.3610000000001</v>
      </c>
      <c r="C492">
        <v>23.512999999999789</v>
      </c>
      <c r="F492" s="2">
        <f t="shared" si="16"/>
        <v>0.67964806117268006</v>
      </c>
      <c r="I492" s="20">
        <v>35263</v>
      </c>
      <c r="P492">
        <v>1975</v>
      </c>
      <c r="Q492">
        <v>2</v>
      </c>
      <c r="R492" s="11">
        <v>1975.0833333246901</v>
      </c>
      <c r="S492">
        <v>0.657386517177318</v>
      </c>
      <c r="T492">
        <v>0.14400000000000501</v>
      </c>
      <c r="U492">
        <v>9.4663658473537304E-2</v>
      </c>
    </row>
    <row r="493" spans="1:21" x14ac:dyDescent="0.3">
      <c r="A493">
        <v>1023.083</v>
      </c>
      <c r="B493" s="11">
        <f t="shared" si="15"/>
        <v>1025.9166666666667</v>
      </c>
      <c r="C493">
        <v>23.560999999999787</v>
      </c>
      <c r="F493" s="2">
        <f t="shared" si="16"/>
        <v>0.65839000845817597</v>
      </c>
      <c r="I493" s="20">
        <v>35246</v>
      </c>
      <c r="P493">
        <v>1975</v>
      </c>
      <c r="Q493">
        <v>1</v>
      </c>
      <c r="R493" s="11">
        <v>1974.99999999133</v>
      </c>
      <c r="S493">
        <v>0.72070951162782704</v>
      </c>
      <c r="T493">
        <v>0.14400000000000501</v>
      </c>
      <c r="U493">
        <v>0.10378216967441101</v>
      </c>
    </row>
    <row r="494" spans="1:21" x14ac:dyDescent="0.3">
      <c r="A494">
        <v>1006.417</v>
      </c>
      <c r="B494" s="11">
        <f t="shared" si="15"/>
        <v>1008.611</v>
      </c>
      <c r="C494">
        <v>23.608999999999789</v>
      </c>
      <c r="F494" s="2">
        <f t="shared" si="16"/>
        <v>0.6437433405142774</v>
      </c>
      <c r="I494" s="20">
        <v>35228</v>
      </c>
      <c r="P494">
        <v>1974</v>
      </c>
      <c r="Q494">
        <v>12</v>
      </c>
      <c r="R494" s="11">
        <v>1974.9166666579699</v>
      </c>
      <c r="S494">
        <v>0.78063687216565703</v>
      </c>
      <c r="T494">
        <v>0.14400000000000501</v>
      </c>
      <c r="U494">
        <v>0.11241170959185801</v>
      </c>
    </row>
    <row r="495" spans="1:21" x14ac:dyDescent="0.3">
      <c r="A495">
        <v>996.33299999999997</v>
      </c>
      <c r="B495" s="11">
        <f t="shared" si="15"/>
        <v>996.88900000000001</v>
      </c>
      <c r="C495">
        <v>23.656999999999787</v>
      </c>
      <c r="F495" s="2">
        <f t="shared" si="16"/>
        <v>0.63400795843323321</v>
      </c>
      <c r="I495" s="20">
        <v>35210</v>
      </c>
      <c r="P495">
        <v>1974</v>
      </c>
      <c r="Q495">
        <v>11</v>
      </c>
      <c r="R495" s="11">
        <v>1974.8333333246101</v>
      </c>
      <c r="S495">
        <v>0.80509227189606603</v>
      </c>
      <c r="T495">
        <v>0.14400000000000501</v>
      </c>
      <c r="U495">
        <v>0.11593328715303799</v>
      </c>
    </row>
    <row r="496" spans="1:21" x14ac:dyDescent="0.3">
      <c r="A496">
        <v>987.91700000000003</v>
      </c>
      <c r="B496" s="11">
        <f t="shared" si="15"/>
        <v>987.11099999999999</v>
      </c>
      <c r="C496">
        <v>23.704999999999785</v>
      </c>
      <c r="F496" s="2">
        <f t="shared" si="16"/>
        <v>0.62599983473110699</v>
      </c>
      <c r="I496" s="20">
        <v>35193</v>
      </c>
      <c r="P496">
        <v>1974</v>
      </c>
      <c r="Q496">
        <v>10</v>
      </c>
      <c r="R496" s="11">
        <v>1974.74999999125</v>
      </c>
      <c r="S496">
        <v>0.81457986215135203</v>
      </c>
      <c r="T496">
        <v>4.8000000000001798E-2</v>
      </c>
      <c r="U496">
        <v>3.9099833383266301E-2</v>
      </c>
    </row>
    <row r="497" spans="1:21" x14ac:dyDescent="0.3">
      <c r="A497">
        <v>977.08299999999997</v>
      </c>
      <c r="B497" s="11">
        <f t="shared" si="15"/>
        <v>977.05566666666664</v>
      </c>
      <c r="C497">
        <v>23.752999999999783</v>
      </c>
      <c r="F497" s="2">
        <f t="shared" si="16"/>
        <v>0.61787005833694153</v>
      </c>
      <c r="I497" s="20">
        <v>35175</v>
      </c>
      <c r="P497">
        <v>1974</v>
      </c>
      <c r="Q497">
        <v>9</v>
      </c>
      <c r="R497" s="11">
        <v>1974.6666666578899</v>
      </c>
      <c r="S497">
        <v>0.81299297913394197</v>
      </c>
      <c r="T497">
        <v>4.8000000000001798E-2</v>
      </c>
      <c r="U497">
        <v>3.90236629984307E-2</v>
      </c>
    </row>
    <row r="498" spans="1:21" x14ac:dyDescent="0.3">
      <c r="A498">
        <v>966.16700000000003</v>
      </c>
      <c r="B498" s="11">
        <f t="shared" si="15"/>
        <v>967.22233333333327</v>
      </c>
      <c r="C498">
        <v>23.800999999999782</v>
      </c>
      <c r="F498" s="2">
        <f t="shared" si="16"/>
        <v>0.61002188918024169</v>
      </c>
      <c r="I498" s="20">
        <v>35158</v>
      </c>
      <c r="P498">
        <v>1974</v>
      </c>
      <c r="Q498">
        <v>8</v>
      </c>
      <c r="R498" s="11">
        <v>1974.58333332453</v>
      </c>
      <c r="S498">
        <v>0.813580470328784</v>
      </c>
      <c r="T498">
        <v>2.4000000000000899E-2</v>
      </c>
      <c r="U498">
        <v>1.9525931287891499E-2</v>
      </c>
    </row>
    <row r="499" spans="1:21" x14ac:dyDescent="0.3">
      <c r="A499">
        <v>958.41700000000003</v>
      </c>
      <c r="B499" s="11">
        <f t="shared" si="15"/>
        <v>960.58366666666677</v>
      </c>
      <c r="C499">
        <v>23.848999999999783</v>
      </c>
      <c r="F499" s="2">
        <f t="shared" si="16"/>
        <v>0.6047798900651844</v>
      </c>
      <c r="I499" s="20">
        <v>35140</v>
      </c>
      <c r="P499">
        <v>1974</v>
      </c>
      <c r="Q499">
        <v>7</v>
      </c>
      <c r="R499" s="11">
        <v>1974.4999999911699</v>
      </c>
      <c r="S499">
        <v>0.81583420659143602</v>
      </c>
      <c r="T499">
        <v>2.4000000000000899E-2</v>
      </c>
    </row>
    <row r="500" spans="1:21" x14ac:dyDescent="0.3">
      <c r="A500">
        <v>957.16700000000003</v>
      </c>
      <c r="B500" s="11">
        <f t="shared" si="15"/>
        <v>959.16700000000003</v>
      </c>
      <c r="C500">
        <v>23.896999999999782</v>
      </c>
      <c r="F500" s="5">
        <f t="shared" si="16"/>
        <v>0.60366711209854595</v>
      </c>
      <c r="G500" t="s">
        <v>10</v>
      </c>
      <c r="H500">
        <v>21</v>
      </c>
      <c r="I500" s="20">
        <v>35123</v>
      </c>
      <c r="P500">
        <v>1974</v>
      </c>
      <c r="Q500">
        <v>6</v>
      </c>
      <c r="R500" s="11">
        <v>1974.4166666578101</v>
      </c>
      <c r="S500">
        <v>0.81808794285408903</v>
      </c>
      <c r="T500">
        <v>4.8000000000001798E-2</v>
      </c>
      <c r="U500">
        <v>3.9268221256997797E-2</v>
      </c>
    </row>
    <row r="501" spans="1:21" x14ac:dyDescent="0.3">
      <c r="A501">
        <v>961.91700000000003</v>
      </c>
      <c r="B501" s="11">
        <f t="shared" si="15"/>
        <v>962.11133333333328</v>
      </c>
      <c r="C501">
        <v>23.94499999999978</v>
      </c>
      <c r="F501" s="2">
        <f t="shared" si="16"/>
        <v>0.60598215620260965</v>
      </c>
      <c r="I501" s="20">
        <v>35112</v>
      </c>
      <c r="P501">
        <v>1974</v>
      </c>
      <c r="Q501">
        <v>5</v>
      </c>
      <c r="R501" s="11">
        <v>1974.33333332445</v>
      </c>
      <c r="S501">
        <v>0.82205593519669096</v>
      </c>
      <c r="T501">
        <v>4.8000000000001798E-2</v>
      </c>
      <c r="U501">
        <v>3.9458684889442597E-2</v>
      </c>
    </row>
    <row r="502" spans="1:21" x14ac:dyDescent="0.3">
      <c r="A502">
        <v>967.25</v>
      </c>
      <c r="B502" s="11">
        <f t="shared" si="15"/>
        <v>967.66666666666663</v>
      </c>
      <c r="C502">
        <v>23.992999999999778</v>
      </c>
      <c r="F502" s="2">
        <f t="shared" si="16"/>
        <v>0.61037435994712663</v>
      </c>
      <c r="I502" s="20">
        <v>35101</v>
      </c>
      <c r="P502">
        <v>1974</v>
      </c>
      <c r="Q502">
        <v>4</v>
      </c>
      <c r="R502" s="11">
        <v>1974.2499999910899</v>
      </c>
      <c r="S502">
        <v>0.82036561028625299</v>
      </c>
      <c r="T502">
        <v>2.4000000000000899E-2</v>
      </c>
      <c r="U502">
        <v>1.9688774646870799E-2</v>
      </c>
    </row>
    <row r="503" spans="1:21" x14ac:dyDescent="0.3">
      <c r="A503" s="6">
        <v>973.83299999999997</v>
      </c>
      <c r="B503" s="12">
        <f t="shared" si="15"/>
        <v>975.36099999999999</v>
      </c>
      <c r="C503" s="6">
        <v>24.040999999999777</v>
      </c>
      <c r="D503" s="6"/>
      <c r="E503" s="6"/>
      <c r="F503" s="7">
        <f t="shared" si="16"/>
        <v>0.61651034772359881</v>
      </c>
      <c r="I503" s="20">
        <v>35090</v>
      </c>
      <c r="P503">
        <v>1974</v>
      </c>
      <c r="Q503">
        <v>3</v>
      </c>
      <c r="R503" s="11">
        <v>1974.16666665773</v>
      </c>
      <c r="S503">
        <v>0.81764203077315001</v>
      </c>
      <c r="T503">
        <v>2.4000000000000899E-2</v>
      </c>
    </row>
    <row r="504" spans="1:21" x14ac:dyDescent="0.3">
      <c r="A504">
        <v>985</v>
      </c>
      <c r="B504" s="11">
        <f t="shared" si="15"/>
        <v>987.91666666666663</v>
      </c>
      <c r="C504">
        <v>24.088999999999778</v>
      </c>
      <c r="F504" s="2">
        <f t="shared" si="16"/>
        <v>0.62665582956493671</v>
      </c>
      <c r="I504" s="20">
        <v>35079</v>
      </c>
      <c r="P504">
        <v>1974</v>
      </c>
      <c r="Q504">
        <v>2</v>
      </c>
      <c r="R504" s="11">
        <v>1974.08333332437</v>
      </c>
      <c r="S504">
        <v>0.81491845126004603</v>
      </c>
      <c r="T504">
        <v>9.6000000000003596E-2</v>
      </c>
      <c r="U504">
        <v>7.8232171320967395E-2</v>
      </c>
    </row>
    <row r="505" spans="1:21" x14ac:dyDescent="0.3">
      <c r="A505">
        <v>1004.917</v>
      </c>
      <c r="B505" s="11">
        <f t="shared" si="15"/>
        <v>1008.889</v>
      </c>
      <c r="C505">
        <v>24.136999999999777</v>
      </c>
      <c r="F505" s="2">
        <f t="shared" si="16"/>
        <v>0.64397603140225013</v>
      </c>
      <c r="I505" s="20">
        <v>35068</v>
      </c>
      <c r="P505">
        <v>1974</v>
      </c>
      <c r="Q505">
        <v>1</v>
      </c>
      <c r="R505" s="11">
        <v>1973.9999999910101</v>
      </c>
      <c r="S505">
        <v>0.83170092170509302</v>
      </c>
      <c r="T505">
        <v>4.8000000000001798E-2</v>
      </c>
      <c r="U505">
        <v>3.9921644241845897E-2</v>
      </c>
    </row>
    <row r="506" spans="1:21" x14ac:dyDescent="0.3">
      <c r="A506">
        <v>1036.75</v>
      </c>
      <c r="B506" s="11">
        <f t="shared" si="15"/>
        <v>1037.7223333333334</v>
      </c>
      <c r="C506">
        <v>24.184999999999775</v>
      </c>
      <c r="F506" s="2">
        <f t="shared" si="16"/>
        <v>0.66857249866712254</v>
      </c>
      <c r="I506" s="20">
        <v>35057</v>
      </c>
      <c r="P506">
        <v>1973</v>
      </c>
      <c r="Q506">
        <v>12</v>
      </c>
      <c r="R506" s="11">
        <v>1973.91666665765</v>
      </c>
      <c r="S506">
        <v>0.89531130014097804</v>
      </c>
      <c r="T506">
        <v>9.6000000000003596E-2</v>
      </c>
      <c r="U506">
        <v>8.5949884813537103E-2</v>
      </c>
    </row>
    <row r="507" spans="1:21" x14ac:dyDescent="0.3">
      <c r="A507">
        <v>1071.5</v>
      </c>
      <c r="B507" s="11">
        <f t="shared" si="15"/>
        <v>1070.6943333333334</v>
      </c>
      <c r="C507">
        <v>24.232999999999773</v>
      </c>
      <c r="F507" s="2">
        <f t="shared" si="16"/>
        <v>0.69785297317597039</v>
      </c>
      <c r="I507" s="20">
        <v>35046</v>
      </c>
      <c r="P507">
        <v>1973</v>
      </c>
      <c r="Q507">
        <v>11</v>
      </c>
      <c r="R507" s="11">
        <v>1973.8333333242899</v>
      </c>
      <c r="S507">
        <v>0.96494336171408401</v>
      </c>
      <c r="T507">
        <v>4.8000000000001798E-2</v>
      </c>
      <c r="U507">
        <v>4.6317281362277703E-2</v>
      </c>
    </row>
    <row r="508" spans="1:21" x14ac:dyDescent="0.3">
      <c r="A508">
        <v>1103.8330000000001</v>
      </c>
      <c r="B508" s="11">
        <f t="shared" si="15"/>
        <v>1101.7776666666666</v>
      </c>
      <c r="C508">
        <v>24.280999999999771</v>
      </c>
      <c r="F508" s="2">
        <f t="shared" si="16"/>
        <v>0.72662953977636935</v>
      </c>
      <c r="I508" s="20">
        <v>35035</v>
      </c>
      <c r="P508">
        <v>1973</v>
      </c>
      <c r="Q508">
        <v>10</v>
      </c>
      <c r="R508" s="11">
        <v>1973.7499999909301</v>
      </c>
      <c r="S508">
        <v>0.96051881333389</v>
      </c>
      <c r="T508">
        <v>9.6000000000003596E-2</v>
      </c>
      <c r="U508">
        <v>9.2209806080056994E-2</v>
      </c>
    </row>
    <row r="509" spans="1:21" x14ac:dyDescent="0.3">
      <c r="A509">
        <v>1130</v>
      </c>
      <c r="B509" s="11">
        <f t="shared" si="15"/>
        <v>1126.7776666666666</v>
      </c>
      <c r="C509">
        <v>24.328999999999773</v>
      </c>
      <c r="F509" s="2">
        <f t="shared" si="16"/>
        <v>0.7506329423485959</v>
      </c>
      <c r="I509" s="20">
        <v>35024</v>
      </c>
      <c r="P509">
        <v>1973</v>
      </c>
      <c r="Q509">
        <v>9</v>
      </c>
      <c r="R509" s="11">
        <v>1973.66666665757</v>
      </c>
      <c r="S509">
        <v>0.87391298140791596</v>
      </c>
      <c r="T509">
        <v>4.8000000000001798E-2</v>
      </c>
      <c r="U509">
        <v>4.1947823107581501E-2</v>
      </c>
    </row>
    <row r="510" spans="1:21" x14ac:dyDescent="0.3">
      <c r="A510">
        <v>1146.5</v>
      </c>
      <c r="B510" s="11">
        <f t="shared" si="15"/>
        <v>1141.8333333333333</v>
      </c>
      <c r="C510">
        <v>24.376999999999772</v>
      </c>
      <c r="F510" s="2">
        <f t="shared" si="16"/>
        <v>0.76546932345314356</v>
      </c>
      <c r="I510" s="20">
        <v>35013</v>
      </c>
      <c r="P510">
        <v>1973</v>
      </c>
      <c r="Q510">
        <v>8</v>
      </c>
      <c r="R510" s="11">
        <v>1973.5833333242099</v>
      </c>
      <c r="S510">
        <v>0.79052723354407195</v>
      </c>
      <c r="T510">
        <v>4.8000000000001798E-2</v>
      </c>
      <c r="U510">
        <v>3.7945307210116803E-2</v>
      </c>
    </row>
    <row r="511" spans="1:21" x14ac:dyDescent="0.3">
      <c r="A511">
        <v>1149</v>
      </c>
      <c r="B511" s="11">
        <f t="shared" si="15"/>
        <v>1142.5276666666666</v>
      </c>
      <c r="C511">
        <v>24.42499999999977</v>
      </c>
      <c r="F511" s="2">
        <f t="shared" si="16"/>
        <v>0.7661605735058733</v>
      </c>
      <c r="G511" t="s">
        <v>11</v>
      </c>
      <c r="H511">
        <v>22</v>
      </c>
      <c r="I511" s="20">
        <v>35003</v>
      </c>
      <c r="P511">
        <v>1973</v>
      </c>
      <c r="Q511">
        <v>7</v>
      </c>
      <c r="R511" s="11">
        <v>1973.49999999085</v>
      </c>
      <c r="S511">
        <v>0.71244314117031804</v>
      </c>
      <c r="T511">
        <v>4.8000000000001798E-2</v>
      </c>
      <c r="U511">
        <v>3.41972707761765E-2</v>
      </c>
    </row>
    <row r="512" spans="1:21" x14ac:dyDescent="0.3">
      <c r="A512">
        <v>1132.0830000000001</v>
      </c>
      <c r="B512" s="11">
        <f t="shared" si="15"/>
        <v>1125.25</v>
      </c>
      <c r="C512">
        <v>24.472999999999768</v>
      </c>
      <c r="F512" s="2">
        <f t="shared" si="16"/>
        <v>0.74914368963878541</v>
      </c>
      <c r="I512" s="20">
        <v>34972</v>
      </c>
      <c r="P512">
        <v>1973</v>
      </c>
      <c r="Q512">
        <v>6</v>
      </c>
      <c r="R512" s="11">
        <v>1973.4166666574899</v>
      </c>
      <c r="S512">
        <v>0.64862028845117103</v>
      </c>
      <c r="T512">
        <v>4.8000000000001798E-2</v>
      </c>
      <c r="U512">
        <v>3.1133773845657301E-2</v>
      </c>
    </row>
    <row r="513" spans="1:21" x14ac:dyDescent="0.3">
      <c r="A513">
        <v>1094.6669999999999</v>
      </c>
      <c r="B513" s="11">
        <f t="shared" si="15"/>
        <v>1088.6943333333334</v>
      </c>
      <c r="C513">
        <v>24.520999999999766</v>
      </c>
      <c r="F513" s="2">
        <f t="shared" si="16"/>
        <v>0.71437528994808763</v>
      </c>
      <c r="I513" s="20">
        <v>34941</v>
      </c>
      <c r="P513">
        <v>1973</v>
      </c>
      <c r="Q513">
        <v>5</v>
      </c>
      <c r="R513" s="11">
        <v>1973.3333333241301</v>
      </c>
      <c r="S513">
        <v>0.60064445698202895</v>
      </c>
      <c r="T513">
        <v>4.8000000000001798E-2</v>
      </c>
      <c r="U513">
        <v>2.88309339351384E-2</v>
      </c>
    </row>
    <row r="514" spans="1:21" x14ac:dyDescent="0.3">
      <c r="A514">
        <v>1039.3330000000001</v>
      </c>
      <c r="B514" s="11">
        <f t="shared" si="15"/>
        <v>1036.7776666666666</v>
      </c>
      <c r="C514">
        <v>24.568999999999768</v>
      </c>
      <c r="F514" s="2">
        <f t="shared" si="16"/>
        <v>0.66775195101399554</v>
      </c>
      <c r="I514" s="20">
        <v>34911</v>
      </c>
      <c r="P514">
        <v>1973</v>
      </c>
      <c r="Q514">
        <v>4</v>
      </c>
      <c r="R514" s="11">
        <v>1973.24999999077</v>
      </c>
      <c r="S514">
        <v>0.56987984503628497</v>
      </c>
      <c r="T514">
        <v>4.8000000000001798E-2</v>
      </c>
      <c r="U514">
        <v>2.73542325617427E-2</v>
      </c>
    </row>
    <row r="515" spans="1:21" x14ac:dyDescent="0.3">
      <c r="A515">
        <v>976.33299999999997</v>
      </c>
      <c r="B515" s="11">
        <f t="shared" si="15"/>
        <v>979.41633333333345</v>
      </c>
      <c r="C515">
        <v>24.616999999999766</v>
      </c>
      <c r="F515" s="2">
        <f t="shared" si="16"/>
        <v>0.61976913167428782</v>
      </c>
      <c r="I515" s="20">
        <v>34880</v>
      </c>
      <c r="P515">
        <v>1973</v>
      </c>
      <c r="Q515">
        <v>3</v>
      </c>
      <c r="R515" s="11">
        <v>1973.1666666574099</v>
      </c>
      <c r="S515">
        <v>0.55485297778381804</v>
      </c>
      <c r="T515">
        <v>4.8000000000001798E-2</v>
      </c>
      <c r="U515">
        <v>2.6632942933624199E-2</v>
      </c>
    </row>
    <row r="516" spans="1:21" x14ac:dyDescent="0.3">
      <c r="A516">
        <v>922.58299999999997</v>
      </c>
      <c r="B516" s="11">
        <f t="shared" ref="B516:B579" si="17">AVERAGE(A515:A517)</f>
        <v>927.41633333333323</v>
      </c>
      <c r="C516">
        <v>24.664999999999765</v>
      </c>
      <c r="F516" s="2">
        <f t="shared" si="16"/>
        <v>0.57925745911578608</v>
      </c>
      <c r="I516" s="20">
        <v>34849</v>
      </c>
      <c r="P516">
        <v>1973</v>
      </c>
      <c r="Q516">
        <v>2</v>
      </c>
      <c r="R516" s="11">
        <v>1973.08333332405</v>
      </c>
      <c r="S516">
        <v>0.55528351783324903</v>
      </c>
      <c r="T516">
        <v>9.6000000000003596E-2</v>
      </c>
      <c r="U516">
        <v>5.3307217711993898E-2</v>
      </c>
    </row>
    <row r="517" spans="1:21" x14ac:dyDescent="0.3">
      <c r="A517">
        <v>883.33299999999997</v>
      </c>
      <c r="B517" s="11">
        <f t="shared" si="17"/>
        <v>887.16633333333323</v>
      </c>
      <c r="C517">
        <v>24.712999999999763</v>
      </c>
      <c r="F517" s="2">
        <f t="shared" si="16"/>
        <v>0.54972713691757258</v>
      </c>
      <c r="I517" s="20">
        <v>34819</v>
      </c>
      <c r="P517">
        <v>1973</v>
      </c>
      <c r="Q517">
        <v>1</v>
      </c>
      <c r="R517" s="11">
        <v>1972.99999999069</v>
      </c>
      <c r="S517">
        <v>0.57363739103264499</v>
      </c>
      <c r="T517">
        <v>4.8000000000001798E-2</v>
      </c>
      <c r="U517">
        <v>2.7534594769567999E-2</v>
      </c>
    </row>
    <row r="518" spans="1:21" x14ac:dyDescent="0.3">
      <c r="A518">
        <v>855.58299999999997</v>
      </c>
      <c r="B518" s="11">
        <f t="shared" si="17"/>
        <v>860.69433333333336</v>
      </c>
      <c r="C518">
        <v>24.760999999999761</v>
      </c>
      <c r="F518" s="2">
        <f t="shared" si="16"/>
        <v>0.53113086470963922</v>
      </c>
      <c r="I518" s="20">
        <v>34788</v>
      </c>
      <c r="P518">
        <v>1972</v>
      </c>
      <c r="Q518">
        <v>12</v>
      </c>
      <c r="R518" s="11">
        <v>1972.9166666573301</v>
      </c>
      <c r="S518">
        <v>0.60938310257819395</v>
      </c>
      <c r="T518">
        <v>9.6000000000003596E-2</v>
      </c>
      <c r="U518">
        <v>5.85007778475089E-2</v>
      </c>
    </row>
    <row r="519" spans="1:21" x14ac:dyDescent="0.3">
      <c r="A519">
        <v>843.16700000000003</v>
      </c>
      <c r="B519" s="11">
        <f t="shared" si="17"/>
        <v>847.88900000000001</v>
      </c>
      <c r="C519">
        <v>24.808999999999763</v>
      </c>
      <c r="F519" s="5">
        <f t="shared" si="16"/>
        <v>0.52236235153422073</v>
      </c>
      <c r="G519" t="s">
        <v>10</v>
      </c>
      <c r="H519">
        <v>22</v>
      </c>
      <c r="I519" s="20">
        <v>34758</v>
      </c>
      <c r="P519">
        <v>1972</v>
      </c>
      <c r="Q519">
        <v>11</v>
      </c>
      <c r="R519" s="11">
        <v>1972.83333332397</v>
      </c>
      <c r="S519">
        <v>0.64367388435506301</v>
      </c>
      <c r="T519">
        <v>4.8000000000001798E-2</v>
      </c>
      <c r="U519">
        <v>3.0896346449044099E-2</v>
      </c>
    </row>
    <row r="520" spans="1:21" x14ac:dyDescent="0.3">
      <c r="A520">
        <v>844.91700000000003</v>
      </c>
      <c r="B520" s="11">
        <f t="shared" si="17"/>
        <v>848.66700000000003</v>
      </c>
      <c r="C520">
        <v>24.856999999999761</v>
      </c>
      <c r="F520" s="2">
        <f t="shared" ref="F520:F583" si="18">(0.0975*EXP(0.0013*B520))/D$2</f>
        <v>0.52289093607670689</v>
      </c>
      <c r="I520" s="20">
        <v>34751</v>
      </c>
      <c r="P520">
        <v>1972</v>
      </c>
      <c r="Q520">
        <v>10</v>
      </c>
      <c r="R520" s="11">
        <v>1972.7499999906099</v>
      </c>
      <c r="S520">
        <v>0.63629506185298301</v>
      </c>
      <c r="T520">
        <v>9.6000000000003596E-2</v>
      </c>
      <c r="U520">
        <v>6.1084325937888602E-2</v>
      </c>
    </row>
    <row r="521" spans="1:21" x14ac:dyDescent="0.3">
      <c r="A521">
        <v>857.91700000000003</v>
      </c>
      <c r="B521" s="11">
        <f t="shared" si="17"/>
        <v>859.7503333333334</v>
      </c>
      <c r="C521">
        <v>24.90499999999976</v>
      </c>
      <c r="F521" s="2">
        <f t="shared" si="18"/>
        <v>0.53047946069572272</v>
      </c>
      <c r="I521" s="20">
        <v>34744</v>
      </c>
      <c r="P521">
        <v>1972</v>
      </c>
      <c r="Q521">
        <v>9</v>
      </c>
      <c r="R521" s="11">
        <v>1972.6666666572501</v>
      </c>
      <c r="S521">
        <v>0.58053500866207597</v>
      </c>
      <c r="T521">
        <v>4.8000000000001798E-2</v>
      </c>
      <c r="U521">
        <v>2.7865680415780698E-2</v>
      </c>
    </row>
    <row r="522" spans="1:21" x14ac:dyDescent="0.3">
      <c r="A522">
        <v>876.41700000000003</v>
      </c>
      <c r="B522" s="11">
        <f t="shared" si="17"/>
        <v>876.22233333333327</v>
      </c>
      <c r="C522">
        <v>24.952999999999758</v>
      </c>
      <c r="F522" s="2">
        <f t="shared" si="18"/>
        <v>0.54196143210265801</v>
      </c>
      <c r="I522" s="20">
        <v>34738</v>
      </c>
      <c r="P522">
        <v>1972</v>
      </c>
      <c r="Q522">
        <v>8</v>
      </c>
      <c r="R522" s="11">
        <v>1972.58333332389</v>
      </c>
      <c r="S522">
        <v>0.52540800181929304</v>
      </c>
      <c r="T522">
        <v>4.8000000000001798E-2</v>
      </c>
      <c r="U522">
        <v>2.5219584087327E-2</v>
      </c>
    </row>
    <row r="523" spans="1:21" x14ac:dyDescent="0.3">
      <c r="A523">
        <v>894.33299999999997</v>
      </c>
      <c r="B523" s="11">
        <f t="shared" si="17"/>
        <v>892.30566666666664</v>
      </c>
      <c r="C523">
        <v>25.000999999999756</v>
      </c>
      <c r="F523" s="2">
        <f t="shared" si="18"/>
        <v>0.55341223382035165</v>
      </c>
      <c r="I523" s="20">
        <v>34731</v>
      </c>
      <c r="P523">
        <v>1972</v>
      </c>
      <c r="Q523">
        <v>7</v>
      </c>
      <c r="R523" s="11">
        <v>1972.4999999905299</v>
      </c>
      <c r="S523">
        <v>0.472127986700348</v>
      </c>
      <c r="T523">
        <v>4.8000000000001798E-2</v>
      </c>
      <c r="U523">
        <v>2.2662143361617499E-2</v>
      </c>
    </row>
    <row r="524" spans="1:21" x14ac:dyDescent="0.3">
      <c r="A524" s="6">
        <v>906.16700000000003</v>
      </c>
      <c r="B524" s="12">
        <f t="shared" si="17"/>
        <v>904.5</v>
      </c>
      <c r="C524" s="6">
        <v>25.048999999999758</v>
      </c>
      <c r="D524" s="6"/>
      <c r="E524" s="6"/>
      <c r="F524" s="7">
        <f t="shared" si="18"/>
        <v>0.56225518186202794</v>
      </c>
      <c r="I524" s="20">
        <v>34724</v>
      </c>
      <c r="P524">
        <v>1972</v>
      </c>
      <c r="Q524">
        <v>6</v>
      </c>
      <c r="R524" s="11">
        <v>1972.41666665717</v>
      </c>
      <c r="S524">
        <v>0.41181145887267701</v>
      </c>
      <c r="T524">
        <v>9.6000000000003596E-2</v>
      </c>
      <c r="U524">
        <v>3.9533900051778502E-2</v>
      </c>
    </row>
    <row r="525" spans="1:21" x14ac:dyDescent="0.3">
      <c r="A525">
        <v>913</v>
      </c>
      <c r="B525" s="11">
        <f t="shared" si="17"/>
        <v>912.80566666666664</v>
      </c>
      <c r="C525">
        <v>25.096999999999756</v>
      </c>
      <c r="F525" s="2">
        <f t="shared" si="18"/>
        <v>0.56835895023381988</v>
      </c>
      <c r="I525" s="20">
        <v>34718</v>
      </c>
      <c r="P525">
        <v>1972</v>
      </c>
      <c r="Q525">
        <v>5</v>
      </c>
      <c r="R525" s="11">
        <v>1972.3333333238099</v>
      </c>
      <c r="S525">
        <v>0.37400213542556099</v>
      </c>
      <c r="T525">
        <v>4.8000000000001798E-2</v>
      </c>
      <c r="U525">
        <v>1.79521025004276E-2</v>
      </c>
    </row>
    <row r="526" spans="1:21" x14ac:dyDescent="0.3">
      <c r="A526">
        <v>919.25</v>
      </c>
      <c r="B526" s="11">
        <f t="shared" si="17"/>
        <v>918.97233333333327</v>
      </c>
      <c r="C526">
        <v>25.144999999999754</v>
      </c>
      <c r="F526" s="2">
        <f t="shared" si="18"/>
        <v>0.57293360673308891</v>
      </c>
      <c r="I526" s="20">
        <v>34711</v>
      </c>
      <c r="P526">
        <v>1972</v>
      </c>
      <c r="Q526">
        <v>4</v>
      </c>
      <c r="R526" s="11">
        <v>1972.2499999904501</v>
      </c>
      <c r="S526">
        <v>0.35999558725819802</v>
      </c>
      <c r="T526">
        <v>4.8000000000001798E-2</v>
      </c>
      <c r="U526">
        <v>1.72797881883941E-2</v>
      </c>
    </row>
    <row r="527" spans="1:21" x14ac:dyDescent="0.3">
      <c r="A527">
        <v>924.66700000000003</v>
      </c>
      <c r="B527" s="11">
        <f t="shared" si="17"/>
        <v>923.72233333333327</v>
      </c>
      <c r="C527">
        <v>25.192999999999753</v>
      </c>
      <c r="F527" s="2">
        <f t="shared" si="18"/>
        <v>0.57648241743117234</v>
      </c>
      <c r="I527" s="20">
        <v>34704</v>
      </c>
      <c r="P527">
        <v>1972</v>
      </c>
      <c r="Q527">
        <v>3</v>
      </c>
      <c r="R527" s="11">
        <v>1972.16666665709</v>
      </c>
      <c r="S527">
        <v>0.35136483763196702</v>
      </c>
      <c r="T527">
        <v>4.8000000000001798E-2</v>
      </c>
      <c r="U527">
        <v>1.6865512206335E-2</v>
      </c>
    </row>
    <row r="528" spans="1:21" x14ac:dyDescent="0.3">
      <c r="A528">
        <v>927.25</v>
      </c>
      <c r="B528" s="11">
        <f t="shared" si="17"/>
        <v>923.91666666666663</v>
      </c>
      <c r="C528">
        <v>25.240999999999751</v>
      </c>
      <c r="F528" s="2">
        <f t="shared" si="18"/>
        <v>0.57662807450403741</v>
      </c>
      <c r="I528" s="20">
        <v>34698</v>
      </c>
      <c r="P528">
        <v>1972</v>
      </c>
      <c r="Q528">
        <v>2</v>
      </c>
      <c r="R528" s="11">
        <v>1972.0833333237299</v>
      </c>
      <c r="S528">
        <v>0.35604583531321299</v>
      </c>
      <c r="T528">
        <v>0.14400000000000501</v>
      </c>
      <c r="U528">
        <v>5.1270600285104599E-2</v>
      </c>
    </row>
    <row r="529" spans="1:21" x14ac:dyDescent="0.3">
      <c r="A529">
        <v>919.83299999999997</v>
      </c>
      <c r="B529" s="11">
        <f t="shared" si="17"/>
        <v>918.55533333333335</v>
      </c>
      <c r="C529">
        <v>25.288999999999753</v>
      </c>
      <c r="F529" s="2">
        <f t="shared" si="18"/>
        <v>0.57262310359435864</v>
      </c>
      <c r="I529" s="20">
        <v>34691</v>
      </c>
      <c r="P529">
        <v>1972</v>
      </c>
      <c r="Q529">
        <v>1</v>
      </c>
      <c r="R529" s="11">
        <v>1971.99999999037</v>
      </c>
      <c r="S529">
        <v>0.45715665999882399</v>
      </c>
      <c r="T529">
        <v>0.192000000000007</v>
      </c>
      <c r="U529">
        <v>8.7774078719777604E-2</v>
      </c>
    </row>
    <row r="530" spans="1:21" x14ac:dyDescent="0.3">
      <c r="A530">
        <v>908.58299999999997</v>
      </c>
      <c r="B530" s="11">
        <f t="shared" si="17"/>
        <v>909.38866666666672</v>
      </c>
      <c r="C530">
        <v>25.336999999999751</v>
      </c>
      <c r="F530" s="2">
        <f t="shared" si="18"/>
        <v>0.56583984214830474</v>
      </c>
      <c r="I530" s="20">
        <v>34684</v>
      </c>
      <c r="P530">
        <v>1971</v>
      </c>
      <c r="Q530">
        <v>12</v>
      </c>
      <c r="R530" s="11">
        <v>1971.91666665701</v>
      </c>
      <c r="S530">
        <v>0.61291801835203796</v>
      </c>
      <c r="T530">
        <v>0.14400000000000501</v>
      </c>
      <c r="U530">
        <v>8.8260194642696799E-2</v>
      </c>
    </row>
    <row r="531" spans="1:21" x14ac:dyDescent="0.3">
      <c r="A531">
        <v>899.75</v>
      </c>
      <c r="B531" s="11">
        <f t="shared" si="17"/>
        <v>903.47200000000009</v>
      </c>
      <c r="C531">
        <v>25.384999999999749</v>
      </c>
      <c r="F531" s="2">
        <f t="shared" si="18"/>
        <v>0.56150428589742729</v>
      </c>
      <c r="I531" s="20">
        <v>34678</v>
      </c>
      <c r="P531">
        <v>1971</v>
      </c>
      <c r="Q531">
        <v>11</v>
      </c>
      <c r="R531" s="11">
        <v>1971.8333333236501</v>
      </c>
      <c r="S531">
        <v>0.720959325495933</v>
      </c>
      <c r="T531">
        <v>0.14400000000000501</v>
      </c>
      <c r="U531">
        <v>0.103818142871418</v>
      </c>
    </row>
    <row r="532" spans="1:21" x14ac:dyDescent="0.3">
      <c r="A532">
        <v>902.08299999999997</v>
      </c>
      <c r="B532" s="11">
        <f t="shared" si="17"/>
        <v>907.58333333333337</v>
      </c>
      <c r="C532">
        <v>25.432999999999748</v>
      </c>
      <c r="F532" s="2">
        <f t="shared" si="18"/>
        <v>0.56451341089314477</v>
      </c>
      <c r="I532" s="20">
        <v>34671</v>
      </c>
      <c r="P532">
        <v>1971</v>
      </c>
      <c r="Q532">
        <v>10</v>
      </c>
      <c r="R532" s="11">
        <v>1971.74999999029</v>
      </c>
      <c r="S532">
        <v>0.74571568413187805</v>
      </c>
      <c r="T532">
        <v>4.8000000000001798E-2</v>
      </c>
      <c r="U532">
        <v>3.5794352838331503E-2</v>
      </c>
    </row>
    <row r="533" spans="1:21" x14ac:dyDescent="0.3">
      <c r="A533">
        <v>920.91700000000003</v>
      </c>
      <c r="B533" s="11">
        <f t="shared" si="17"/>
        <v>925.13900000000001</v>
      </c>
      <c r="C533">
        <v>25.480999999999746</v>
      </c>
      <c r="F533" s="2">
        <f t="shared" si="18"/>
        <v>0.5775450841218287</v>
      </c>
      <c r="I533" s="20">
        <v>34664</v>
      </c>
      <c r="P533">
        <v>1971</v>
      </c>
      <c r="Q533">
        <v>9</v>
      </c>
      <c r="R533" s="11">
        <v>1971.6666666569299</v>
      </c>
      <c r="S533">
        <v>0.73736110658660303</v>
      </c>
      <c r="T533">
        <v>4.8000000000001798E-2</v>
      </c>
      <c r="U533">
        <v>3.5393333116158297E-2</v>
      </c>
    </row>
    <row r="534" spans="1:21" x14ac:dyDescent="0.3">
      <c r="A534">
        <v>952.41700000000003</v>
      </c>
      <c r="B534" s="11">
        <f t="shared" si="17"/>
        <v>953.91700000000003</v>
      </c>
      <c r="C534">
        <v>25.528999999999748</v>
      </c>
      <c r="F534" s="2">
        <f t="shared" si="18"/>
        <v>0.59956111172308102</v>
      </c>
      <c r="I534" s="20">
        <v>34658</v>
      </c>
      <c r="P534">
        <v>1971</v>
      </c>
      <c r="Q534">
        <v>8</v>
      </c>
      <c r="R534" s="11">
        <v>1971.5833333235701</v>
      </c>
      <c r="S534">
        <v>0.72233889114918204</v>
      </c>
      <c r="T534">
        <v>4.8000000000001798E-2</v>
      </c>
      <c r="U534">
        <v>3.4672266775161997E-2</v>
      </c>
    </row>
    <row r="535" spans="1:21" x14ac:dyDescent="0.3">
      <c r="A535">
        <v>988.41700000000003</v>
      </c>
      <c r="B535" s="11">
        <f t="shared" si="17"/>
        <v>987.47233333333327</v>
      </c>
      <c r="C535">
        <v>25.576999999999746</v>
      </c>
      <c r="F535" s="2">
        <f t="shared" si="18"/>
        <v>0.62629395679420174</v>
      </c>
      <c r="I535" s="20">
        <v>34651</v>
      </c>
      <c r="P535">
        <v>1971</v>
      </c>
      <c r="Q535">
        <v>7</v>
      </c>
      <c r="R535" s="11">
        <v>1971.49999999021</v>
      </c>
      <c r="S535">
        <v>0.706040104009233</v>
      </c>
      <c r="T535">
        <v>4.8000000000001798E-2</v>
      </c>
      <c r="U535">
        <v>3.3889924992444399E-2</v>
      </c>
    </row>
    <row r="536" spans="1:21" x14ac:dyDescent="0.3">
      <c r="A536">
        <v>1021.583</v>
      </c>
      <c r="B536" s="11">
        <f t="shared" si="17"/>
        <v>1017.361</v>
      </c>
      <c r="C536">
        <v>25.624999999999744</v>
      </c>
      <c r="F536" s="2">
        <f t="shared" si="18"/>
        <v>0.65110772655150917</v>
      </c>
      <c r="I536" s="20">
        <v>34644</v>
      </c>
      <c r="P536">
        <v>1971</v>
      </c>
      <c r="Q536">
        <v>6</v>
      </c>
      <c r="R536" s="11">
        <v>1971.4166666568501</v>
      </c>
      <c r="S536">
        <v>0.69170604420640502</v>
      </c>
      <c r="T536">
        <v>4.8000000000001798E-2</v>
      </c>
      <c r="U536">
        <v>3.3201890121908703E-2</v>
      </c>
    </row>
    <row r="537" spans="1:21" x14ac:dyDescent="0.3">
      <c r="A537">
        <v>1042.0830000000001</v>
      </c>
      <c r="B537" s="11">
        <f t="shared" si="17"/>
        <v>1034.6943333333334</v>
      </c>
      <c r="C537">
        <v>25.672999999999746</v>
      </c>
      <c r="F537" s="2">
        <f t="shared" si="18"/>
        <v>0.66594590294072253</v>
      </c>
      <c r="G537" t="s">
        <v>11</v>
      </c>
      <c r="H537">
        <v>23</v>
      </c>
      <c r="I537" s="20">
        <v>34638</v>
      </c>
      <c r="P537">
        <v>1971</v>
      </c>
      <c r="Q537">
        <v>5</v>
      </c>
      <c r="R537" s="11">
        <v>1971.33333332349</v>
      </c>
      <c r="S537">
        <v>0.68013919364464204</v>
      </c>
      <c r="T537">
        <v>4.8000000000001798E-2</v>
      </c>
      <c r="U537">
        <v>3.2646681294943997E-2</v>
      </c>
    </row>
    <row r="538" spans="1:21" x14ac:dyDescent="0.3">
      <c r="A538">
        <v>1040.4169999999999</v>
      </c>
      <c r="B538" s="11">
        <f t="shared" si="17"/>
        <v>1033.0276666666666</v>
      </c>
      <c r="C538">
        <v>25.720999999999748</v>
      </c>
      <c r="F538" s="2">
        <f t="shared" si="18"/>
        <v>0.66450458214572883</v>
      </c>
      <c r="I538" s="20">
        <v>34603</v>
      </c>
      <c r="P538">
        <v>1971</v>
      </c>
      <c r="Q538">
        <v>4</v>
      </c>
      <c r="R538" s="11">
        <v>1971.2499999901299</v>
      </c>
      <c r="S538">
        <v>0.67167003936841396</v>
      </c>
      <c r="T538">
        <v>2.4000000000000899E-2</v>
      </c>
      <c r="U538">
        <v>1.6120080944842501E-2</v>
      </c>
    </row>
    <row r="539" spans="1:21" x14ac:dyDescent="0.3">
      <c r="A539">
        <v>1016.583</v>
      </c>
      <c r="B539" s="11">
        <f t="shared" si="17"/>
        <v>1011.8333333333334</v>
      </c>
      <c r="C539">
        <v>25.76899999999975</v>
      </c>
      <c r="F539" s="2">
        <f t="shared" si="18"/>
        <v>0.646445658925064</v>
      </c>
      <c r="I539" s="20">
        <v>34568</v>
      </c>
      <c r="P539">
        <v>1971</v>
      </c>
      <c r="Q539">
        <v>3</v>
      </c>
      <c r="R539" s="11">
        <v>1971.1666666567701</v>
      </c>
      <c r="S539">
        <v>0.67083355664565503</v>
      </c>
      <c r="T539">
        <v>2.4000000000000899E-2</v>
      </c>
    </row>
    <row r="540" spans="1:21" x14ac:dyDescent="0.3">
      <c r="A540">
        <v>978.5</v>
      </c>
      <c r="B540" s="11">
        <f t="shared" si="17"/>
        <v>977.33333333333337</v>
      </c>
      <c r="C540">
        <v>25.816999999999751</v>
      </c>
      <c r="F540" s="2">
        <f t="shared" si="18"/>
        <v>0.61809312909046366</v>
      </c>
      <c r="I540" s="20">
        <v>34533</v>
      </c>
      <c r="P540">
        <v>1971</v>
      </c>
      <c r="Q540">
        <v>2</v>
      </c>
      <c r="R540" s="11">
        <v>1971.08333332341</v>
      </c>
      <c r="S540">
        <v>0.66999707392289598</v>
      </c>
      <c r="T540">
        <v>0.14400000000000501</v>
      </c>
      <c r="U540">
        <v>9.6479578644900796E-2</v>
      </c>
    </row>
    <row r="541" spans="1:21" x14ac:dyDescent="0.3">
      <c r="A541">
        <v>936.91700000000003</v>
      </c>
      <c r="B541" s="11">
        <f t="shared" si="17"/>
        <v>939.27799999999991</v>
      </c>
      <c r="C541">
        <v>25.864999999999753</v>
      </c>
      <c r="F541" s="2">
        <f t="shared" si="18"/>
        <v>0.58825892939969071</v>
      </c>
      <c r="I541" s="20">
        <v>34498</v>
      </c>
      <c r="P541">
        <v>1971</v>
      </c>
      <c r="Q541">
        <v>1</v>
      </c>
      <c r="R541" s="11">
        <v>1970.9999999900499</v>
      </c>
      <c r="S541">
        <v>0.69656527747288799</v>
      </c>
      <c r="T541">
        <v>0.192000000000007</v>
      </c>
      <c r="U541">
        <v>0.13374053327479901</v>
      </c>
    </row>
    <row r="542" spans="1:21" x14ac:dyDescent="0.3">
      <c r="A542">
        <v>902.41700000000003</v>
      </c>
      <c r="B542" s="11">
        <f t="shared" si="17"/>
        <v>908.63900000000001</v>
      </c>
      <c r="C542">
        <v>25.912999999999755</v>
      </c>
      <c r="F542" s="2">
        <f t="shared" si="18"/>
        <v>0.56528866212393958</v>
      </c>
      <c r="I542" s="20">
        <v>34463</v>
      </c>
      <c r="P542">
        <v>1970</v>
      </c>
      <c r="Q542">
        <v>12</v>
      </c>
      <c r="R542" s="11">
        <v>1970.91666665669</v>
      </c>
      <c r="S542">
        <v>0.73648118559900499</v>
      </c>
      <c r="T542">
        <v>0.14400000000000501</v>
      </c>
      <c r="U542">
        <v>0.10605329072626</v>
      </c>
    </row>
    <row r="543" spans="1:21" x14ac:dyDescent="0.3">
      <c r="A543">
        <v>886.58299999999997</v>
      </c>
      <c r="B543" s="11">
        <f t="shared" si="17"/>
        <v>891.69433333333336</v>
      </c>
      <c r="C543">
        <v>25.960999999999757</v>
      </c>
      <c r="F543" s="2">
        <f t="shared" si="18"/>
        <v>0.55297259339265137</v>
      </c>
      <c r="I543" s="20">
        <v>34428</v>
      </c>
      <c r="P543">
        <v>1970</v>
      </c>
      <c r="Q543">
        <v>11</v>
      </c>
      <c r="R543" s="11">
        <v>1970.83333332333</v>
      </c>
      <c r="S543">
        <v>0.78473861202846795</v>
      </c>
      <c r="T543">
        <v>0.14400000000000501</v>
      </c>
      <c r="U543">
        <v>0.11300236013210301</v>
      </c>
    </row>
    <row r="544" spans="1:21" x14ac:dyDescent="0.3">
      <c r="A544">
        <v>886.08299999999997</v>
      </c>
      <c r="B544" s="11">
        <f t="shared" si="17"/>
        <v>888.11099999999999</v>
      </c>
      <c r="C544">
        <v>26.008999999999759</v>
      </c>
      <c r="F544" s="5">
        <f t="shared" si="18"/>
        <v>0.55040265319479653</v>
      </c>
      <c r="G544" t="s">
        <v>10</v>
      </c>
      <c r="H544">
        <v>23</v>
      </c>
      <c r="I544" s="20">
        <v>34393</v>
      </c>
      <c r="P544">
        <v>1970</v>
      </c>
      <c r="Q544">
        <v>10</v>
      </c>
      <c r="R544" s="11">
        <v>1970.7499999899701</v>
      </c>
      <c r="S544">
        <v>0.79968655162834301</v>
      </c>
      <c r="T544">
        <v>4.8000000000001798E-2</v>
      </c>
      <c r="U544">
        <v>3.8384954478161898E-2</v>
      </c>
    </row>
    <row r="545" spans="1:21" x14ac:dyDescent="0.3">
      <c r="A545">
        <v>891.66700000000003</v>
      </c>
      <c r="B545" s="11">
        <f t="shared" si="17"/>
        <v>891.91666666666663</v>
      </c>
      <c r="C545">
        <v>26.056999999999761</v>
      </c>
      <c r="F545" s="2">
        <f t="shared" si="18"/>
        <v>0.55313244400452632</v>
      </c>
      <c r="I545" s="20">
        <v>34386</v>
      </c>
      <c r="P545">
        <v>1970</v>
      </c>
      <c r="Q545">
        <v>9</v>
      </c>
      <c r="R545" s="11">
        <v>1970.66666665661</v>
      </c>
      <c r="S545">
        <v>0.79272885526689496</v>
      </c>
      <c r="T545">
        <v>4.8000000000001798E-2</v>
      </c>
      <c r="U545">
        <v>3.8050985052812403E-2</v>
      </c>
    </row>
    <row r="546" spans="1:21" x14ac:dyDescent="0.3">
      <c r="A546">
        <v>898</v>
      </c>
      <c r="B546" s="11">
        <f t="shared" si="17"/>
        <v>896.91666666666663</v>
      </c>
      <c r="C546">
        <v>26.104999999999762</v>
      </c>
      <c r="F546" s="2">
        <f t="shared" si="18"/>
        <v>0.55673951517196252</v>
      </c>
      <c r="I546" s="20">
        <v>34379</v>
      </c>
      <c r="P546">
        <v>1970</v>
      </c>
      <c r="Q546">
        <v>8</v>
      </c>
      <c r="R546" s="11">
        <v>1970.5833333232499</v>
      </c>
      <c r="S546">
        <v>0.78189691303500797</v>
      </c>
      <c r="T546">
        <v>2.4000000000000899E-2</v>
      </c>
      <c r="U546">
        <v>1.8765525912840898E-2</v>
      </c>
    </row>
    <row r="547" spans="1:21" x14ac:dyDescent="0.3">
      <c r="A547">
        <v>901.08299999999997</v>
      </c>
      <c r="B547" s="11">
        <f t="shared" si="17"/>
        <v>902.80533333333335</v>
      </c>
      <c r="C547">
        <v>26.152999999999764</v>
      </c>
      <c r="F547" s="2">
        <f t="shared" si="18"/>
        <v>0.56101785966479689</v>
      </c>
      <c r="I547" s="20">
        <v>34373</v>
      </c>
      <c r="P547">
        <v>1970</v>
      </c>
      <c r="Q547">
        <v>7</v>
      </c>
      <c r="R547" s="11">
        <v>1970.4999999898901</v>
      </c>
      <c r="S547">
        <v>0.77559533956784599</v>
      </c>
      <c r="T547">
        <v>2.4000000000000899E-2</v>
      </c>
    </row>
    <row r="548" spans="1:21" x14ac:dyDescent="0.3">
      <c r="A548">
        <v>909.33299999999997</v>
      </c>
      <c r="B548" s="11">
        <f t="shared" si="17"/>
        <v>911.47200000000009</v>
      </c>
      <c r="C548">
        <v>26.200999999999766</v>
      </c>
      <c r="F548" s="2">
        <f t="shared" si="18"/>
        <v>0.56737440216613855</v>
      </c>
      <c r="I548" s="20">
        <v>34366</v>
      </c>
      <c r="P548">
        <v>1970</v>
      </c>
      <c r="Q548">
        <v>6</v>
      </c>
      <c r="R548" s="11">
        <v>1970.41666665653</v>
      </c>
      <c r="S548">
        <v>0.76929376610068401</v>
      </c>
      <c r="T548">
        <v>4.8000000000001798E-2</v>
      </c>
      <c r="U548">
        <v>3.6926100772834203E-2</v>
      </c>
    </row>
    <row r="549" spans="1:21" x14ac:dyDescent="0.3">
      <c r="A549" s="6">
        <v>924</v>
      </c>
      <c r="B549" s="12">
        <f t="shared" si="17"/>
        <v>925.36099999999999</v>
      </c>
      <c r="C549" s="6">
        <v>26.248999999999768</v>
      </c>
      <c r="D549" s="6"/>
      <c r="E549" s="6"/>
      <c r="F549" s="7">
        <f t="shared" si="18"/>
        <v>0.57771178768727371</v>
      </c>
      <c r="I549" s="20">
        <v>34359</v>
      </c>
      <c r="P549">
        <v>1970</v>
      </c>
      <c r="Q549">
        <v>5</v>
      </c>
      <c r="R549" s="11">
        <v>1970.3333333231701</v>
      </c>
      <c r="S549">
        <v>0.75705777668808805</v>
      </c>
      <c r="T549">
        <v>4.8000000000001798E-2</v>
      </c>
      <c r="U549">
        <v>3.63387732810296E-2</v>
      </c>
    </row>
    <row r="550" spans="1:21" x14ac:dyDescent="0.3">
      <c r="A550">
        <v>942.75</v>
      </c>
      <c r="B550" s="11">
        <f t="shared" si="17"/>
        <v>943.38900000000001</v>
      </c>
      <c r="C550">
        <v>26.29699999999977</v>
      </c>
      <c r="F550" s="2">
        <f t="shared" si="18"/>
        <v>0.59141117737275106</v>
      </c>
      <c r="I550" s="20">
        <v>34353</v>
      </c>
      <c r="P550">
        <v>1970</v>
      </c>
      <c r="Q550">
        <v>4</v>
      </c>
      <c r="R550" s="11">
        <v>1970.24999998981</v>
      </c>
      <c r="S550">
        <v>0.74771149903130596</v>
      </c>
      <c r="T550">
        <v>2.4000000000000899E-2</v>
      </c>
      <c r="U550">
        <v>1.7945075976752E-2</v>
      </c>
    </row>
    <row r="551" spans="1:21" x14ac:dyDescent="0.3">
      <c r="A551">
        <v>963.41700000000003</v>
      </c>
      <c r="B551" s="11">
        <f t="shared" si="17"/>
        <v>963.33333333333337</v>
      </c>
      <c r="C551">
        <v>26.344999999999771</v>
      </c>
      <c r="F551" s="2">
        <f t="shared" si="18"/>
        <v>0.60694558450444036</v>
      </c>
      <c r="I551" s="20">
        <v>34346</v>
      </c>
      <c r="P551">
        <v>1970</v>
      </c>
      <c r="Q551">
        <v>3</v>
      </c>
      <c r="R551" s="11">
        <v>1970.1666666564499</v>
      </c>
      <c r="S551">
        <v>0.75197268864973599</v>
      </c>
      <c r="T551">
        <v>2.4000000000000899E-2</v>
      </c>
    </row>
    <row r="552" spans="1:21" x14ac:dyDescent="0.3">
      <c r="A552">
        <v>983.83299999999997</v>
      </c>
      <c r="B552" s="11">
        <f t="shared" si="17"/>
        <v>985.36099999999999</v>
      </c>
      <c r="C552">
        <v>26.392999999999773</v>
      </c>
      <c r="F552" s="2">
        <f t="shared" si="18"/>
        <v>0.62457730384951204</v>
      </c>
      <c r="I552" s="20">
        <v>34339</v>
      </c>
      <c r="P552">
        <v>1970</v>
      </c>
      <c r="Q552">
        <v>2</v>
      </c>
      <c r="R552" s="11">
        <v>1970.0833333230901</v>
      </c>
      <c r="S552">
        <v>0.75623387826816602</v>
      </c>
      <c r="T552">
        <v>0.14400000000000501</v>
      </c>
      <c r="U552">
        <v>0.10889767847062</v>
      </c>
    </row>
    <row r="553" spans="1:21" x14ac:dyDescent="0.3">
      <c r="A553">
        <v>1008.833</v>
      </c>
      <c r="B553" s="11">
        <f t="shared" si="17"/>
        <v>1011.1109999999999</v>
      </c>
      <c r="C553">
        <v>26.440999999999775</v>
      </c>
      <c r="F553" s="2">
        <f t="shared" si="18"/>
        <v>0.64583890982654391</v>
      </c>
      <c r="I553" s="20">
        <v>34333</v>
      </c>
      <c r="P553">
        <v>1970</v>
      </c>
      <c r="Q553">
        <v>1</v>
      </c>
      <c r="R553" s="11">
        <v>1969.99999998973</v>
      </c>
      <c r="S553">
        <v>0.78834506233206503</v>
      </c>
      <c r="T553">
        <v>9.6000000000003596E-2</v>
      </c>
      <c r="U553">
        <v>7.5681125983881103E-2</v>
      </c>
    </row>
    <row r="554" spans="1:21" x14ac:dyDescent="0.3">
      <c r="A554">
        <v>1040.6669999999999</v>
      </c>
      <c r="B554" s="11">
        <f t="shared" si="17"/>
        <v>1042.4166666666667</v>
      </c>
      <c r="C554">
        <v>26.488999999999777</v>
      </c>
      <c r="F554" s="2">
        <f t="shared" si="18"/>
        <v>0.67266502638006043</v>
      </c>
      <c r="I554" s="20">
        <v>34326</v>
      </c>
      <c r="P554">
        <v>1969</v>
      </c>
      <c r="Q554">
        <v>12</v>
      </c>
      <c r="R554" s="11">
        <v>1969.9166666563699</v>
      </c>
      <c r="S554">
        <v>0.80231119621728197</v>
      </c>
      <c r="T554">
        <v>0.14400000000000501</v>
      </c>
      <c r="U554">
        <v>0.11553281225529299</v>
      </c>
    </row>
    <row r="555" spans="1:21" x14ac:dyDescent="0.3">
      <c r="A555">
        <v>1077.75</v>
      </c>
      <c r="B555" s="11">
        <f t="shared" si="17"/>
        <v>1077.3333333333333</v>
      </c>
      <c r="C555">
        <v>26.536999999999779</v>
      </c>
      <c r="F555" s="2">
        <f t="shared" si="18"/>
        <v>0.70390199894614935</v>
      </c>
      <c r="I555" s="20">
        <v>34319</v>
      </c>
      <c r="P555">
        <v>1969</v>
      </c>
      <c r="Q555">
        <v>11</v>
      </c>
      <c r="R555" s="11">
        <v>1969.83333332301</v>
      </c>
      <c r="S555">
        <v>0.85033734814492801</v>
      </c>
      <c r="T555">
        <v>9.6000000000003596E-2</v>
      </c>
      <c r="U555">
        <v>8.1632385421916198E-2</v>
      </c>
    </row>
    <row r="556" spans="1:21" x14ac:dyDescent="0.3">
      <c r="A556">
        <v>1113.5830000000001</v>
      </c>
      <c r="B556" s="11">
        <f t="shared" si="17"/>
        <v>1111.972</v>
      </c>
      <c r="C556">
        <v>26.584999999999781</v>
      </c>
      <c r="F556" s="2">
        <f t="shared" si="18"/>
        <v>0.73632338726037072</v>
      </c>
      <c r="I556" s="20">
        <v>34313</v>
      </c>
      <c r="P556">
        <v>1969</v>
      </c>
      <c r="Q556">
        <v>10</v>
      </c>
      <c r="R556" s="11">
        <v>1969.74999998965</v>
      </c>
      <c r="S556">
        <v>0.84918261330831402</v>
      </c>
      <c r="T556">
        <v>9.6000000000003596E-2</v>
      </c>
      <c r="U556">
        <v>8.1521530877601195E-2</v>
      </c>
    </row>
    <row r="557" spans="1:21" x14ac:dyDescent="0.3">
      <c r="A557">
        <v>1144.5830000000001</v>
      </c>
      <c r="B557" s="11">
        <f t="shared" si="17"/>
        <v>1143.6663333333333</v>
      </c>
      <c r="C557">
        <v>26.632999999999782</v>
      </c>
      <c r="F557" s="2">
        <f t="shared" si="18"/>
        <v>0.76729553527994643</v>
      </c>
      <c r="I557" s="20">
        <v>34306</v>
      </c>
      <c r="P557">
        <v>1969</v>
      </c>
      <c r="Q557">
        <v>9</v>
      </c>
      <c r="R557" s="11">
        <v>1969.6666666562901</v>
      </c>
      <c r="S557">
        <v>0.81146755699020101</v>
      </c>
      <c r="T557">
        <v>4.8000000000001798E-2</v>
      </c>
      <c r="U557">
        <v>3.8950442735531103E-2</v>
      </c>
    </row>
    <row r="558" spans="1:21" x14ac:dyDescent="0.3">
      <c r="A558">
        <v>1172.8330000000001</v>
      </c>
      <c r="B558" s="11">
        <f t="shared" si="17"/>
        <v>1174.4163333333333</v>
      </c>
      <c r="C558">
        <v>26.680999999999784</v>
      </c>
      <c r="F558" s="2">
        <f t="shared" si="18"/>
        <v>0.7985894951221445</v>
      </c>
      <c r="I558" s="20">
        <v>34299</v>
      </c>
      <c r="P558">
        <v>1969</v>
      </c>
      <c r="Q558">
        <v>8</v>
      </c>
      <c r="R558" s="11">
        <v>1969.58333332293</v>
      </c>
      <c r="S558">
        <v>0.78190027386172001</v>
      </c>
      <c r="T558">
        <v>9.6000000000003596E-2</v>
      </c>
      <c r="U558">
        <v>7.5062426290727902E-2</v>
      </c>
    </row>
    <row r="559" spans="1:21" x14ac:dyDescent="0.3">
      <c r="A559">
        <v>1205.8330000000001</v>
      </c>
      <c r="B559" s="11">
        <f t="shared" si="17"/>
        <v>1206.7776666666666</v>
      </c>
      <c r="C559">
        <v>26.728999999999786</v>
      </c>
      <c r="F559" s="2">
        <f t="shared" si="18"/>
        <v>0.8329026543046244</v>
      </c>
      <c r="I559" s="20">
        <v>34293</v>
      </c>
      <c r="P559">
        <v>1969</v>
      </c>
      <c r="Q559">
        <v>7</v>
      </c>
      <c r="R559" s="11">
        <v>1969.4999999895699</v>
      </c>
      <c r="S559">
        <v>0.72275688509080205</v>
      </c>
      <c r="T559">
        <v>4.8000000000001798E-2</v>
      </c>
      <c r="U559">
        <v>3.4692330484359803E-2</v>
      </c>
    </row>
    <row r="560" spans="1:21" x14ac:dyDescent="0.3">
      <c r="A560">
        <v>1241.6669999999999</v>
      </c>
      <c r="B560" s="11">
        <f t="shared" si="17"/>
        <v>1239.7223333333334</v>
      </c>
      <c r="C560">
        <v>26.776999999999788</v>
      </c>
      <c r="F560" s="2">
        <f t="shared" si="18"/>
        <v>0.86934916060106182</v>
      </c>
      <c r="I560" s="20">
        <v>34286</v>
      </c>
      <c r="P560">
        <v>1969</v>
      </c>
      <c r="Q560">
        <v>6</v>
      </c>
      <c r="R560" s="11">
        <v>1969.4166666562101</v>
      </c>
      <c r="S560">
        <v>0.640917169574859</v>
      </c>
      <c r="T560">
        <v>9.6000000000003596E-2</v>
      </c>
      <c r="U560">
        <v>6.1528048279188799E-2</v>
      </c>
    </row>
    <row r="561" spans="1:21" x14ac:dyDescent="0.3">
      <c r="A561">
        <v>1271.6669999999999</v>
      </c>
      <c r="B561" s="11">
        <f t="shared" si="17"/>
        <v>1267.028</v>
      </c>
      <c r="C561">
        <v>26.82499999999979</v>
      </c>
      <c r="F561" s="2">
        <f t="shared" si="18"/>
        <v>0.90076302265487551</v>
      </c>
      <c r="I561" s="20">
        <v>34279</v>
      </c>
      <c r="P561">
        <v>1969</v>
      </c>
      <c r="Q561">
        <v>5</v>
      </c>
      <c r="R561" s="11">
        <v>1969.33333332285</v>
      </c>
      <c r="S561">
        <v>0.55579556646620998</v>
      </c>
      <c r="T561">
        <v>4.8000000000001798E-2</v>
      </c>
      <c r="U561">
        <v>2.6678187190379E-2</v>
      </c>
    </row>
    <row r="562" spans="1:21" x14ac:dyDescent="0.3">
      <c r="A562">
        <v>1287.75</v>
      </c>
      <c r="B562" s="11">
        <f t="shared" si="17"/>
        <v>1282.1389999999999</v>
      </c>
      <c r="C562">
        <v>26.872999999999791</v>
      </c>
      <c r="F562" s="2">
        <f t="shared" si="18"/>
        <v>0.9186328269417644</v>
      </c>
      <c r="G562" t="s">
        <v>11</v>
      </c>
      <c r="H562">
        <v>24</v>
      </c>
      <c r="I562" s="20">
        <v>34273</v>
      </c>
      <c r="P562">
        <v>1969</v>
      </c>
      <c r="Q562">
        <v>4</v>
      </c>
      <c r="R562" s="11">
        <v>1969.2499999894901</v>
      </c>
      <c r="S562">
        <v>0.48624543419343702</v>
      </c>
      <c r="T562">
        <v>9.6000000000003596E-2</v>
      </c>
      <c r="U562">
        <v>4.6679561682571702E-2</v>
      </c>
    </row>
    <row r="563" spans="1:21" x14ac:dyDescent="0.3">
      <c r="A563">
        <v>1287</v>
      </c>
      <c r="B563" s="11">
        <f t="shared" si="17"/>
        <v>1282.5833333333333</v>
      </c>
      <c r="C563">
        <v>26.920999999999793</v>
      </c>
      <c r="F563" s="2">
        <f t="shared" si="18"/>
        <v>0.91916361316885031</v>
      </c>
      <c r="I563" s="20">
        <v>34250</v>
      </c>
      <c r="P563">
        <v>1969</v>
      </c>
      <c r="Q563">
        <v>3</v>
      </c>
      <c r="R563" s="11">
        <v>1969.16666665613</v>
      </c>
      <c r="S563">
        <v>0.44707325998069603</v>
      </c>
      <c r="T563">
        <v>4.8000000000001798E-2</v>
      </c>
      <c r="U563">
        <v>2.1459516479074198E-2</v>
      </c>
    </row>
    <row r="564" spans="1:21" x14ac:dyDescent="0.3">
      <c r="A564">
        <v>1273</v>
      </c>
      <c r="B564" s="11">
        <f t="shared" si="17"/>
        <v>1269.9443333333334</v>
      </c>
      <c r="C564">
        <v>26.968999999999795</v>
      </c>
      <c r="F564" s="2">
        <f t="shared" si="18"/>
        <v>0.90418450717667254</v>
      </c>
      <c r="I564" s="20">
        <v>34228</v>
      </c>
      <c r="P564">
        <v>1969</v>
      </c>
      <c r="Q564">
        <v>2</v>
      </c>
      <c r="R564" s="11">
        <v>1969.0833333227699</v>
      </c>
      <c r="S564">
        <v>0.45139424146805002</v>
      </c>
      <c r="T564">
        <v>0.14400000000000501</v>
      </c>
      <c r="U564">
        <v>6.5000770771401595E-2</v>
      </c>
    </row>
    <row r="565" spans="1:21" x14ac:dyDescent="0.3">
      <c r="A565">
        <v>1249.8330000000001</v>
      </c>
      <c r="B565" s="11">
        <f t="shared" si="17"/>
        <v>1247.8333333333333</v>
      </c>
      <c r="C565">
        <v>27.016999999999797</v>
      </c>
      <c r="F565" s="2">
        <f t="shared" si="18"/>
        <v>0.87856433736919348</v>
      </c>
      <c r="I565" s="20">
        <v>34206</v>
      </c>
      <c r="P565">
        <v>1969</v>
      </c>
      <c r="Q565">
        <v>1</v>
      </c>
      <c r="R565" s="11">
        <v>1968.9999999894101</v>
      </c>
      <c r="S565">
        <v>0.53687595179896797</v>
      </c>
      <c r="T565">
        <v>0.14400000000000501</v>
      </c>
      <c r="U565">
        <v>7.7310137059054304E-2</v>
      </c>
    </row>
    <row r="566" spans="1:21" x14ac:dyDescent="0.3">
      <c r="A566">
        <v>1220.6669999999999</v>
      </c>
      <c r="B566" s="11">
        <f t="shared" si="17"/>
        <v>1219.2223333333334</v>
      </c>
      <c r="C566">
        <v>27.064999999999799</v>
      </c>
      <c r="F566" s="2">
        <f t="shared" si="18"/>
        <v>0.84648699688842044</v>
      </c>
      <c r="I566" s="20">
        <v>34183</v>
      </c>
      <c r="P566">
        <v>1968</v>
      </c>
      <c r="Q566">
        <v>12</v>
      </c>
      <c r="R566" s="11">
        <v>1968.91666665605</v>
      </c>
      <c r="S566">
        <v>0.68360187287889995</v>
      </c>
      <c r="T566">
        <v>0.14400000000000501</v>
      </c>
      <c r="U566">
        <v>9.8438669694565398E-2</v>
      </c>
    </row>
    <row r="567" spans="1:21" x14ac:dyDescent="0.3">
      <c r="A567">
        <v>1187.1669999999999</v>
      </c>
      <c r="B567" s="11">
        <f t="shared" si="17"/>
        <v>1186.0003333333332</v>
      </c>
      <c r="C567">
        <v>27.112999999999801</v>
      </c>
      <c r="F567" s="2">
        <f t="shared" si="18"/>
        <v>0.81070662217480305</v>
      </c>
      <c r="I567" s="20">
        <v>34161</v>
      </c>
      <c r="P567">
        <v>1968</v>
      </c>
      <c r="Q567">
        <v>11</v>
      </c>
      <c r="R567" s="11">
        <v>1968.8333333226899</v>
      </c>
      <c r="S567">
        <v>0.76997163218028397</v>
      </c>
      <c r="T567">
        <v>9.6000000000003596E-2</v>
      </c>
      <c r="U567">
        <v>7.3917276689310099E-2</v>
      </c>
    </row>
    <row r="568" spans="1:21" x14ac:dyDescent="0.3">
      <c r="A568">
        <v>1150.1669999999999</v>
      </c>
      <c r="B568" s="11">
        <f t="shared" si="17"/>
        <v>1149.7503333333332</v>
      </c>
      <c r="C568">
        <v>27.160999999999802</v>
      </c>
      <c r="F568" s="2">
        <f t="shared" si="18"/>
        <v>0.77338829178121771</v>
      </c>
      <c r="I568" s="20">
        <v>34139</v>
      </c>
      <c r="P568">
        <v>1968</v>
      </c>
      <c r="Q568">
        <v>10</v>
      </c>
      <c r="R568" s="11">
        <v>1968.74999998933</v>
      </c>
      <c r="S568">
        <v>0.78912944836628895</v>
      </c>
      <c r="T568">
        <v>2.4000000000000899E-2</v>
      </c>
      <c r="U568">
        <v>1.8939106760791601E-2</v>
      </c>
    </row>
    <row r="569" spans="1:21" x14ac:dyDescent="0.3">
      <c r="A569">
        <v>1111.9169999999999</v>
      </c>
      <c r="B569" s="11">
        <f t="shared" si="17"/>
        <v>1113.4169999999999</v>
      </c>
      <c r="C569">
        <v>27.208999999999804</v>
      </c>
      <c r="F569" s="2">
        <f t="shared" si="18"/>
        <v>0.7377078707122956</v>
      </c>
      <c r="I569" s="20">
        <v>34117</v>
      </c>
      <c r="P569">
        <v>1968</v>
      </c>
      <c r="Q569">
        <v>9</v>
      </c>
      <c r="R569" s="11">
        <v>1968.6666666559599</v>
      </c>
      <c r="S569">
        <v>0.78602140492616202</v>
      </c>
      <c r="T569">
        <v>2.4000000000000899E-2</v>
      </c>
    </row>
    <row r="570" spans="1:21" x14ac:dyDescent="0.3">
      <c r="A570">
        <v>1078.1669999999999</v>
      </c>
      <c r="B570" s="11">
        <f t="shared" si="17"/>
        <v>1081.778</v>
      </c>
      <c r="C570">
        <v>27.256999999999806</v>
      </c>
      <c r="F570" s="2">
        <f t="shared" si="18"/>
        <v>0.70798096454205794</v>
      </c>
      <c r="I570" s="20">
        <v>34094</v>
      </c>
      <c r="P570">
        <v>1968</v>
      </c>
      <c r="Q570">
        <v>8</v>
      </c>
      <c r="R570" s="11">
        <v>1968.5833333226001</v>
      </c>
      <c r="S570">
        <v>0.78291336148603596</v>
      </c>
      <c r="T570">
        <v>2.4000000000000899E-2</v>
      </c>
      <c r="U570">
        <v>1.8789920675665501E-2</v>
      </c>
    </row>
    <row r="571" spans="1:21" x14ac:dyDescent="0.3">
      <c r="A571">
        <v>1055.25</v>
      </c>
      <c r="B571" s="11">
        <f t="shared" si="17"/>
        <v>1059.4446666666665</v>
      </c>
      <c r="C571">
        <v>27.304999999999808</v>
      </c>
      <c r="F571" s="2">
        <f t="shared" si="18"/>
        <v>0.68772144105499566</v>
      </c>
      <c r="I571" s="20">
        <v>34072</v>
      </c>
      <c r="P571">
        <v>1968</v>
      </c>
      <c r="Q571">
        <v>7</v>
      </c>
      <c r="R571" s="11">
        <v>1968.49999998924</v>
      </c>
      <c r="S571">
        <v>0.77608939622742201</v>
      </c>
      <c r="T571">
        <v>2.4000000000000899E-2</v>
      </c>
    </row>
    <row r="572" spans="1:21" x14ac:dyDescent="0.3">
      <c r="A572">
        <v>1044.9169999999999</v>
      </c>
      <c r="B572" s="11">
        <f t="shared" si="17"/>
        <v>1048.028</v>
      </c>
      <c r="C572">
        <v>27.35299999999981</v>
      </c>
      <c r="F572" s="2">
        <f t="shared" si="18"/>
        <v>0.67758987927556624</v>
      </c>
      <c r="I572" s="20">
        <v>34050</v>
      </c>
      <c r="P572">
        <v>1968</v>
      </c>
      <c r="Q572">
        <v>6</v>
      </c>
      <c r="R572" s="11">
        <v>1968.4166666558799</v>
      </c>
      <c r="S572">
        <v>0.76926543096880795</v>
      </c>
      <c r="T572">
        <v>2.4000000000000899E-2</v>
      </c>
      <c r="U572">
        <v>1.8462370343252099E-2</v>
      </c>
    </row>
    <row r="573" spans="1:21" x14ac:dyDescent="0.3">
      <c r="A573">
        <v>1043.9169999999999</v>
      </c>
      <c r="B573" s="11">
        <f t="shared" si="17"/>
        <v>1046.028</v>
      </c>
      <c r="C573">
        <v>27.400999999999812</v>
      </c>
      <c r="F573" s="5">
        <f t="shared" si="18"/>
        <v>0.6758304338596447</v>
      </c>
      <c r="G573" t="s">
        <v>10</v>
      </c>
      <c r="H573">
        <v>24</v>
      </c>
      <c r="I573" s="20">
        <v>34028</v>
      </c>
      <c r="P573">
        <v>1968</v>
      </c>
      <c r="Q573">
        <v>5</v>
      </c>
      <c r="R573" s="11">
        <v>1968.33333332252</v>
      </c>
      <c r="S573">
        <v>0.76358536420545997</v>
      </c>
      <c r="T573">
        <v>2.4000000000000899E-2</v>
      </c>
    </row>
    <row r="574" spans="1:21" x14ac:dyDescent="0.3">
      <c r="A574">
        <v>1049.25</v>
      </c>
      <c r="B574" s="11">
        <f t="shared" si="17"/>
        <v>1049.8889999999999</v>
      </c>
      <c r="C574">
        <v>27.448999999999813</v>
      </c>
      <c r="F574" s="2">
        <f t="shared" si="18"/>
        <v>0.67923115704161241</v>
      </c>
      <c r="I574" s="20">
        <v>34013</v>
      </c>
      <c r="P574">
        <v>1968</v>
      </c>
      <c r="Q574">
        <v>4</v>
      </c>
      <c r="R574" s="11">
        <v>1968.24999998916</v>
      </c>
      <c r="S574">
        <v>0.75790529744211099</v>
      </c>
      <c r="T574">
        <v>2.4000000000000899E-2</v>
      </c>
      <c r="U574">
        <v>1.8189727138611299E-2</v>
      </c>
    </row>
    <row r="575" spans="1:21" x14ac:dyDescent="0.3">
      <c r="A575" s="6">
        <v>1056.5</v>
      </c>
      <c r="B575" s="12">
        <f t="shared" si="17"/>
        <v>1058.1943333333334</v>
      </c>
      <c r="C575" s="6">
        <v>27.496999999999815</v>
      </c>
      <c r="D575" s="6"/>
      <c r="E575" s="6"/>
      <c r="F575" s="7">
        <f t="shared" si="18"/>
        <v>0.68660450370017645</v>
      </c>
      <c r="I575" s="20">
        <v>33998</v>
      </c>
      <c r="P575">
        <v>1968</v>
      </c>
      <c r="Q575">
        <v>3</v>
      </c>
      <c r="R575" s="11">
        <v>1968.1666666558001</v>
      </c>
      <c r="S575">
        <v>0.75670303605834199</v>
      </c>
      <c r="T575">
        <v>2.4000000000000899E-2</v>
      </c>
    </row>
    <row r="576" spans="1:21" x14ac:dyDescent="0.3">
      <c r="A576">
        <v>1068.8330000000001</v>
      </c>
      <c r="B576" s="11">
        <f t="shared" si="17"/>
        <v>1072.222</v>
      </c>
      <c r="C576">
        <v>27.544999999999817</v>
      </c>
      <c r="F576" s="2">
        <f t="shared" si="18"/>
        <v>0.69924026301866105</v>
      </c>
      <c r="I576" s="20">
        <v>33983</v>
      </c>
      <c r="P576">
        <v>1968</v>
      </c>
      <c r="Q576">
        <v>2</v>
      </c>
      <c r="R576" s="11">
        <v>1968.08333332244</v>
      </c>
      <c r="S576">
        <v>0.75550077467457299</v>
      </c>
      <c r="T576">
        <v>4.8000000000001798E-2</v>
      </c>
      <c r="U576">
        <v>3.6264037184380898E-2</v>
      </c>
    </row>
    <row r="577" spans="1:21" x14ac:dyDescent="0.3">
      <c r="A577">
        <v>1091.3330000000001</v>
      </c>
      <c r="B577" s="11">
        <f t="shared" si="17"/>
        <v>1095.4163333333333</v>
      </c>
      <c r="C577">
        <v>27.592999999999819</v>
      </c>
      <c r="F577" s="2">
        <f t="shared" si="18"/>
        <v>0.72064528544851181</v>
      </c>
      <c r="I577" s="20">
        <v>33968</v>
      </c>
      <c r="P577">
        <v>1968</v>
      </c>
      <c r="Q577">
        <v>1</v>
      </c>
      <c r="R577" s="11">
        <v>1967.9999999890799</v>
      </c>
      <c r="S577">
        <v>0.76259984214343102</v>
      </c>
      <c r="T577">
        <v>4.8000000000001798E-2</v>
      </c>
      <c r="U577">
        <v>3.6604792422886001E-2</v>
      </c>
    </row>
    <row r="578" spans="1:21" x14ac:dyDescent="0.3">
      <c r="A578">
        <v>1126.0830000000001</v>
      </c>
      <c r="B578" s="11">
        <f t="shared" si="17"/>
        <v>1128.1110000000001</v>
      </c>
      <c r="C578">
        <v>27.640999999999821</v>
      </c>
      <c r="F578" s="2">
        <f t="shared" si="18"/>
        <v>0.75193516771794855</v>
      </c>
      <c r="I578" s="20">
        <v>33953</v>
      </c>
      <c r="P578">
        <v>1967</v>
      </c>
      <c r="Q578">
        <v>12</v>
      </c>
      <c r="R578" s="11">
        <v>1967.9166666557201</v>
      </c>
      <c r="S578">
        <v>0.77456181833404003</v>
      </c>
      <c r="T578">
        <v>2.4000000000000899E-2</v>
      </c>
      <c r="U578">
        <v>1.8589483640017598E-2</v>
      </c>
    </row>
    <row r="579" spans="1:21" x14ac:dyDescent="0.3">
      <c r="A579">
        <v>1166.9169999999999</v>
      </c>
      <c r="B579" s="11">
        <f t="shared" si="17"/>
        <v>1163.6666666666667</v>
      </c>
      <c r="C579">
        <v>27.688999999999822</v>
      </c>
      <c r="F579" s="2">
        <f t="shared" si="18"/>
        <v>0.78750716869169002</v>
      </c>
      <c r="I579" s="20">
        <v>33938</v>
      </c>
      <c r="P579">
        <v>1967</v>
      </c>
      <c r="Q579">
        <v>11</v>
      </c>
      <c r="R579" s="11">
        <v>1967.83333332236</v>
      </c>
      <c r="S579">
        <v>0.77512353939390999</v>
      </c>
      <c r="T579">
        <v>2.4000000000000899E-2</v>
      </c>
    </row>
    <row r="580" spans="1:21" x14ac:dyDescent="0.3">
      <c r="A580">
        <v>1198</v>
      </c>
      <c r="B580" s="11">
        <f t="shared" ref="B580:B643" si="19">AVERAGE(A579:A581)</f>
        <v>1191.3333333333333</v>
      </c>
      <c r="C580">
        <v>27.736999999999824</v>
      </c>
      <c r="F580" s="2">
        <f t="shared" si="18"/>
        <v>0.81634669856760456</v>
      </c>
      <c r="I580" s="20">
        <v>33923</v>
      </c>
      <c r="P580">
        <v>1967</v>
      </c>
      <c r="Q580">
        <v>10</v>
      </c>
      <c r="R580" s="11">
        <v>1967.7499999889999</v>
      </c>
      <c r="S580">
        <v>0.77568526045378094</v>
      </c>
      <c r="T580">
        <v>0.14400000000000501</v>
      </c>
      <c r="U580">
        <v>0.111698677505348</v>
      </c>
    </row>
    <row r="581" spans="1:21" x14ac:dyDescent="0.3">
      <c r="A581">
        <v>1209.0830000000001</v>
      </c>
      <c r="B581" s="11">
        <f t="shared" si="19"/>
        <v>1204.8053333333335</v>
      </c>
      <c r="C581">
        <v>27.784999999999826</v>
      </c>
      <c r="F581" s="2">
        <f t="shared" si="18"/>
        <v>0.83076979965926501</v>
      </c>
      <c r="G581" t="s">
        <v>11</v>
      </c>
      <c r="H581">
        <v>25</v>
      </c>
      <c r="I581" s="20">
        <v>33908</v>
      </c>
      <c r="P581">
        <v>1967</v>
      </c>
      <c r="Q581">
        <v>9</v>
      </c>
      <c r="R581" s="11">
        <v>1967.66666665564</v>
      </c>
      <c r="S581">
        <v>0.72830412715624904</v>
      </c>
      <c r="T581">
        <v>9.6000000000003596E-2</v>
      </c>
      <c r="U581">
        <v>6.9917196207002499E-2</v>
      </c>
    </row>
    <row r="582" spans="1:21" x14ac:dyDescent="0.3">
      <c r="A582">
        <v>1207.3330000000001</v>
      </c>
      <c r="B582" s="11">
        <f t="shared" si="19"/>
        <v>1204.9996666666668</v>
      </c>
      <c r="C582">
        <v>27.832999999999828</v>
      </c>
      <c r="F582" s="2">
        <f t="shared" si="18"/>
        <v>0.83097970631657825</v>
      </c>
      <c r="I582" s="20">
        <v>33880</v>
      </c>
      <c r="P582">
        <v>1967</v>
      </c>
      <c r="Q582">
        <v>8</v>
      </c>
      <c r="R582" s="11">
        <v>1967.5833333222799</v>
      </c>
      <c r="S582">
        <v>0.67216576942166195</v>
      </c>
      <c r="T582">
        <v>0.14400000000000501</v>
      </c>
      <c r="U582">
        <v>9.6791870796722995E-2</v>
      </c>
    </row>
    <row r="583" spans="1:21" x14ac:dyDescent="0.3">
      <c r="A583">
        <v>1198.5830000000001</v>
      </c>
      <c r="B583" s="11">
        <f t="shared" si="19"/>
        <v>1198.1110000000001</v>
      </c>
      <c r="C583">
        <v>27.88099999999983</v>
      </c>
      <c r="F583" s="2">
        <f t="shared" si="18"/>
        <v>0.82357128316529482</v>
      </c>
      <c r="I583" s="20">
        <v>33853</v>
      </c>
      <c r="P583">
        <v>1967</v>
      </c>
      <c r="Q583">
        <v>7</v>
      </c>
      <c r="R583" s="11">
        <v>1967.4999999889201</v>
      </c>
      <c r="S583">
        <v>0.62793156197167999</v>
      </c>
      <c r="T583">
        <v>9.6000000000003596E-2</v>
      </c>
      <c r="U583">
        <v>6.0281429949283601E-2</v>
      </c>
    </row>
    <row r="584" spans="1:21" x14ac:dyDescent="0.3">
      <c r="A584">
        <v>1188.4169999999999</v>
      </c>
      <c r="B584" s="11">
        <f t="shared" si="19"/>
        <v>1187.6110000000001</v>
      </c>
      <c r="C584">
        <v>27.928999999999832</v>
      </c>
      <c r="F584" s="2">
        <f t="shared" ref="F584:F647" si="20">(0.0975*EXP(0.0013*B584))/D$2</f>
        <v>0.81240591216991354</v>
      </c>
      <c r="I584" s="20">
        <v>33826</v>
      </c>
      <c r="P584">
        <v>1967</v>
      </c>
      <c r="Q584">
        <v>6</v>
      </c>
      <c r="R584" s="11">
        <v>1967.41666665556</v>
      </c>
      <c r="S584">
        <v>0.59985459783054895</v>
      </c>
      <c r="T584">
        <v>9.6000000000003596E-2</v>
      </c>
      <c r="U584">
        <v>5.7586041391734899E-2</v>
      </c>
    </row>
    <row r="585" spans="1:21" x14ac:dyDescent="0.3">
      <c r="A585">
        <v>1175.8330000000001</v>
      </c>
      <c r="B585" s="11">
        <f t="shared" si="19"/>
        <v>1172.5</v>
      </c>
      <c r="C585">
        <v>27.976999999999833</v>
      </c>
      <c r="F585" s="2">
        <f t="shared" si="20"/>
        <v>0.79660249841610864</v>
      </c>
      <c r="I585" s="20">
        <v>33798</v>
      </c>
      <c r="P585">
        <v>1967</v>
      </c>
      <c r="Q585">
        <v>5</v>
      </c>
      <c r="R585" s="11">
        <v>1967.3333333221999</v>
      </c>
      <c r="S585">
        <v>0.51892186487068304</v>
      </c>
      <c r="T585">
        <v>0.14400000000000501</v>
      </c>
      <c r="U585">
        <v>7.4724748541381295E-2</v>
      </c>
    </row>
    <row r="586" spans="1:21" x14ac:dyDescent="0.3">
      <c r="A586">
        <v>1153.25</v>
      </c>
      <c r="B586" s="11">
        <f t="shared" si="19"/>
        <v>1150.3886666666667</v>
      </c>
      <c r="C586">
        <v>28.024999999999835</v>
      </c>
      <c r="F586" s="2">
        <f t="shared" si="20"/>
        <v>0.77403034152564332</v>
      </c>
      <c r="I586" s="20">
        <v>33771</v>
      </c>
      <c r="P586">
        <v>1967</v>
      </c>
      <c r="Q586">
        <v>4</v>
      </c>
      <c r="R586" s="11">
        <v>1967.24999998884</v>
      </c>
      <c r="S586">
        <v>0.38775415491367299</v>
      </c>
      <c r="T586">
        <v>9.6000000000003596E-2</v>
      </c>
      <c r="U586">
        <v>3.7224398871713998E-2</v>
      </c>
    </row>
    <row r="587" spans="1:21" x14ac:dyDescent="0.3">
      <c r="A587">
        <v>1122.0830000000001</v>
      </c>
      <c r="B587" s="11">
        <f t="shared" si="19"/>
        <v>1122</v>
      </c>
      <c r="C587">
        <v>28.072999999999837</v>
      </c>
      <c r="F587" s="2">
        <f t="shared" si="20"/>
        <v>0.74598523448493914</v>
      </c>
      <c r="I587" s="20">
        <v>33744</v>
      </c>
      <c r="P587">
        <v>1967</v>
      </c>
      <c r="Q587">
        <v>3</v>
      </c>
      <c r="R587" s="11">
        <v>1967.16666665548</v>
      </c>
      <c r="S587">
        <v>0.31366672148753</v>
      </c>
      <c r="T587">
        <v>9.6000000000003596E-2</v>
      </c>
      <c r="U587">
        <v>3.0112005262804001E-2</v>
      </c>
    </row>
    <row r="588" spans="1:21" x14ac:dyDescent="0.3">
      <c r="A588">
        <v>1090.6669999999999</v>
      </c>
      <c r="B588" s="11">
        <f t="shared" si="19"/>
        <v>1094.6666666666667</v>
      </c>
      <c r="C588">
        <v>28.120999999999839</v>
      </c>
      <c r="F588" s="2">
        <f t="shared" si="20"/>
        <v>0.71994331069098327</v>
      </c>
      <c r="I588" s="20">
        <v>33716</v>
      </c>
      <c r="P588">
        <v>1967</v>
      </c>
      <c r="Q588">
        <v>2</v>
      </c>
      <c r="R588" s="11">
        <v>1967.0833333221201</v>
      </c>
      <c r="S588">
        <v>0.31936647111007099</v>
      </c>
      <c r="T588">
        <v>0.192000000000007</v>
      </c>
      <c r="U588">
        <v>6.1318362453136099E-2</v>
      </c>
    </row>
    <row r="589" spans="1:21" x14ac:dyDescent="0.3">
      <c r="A589">
        <v>1071.25</v>
      </c>
      <c r="B589" s="11">
        <f t="shared" si="19"/>
        <v>1076.8613333333333</v>
      </c>
      <c r="C589">
        <v>28.168999999999841</v>
      </c>
      <c r="F589" s="2">
        <f t="shared" si="20"/>
        <v>0.70347021716379432</v>
      </c>
      <c r="I589" s="20">
        <v>33689</v>
      </c>
      <c r="P589">
        <v>1967</v>
      </c>
      <c r="Q589">
        <v>1</v>
      </c>
      <c r="R589" s="11">
        <v>1966.99999998876</v>
      </c>
      <c r="S589">
        <v>0.36811028254135802</v>
      </c>
      <c r="T589">
        <v>0.192000000000007</v>
      </c>
      <c r="U589">
        <v>7.0677174247943397E-2</v>
      </c>
    </row>
    <row r="590" spans="1:21" x14ac:dyDescent="0.3">
      <c r="A590">
        <v>1068.6669999999999</v>
      </c>
      <c r="B590" s="11">
        <f t="shared" si="19"/>
        <v>1071.8889999999999</v>
      </c>
      <c r="C590">
        <v>28.216999999999842</v>
      </c>
      <c r="F590" s="5">
        <f t="shared" si="20"/>
        <v>0.69893762741900189</v>
      </c>
      <c r="G590" t="s">
        <v>10</v>
      </c>
      <c r="H590">
        <v>25</v>
      </c>
      <c r="I590" s="20">
        <v>33662</v>
      </c>
      <c r="P590">
        <v>1966</v>
      </c>
      <c r="Q590">
        <v>12</v>
      </c>
      <c r="R590" s="11">
        <v>1966.9166666553999</v>
      </c>
      <c r="S590">
        <v>0.48122902952260799</v>
      </c>
      <c r="T590">
        <v>0.192000000000007</v>
      </c>
      <c r="U590">
        <v>9.2395973668344206E-2</v>
      </c>
    </row>
    <row r="591" spans="1:21" x14ac:dyDescent="0.3">
      <c r="A591">
        <v>1075.75</v>
      </c>
      <c r="B591" s="11">
        <f t="shared" si="19"/>
        <v>1076.0556666666666</v>
      </c>
      <c r="C591">
        <v>28.264999999999844</v>
      </c>
      <c r="F591" s="2">
        <f t="shared" si="20"/>
        <v>0.70273381161797333</v>
      </c>
      <c r="I591" s="20">
        <v>33652</v>
      </c>
      <c r="P591">
        <v>1966</v>
      </c>
      <c r="Q591">
        <v>11</v>
      </c>
      <c r="R591" s="11">
        <v>1966.8333333220401</v>
      </c>
      <c r="S591">
        <v>0.64871580330384204</v>
      </c>
      <c r="T591">
        <v>0.192000000000007</v>
      </c>
      <c r="U591">
        <v>0.12455343423434199</v>
      </c>
    </row>
    <row r="592" spans="1:21" x14ac:dyDescent="0.3">
      <c r="A592">
        <v>1083.75</v>
      </c>
      <c r="B592" s="11">
        <f t="shared" si="19"/>
        <v>1082.7776666666666</v>
      </c>
      <c r="C592">
        <v>28.312999999999846</v>
      </c>
      <c r="F592" s="2">
        <f t="shared" si="20"/>
        <v>0.70890163110842763</v>
      </c>
      <c r="I592" s="20">
        <v>33642</v>
      </c>
      <c r="P592">
        <v>1966</v>
      </c>
      <c r="Q592">
        <v>10</v>
      </c>
      <c r="R592" s="11">
        <v>1966.74999998868</v>
      </c>
      <c r="S592">
        <v>0.58508103381101295</v>
      </c>
      <c r="T592">
        <v>0.14400000000000501</v>
      </c>
      <c r="U592">
        <v>8.4251668868789098E-2</v>
      </c>
    </row>
    <row r="593" spans="1:21" x14ac:dyDescent="0.3">
      <c r="A593" s="6">
        <v>1088.8330000000001</v>
      </c>
      <c r="B593" s="12">
        <f t="shared" si="19"/>
        <v>1089.6666666666667</v>
      </c>
      <c r="C593" s="6">
        <v>28.360999999999848</v>
      </c>
      <c r="D593" s="6"/>
      <c r="E593" s="6"/>
      <c r="F593" s="7">
        <f t="shared" si="20"/>
        <v>0.71527885507500311</v>
      </c>
      <c r="I593" s="20">
        <v>33632</v>
      </c>
      <c r="P593">
        <v>1966</v>
      </c>
      <c r="Q593">
        <v>9</v>
      </c>
      <c r="R593" s="11">
        <v>1966.6666666553199</v>
      </c>
      <c r="S593">
        <v>0.50692488643814704</v>
      </c>
      <c r="T593">
        <v>0.14400000000000501</v>
      </c>
      <c r="U593">
        <v>7.2997183647095995E-2</v>
      </c>
    </row>
    <row r="594" spans="1:21" x14ac:dyDescent="0.3">
      <c r="A594">
        <v>1096.4169999999999</v>
      </c>
      <c r="B594" s="11">
        <f t="shared" si="19"/>
        <v>1098.4443333333334</v>
      </c>
      <c r="C594">
        <v>28.40899999999985</v>
      </c>
      <c r="F594" s="2">
        <f t="shared" si="20"/>
        <v>0.7234876241709981</v>
      </c>
      <c r="I594" s="20">
        <v>33622</v>
      </c>
      <c r="P594">
        <v>1966</v>
      </c>
      <c r="Q594">
        <v>8</v>
      </c>
      <c r="R594" s="11">
        <v>1966.58333332196</v>
      </c>
      <c r="S594">
        <v>0.46544283646366902</v>
      </c>
      <c r="T594">
        <v>0.14400000000000501</v>
      </c>
      <c r="U594">
        <v>6.7023768450770904E-2</v>
      </c>
    </row>
    <row r="595" spans="1:21" x14ac:dyDescent="0.3">
      <c r="A595">
        <v>1110.0830000000001</v>
      </c>
      <c r="B595" s="11">
        <f t="shared" si="19"/>
        <v>1114.8056666666666</v>
      </c>
      <c r="C595">
        <v>28.456999999999852</v>
      </c>
      <c r="F595" s="2">
        <f t="shared" si="20"/>
        <v>0.73904083295517364</v>
      </c>
      <c r="I595" s="20">
        <v>33612</v>
      </c>
      <c r="P595">
        <v>1966</v>
      </c>
      <c r="Q595">
        <v>7</v>
      </c>
      <c r="R595" s="11">
        <v>1966.4999999885999</v>
      </c>
      <c r="S595">
        <v>0.37695553928300202</v>
      </c>
      <c r="T595">
        <v>0.14399999999999799</v>
      </c>
      <c r="U595">
        <v>5.4281597656751598E-2</v>
      </c>
    </row>
    <row r="596" spans="1:21" x14ac:dyDescent="0.3">
      <c r="A596">
        <v>1137.9169999999999</v>
      </c>
      <c r="B596" s="11">
        <f t="shared" si="19"/>
        <v>1142.6943333333334</v>
      </c>
      <c r="C596">
        <v>28.504999999999853</v>
      </c>
      <c r="F596" s="2">
        <f t="shared" si="20"/>
        <v>0.76632659294825634</v>
      </c>
      <c r="I596" s="20">
        <v>33602</v>
      </c>
      <c r="P596">
        <v>1966</v>
      </c>
      <c r="Q596">
        <v>6</v>
      </c>
      <c r="R596" s="11">
        <v>1966.4166666552401</v>
      </c>
      <c r="S596">
        <v>0.29633734898321001</v>
      </c>
      <c r="T596">
        <v>0.14400000000000501</v>
      </c>
      <c r="U596">
        <v>4.26725782535839E-2</v>
      </c>
    </row>
    <row r="597" spans="1:21" x14ac:dyDescent="0.3">
      <c r="A597">
        <v>1180.0830000000001</v>
      </c>
      <c r="B597" s="11">
        <f t="shared" si="19"/>
        <v>1186.1389999999999</v>
      </c>
      <c r="C597">
        <v>28.552999999999855</v>
      </c>
      <c r="F597" s="2">
        <f t="shared" si="20"/>
        <v>0.81085277872840889</v>
      </c>
      <c r="I597" s="20">
        <v>33592</v>
      </c>
      <c r="P597">
        <v>1966</v>
      </c>
      <c r="Q597">
        <v>5</v>
      </c>
      <c r="R597" s="11">
        <v>1966.33333332188</v>
      </c>
      <c r="S597">
        <v>0.29914119873176798</v>
      </c>
      <c r="T597">
        <v>0.14400000000000501</v>
      </c>
      <c r="U597">
        <v>4.3076332617376298E-2</v>
      </c>
    </row>
    <row r="598" spans="1:21" x14ac:dyDescent="0.3">
      <c r="A598">
        <v>1240.4169999999999</v>
      </c>
      <c r="B598" s="11">
        <f t="shared" si="19"/>
        <v>1243.0833333333333</v>
      </c>
      <c r="C598">
        <v>28.600999999999857</v>
      </c>
      <c r="F598" s="2">
        <f t="shared" si="20"/>
        <v>0.87315591826544425</v>
      </c>
      <c r="I598" s="20">
        <v>33582</v>
      </c>
      <c r="P598">
        <v>1966</v>
      </c>
      <c r="Q598">
        <v>4</v>
      </c>
      <c r="R598" s="11">
        <v>1966.2499999885199</v>
      </c>
      <c r="S598">
        <v>0.31392827264638201</v>
      </c>
      <c r="T598">
        <v>0.14400000000000501</v>
      </c>
      <c r="U598">
        <v>4.5205671261080702E-2</v>
      </c>
    </row>
    <row r="599" spans="1:21" x14ac:dyDescent="0.3">
      <c r="A599">
        <v>1308.75</v>
      </c>
      <c r="B599" s="11">
        <f t="shared" si="19"/>
        <v>1305.6946666666665</v>
      </c>
      <c r="C599">
        <v>28.648999999999859</v>
      </c>
      <c r="F599" s="2">
        <f t="shared" si="20"/>
        <v>0.94719868304166766</v>
      </c>
      <c r="I599" s="20">
        <v>33572</v>
      </c>
      <c r="P599">
        <v>1966</v>
      </c>
      <c r="Q599">
        <v>3</v>
      </c>
      <c r="R599" s="11">
        <v>1966.16666665516</v>
      </c>
      <c r="S599">
        <v>0.28943723165009999</v>
      </c>
      <c r="T599">
        <v>0.14400000000000501</v>
      </c>
      <c r="U599">
        <v>4.1678961357615903E-2</v>
      </c>
    </row>
    <row r="600" spans="1:21" x14ac:dyDescent="0.3">
      <c r="A600">
        <v>1367.9169999999999</v>
      </c>
      <c r="B600" s="11">
        <f t="shared" si="19"/>
        <v>1360.3333333333333</v>
      </c>
      <c r="C600">
        <v>28.696999999999861</v>
      </c>
      <c r="F600" s="2">
        <f t="shared" si="20"/>
        <v>1.0169255017601708</v>
      </c>
      <c r="I600" s="20">
        <v>33562</v>
      </c>
      <c r="P600">
        <v>1966</v>
      </c>
      <c r="Q600">
        <v>2</v>
      </c>
      <c r="R600" s="11">
        <v>1966.0833333218</v>
      </c>
      <c r="S600">
        <v>0.27842843870355899</v>
      </c>
      <c r="T600">
        <v>4.8000000000001798E-2</v>
      </c>
      <c r="U600">
        <v>1.33645650577713E-2</v>
      </c>
    </row>
    <row r="601" spans="1:21" x14ac:dyDescent="0.3">
      <c r="A601">
        <v>1404.3330000000001</v>
      </c>
      <c r="B601" s="11">
        <f t="shared" si="19"/>
        <v>1396.1943333333336</v>
      </c>
      <c r="C601">
        <v>28.744999999999862</v>
      </c>
      <c r="F601" s="2">
        <f t="shared" si="20"/>
        <v>1.0654563035550277</v>
      </c>
      <c r="I601" s="20">
        <v>33552</v>
      </c>
      <c r="P601">
        <v>1966</v>
      </c>
      <c r="Q601">
        <v>1</v>
      </c>
      <c r="R601" s="11">
        <v>1965.9999999884401</v>
      </c>
      <c r="S601">
        <v>0.28335798807304602</v>
      </c>
      <c r="T601">
        <v>4.8000000000001798E-2</v>
      </c>
      <c r="U601">
        <v>1.36011834275067E-2</v>
      </c>
    </row>
    <row r="602" spans="1:21" x14ac:dyDescent="0.3">
      <c r="A602">
        <v>1416.3330000000001</v>
      </c>
      <c r="B602" s="11">
        <f t="shared" si="19"/>
        <v>1409.7496666666666</v>
      </c>
      <c r="C602">
        <v>28.792999999999864</v>
      </c>
      <c r="F602" s="2">
        <f t="shared" si="20"/>
        <v>1.084398108953796</v>
      </c>
      <c r="G602" t="s">
        <v>11</v>
      </c>
      <c r="H602">
        <v>26</v>
      </c>
      <c r="I602" s="20">
        <v>33542</v>
      </c>
      <c r="P602">
        <v>1965</v>
      </c>
      <c r="Q602">
        <v>12</v>
      </c>
      <c r="R602" s="11">
        <v>1965.91666665508</v>
      </c>
      <c r="S602">
        <v>0.29305689579276001</v>
      </c>
      <c r="T602">
        <v>4.8000000000001798E-2</v>
      </c>
      <c r="U602">
        <v>1.4066730998053001E-2</v>
      </c>
    </row>
    <row r="603" spans="1:21" x14ac:dyDescent="0.3">
      <c r="A603">
        <v>1408.5830000000001</v>
      </c>
      <c r="B603" s="11">
        <f t="shared" si="19"/>
        <v>1406.9163333333333</v>
      </c>
      <c r="C603">
        <v>28.840999999999866</v>
      </c>
      <c r="F603" s="2">
        <f t="shared" si="20"/>
        <v>1.0804112562137291</v>
      </c>
      <c r="I603" s="20">
        <v>33519</v>
      </c>
      <c r="P603">
        <v>1965</v>
      </c>
      <c r="Q603">
        <v>11</v>
      </c>
      <c r="R603" s="11">
        <v>1965.8333333217199</v>
      </c>
      <c r="S603">
        <v>0.30293454944956499</v>
      </c>
      <c r="T603">
        <v>4.8000000000001798E-2</v>
      </c>
      <c r="U603">
        <v>1.45408583735796E-2</v>
      </c>
    </row>
    <row r="604" spans="1:21" x14ac:dyDescent="0.3">
      <c r="A604">
        <v>1395.8330000000001</v>
      </c>
      <c r="B604" s="11">
        <f t="shared" si="19"/>
        <v>1392.472</v>
      </c>
      <c r="C604">
        <v>28.888999999999868</v>
      </c>
      <c r="F604" s="2">
        <f t="shared" si="20"/>
        <v>1.0603129793819139</v>
      </c>
      <c r="I604" s="20">
        <v>33497</v>
      </c>
      <c r="P604">
        <v>1965</v>
      </c>
      <c r="Q604">
        <v>10</v>
      </c>
      <c r="R604" s="11">
        <v>1965.7499999883601</v>
      </c>
      <c r="S604">
        <v>0.30647082241552998</v>
      </c>
      <c r="T604">
        <v>9.6000000000003596E-2</v>
      </c>
      <c r="U604">
        <v>2.9421198951891998E-2</v>
      </c>
    </row>
    <row r="605" spans="1:21" x14ac:dyDescent="0.3">
      <c r="A605">
        <v>1373</v>
      </c>
      <c r="B605" s="11">
        <f t="shared" si="19"/>
        <v>1365.9166666666667</v>
      </c>
      <c r="C605">
        <v>28.93699999999987</v>
      </c>
      <c r="F605" s="2">
        <f t="shared" si="20"/>
        <v>1.0243335385037755</v>
      </c>
      <c r="I605" s="20">
        <v>33475</v>
      </c>
      <c r="P605">
        <v>1965</v>
      </c>
      <c r="Q605">
        <v>9</v>
      </c>
      <c r="R605" s="11">
        <v>1965.666666655</v>
      </c>
      <c r="S605">
        <v>0.29108465642848802</v>
      </c>
      <c r="T605">
        <v>4.8000000000001798E-2</v>
      </c>
      <c r="U605">
        <v>1.3972063508567899E-2</v>
      </c>
    </row>
    <row r="606" spans="1:21" x14ac:dyDescent="0.3">
      <c r="A606">
        <v>1328.9169999999999</v>
      </c>
      <c r="B606" s="11">
        <f t="shared" si="19"/>
        <v>1323.25</v>
      </c>
      <c r="C606">
        <v>28.984999999999872</v>
      </c>
      <c r="F606" s="2">
        <f t="shared" si="20"/>
        <v>0.96906414527326634</v>
      </c>
      <c r="I606" s="20">
        <v>33452</v>
      </c>
      <c r="P606">
        <v>1965</v>
      </c>
      <c r="Q606">
        <v>8</v>
      </c>
      <c r="R606" s="11">
        <v>1965.5833333216401</v>
      </c>
      <c r="S606">
        <v>0.27044149955873797</v>
      </c>
      <c r="T606">
        <v>4.8000000000001798E-2</v>
      </c>
      <c r="U606">
        <v>1.29811919788199E-2</v>
      </c>
    </row>
    <row r="607" spans="1:21" x14ac:dyDescent="0.3">
      <c r="A607">
        <v>1267.8330000000001</v>
      </c>
      <c r="B607" s="11">
        <f t="shared" si="19"/>
        <v>1266.0833333333333</v>
      </c>
      <c r="C607">
        <v>29.032999999999873</v>
      </c>
      <c r="F607" s="2">
        <f t="shared" si="20"/>
        <v>0.89965750457607807</v>
      </c>
      <c r="I607" s="20">
        <v>33430</v>
      </c>
      <c r="P607">
        <v>1965</v>
      </c>
      <c r="Q607">
        <v>7</v>
      </c>
      <c r="R607" s="11">
        <v>1965.49999998828</v>
      </c>
      <c r="S607">
        <v>0.24808863307787399</v>
      </c>
      <c r="T607">
        <v>4.8000000000001798E-2</v>
      </c>
      <c r="U607">
        <v>1.19082543877384E-2</v>
      </c>
    </row>
    <row r="608" spans="1:21" x14ac:dyDescent="0.3">
      <c r="A608">
        <v>1201.5</v>
      </c>
      <c r="B608" s="11">
        <f t="shared" si="19"/>
        <v>1203.1386666666667</v>
      </c>
      <c r="C608">
        <v>29.080999999999875</v>
      </c>
      <c r="F608" s="2">
        <f t="shared" si="20"/>
        <v>0.82897174702043319</v>
      </c>
      <c r="I608" s="20">
        <v>33408</v>
      </c>
      <c r="P608">
        <v>1965</v>
      </c>
      <c r="Q608">
        <v>6</v>
      </c>
      <c r="R608" s="11">
        <v>1965.4166666549199</v>
      </c>
      <c r="S608">
        <v>0.22711544135235701</v>
      </c>
      <c r="T608">
        <v>4.8000000000001798E-2</v>
      </c>
      <c r="U608">
        <v>1.09015411849135E-2</v>
      </c>
    </row>
    <row r="609" spans="1:21" x14ac:dyDescent="0.3">
      <c r="A609">
        <v>1140.0830000000001</v>
      </c>
      <c r="B609" s="11">
        <f t="shared" si="19"/>
        <v>1144.1110000000001</v>
      </c>
      <c r="C609">
        <v>29.128999999999877</v>
      </c>
      <c r="F609" s="2">
        <f t="shared" si="20"/>
        <v>0.76773921147722934</v>
      </c>
      <c r="I609" s="20">
        <v>33386</v>
      </c>
      <c r="P609">
        <v>1965</v>
      </c>
      <c r="Q609">
        <v>5</v>
      </c>
      <c r="R609" s="11">
        <v>1965.3333333215601</v>
      </c>
      <c r="S609">
        <v>0.209180491245748</v>
      </c>
      <c r="T609">
        <v>4.8000000000001798E-2</v>
      </c>
      <c r="U609">
        <v>1.0040663579796201E-2</v>
      </c>
    </row>
    <row r="610" spans="1:21" x14ac:dyDescent="0.3">
      <c r="A610">
        <v>1090.75</v>
      </c>
      <c r="B610" s="11">
        <f t="shared" si="19"/>
        <v>1094.6386666666667</v>
      </c>
      <c r="C610">
        <v>29.176999999999879</v>
      </c>
      <c r="F610" s="2">
        <f t="shared" si="20"/>
        <v>0.7199171052314165</v>
      </c>
      <c r="I610" s="20">
        <v>33363</v>
      </c>
      <c r="P610">
        <v>1965</v>
      </c>
      <c r="Q610">
        <v>4</v>
      </c>
      <c r="R610" s="11">
        <v>1965.2499999882</v>
      </c>
      <c r="S610">
        <v>0.19417745816488499</v>
      </c>
      <c r="T610">
        <v>4.8000000000001798E-2</v>
      </c>
      <c r="U610">
        <v>9.3205179919148406E-3</v>
      </c>
    </row>
    <row r="611" spans="1:21" x14ac:dyDescent="0.3">
      <c r="A611">
        <v>1053.0830000000001</v>
      </c>
      <c r="B611" s="11">
        <f t="shared" si="19"/>
        <v>1057.4166666666667</v>
      </c>
      <c r="C611">
        <v>29.224999999999881</v>
      </c>
      <c r="F611" s="2">
        <f t="shared" si="20"/>
        <v>0.68591072018884469</v>
      </c>
      <c r="I611" s="20">
        <v>33341</v>
      </c>
      <c r="P611">
        <v>1965</v>
      </c>
      <c r="Q611">
        <v>3</v>
      </c>
      <c r="R611" s="11">
        <v>1965.1666666548399</v>
      </c>
      <c r="S611">
        <v>0.18330274687738099</v>
      </c>
      <c r="T611">
        <v>4.8000000000001798E-2</v>
      </c>
      <c r="U611">
        <v>8.7985318501146298E-3</v>
      </c>
    </row>
    <row r="612" spans="1:21" x14ac:dyDescent="0.3">
      <c r="A612">
        <v>1028.4169999999999</v>
      </c>
      <c r="B612" s="11">
        <f t="shared" si="19"/>
        <v>1033.1943333333334</v>
      </c>
      <c r="C612">
        <v>29.272999999999882</v>
      </c>
      <c r="F612" s="2">
        <f t="shared" si="20"/>
        <v>0.66464857373705277</v>
      </c>
      <c r="I612" s="20">
        <v>33319</v>
      </c>
      <c r="P612">
        <v>1965</v>
      </c>
      <c r="Q612">
        <v>2</v>
      </c>
      <c r="R612" s="11">
        <v>1965.08333332148</v>
      </c>
      <c r="S612">
        <v>0.20953638169969999</v>
      </c>
      <c r="T612">
        <v>0.24000000000000901</v>
      </c>
      <c r="U612">
        <v>5.0288731607930098E-2</v>
      </c>
    </row>
    <row r="613" spans="1:21" x14ac:dyDescent="0.3">
      <c r="A613">
        <v>1018.083</v>
      </c>
      <c r="B613" s="11">
        <f t="shared" si="19"/>
        <v>1024.3610000000001</v>
      </c>
      <c r="C613">
        <v>29.320999999999884</v>
      </c>
      <c r="F613" s="5">
        <f t="shared" si="20"/>
        <v>0.65705984794090899</v>
      </c>
      <c r="G613" t="s">
        <v>10</v>
      </c>
      <c r="H613">
        <v>26</v>
      </c>
      <c r="I613" s="20">
        <v>33297</v>
      </c>
      <c r="P613">
        <v>1965</v>
      </c>
      <c r="Q613">
        <v>1</v>
      </c>
      <c r="R613" s="11">
        <v>1964.99999998812</v>
      </c>
      <c r="S613">
        <v>0.356143091052738</v>
      </c>
      <c r="T613">
        <v>0.192000000000007</v>
      </c>
      <c r="U613">
        <v>6.8379473482128306E-2</v>
      </c>
    </row>
    <row r="614" spans="1:21" x14ac:dyDescent="0.3">
      <c r="A614">
        <v>1026.5830000000001</v>
      </c>
      <c r="B614" s="11">
        <f t="shared" si="19"/>
        <v>1035.5553333333335</v>
      </c>
      <c r="C614">
        <v>29.368999999999886</v>
      </c>
      <c r="F614" s="2">
        <f t="shared" si="20"/>
        <v>0.66669171350490175</v>
      </c>
      <c r="I614" s="20">
        <v>33283</v>
      </c>
      <c r="P614">
        <v>1964</v>
      </c>
      <c r="Q614">
        <v>12</v>
      </c>
      <c r="R614" s="11">
        <v>1964.9166666547601</v>
      </c>
      <c r="S614">
        <v>0.453836957603869</v>
      </c>
      <c r="T614">
        <v>0.24000000000000901</v>
      </c>
      <c r="U614">
        <v>0.108920869824932</v>
      </c>
    </row>
    <row r="615" spans="1:21" x14ac:dyDescent="0.3">
      <c r="A615">
        <v>1062</v>
      </c>
      <c r="B615" s="11">
        <f t="shared" si="19"/>
        <v>1068.8886666666667</v>
      </c>
      <c r="C615">
        <v>29.416999999999888</v>
      </c>
      <c r="F615" s="2">
        <f t="shared" si="20"/>
        <v>0.69621677749540734</v>
      </c>
      <c r="I615" s="20">
        <v>33270</v>
      </c>
      <c r="P615">
        <v>1964</v>
      </c>
      <c r="Q615">
        <v>11</v>
      </c>
      <c r="R615" s="11">
        <v>1964.8333333214</v>
      </c>
      <c r="S615">
        <v>0.53657505235603298</v>
      </c>
      <c r="T615">
        <v>0.192000000000007</v>
      </c>
      <c r="U615">
        <v>0.103022410052362</v>
      </c>
    </row>
    <row r="616" spans="1:21" x14ac:dyDescent="0.3">
      <c r="A616" s="6">
        <v>1118.0830000000001</v>
      </c>
      <c r="B616" s="12">
        <f t="shared" si="19"/>
        <v>1121.5553333333335</v>
      </c>
      <c r="C616" s="6">
        <v>29.46499999999989</v>
      </c>
      <c r="D616" s="6"/>
      <c r="E616" s="6"/>
      <c r="F616" s="7">
        <f t="shared" si="20"/>
        <v>0.74555412990265735</v>
      </c>
      <c r="I616" s="20">
        <v>33257</v>
      </c>
      <c r="P616">
        <v>1964</v>
      </c>
      <c r="Q616">
        <v>10</v>
      </c>
      <c r="R616" s="11">
        <v>1964.7499999880399</v>
      </c>
      <c r="S616">
        <v>0.58794122705273399</v>
      </c>
      <c r="T616">
        <v>9.6000000000003596E-2</v>
      </c>
      <c r="U616">
        <v>5.64423577970646E-2</v>
      </c>
    </row>
    <row r="617" spans="1:21" x14ac:dyDescent="0.3">
      <c r="A617">
        <v>1184.5830000000001</v>
      </c>
      <c r="B617" s="11">
        <f t="shared" si="19"/>
        <v>1184.3886666666667</v>
      </c>
      <c r="C617">
        <v>29.512999999999892</v>
      </c>
      <c r="F617" s="2">
        <f t="shared" si="20"/>
        <v>0.80900983483042122</v>
      </c>
      <c r="I617" s="20">
        <v>33243</v>
      </c>
      <c r="P617">
        <v>1964</v>
      </c>
      <c r="Q617">
        <v>9</v>
      </c>
      <c r="R617" s="11">
        <v>1964.6666666546801</v>
      </c>
      <c r="S617">
        <v>0.55698057988277205</v>
      </c>
      <c r="T617">
        <v>4.8000000000001798E-2</v>
      </c>
      <c r="U617">
        <v>2.6735067834374002E-2</v>
      </c>
    </row>
    <row r="618" spans="1:21" x14ac:dyDescent="0.3">
      <c r="A618">
        <v>1250.5</v>
      </c>
      <c r="B618" s="11">
        <f t="shared" si="19"/>
        <v>1249.4443333333334</v>
      </c>
      <c r="C618">
        <v>29.560999999999893</v>
      </c>
      <c r="F618" s="2">
        <f t="shared" si="20"/>
        <v>0.88040624273892343</v>
      </c>
      <c r="I618" s="20">
        <v>33230</v>
      </c>
      <c r="P618">
        <v>1964</v>
      </c>
      <c r="Q618">
        <v>8</v>
      </c>
      <c r="R618" s="11">
        <v>1964.58333332132</v>
      </c>
      <c r="S618">
        <v>0.49750052596451499</v>
      </c>
      <c r="T618">
        <v>9.6000000000003596E-2</v>
      </c>
      <c r="U618">
        <v>4.7760050492595199E-2</v>
      </c>
    </row>
    <row r="619" spans="1:21" x14ac:dyDescent="0.3">
      <c r="A619">
        <v>1313.25</v>
      </c>
      <c r="B619" s="11">
        <f t="shared" si="19"/>
        <v>1313</v>
      </c>
      <c r="C619">
        <v>29.608999999999895</v>
      </c>
      <c r="F619" s="2">
        <f t="shared" si="20"/>
        <v>0.95623701607927181</v>
      </c>
      <c r="I619" s="20">
        <v>33217</v>
      </c>
      <c r="P619">
        <v>1964</v>
      </c>
      <c r="Q619">
        <v>7</v>
      </c>
      <c r="R619" s="11">
        <v>1964.4999999879601</v>
      </c>
      <c r="S619">
        <v>0.43600821013600699</v>
      </c>
      <c r="T619">
        <v>4.8000000000001798E-2</v>
      </c>
      <c r="U619">
        <v>2.0928394086529099E-2</v>
      </c>
    </row>
    <row r="620" spans="1:21" x14ac:dyDescent="0.3">
      <c r="A620">
        <v>1375.25</v>
      </c>
      <c r="B620" s="11">
        <f t="shared" si="19"/>
        <v>1370.8889999999999</v>
      </c>
      <c r="C620">
        <v>29.656999999999897</v>
      </c>
      <c r="F620" s="2">
        <f t="shared" si="20"/>
        <v>1.0309763110627714</v>
      </c>
      <c r="I620" s="20">
        <v>33203</v>
      </c>
      <c r="P620">
        <v>1964</v>
      </c>
      <c r="Q620">
        <v>6</v>
      </c>
      <c r="R620" s="11">
        <v>1964.4166666546</v>
      </c>
      <c r="S620">
        <v>0.39997089171953898</v>
      </c>
      <c r="T620">
        <v>4.8000000000001798E-2</v>
      </c>
      <c r="U620">
        <v>1.91986028025386E-2</v>
      </c>
    </row>
    <row r="621" spans="1:21" x14ac:dyDescent="0.3">
      <c r="A621">
        <v>1424.1669999999999</v>
      </c>
      <c r="B621" s="11">
        <f t="shared" si="19"/>
        <v>1417.1389999999999</v>
      </c>
      <c r="C621">
        <v>29.704999999999899</v>
      </c>
      <c r="F621" s="2">
        <f t="shared" si="20"/>
        <v>1.0948651753026031</v>
      </c>
      <c r="I621" s="20">
        <v>33190</v>
      </c>
      <c r="P621">
        <v>1964</v>
      </c>
      <c r="Q621">
        <v>5</v>
      </c>
      <c r="R621" s="11">
        <v>1964.3333333212399</v>
      </c>
      <c r="S621">
        <v>0.353532629715478</v>
      </c>
      <c r="T621">
        <v>9.6000000000003596E-2</v>
      </c>
      <c r="U621">
        <v>3.3939132452687197E-2</v>
      </c>
    </row>
    <row r="622" spans="1:21" x14ac:dyDescent="0.3">
      <c r="A622">
        <v>1452</v>
      </c>
      <c r="B622" s="11">
        <f t="shared" si="19"/>
        <v>1440</v>
      </c>
      <c r="C622">
        <v>29.752999999999901</v>
      </c>
      <c r="F622" s="2">
        <f t="shared" si="20"/>
        <v>1.1278921401957533</v>
      </c>
      <c r="G622" t="s">
        <v>11</v>
      </c>
      <c r="H622">
        <v>27</v>
      </c>
      <c r="I622" s="20">
        <v>33177</v>
      </c>
      <c r="P622">
        <v>1964</v>
      </c>
      <c r="Q622">
        <v>4</v>
      </c>
      <c r="R622" s="11">
        <v>1964.2499999878801</v>
      </c>
      <c r="S622">
        <v>0.31713951065256202</v>
      </c>
      <c r="T622">
        <v>4.8000000000001798E-2</v>
      </c>
      <c r="U622">
        <v>1.52226965113235E-2</v>
      </c>
    </row>
    <row r="623" spans="1:21" x14ac:dyDescent="0.3">
      <c r="A623">
        <v>1443.8330000000001</v>
      </c>
      <c r="B623" s="11">
        <f t="shared" si="19"/>
        <v>1427.9166666666667</v>
      </c>
      <c r="C623">
        <v>29.800999999999902</v>
      </c>
      <c r="F623" s="2">
        <f t="shared" si="20"/>
        <v>1.1103132633884802</v>
      </c>
      <c r="I623" s="20">
        <v>33149</v>
      </c>
      <c r="P623">
        <v>1964</v>
      </c>
      <c r="Q623">
        <v>3</v>
      </c>
      <c r="R623" s="11">
        <v>1964.16666665452</v>
      </c>
      <c r="S623">
        <v>0.30124378094493498</v>
      </c>
      <c r="T623">
        <v>4.8000000000001798E-2</v>
      </c>
      <c r="U623">
        <v>1.44597014853574E-2</v>
      </c>
    </row>
    <row r="624" spans="1:21" x14ac:dyDescent="0.3">
      <c r="A624">
        <v>1387.9169999999999</v>
      </c>
      <c r="B624" s="11">
        <f t="shared" si="19"/>
        <v>1376.4723333333332</v>
      </c>
      <c r="C624">
        <v>29.848999999999904</v>
      </c>
      <c r="F624" s="2">
        <f t="shared" si="20"/>
        <v>1.038486704283238</v>
      </c>
      <c r="I624" s="20">
        <v>33122</v>
      </c>
      <c r="P624">
        <v>1964</v>
      </c>
      <c r="Q624">
        <v>2</v>
      </c>
      <c r="R624" s="11">
        <v>1964.0833333211599</v>
      </c>
      <c r="S624">
        <v>0.32111828192289699</v>
      </c>
      <c r="T624">
        <v>0.24000000000000901</v>
      </c>
      <c r="U624">
        <v>7.7068387661498206E-2</v>
      </c>
    </row>
    <row r="625" spans="1:21" x14ac:dyDescent="0.3">
      <c r="A625">
        <v>1297.6669999999999</v>
      </c>
      <c r="B625" s="11">
        <f t="shared" si="19"/>
        <v>1294.1669999999999</v>
      </c>
      <c r="C625">
        <v>29.896999999999906</v>
      </c>
      <c r="F625" s="2">
        <f t="shared" si="20"/>
        <v>0.93310982638999407</v>
      </c>
      <c r="I625" s="20">
        <v>33095</v>
      </c>
      <c r="P625">
        <v>1964</v>
      </c>
      <c r="Q625">
        <v>1</v>
      </c>
      <c r="R625" s="11">
        <v>1963.9999999878</v>
      </c>
      <c r="S625">
        <v>0.47696157952165202</v>
      </c>
      <c r="T625">
        <v>0.24000000000000901</v>
      </c>
      <c r="U625">
        <v>0.11447077908519999</v>
      </c>
    </row>
    <row r="626" spans="1:21" x14ac:dyDescent="0.3">
      <c r="A626">
        <v>1196.9169999999999</v>
      </c>
      <c r="B626" s="11">
        <f t="shared" si="19"/>
        <v>1202.6669999999999</v>
      </c>
      <c r="C626">
        <v>29.944999999999908</v>
      </c>
      <c r="F626" s="2">
        <f t="shared" si="20"/>
        <v>0.82846360498135241</v>
      </c>
      <c r="I626" s="20">
        <v>33068</v>
      </c>
      <c r="P626">
        <v>1963</v>
      </c>
      <c r="Q626">
        <v>12</v>
      </c>
      <c r="R626" s="11">
        <v>1963.91666665444</v>
      </c>
      <c r="S626">
        <v>0.54242607429596201</v>
      </c>
      <c r="T626">
        <v>0.24000000000000901</v>
      </c>
      <c r="U626">
        <v>0.13018225783103601</v>
      </c>
    </row>
    <row r="627" spans="1:21" x14ac:dyDescent="0.3">
      <c r="A627">
        <v>1113.4169999999999</v>
      </c>
      <c r="B627" s="11">
        <f t="shared" si="19"/>
        <v>1121.528</v>
      </c>
      <c r="C627">
        <v>29.99299999999991</v>
      </c>
      <c r="F627" s="2">
        <f t="shared" si="20"/>
        <v>0.74552763834991076</v>
      </c>
      <c r="I627" s="20">
        <v>33040</v>
      </c>
      <c r="P627">
        <v>1963</v>
      </c>
      <c r="Q627">
        <v>11</v>
      </c>
      <c r="R627" s="11">
        <v>1963.8333333210801</v>
      </c>
      <c r="S627">
        <v>0.58832474689006398</v>
      </c>
      <c r="T627">
        <v>0.24000000000000901</v>
      </c>
      <c r="U627">
        <v>0.14119793925362001</v>
      </c>
    </row>
    <row r="628" spans="1:21" x14ac:dyDescent="0.3">
      <c r="A628">
        <v>1054.25</v>
      </c>
      <c r="B628" s="11">
        <f t="shared" si="19"/>
        <v>1063.8613333333333</v>
      </c>
      <c r="C628">
        <v>30.040999999999912</v>
      </c>
      <c r="F628" s="2">
        <f t="shared" si="20"/>
        <v>0.69168146602164271</v>
      </c>
      <c r="I628" s="20">
        <v>33013</v>
      </c>
      <c r="P628">
        <v>1963</v>
      </c>
      <c r="Q628">
        <v>10</v>
      </c>
      <c r="R628" s="11">
        <v>1963.74999998772</v>
      </c>
      <c r="S628">
        <v>0.61083740271828002</v>
      </c>
      <c r="T628">
        <v>2.4000000000000899E-2</v>
      </c>
      <c r="U628">
        <v>1.4660097665239199E-2</v>
      </c>
    </row>
    <row r="629" spans="1:21" x14ac:dyDescent="0.3">
      <c r="A629">
        <v>1023.917</v>
      </c>
      <c r="B629" s="11">
        <f t="shared" si="19"/>
        <v>1031.0556666666666</v>
      </c>
      <c r="C629">
        <v>30.088999999999913</v>
      </c>
      <c r="F629" s="2">
        <f t="shared" si="20"/>
        <v>0.66280323991119083</v>
      </c>
      <c r="I629" s="20">
        <v>32986</v>
      </c>
      <c r="P629">
        <v>1963</v>
      </c>
      <c r="Q629">
        <v>9</v>
      </c>
      <c r="R629" s="11">
        <v>1963.6666666543599</v>
      </c>
      <c r="S629">
        <v>0.61068299152716299</v>
      </c>
      <c r="T629">
        <v>2.4000000000000899E-2</v>
      </c>
    </row>
    <row r="630" spans="1:21" x14ac:dyDescent="0.3">
      <c r="A630">
        <v>1015</v>
      </c>
      <c r="B630" s="11">
        <f t="shared" si="19"/>
        <v>1018.7779999999999</v>
      </c>
      <c r="C630">
        <v>30.136999999999915</v>
      </c>
      <c r="F630" s="2">
        <f t="shared" si="20"/>
        <v>0.65230823748570799</v>
      </c>
      <c r="I630" s="20">
        <v>32959</v>
      </c>
      <c r="P630">
        <v>1963</v>
      </c>
      <c r="Q630">
        <v>8</v>
      </c>
      <c r="R630" s="11">
        <v>1963.5833333210001</v>
      </c>
      <c r="S630">
        <v>0.61052858033604596</v>
      </c>
      <c r="T630">
        <v>2.4000000000000899E-2</v>
      </c>
      <c r="U630">
        <v>1.46526859280656E-2</v>
      </c>
    </row>
    <row r="631" spans="1:21" x14ac:dyDescent="0.3">
      <c r="A631">
        <v>1017.417</v>
      </c>
      <c r="B631" s="11">
        <f t="shared" si="19"/>
        <v>1018.2223333333333</v>
      </c>
      <c r="C631">
        <v>30.184999999999917</v>
      </c>
      <c r="F631" s="5">
        <f t="shared" si="20"/>
        <v>0.65183720190923855</v>
      </c>
      <c r="G631" t="s">
        <v>10</v>
      </c>
      <c r="H631">
        <v>27</v>
      </c>
      <c r="I631" s="20">
        <v>32932</v>
      </c>
      <c r="P631">
        <v>1963</v>
      </c>
      <c r="Q631">
        <v>7</v>
      </c>
      <c r="R631" s="11">
        <v>1963.49999998764</v>
      </c>
      <c r="S631">
        <v>0.60837565940012905</v>
      </c>
      <c r="T631">
        <v>2.4000000000000899E-2</v>
      </c>
    </row>
    <row r="632" spans="1:21" x14ac:dyDescent="0.3">
      <c r="A632">
        <v>1022.25</v>
      </c>
      <c r="B632" s="11">
        <f t="shared" si="19"/>
        <v>1023.5279999999999</v>
      </c>
      <c r="C632">
        <v>30.232999999999919</v>
      </c>
      <c r="F632" s="2">
        <f t="shared" si="20"/>
        <v>0.65634870295052361</v>
      </c>
      <c r="I632" s="20">
        <v>32917</v>
      </c>
      <c r="P632">
        <v>1963</v>
      </c>
      <c r="Q632">
        <v>6</v>
      </c>
      <c r="R632" s="11">
        <v>1963.4166666542801</v>
      </c>
      <c r="S632">
        <v>0.60622273846421204</v>
      </c>
      <c r="T632">
        <v>2.4000000000000899E-2</v>
      </c>
      <c r="U632">
        <v>1.45493457231416E-2</v>
      </c>
    </row>
    <row r="633" spans="1:21" x14ac:dyDescent="0.3">
      <c r="A633" s="6">
        <v>1030.9169999999999</v>
      </c>
      <c r="B633" s="12">
        <f t="shared" si="19"/>
        <v>1037.1666666666667</v>
      </c>
      <c r="C633" s="6">
        <v>30.280999999999921</v>
      </c>
      <c r="D633" s="6"/>
      <c r="E633" s="6"/>
      <c r="F633" s="7">
        <f t="shared" si="20"/>
        <v>0.66808971857295252</v>
      </c>
      <c r="I633" s="20">
        <v>32902</v>
      </c>
      <c r="P633">
        <v>1963</v>
      </c>
      <c r="Q633">
        <v>5</v>
      </c>
      <c r="R633" s="11">
        <v>1963.33333332092</v>
      </c>
      <c r="S633">
        <v>0.60311921489752496</v>
      </c>
      <c r="T633">
        <v>2.4000000000000899E-2</v>
      </c>
    </row>
    <row r="634" spans="1:21" x14ac:dyDescent="0.3">
      <c r="A634">
        <v>1058.3330000000001</v>
      </c>
      <c r="B634" s="11">
        <f t="shared" si="19"/>
        <v>1068.1666666666667</v>
      </c>
      <c r="C634">
        <v>30.328999999999922</v>
      </c>
      <c r="F634" s="2">
        <f t="shared" si="20"/>
        <v>0.69556361500515806</v>
      </c>
      <c r="I634" s="20">
        <v>32887</v>
      </c>
      <c r="P634">
        <v>1963</v>
      </c>
      <c r="Q634">
        <v>4</v>
      </c>
      <c r="R634" s="11">
        <v>1963.2499999875599</v>
      </c>
      <c r="S634">
        <v>0.60001569133083799</v>
      </c>
      <c r="T634">
        <v>2.4000000000000899E-2</v>
      </c>
      <c r="U634">
        <v>1.44003765919406E-2</v>
      </c>
    </row>
    <row r="635" spans="1:21" x14ac:dyDescent="0.3">
      <c r="A635">
        <v>1115.25</v>
      </c>
      <c r="B635" s="11">
        <f t="shared" si="19"/>
        <v>1122.7776666666666</v>
      </c>
      <c r="C635">
        <v>30.376999999999924</v>
      </c>
      <c r="F635" s="2">
        <f t="shared" si="20"/>
        <v>0.74673978203777536</v>
      </c>
      <c r="I635" s="20">
        <v>32872</v>
      </c>
      <c r="P635">
        <v>1963</v>
      </c>
      <c r="Q635">
        <v>3</v>
      </c>
      <c r="R635" s="11">
        <v>1963.1666666542001</v>
      </c>
      <c r="S635">
        <v>0.59673511746284502</v>
      </c>
      <c r="T635">
        <v>2.4000000000000899E-2</v>
      </c>
    </row>
    <row r="636" spans="1:21" x14ac:dyDescent="0.3">
      <c r="A636">
        <v>1194.75</v>
      </c>
      <c r="B636" s="11">
        <f t="shared" si="19"/>
        <v>1198.7776666666666</v>
      </c>
      <c r="C636">
        <v>30.424999999999926</v>
      </c>
      <c r="F636" s="2">
        <f t="shared" si="20"/>
        <v>0.82428535433018046</v>
      </c>
      <c r="I636" s="20">
        <v>32857</v>
      </c>
      <c r="P636">
        <v>1963</v>
      </c>
      <c r="Q636">
        <v>2</v>
      </c>
      <c r="R636" s="11">
        <v>1963.08333332084</v>
      </c>
      <c r="S636">
        <v>0.59345454359485195</v>
      </c>
      <c r="T636">
        <v>9.6000000000003596E-2</v>
      </c>
      <c r="U636">
        <v>5.6971636185107997E-2</v>
      </c>
    </row>
    <row r="637" spans="1:21" x14ac:dyDescent="0.3">
      <c r="A637">
        <v>1286.3330000000001</v>
      </c>
      <c r="B637" s="11">
        <f t="shared" si="19"/>
        <v>1279.2776666666666</v>
      </c>
      <c r="C637">
        <v>30.472999999999928</v>
      </c>
      <c r="F637" s="2">
        <f t="shared" si="20"/>
        <v>0.91522210521462366</v>
      </c>
      <c r="I637" s="20">
        <v>32842</v>
      </c>
      <c r="P637">
        <v>1963</v>
      </c>
      <c r="Q637">
        <v>1</v>
      </c>
      <c r="R637" s="11">
        <v>1962.9999999874799</v>
      </c>
      <c r="S637">
        <v>0.60303518227645403</v>
      </c>
      <c r="T637">
        <v>4.8000000000001798E-2</v>
      </c>
      <c r="U637">
        <v>2.8945688749270899E-2</v>
      </c>
    </row>
    <row r="638" spans="1:21" x14ac:dyDescent="0.3">
      <c r="A638">
        <v>1356.75</v>
      </c>
      <c r="B638" s="11">
        <f t="shared" si="19"/>
        <v>1344.3053333333335</v>
      </c>
      <c r="C638">
        <v>30.52099999999993</v>
      </c>
      <c r="F638" s="2">
        <f t="shared" si="20"/>
        <v>0.99595566189652907</v>
      </c>
      <c r="I638" s="20">
        <v>32827</v>
      </c>
      <c r="P638">
        <v>1962</v>
      </c>
      <c r="Q638">
        <v>12</v>
      </c>
      <c r="R638" s="11">
        <v>1962.91666665412</v>
      </c>
      <c r="S638">
        <v>0.64662958118507097</v>
      </c>
      <c r="T638">
        <v>9.6000000000003596E-2</v>
      </c>
      <c r="U638">
        <v>6.20764397937692E-2</v>
      </c>
    </row>
    <row r="639" spans="1:21" x14ac:dyDescent="0.3">
      <c r="A639" s="8">
        <v>1389.8330000000001</v>
      </c>
      <c r="B639" s="11">
        <f t="shared" si="19"/>
        <v>1221.6666666666667</v>
      </c>
      <c r="C639" s="8">
        <v>30.568999999999932</v>
      </c>
      <c r="F639" s="2">
        <f t="shared" si="20"/>
        <v>0.84918110035551386</v>
      </c>
      <c r="G639" t="s">
        <v>11</v>
      </c>
      <c r="H639">
        <v>28</v>
      </c>
      <c r="I639" s="20">
        <v>32812</v>
      </c>
      <c r="P639">
        <v>1962</v>
      </c>
      <c r="Q639">
        <v>11</v>
      </c>
      <c r="R639" s="11">
        <v>1962.8333333207599</v>
      </c>
      <c r="S639">
        <v>0.70632071656123996</v>
      </c>
      <c r="T639">
        <v>4.8000000000001798E-2</v>
      </c>
      <c r="U639">
        <v>3.3903394394940799E-2</v>
      </c>
    </row>
    <row r="640" spans="1:21" x14ac:dyDescent="0.3">
      <c r="A640" s="4">
        <v>918.41700000000003</v>
      </c>
      <c r="B640" s="11">
        <f t="shared" si="19"/>
        <v>1074.9723333333334</v>
      </c>
      <c r="C640">
        <v>30.616999999999933</v>
      </c>
      <c r="F640" s="2">
        <f t="shared" si="20"/>
        <v>0.70174482474166666</v>
      </c>
      <c r="I640" s="20">
        <v>32771</v>
      </c>
      <c r="P640">
        <v>1962</v>
      </c>
      <c r="Q640">
        <v>10</v>
      </c>
      <c r="R640" s="11">
        <v>1962.7499999874001</v>
      </c>
      <c r="S640">
        <v>0.72941864550649205</v>
      </c>
      <c r="T640">
        <v>0.14400000000000501</v>
      </c>
      <c r="U640">
        <v>0.105036284952938</v>
      </c>
    </row>
    <row r="641" spans="1:21" x14ac:dyDescent="0.3">
      <c r="A641">
        <v>916.66700000000003</v>
      </c>
      <c r="B641" s="11">
        <f t="shared" si="19"/>
        <v>912.2503333333334</v>
      </c>
      <c r="C641">
        <v>30.664999999999935</v>
      </c>
      <c r="F641" s="2">
        <f t="shared" si="20"/>
        <v>0.56794878103756996</v>
      </c>
      <c r="I641" s="20">
        <v>32730</v>
      </c>
      <c r="P641">
        <v>1962</v>
      </c>
      <c r="Q641">
        <v>9</v>
      </c>
      <c r="R641" s="11">
        <v>1962.66666665404</v>
      </c>
      <c r="S641">
        <v>0.65468585310763205</v>
      </c>
      <c r="T641">
        <v>0.14400000000000501</v>
      </c>
      <c r="U641">
        <v>9.4274762847502594E-2</v>
      </c>
    </row>
    <row r="642" spans="1:21" x14ac:dyDescent="0.3">
      <c r="A642">
        <v>901.66700000000003</v>
      </c>
      <c r="B642" s="11">
        <f t="shared" si="19"/>
        <v>898.36133333333328</v>
      </c>
      <c r="C642">
        <v>30.712999999999937</v>
      </c>
      <c r="F642" s="2">
        <f t="shared" si="20"/>
        <v>0.55778609155991932</v>
      </c>
      <c r="I642" s="20">
        <v>32689</v>
      </c>
      <c r="P642">
        <v>1962</v>
      </c>
      <c r="Q642">
        <v>8</v>
      </c>
      <c r="R642" s="11">
        <v>1962.5833333206799</v>
      </c>
      <c r="S642">
        <v>0.62456990561650905</v>
      </c>
      <c r="T642">
        <v>0.14400000000000501</v>
      </c>
      <c r="U642">
        <v>8.9938066408780701E-2</v>
      </c>
    </row>
    <row r="643" spans="1:21" x14ac:dyDescent="0.3">
      <c r="A643">
        <v>876.75</v>
      </c>
      <c r="B643" s="11">
        <f t="shared" si="19"/>
        <v>876.19466666666665</v>
      </c>
      <c r="C643">
        <v>30.760999999999939</v>
      </c>
      <c r="F643" s="2">
        <f t="shared" si="20"/>
        <v>0.54194193990702022</v>
      </c>
      <c r="I643" s="20">
        <v>32648</v>
      </c>
      <c r="P643">
        <v>1962</v>
      </c>
      <c r="Q643">
        <v>7</v>
      </c>
      <c r="R643" s="11">
        <v>1962.4999999873201</v>
      </c>
      <c r="S643">
        <v>0.60939627594019696</v>
      </c>
      <c r="T643">
        <v>0.14400000000000501</v>
      </c>
      <c r="U643">
        <v>8.7753063735391698E-2</v>
      </c>
    </row>
    <row r="644" spans="1:21" x14ac:dyDescent="0.3">
      <c r="A644">
        <v>850.16700000000003</v>
      </c>
      <c r="B644" s="11">
        <f t="shared" ref="B644:B707" si="21">AVERAGE(A643:A645)</f>
        <v>854.16666666666663</v>
      </c>
      <c r="C644">
        <v>30.808999999999941</v>
      </c>
      <c r="F644" s="2">
        <f t="shared" si="20"/>
        <v>0.52664277571572649</v>
      </c>
      <c r="I644" s="20">
        <v>32607</v>
      </c>
      <c r="P644">
        <v>1962</v>
      </c>
      <c r="Q644">
        <v>6</v>
      </c>
      <c r="R644" s="11">
        <v>1962.41666665396</v>
      </c>
      <c r="S644">
        <v>0.589367180575327</v>
      </c>
      <c r="T644">
        <v>0.14400000000000501</v>
      </c>
      <c r="U644">
        <v>8.48688740028503E-2</v>
      </c>
    </row>
    <row r="645" spans="1:21" x14ac:dyDescent="0.3">
      <c r="A645">
        <v>835.58299999999997</v>
      </c>
      <c r="B645" s="11">
        <f t="shared" si="21"/>
        <v>841.33333333333337</v>
      </c>
      <c r="C645">
        <v>30.856999999999942</v>
      </c>
      <c r="F645" s="5">
        <f t="shared" si="20"/>
        <v>0.51792950404746152</v>
      </c>
      <c r="G645" t="s">
        <v>10</v>
      </c>
      <c r="H645">
        <v>28</v>
      </c>
      <c r="I645" s="20">
        <v>32567</v>
      </c>
      <c r="P645">
        <v>1962</v>
      </c>
      <c r="Q645">
        <v>5</v>
      </c>
      <c r="R645" s="11">
        <v>1962.3333333206001</v>
      </c>
      <c r="S645">
        <v>0.55279152145858901</v>
      </c>
      <c r="T645">
        <v>0.14400000000000501</v>
      </c>
      <c r="U645">
        <v>7.9601979090039798E-2</v>
      </c>
    </row>
    <row r="646" spans="1:21" x14ac:dyDescent="0.3">
      <c r="A646">
        <v>838.25</v>
      </c>
      <c r="B646" s="11">
        <f t="shared" si="21"/>
        <v>844.91666666666663</v>
      </c>
      <c r="C646">
        <v>30.904999999999944</v>
      </c>
      <c r="F646" s="2">
        <f t="shared" si="20"/>
        <v>0.52034782060967399</v>
      </c>
      <c r="I646" s="20">
        <v>32547</v>
      </c>
      <c r="P646">
        <v>1962</v>
      </c>
      <c r="Q646">
        <v>4</v>
      </c>
      <c r="R646" s="11">
        <v>1962.24999998724</v>
      </c>
      <c r="S646">
        <v>0.51771156516920502</v>
      </c>
      <c r="T646">
        <v>0.14400000000000501</v>
      </c>
      <c r="U646">
        <v>7.4550465384368297E-2</v>
      </c>
    </row>
    <row r="647" spans="1:21" x14ac:dyDescent="0.3">
      <c r="A647" s="6">
        <v>860.91700000000003</v>
      </c>
      <c r="B647" s="12">
        <f t="shared" si="21"/>
        <v>866.91666666666663</v>
      </c>
      <c r="C647" s="6">
        <v>30.952999999999946</v>
      </c>
      <c r="D647" s="6"/>
      <c r="E647" s="6"/>
      <c r="F647" s="7">
        <f t="shared" si="20"/>
        <v>0.53544462352643929</v>
      </c>
      <c r="I647" s="20">
        <v>32527</v>
      </c>
      <c r="P647">
        <v>1962</v>
      </c>
      <c r="Q647">
        <v>3</v>
      </c>
      <c r="R647" s="11">
        <v>1962.1666666538799</v>
      </c>
      <c r="S647">
        <v>0.47069917285826002</v>
      </c>
      <c r="T647">
        <v>0.14400000000000501</v>
      </c>
      <c r="U647">
        <v>6.7780680891592004E-2</v>
      </c>
    </row>
    <row r="648" spans="1:21" x14ac:dyDescent="0.3">
      <c r="A648">
        <v>901.58299999999997</v>
      </c>
      <c r="B648" s="11">
        <f t="shared" si="21"/>
        <v>905.80566666666664</v>
      </c>
      <c r="C648">
        <v>31.000999999999948</v>
      </c>
      <c r="F648" s="2">
        <f t="shared" ref="F648:F711" si="22">(0.0975*EXP(0.0013*B648))/D$2</f>
        <v>0.56321034546799098</v>
      </c>
      <c r="I648" s="20">
        <v>32507</v>
      </c>
      <c r="P648">
        <v>1962</v>
      </c>
      <c r="Q648">
        <v>2</v>
      </c>
      <c r="R648" s="11">
        <v>1962.0833333205201</v>
      </c>
      <c r="S648">
        <v>0.45234285482346198</v>
      </c>
      <c r="T648">
        <v>0.14400000000000501</v>
      </c>
      <c r="U648">
        <v>6.5137371094581106E-2</v>
      </c>
    </row>
    <row r="649" spans="1:21" x14ac:dyDescent="0.3">
      <c r="A649">
        <v>954.91700000000003</v>
      </c>
      <c r="B649" s="11">
        <f t="shared" si="21"/>
        <v>950.25</v>
      </c>
      <c r="C649">
        <v>31.04899999999995</v>
      </c>
      <c r="F649" s="2">
        <f t="shared" si="22"/>
        <v>0.59670974572065083</v>
      </c>
      <c r="I649" s="20">
        <v>32487</v>
      </c>
      <c r="P649">
        <v>1962</v>
      </c>
      <c r="Q649">
        <v>1</v>
      </c>
      <c r="R649" s="11">
        <v>1961.99999998716</v>
      </c>
      <c r="S649">
        <v>0.49421245944185999</v>
      </c>
      <c r="T649">
        <v>0.14400000000000501</v>
      </c>
      <c r="U649">
        <v>7.11665941596306E-2</v>
      </c>
    </row>
    <row r="650" spans="1:21" x14ac:dyDescent="0.3">
      <c r="A650">
        <v>994.25</v>
      </c>
      <c r="B650" s="11">
        <f t="shared" si="21"/>
        <v>982.13900000000001</v>
      </c>
      <c r="C650">
        <v>31.096999999999952</v>
      </c>
      <c r="F650" s="2">
        <f t="shared" si="22"/>
        <v>0.6219666706206044</v>
      </c>
      <c r="I650" s="20">
        <v>32467</v>
      </c>
      <c r="P650">
        <v>1961</v>
      </c>
      <c r="Q650">
        <v>12</v>
      </c>
      <c r="R650" s="11">
        <v>1961.9166666537999</v>
      </c>
      <c r="S650">
        <v>0.54358463066473095</v>
      </c>
      <c r="T650">
        <v>0.14400000000000501</v>
      </c>
      <c r="U650">
        <v>7.8276186815724305E-2</v>
      </c>
    </row>
    <row r="651" spans="1:21" x14ac:dyDescent="0.3">
      <c r="A651">
        <v>997.25</v>
      </c>
      <c r="B651" s="11">
        <f t="shared" si="21"/>
        <v>982</v>
      </c>
      <c r="C651">
        <v>31.144999999999953</v>
      </c>
      <c r="F651" s="2">
        <f t="shared" si="22"/>
        <v>0.621854291396992</v>
      </c>
      <c r="G651" t="s">
        <v>11</v>
      </c>
      <c r="H651">
        <v>29</v>
      </c>
      <c r="I651" s="20">
        <v>32447</v>
      </c>
      <c r="P651">
        <v>1961</v>
      </c>
      <c r="Q651">
        <v>11</v>
      </c>
      <c r="R651" s="11">
        <v>1961.83333332044</v>
      </c>
      <c r="S651">
        <v>0.57811063616382896</v>
      </c>
      <c r="T651">
        <v>9.6000000000003596E-2</v>
      </c>
      <c r="U651">
        <v>5.5498621071729697E-2</v>
      </c>
    </row>
    <row r="652" spans="1:21" x14ac:dyDescent="0.3">
      <c r="A652">
        <v>954.5</v>
      </c>
      <c r="B652" s="11">
        <f t="shared" si="21"/>
        <v>940.63900000000001</v>
      </c>
      <c r="C652">
        <v>31.192999999999955</v>
      </c>
      <c r="F652" s="2">
        <f t="shared" si="22"/>
        <v>0.5893006572162367</v>
      </c>
      <c r="I652" s="20">
        <v>32397</v>
      </c>
      <c r="P652">
        <v>1961</v>
      </c>
      <c r="Q652">
        <v>10</v>
      </c>
      <c r="R652" s="11">
        <v>1961.7499999870799</v>
      </c>
      <c r="S652">
        <v>0.58478534041150299</v>
      </c>
      <c r="T652">
        <v>4.8000000000001798E-2</v>
      </c>
      <c r="U652">
        <v>2.8069696339753199E-2</v>
      </c>
    </row>
    <row r="653" spans="1:21" x14ac:dyDescent="0.3">
      <c r="A653">
        <v>870.16700000000003</v>
      </c>
      <c r="B653" s="11">
        <f t="shared" si="21"/>
        <v>867.19466666666665</v>
      </c>
      <c r="C653">
        <v>31.240999999999957</v>
      </c>
      <c r="F653" s="2">
        <f t="shared" si="22"/>
        <v>0.53563816818479493</v>
      </c>
      <c r="I653" s="20">
        <v>32348</v>
      </c>
      <c r="P653">
        <v>1961</v>
      </c>
      <c r="Q653">
        <v>9</v>
      </c>
      <c r="R653" s="11">
        <v>1961.6666666537201</v>
      </c>
      <c r="S653">
        <v>0.58495438729664195</v>
      </c>
      <c r="T653">
        <v>4.8000000000001798E-2</v>
      </c>
      <c r="U653">
        <v>2.80778105902398E-2</v>
      </c>
    </row>
    <row r="654" spans="1:21" x14ac:dyDescent="0.3">
      <c r="A654">
        <v>776.91700000000003</v>
      </c>
      <c r="B654" s="11">
        <f t="shared" si="21"/>
        <v>784.27799999999991</v>
      </c>
      <c r="C654">
        <v>31.288999999999959</v>
      </c>
      <c r="F654" s="2">
        <f t="shared" si="22"/>
        <v>0.48090377931592065</v>
      </c>
      <c r="I654" s="20">
        <v>32299</v>
      </c>
      <c r="P654">
        <v>1961</v>
      </c>
      <c r="Q654">
        <v>8</v>
      </c>
      <c r="R654" s="11">
        <v>1961.58333332036</v>
      </c>
      <c r="S654">
        <v>0.58419444066549198</v>
      </c>
      <c r="T654">
        <v>2.4000000000000899E-2</v>
      </c>
      <c r="U654">
        <v>1.40206665759723E-2</v>
      </c>
    </row>
    <row r="655" spans="1:21" x14ac:dyDescent="0.3">
      <c r="A655">
        <v>705.75</v>
      </c>
      <c r="B655" s="11">
        <f t="shared" si="21"/>
        <v>718.83333333333337</v>
      </c>
      <c r="C655">
        <v>31.336999999999961</v>
      </c>
      <c r="F655" s="2">
        <f t="shared" si="22"/>
        <v>0.44168154696473305</v>
      </c>
      <c r="I655" s="20">
        <v>32250</v>
      </c>
      <c r="P655">
        <v>1961</v>
      </c>
      <c r="Q655">
        <v>7</v>
      </c>
      <c r="R655" s="11">
        <v>1961.4999999869999</v>
      </c>
      <c r="S655">
        <v>0.58446873182119896</v>
      </c>
      <c r="T655">
        <v>2.4000000000000899E-2</v>
      </c>
    </row>
    <row r="656" spans="1:21" x14ac:dyDescent="0.3">
      <c r="A656">
        <v>673.83299999999997</v>
      </c>
      <c r="B656" s="11">
        <f t="shared" si="21"/>
        <v>686.91666666666663</v>
      </c>
      <c r="C656">
        <v>31.384999999999962</v>
      </c>
      <c r="F656" s="5">
        <f t="shared" si="22"/>
        <v>0.4237304295854103</v>
      </c>
      <c r="G656" t="s">
        <v>10</v>
      </c>
      <c r="H656">
        <v>29</v>
      </c>
      <c r="I656" s="20">
        <v>32201</v>
      </c>
      <c r="P656">
        <v>1961</v>
      </c>
      <c r="Q656">
        <v>6</v>
      </c>
      <c r="R656" s="11">
        <v>1961.41666665364</v>
      </c>
      <c r="S656">
        <v>0.58474302297690595</v>
      </c>
      <c r="T656">
        <v>4.8000000000001798E-2</v>
      </c>
      <c r="U656">
        <v>2.8067665102892499E-2</v>
      </c>
    </row>
    <row r="657" spans="1:21" x14ac:dyDescent="0.3">
      <c r="A657">
        <v>681.16700000000003</v>
      </c>
      <c r="B657" s="11">
        <f t="shared" si="21"/>
        <v>689.61099999999999</v>
      </c>
      <c r="C657">
        <v>31.432999999999964</v>
      </c>
      <c r="F657" s="2">
        <f t="shared" si="22"/>
        <v>0.42521720420556219</v>
      </c>
      <c r="I657" s="20">
        <v>32192</v>
      </c>
      <c r="P657">
        <v>1961</v>
      </c>
      <c r="Q657">
        <v>5</v>
      </c>
      <c r="R657" s="11">
        <v>1961.33333332028</v>
      </c>
      <c r="S657">
        <v>0.58868376646302201</v>
      </c>
      <c r="T657">
        <v>4.8000000000001798E-2</v>
      </c>
      <c r="U657">
        <v>2.8256820790226098E-2</v>
      </c>
    </row>
    <row r="658" spans="1:21" x14ac:dyDescent="0.3">
      <c r="A658">
        <v>713.83299999999997</v>
      </c>
      <c r="B658" s="11">
        <f t="shared" si="21"/>
        <v>714.91666666666663</v>
      </c>
      <c r="C658">
        <v>31.480999999999966</v>
      </c>
      <c r="F658" s="2">
        <f t="shared" si="22"/>
        <v>0.43943836736238867</v>
      </c>
      <c r="I658" s="20">
        <v>32183</v>
      </c>
      <c r="P658">
        <v>1961</v>
      </c>
      <c r="Q658">
        <v>4</v>
      </c>
      <c r="R658" s="11">
        <v>1961.2499999869201</v>
      </c>
      <c r="S658">
        <v>0.59705452472844101</v>
      </c>
      <c r="T658">
        <v>2.4000000000000899E-2</v>
      </c>
      <c r="U658">
        <v>1.43293085934831E-2</v>
      </c>
    </row>
    <row r="659" spans="1:21" x14ac:dyDescent="0.3">
      <c r="A659">
        <v>749.75</v>
      </c>
      <c r="B659" s="11">
        <f t="shared" si="21"/>
        <v>745.08333333333337</v>
      </c>
      <c r="C659">
        <v>31.528999999999968</v>
      </c>
      <c r="F659" s="2">
        <f t="shared" si="22"/>
        <v>0.45701405275189549</v>
      </c>
      <c r="I659" s="20">
        <v>32175</v>
      </c>
      <c r="P659">
        <v>1961</v>
      </c>
      <c r="Q659">
        <v>3</v>
      </c>
      <c r="R659" s="11">
        <v>1961.16666665356</v>
      </c>
      <c r="S659">
        <v>0.60699407420488705</v>
      </c>
      <c r="T659">
        <v>2.4000000000000899E-2</v>
      </c>
    </row>
    <row r="660" spans="1:21" x14ac:dyDescent="0.3">
      <c r="A660" s="6">
        <v>771.66700000000003</v>
      </c>
      <c r="B660" s="12">
        <f t="shared" si="21"/>
        <v>765.30566666666664</v>
      </c>
      <c r="C660" s="6">
        <v>31.57699999999997</v>
      </c>
      <c r="D660" s="6"/>
      <c r="E660" s="6"/>
      <c r="F660" s="7">
        <f t="shared" si="22"/>
        <v>0.46918782769271922</v>
      </c>
      <c r="I660" s="20">
        <v>32166</v>
      </c>
      <c r="P660">
        <v>1961</v>
      </c>
      <c r="Q660">
        <v>2</v>
      </c>
      <c r="R660" s="11">
        <v>1961.0833333201999</v>
      </c>
      <c r="S660">
        <v>0.61693362368133298</v>
      </c>
      <c r="T660">
        <v>9.6000000000003596E-2</v>
      </c>
      <c r="U660">
        <v>5.9225627873410201E-2</v>
      </c>
    </row>
    <row r="661" spans="1:21" x14ac:dyDescent="0.3">
      <c r="A661">
        <v>774.5</v>
      </c>
      <c r="B661" s="11">
        <f t="shared" si="21"/>
        <v>771.91666666666663</v>
      </c>
      <c r="C661">
        <v>31.624999999999972</v>
      </c>
      <c r="F661" s="2">
        <f t="shared" si="22"/>
        <v>0.47323754596045536</v>
      </c>
      <c r="I661" s="20">
        <v>32158</v>
      </c>
      <c r="P661">
        <v>1961</v>
      </c>
      <c r="Q661">
        <v>1</v>
      </c>
      <c r="R661" s="11">
        <v>1960.9999999868401</v>
      </c>
      <c r="S661">
        <v>0.638372822373236</v>
      </c>
      <c r="T661">
        <v>4.8000000000001798E-2</v>
      </c>
      <c r="U661">
        <v>3.0641895473916499E-2</v>
      </c>
    </row>
    <row r="662" spans="1:21" x14ac:dyDescent="0.3">
      <c r="A662">
        <v>769.58299999999997</v>
      </c>
      <c r="B662" s="11">
        <f t="shared" si="21"/>
        <v>774.33333333333337</v>
      </c>
      <c r="C662">
        <v>31.672999999999973</v>
      </c>
      <c r="F662" s="2">
        <f t="shared" si="22"/>
        <v>0.47472663847538626</v>
      </c>
      <c r="I662" s="20">
        <v>32149</v>
      </c>
      <c r="P662">
        <v>1960</v>
      </c>
      <c r="Q662">
        <v>12</v>
      </c>
      <c r="R662" s="11">
        <v>1960.91666665348</v>
      </c>
      <c r="S662">
        <v>0.65005053569606996</v>
      </c>
      <c r="T662">
        <v>4.8000000000001798E-2</v>
      </c>
      <c r="U662">
        <v>3.1202425713412502E-2</v>
      </c>
    </row>
    <row r="663" spans="1:21" x14ac:dyDescent="0.3">
      <c r="A663">
        <v>778.91700000000003</v>
      </c>
      <c r="B663" s="11">
        <f t="shared" si="21"/>
        <v>789.41666666666663</v>
      </c>
      <c r="C663">
        <v>31.720999999999975</v>
      </c>
      <c r="F663" s="2">
        <f t="shared" si="22"/>
        <v>0.48412709913375618</v>
      </c>
      <c r="I663" s="20">
        <v>32141</v>
      </c>
      <c r="P663">
        <v>1960</v>
      </c>
      <c r="Q663">
        <v>11</v>
      </c>
      <c r="R663" s="11">
        <v>1960.8333333201199</v>
      </c>
      <c r="S663">
        <v>0.65765319981095705</v>
      </c>
      <c r="T663">
        <v>4.8000000000001798E-2</v>
      </c>
      <c r="U663">
        <v>3.1567353590927098E-2</v>
      </c>
    </row>
    <row r="664" spans="1:21" x14ac:dyDescent="0.3">
      <c r="A664">
        <v>819.75</v>
      </c>
      <c r="B664" s="11">
        <f t="shared" si="21"/>
        <v>830.86133333333328</v>
      </c>
      <c r="C664">
        <v>31.768999999999977</v>
      </c>
      <c r="F664" s="2">
        <f t="shared" si="22"/>
        <v>0.51092639586483568</v>
      </c>
      <c r="I664" s="20">
        <v>32132</v>
      </c>
      <c r="P664">
        <v>1960</v>
      </c>
      <c r="Q664">
        <v>10</v>
      </c>
      <c r="R664" s="11">
        <v>1960.74999998676</v>
      </c>
      <c r="S664">
        <v>0.65913999682953495</v>
      </c>
      <c r="T664">
        <v>9.6000000000003596E-2</v>
      </c>
      <c r="U664">
        <v>6.3277439695637705E-2</v>
      </c>
    </row>
    <row r="665" spans="1:21" x14ac:dyDescent="0.3">
      <c r="A665">
        <v>893.91700000000003</v>
      </c>
      <c r="B665" s="11">
        <f t="shared" si="21"/>
        <v>899.08333333333337</v>
      </c>
      <c r="C665">
        <v>31.816999999999979</v>
      </c>
      <c r="F665" s="2">
        <f t="shared" si="22"/>
        <v>0.5583098753587411</v>
      </c>
      <c r="I665" s="20">
        <v>32123</v>
      </c>
      <c r="P665">
        <v>1960</v>
      </c>
      <c r="Q665">
        <v>9</v>
      </c>
      <c r="R665" s="11">
        <v>1960.6666666533999</v>
      </c>
      <c r="S665">
        <v>0.64461671492843997</v>
      </c>
      <c r="T665">
        <v>9.6000000000003596E-2</v>
      </c>
      <c r="U665">
        <v>6.1883204633132599E-2</v>
      </c>
    </row>
    <row r="666" spans="1:21" x14ac:dyDescent="0.3">
      <c r="A666">
        <v>983.58299999999997</v>
      </c>
      <c r="B666" s="11">
        <f t="shared" si="21"/>
        <v>982.75</v>
      </c>
      <c r="C666">
        <v>31.864999999999981</v>
      </c>
      <c r="F666" s="2">
        <f t="shared" si="22"/>
        <v>0.62246089500230717</v>
      </c>
      <c r="I666" s="20">
        <v>32115</v>
      </c>
      <c r="P666">
        <v>1960</v>
      </c>
      <c r="Q666">
        <v>8</v>
      </c>
      <c r="R666" s="11">
        <v>1960.5833333200401</v>
      </c>
      <c r="S666">
        <v>0.62467590060173805</v>
      </c>
      <c r="T666">
        <v>9.6000000000003596E-2</v>
      </c>
      <c r="U666">
        <v>5.9968886457769099E-2</v>
      </c>
    </row>
    <row r="667" spans="1:21" x14ac:dyDescent="0.3">
      <c r="A667">
        <v>1070.75</v>
      </c>
      <c r="B667" s="11">
        <f t="shared" si="21"/>
        <v>1060.6943333333334</v>
      </c>
      <c r="C667">
        <v>31.912999999999982</v>
      </c>
      <c r="F667" s="2">
        <f t="shared" si="22"/>
        <v>0.68883959839873865</v>
      </c>
      <c r="I667" s="20">
        <v>32106</v>
      </c>
      <c r="P667">
        <v>1960</v>
      </c>
      <c r="Q667">
        <v>7</v>
      </c>
      <c r="R667" s="11">
        <v>1960.49999998668</v>
      </c>
      <c r="S667">
        <v>0.62259577614115302</v>
      </c>
      <c r="T667">
        <v>4.8000000000001798E-2</v>
      </c>
      <c r="U667">
        <v>2.98845972547764E-2</v>
      </c>
    </row>
    <row r="668" spans="1:21" x14ac:dyDescent="0.3">
      <c r="A668">
        <v>1127.75</v>
      </c>
      <c r="B668" s="11">
        <f t="shared" si="21"/>
        <v>1116.8333333333333</v>
      </c>
      <c r="C668">
        <v>31.960999999999984</v>
      </c>
      <c r="F668" s="2">
        <f t="shared" si="22"/>
        <v>0.74099148975982443</v>
      </c>
      <c r="I668" s="20">
        <v>32098</v>
      </c>
      <c r="P668">
        <v>1960</v>
      </c>
      <c r="Q668">
        <v>6</v>
      </c>
      <c r="R668" s="11">
        <v>1960.4166666533199</v>
      </c>
      <c r="S668">
        <v>0.63617898854814303</v>
      </c>
      <c r="T668">
        <v>9.6000000000003596E-2</v>
      </c>
      <c r="U668">
        <v>6.1073182900624003E-2</v>
      </c>
    </row>
    <row r="669" spans="1:21" x14ac:dyDescent="0.3">
      <c r="A669">
        <v>1152</v>
      </c>
      <c r="B669" s="11">
        <f t="shared" si="21"/>
        <v>1143.9443333333334</v>
      </c>
      <c r="C669">
        <v>32.008999999999986</v>
      </c>
      <c r="F669" s="2">
        <f t="shared" si="22"/>
        <v>0.76757288600065299</v>
      </c>
      <c r="I669" s="20">
        <v>32089</v>
      </c>
      <c r="P669">
        <v>1960</v>
      </c>
      <c r="Q669">
        <v>5</v>
      </c>
      <c r="R669" s="11">
        <v>1960.33333331996</v>
      </c>
      <c r="S669">
        <v>0.65913386507248894</v>
      </c>
      <c r="T669">
        <v>9.6000000000003596E-2</v>
      </c>
      <c r="U669">
        <v>6.3276851046961305E-2</v>
      </c>
    </row>
    <row r="670" spans="1:21" x14ac:dyDescent="0.3">
      <c r="A670">
        <v>1152.0830000000001</v>
      </c>
      <c r="B670" s="11">
        <f t="shared" si="21"/>
        <v>1148.5</v>
      </c>
      <c r="C670">
        <v>32.056999999999988</v>
      </c>
      <c r="F670" s="2">
        <f t="shared" si="22"/>
        <v>0.77213222177772156</v>
      </c>
      <c r="G670" t="s">
        <v>11</v>
      </c>
      <c r="H670">
        <v>30</v>
      </c>
      <c r="I670" s="20">
        <v>32081</v>
      </c>
      <c r="P670">
        <v>1960</v>
      </c>
      <c r="Q670">
        <v>4</v>
      </c>
      <c r="R670" s="11">
        <v>1960.2499999866</v>
      </c>
      <c r="S670">
        <v>0.67087030691551897</v>
      </c>
      <c r="T670">
        <v>9.6000000000003596E-2</v>
      </c>
      <c r="U670">
        <v>6.4403549463892207E-2</v>
      </c>
    </row>
    <row r="671" spans="1:21" x14ac:dyDescent="0.3">
      <c r="A671">
        <v>1141.4169999999999</v>
      </c>
      <c r="B671" s="11">
        <f t="shared" si="21"/>
        <v>1138.25</v>
      </c>
      <c r="C671">
        <v>32.10499999999999</v>
      </c>
      <c r="F671" s="2">
        <f t="shared" si="22"/>
        <v>0.76191180467540898</v>
      </c>
      <c r="I671" s="20">
        <v>32058</v>
      </c>
      <c r="P671">
        <v>1960</v>
      </c>
      <c r="Q671">
        <v>3</v>
      </c>
      <c r="R671" s="11">
        <v>1960.1666666532401</v>
      </c>
      <c r="S671">
        <v>0.669007212057802</v>
      </c>
      <c r="T671">
        <v>4.8000000000001798E-2</v>
      </c>
      <c r="U671">
        <v>3.2112346178775703E-2</v>
      </c>
    </row>
    <row r="672" spans="1:21" x14ac:dyDescent="0.3">
      <c r="A672">
        <v>1121.25</v>
      </c>
      <c r="B672" s="11">
        <f t="shared" si="21"/>
        <v>1119.6113333333333</v>
      </c>
      <c r="C672">
        <v>32.152999999999992</v>
      </c>
      <c r="F672" s="2">
        <f t="shared" si="22"/>
        <v>0.74367234433135443</v>
      </c>
      <c r="I672" s="20">
        <v>32036</v>
      </c>
      <c r="P672">
        <v>1960</v>
      </c>
      <c r="Q672">
        <v>2</v>
      </c>
      <c r="R672" s="11">
        <v>1960.08333331988</v>
      </c>
      <c r="S672">
        <v>0.66746426321778796</v>
      </c>
      <c r="T672">
        <v>9.6000000000003596E-2</v>
      </c>
      <c r="U672">
        <v>6.4076569268910102E-2</v>
      </c>
    </row>
    <row r="673" spans="1:21" x14ac:dyDescent="0.3">
      <c r="A673">
        <v>1096.1669999999999</v>
      </c>
      <c r="B673" s="11">
        <f t="shared" si="21"/>
        <v>1095.0556666666666</v>
      </c>
      <c r="C673">
        <v>32.200999999999993</v>
      </c>
      <c r="F673" s="2">
        <f t="shared" si="22"/>
        <v>0.72030747809516704</v>
      </c>
      <c r="I673" s="20">
        <v>32014</v>
      </c>
      <c r="P673">
        <v>1960</v>
      </c>
      <c r="Q673">
        <v>1</v>
      </c>
      <c r="R673" s="11">
        <v>1959.9999999865199</v>
      </c>
      <c r="S673">
        <v>0.69373120441720704</v>
      </c>
      <c r="T673">
        <v>9.6000000000003596E-2</v>
      </c>
      <c r="U673">
        <v>6.6598195624054404E-2</v>
      </c>
    </row>
    <row r="674" spans="1:21" x14ac:dyDescent="0.3">
      <c r="A674">
        <v>1067.75</v>
      </c>
      <c r="B674" s="11">
        <f t="shared" si="21"/>
        <v>1067.7223333333334</v>
      </c>
      <c r="C674">
        <v>32.248999999999995</v>
      </c>
      <c r="F674" s="2">
        <f t="shared" si="22"/>
        <v>0.69516195029430861</v>
      </c>
      <c r="I674" s="20">
        <v>31991</v>
      </c>
      <c r="P674">
        <v>1959</v>
      </c>
      <c r="Q674">
        <v>12</v>
      </c>
      <c r="R674" s="11">
        <v>1959.9166666531601</v>
      </c>
      <c r="S674">
        <v>0.74490401565016695</v>
      </c>
      <c r="T674">
        <v>9.6000000000003596E-2</v>
      </c>
      <c r="U674">
        <v>7.1510785502418697E-2</v>
      </c>
    </row>
    <row r="675" spans="1:21" x14ac:dyDescent="0.3">
      <c r="A675">
        <v>1039.25</v>
      </c>
      <c r="B675" s="11">
        <f t="shared" si="21"/>
        <v>1040.8333333333333</v>
      </c>
      <c r="C675">
        <v>32.296999999999997</v>
      </c>
      <c r="F675" s="2">
        <f t="shared" si="22"/>
        <v>0.67128188150902612</v>
      </c>
      <c r="I675" s="20">
        <v>31969</v>
      </c>
      <c r="P675">
        <v>1959</v>
      </c>
      <c r="Q675">
        <v>11</v>
      </c>
      <c r="R675" s="11">
        <v>1959.8333333198</v>
      </c>
      <c r="S675">
        <v>0.76954316026970104</v>
      </c>
      <c r="T675">
        <v>4.8000000000001798E-2</v>
      </c>
      <c r="U675">
        <v>3.6938071692947001E-2</v>
      </c>
    </row>
    <row r="676" spans="1:21" x14ac:dyDescent="0.3">
      <c r="A676">
        <v>1015.5</v>
      </c>
      <c r="B676" s="11">
        <f t="shared" si="21"/>
        <v>1018.5276666666667</v>
      </c>
      <c r="C676">
        <v>32.344999999999999</v>
      </c>
      <c r="F676" s="2">
        <f t="shared" si="22"/>
        <v>0.65209598917983236</v>
      </c>
      <c r="I676" s="20">
        <v>31947</v>
      </c>
      <c r="P676">
        <v>1959</v>
      </c>
      <c r="Q676">
        <v>10</v>
      </c>
      <c r="R676" s="11">
        <v>1959.7499999864399</v>
      </c>
      <c r="S676">
        <v>0.77329010360929595</v>
      </c>
      <c r="T676">
        <v>9.6000000000003596E-2</v>
      </c>
      <c r="U676">
        <v>7.4235849946495194E-2</v>
      </c>
    </row>
    <row r="677" spans="1:21" x14ac:dyDescent="0.3">
      <c r="A677">
        <v>1000.833</v>
      </c>
      <c r="B677" s="11">
        <f t="shared" si="21"/>
        <v>1003.9720000000001</v>
      </c>
      <c r="C677">
        <v>32.393000000000001</v>
      </c>
      <c r="F677" s="2">
        <f t="shared" si="22"/>
        <v>0.63987280031477167</v>
      </c>
      <c r="I677" s="20">
        <v>31925</v>
      </c>
      <c r="P677">
        <v>1959</v>
      </c>
      <c r="Q677">
        <v>9</v>
      </c>
      <c r="R677" s="11">
        <v>1959.66666665308</v>
      </c>
      <c r="S677">
        <v>0.77022782609192297</v>
      </c>
      <c r="T677">
        <v>9.6000000000003596E-2</v>
      </c>
      <c r="U677">
        <v>7.3941871304827406E-2</v>
      </c>
    </row>
    <row r="678" spans="1:21" x14ac:dyDescent="0.3">
      <c r="A678">
        <v>995.58299999999997</v>
      </c>
      <c r="B678" s="11">
        <f t="shared" si="21"/>
        <v>997.11099999999999</v>
      </c>
      <c r="C678">
        <v>32.441000000000003</v>
      </c>
      <c r="F678" s="2">
        <f t="shared" si="22"/>
        <v>0.63419095953582594</v>
      </c>
      <c r="I678" s="20">
        <v>31902</v>
      </c>
      <c r="P678">
        <v>1959</v>
      </c>
      <c r="Q678">
        <v>8</v>
      </c>
      <c r="R678" s="11">
        <v>1959.5833333197199</v>
      </c>
      <c r="S678">
        <v>0.74890630144376402</v>
      </c>
      <c r="T678">
        <v>9.6000000000003596E-2</v>
      </c>
      <c r="U678">
        <v>7.1895004938604096E-2</v>
      </c>
    </row>
    <row r="679" spans="1:21" x14ac:dyDescent="0.3">
      <c r="A679">
        <v>994.91700000000003</v>
      </c>
      <c r="B679" s="11">
        <f t="shared" si="21"/>
        <v>994.69433333333336</v>
      </c>
      <c r="C679">
        <v>32.489000000000004</v>
      </c>
      <c r="F679" s="2">
        <f t="shared" si="22"/>
        <v>0.63220166941738098</v>
      </c>
      <c r="I679" s="20">
        <v>31880</v>
      </c>
      <c r="P679">
        <v>1959</v>
      </c>
      <c r="Q679">
        <v>7</v>
      </c>
      <c r="R679" s="11">
        <v>1959.4999999863601</v>
      </c>
      <c r="S679">
        <v>0.72176536517393697</v>
      </c>
      <c r="T679">
        <v>4.8000000000001798E-2</v>
      </c>
      <c r="U679">
        <v>3.4644737528350303E-2</v>
      </c>
    </row>
    <row r="680" spans="1:21" x14ac:dyDescent="0.3">
      <c r="A680">
        <v>993.58299999999997</v>
      </c>
      <c r="B680" s="11">
        <f t="shared" si="21"/>
        <v>993.58333333333337</v>
      </c>
      <c r="C680">
        <v>32.537000000000006</v>
      </c>
      <c r="F680" s="2">
        <f t="shared" si="22"/>
        <v>0.63128923961603345</v>
      </c>
      <c r="I680" s="20">
        <v>31858</v>
      </c>
      <c r="P680">
        <v>1959</v>
      </c>
      <c r="Q680">
        <v>6</v>
      </c>
      <c r="R680" s="11">
        <v>1959.416666653</v>
      </c>
      <c r="S680">
        <v>0.69579934658322495</v>
      </c>
      <c r="T680">
        <v>9.6000000000003596E-2</v>
      </c>
      <c r="U680">
        <v>6.6796737271992104E-2</v>
      </c>
    </row>
    <row r="681" spans="1:21" x14ac:dyDescent="0.3">
      <c r="A681">
        <v>992.25</v>
      </c>
      <c r="B681" s="11">
        <f t="shared" si="21"/>
        <v>993.52766666666673</v>
      </c>
      <c r="C681">
        <v>32.585000000000008</v>
      </c>
      <c r="F681" s="5">
        <f t="shared" si="22"/>
        <v>0.6312435569710303</v>
      </c>
      <c r="G681" t="s">
        <v>10</v>
      </c>
      <c r="H681">
        <v>30</v>
      </c>
      <c r="I681" s="20">
        <v>31836</v>
      </c>
      <c r="P681">
        <v>1959</v>
      </c>
      <c r="Q681">
        <v>5</v>
      </c>
      <c r="R681" s="11">
        <v>1959.3333333196399</v>
      </c>
      <c r="S681">
        <v>0.66120384364689899</v>
      </c>
      <c r="T681">
        <v>9.6000000000003596E-2</v>
      </c>
      <c r="U681">
        <v>6.34755689901048E-2</v>
      </c>
    </row>
    <row r="682" spans="1:21" x14ac:dyDescent="0.3">
      <c r="A682">
        <v>994.75</v>
      </c>
      <c r="B682" s="11">
        <f t="shared" si="21"/>
        <v>998.41666666666663</v>
      </c>
      <c r="C682">
        <v>32.63300000000001</v>
      </c>
      <c r="F682" s="2">
        <f t="shared" si="22"/>
        <v>0.63526832821702395</v>
      </c>
      <c r="I682" s="20">
        <v>31822</v>
      </c>
      <c r="P682">
        <v>1959</v>
      </c>
      <c r="Q682">
        <v>4</v>
      </c>
      <c r="R682" s="11">
        <v>1959.24999998628</v>
      </c>
      <c r="S682">
        <v>0.61630206070148597</v>
      </c>
      <c r="T682">
        <v>9.6000000000003596E-2</v>
      </c>
      <c r="U682">
        <v>5.9164997827344898E-2</v>
      </c>
    </row>
    <row r="683" spans="1:21" x14ac:dyDescent="0.3">
      <c r="A683">
        <v>1008.25</v>
      </c>
      <c r="B683" s="11">
        <f t="shared" si="21"/>
        <v>1011.5276666666667</v>
      </c>
      <c r="C683">
        <v>32.681000000000012</v>
      </c>
      <c r="F683" s="2">
        <f t="shared" si="22"/>
        <v>0.64618883399860771</v>
      </c>
      <c r="I683" s="20">
        <v>31809</v>
      </c>
      <c r="P683">
        <v>1959</v>
      </c>
      <c r="Q683">
        <v>3</v>
      </c>
      <c r="R683" s="11">
        <v>1959.16666665291</v>
      </c>
      <c r="S683">
        <v>0.58427874600576402</v>
      </c>
      <c r="T683">
        <v>4.8000000000001798E-2</v>
      </c>
      <c r="U683">
        <v>2.80453798082777E-2</v>
      </c>
    </row>
    <row r="684" spans="1:21" x14ac:dyDescent="0.3">
      <c r="A684" s="6">
        <v>1031.5830000000001</v>
      </c>
      <c r="B684" s="12">
        <f t="shared" si="21"/>
        <v>1035.5833333333333</v>
      </c>
      <c r="C684" s="6">
        <v>32.729000000000013</v>
      </c>
      <c r="D684" s="6"/>
      <c r="E684" s="6"/>
      <c r="F684" s="7">
        <f t="shared" si="22"/>
        <v>0.66671598152494849</v>
      </c>
      <c r="I684" s="20">
        <v>31796</v>
      </c>
      <c r="P684">
        <v>1959</v>
      </c>
      <c r="Q684">
        <v>2</v>
      </c>
      <c r="R684" s="11">
        <v>1959.0833333195501</v>
      </c>
      <c r="S684">
        <v>0.57422913487946403</v>
      </c>
      <c r="T684">
        <v>9.6000000000003596E-2</v>
      </c>
      <c r="U684">
        <v>5.5125996948430699E-2</v>
      </c>
    </row>
    <row r="685" spans="1:21" x14ac:dyDescent="0.3">
      <c r="A685">
        <v>1066.9169999999999</v>
      </c>
      <c r="B685" s="11">
        <f t="shared" si="21"/>
        <v>1071.4723333333334</v>
      </c>
      <c r="C685">
        <v>32.777000000000015</v>
      </c>
      <c r="F685" s="2">
        <f t="shared" si="22"/>
        <v>0.69855913872076003</v>
      </c>
      <c r="I685" s="20">
        <v>31782</v>
      </c>
      <c r="P685">
        <v>1959</v>
      </c>
      <c r="Q685">
        <v>1</v>
      </c>
      <c r="R685" s="11">
        <v>1958.99999998619</v>
      </c>
      <c r="S685">
        <v>0.60756650451776595</v>
      </c>
      <c r="T685">
        <v>9.6000000000003596E-2</v>
      </c>
      <c r="U685">
        <v>5.8326384433707801E-2</v>
      </c>
    </row>
    <row r="686" spans="1:21" x14ac:dyDescent="0.3">
      <c r="A686">
        <v>1115.9169999999999</v>
      </c>
      <c r="B686" s="11">
        <f t="shared" si="21"/>
        <v>1118.5003333333332</v>
      </c>
      <c r="C686">
        <v>32.825000000000017</v>
      </c>
      <c r="F686" s="2">
        <f t="shared" si="22"/>
        <v>0.74259903364232804</v>
      </c>
      <c r="I686" s="20">
        <v>31769</v>
      </c>
      <c r="P686">
        <v>1958</v>
      </c>
      <c r="Q686">
        <v>12</v>
      </c>
      <c r="R686" s="11">
        <v>1958.9166666528299</v>
      </c>
      <c r="S686">
        <v>0.67596269632209505</v>
      </c>
      <c r="T686">
        <v>9.6000000000003596E-2</v>
      </c>
      <c r="U686">
        <v>6.4892418846923594E-2</v>
      </c>
    </row>
    <row r="687" spans="1:21" x14ac:dyDescent="0.3">
      <c r="A687">
        <v>1172.6669999999999</v>
      </c>
      <c r="B687" s="11">
        <f t="shared" si="21"/>
        <v>1171.1669999999999</v>
      </c>
      <c r="C687">
        <v>32.873000000000019</v>
      </c>
      <c r="F687" s="2">
        <f t="shared" si="22"/>
        <v>0.7952232613317225</v>
      </c>
      <c r="I687" s="20">
        <v>31756</v>
      </c>
      <c r="P687">
        <v>1958</v>
      </c>
      <c r="Q687">
        <v>11</v>
      </c>
      <c r="R687" s="11">
        <v>1958.8333333194701</v>
      </c>
      <c r="S687">
        <v>0.71716679347252699</v>
      </c>
      <c r="T687">
        <v>4.8000000000001798E-2</v>
      </c>
      <c r="U687">
        <v>3.4424006086682599E-2</v>
      </c>
    </row>
    <row r="688" spans="1:21" x14ac:dyDescent="0.3">
      <c r="A688">
        <v>1224.9169999999999</v>
      </c>
      <c r="B688" s="11">
        <f t="shared" si="21"/>
        <v>1219.1946666666665</v>
      </c>
      <c r="C688">
        <v>32.921000000000021</v>
      </c>
      <c r="F688" s="2">
        <f t="shared" si="22"/>
        <v>0.84645655212026716</v>
      </c>
      <c r="I688" s="20">
        <v>31742</v>
      </c>
      <c r="P688">
        <v>1958</v>
      </c>
      <c r="Q688">
        <v>10</v>
      </c>
      <c r="R688" s="11">
        <v>1958.74999998611</v>
      </c>
      <c r="S688">
        <v>0.72746979098112396</v>
      </c>
      <c r="T688">
        <v>4.8000000000001798E-2</v>
      </c>
      <c r="U688">
        <v>3.49185499670953E-2</v>
      </c>
    </row>
    <row r="689" spans="1:21" x14ac:dyDescent="0.3">
      <c r="A689">
        <v>1260</v>
      </c>
      <c r="B689" s="11">
        <f t="shared" si="21"/>
        <v>1249.6389999999999</v>
      </c>
      <c r="C689">
        <v>32.969000000000023</v>
      </c>
      <c r="F689" s="2">
        <f t="shared" si="22"/>
        <v>0.88062907240627708</v>
      </c>
      <c r="I689" s="20">
        <v>31729</v>
      </c>
      <c r="P689">
        <v>1958</v>
      </c>
      <c r="Q689">
        <v>9</v>
      </c>
      <c r="R689" s="11">
        <v>1958.6666666527501</v>
      </c>
      <c r="S689">
        <v>0.72333119894318099</v>
      </c>
      <c r="T689">
        <v>4.8000000000001798E-2</v>
      </c>
      <c r="U689">
        <v>3.4719897549274001E-2</v>
      </c>
    </row>
    <row r="690" spans="1:21" x14ac:dyDescent="0.3">
      <c r="A690">
        <v>1264</v>
      </c>
      <c r="B690" s="11">
        <f t="shared" si="21"/>
        <v>1254.4443333333334</v>
      </c>
      <c r="C690">
        <v>33.017000000000024</v>
      </c>
      <c r="F690" s="2">
        <f t="shared" si="22"/>
        <v>0.8861475222610995</v>
      </c>
      <c r="G690" t="s">
        <v>11</v>
      </c>
      <c r="H690">
        <v>31</v>
      </c>
      <c r="I690" s="20">
        <v>31716</v>
      </c>
      <c r="P690">
        <v>1958</v>
      </c>
      <c r="Q690">
        <v>8</v>
      </c>
      <c r="R690" s="11">
        <v>1958.58333331939</v>
      </c>
      <c r="S690">
        <v>0.70877385129195902</v>
      </c>
      <c r="T690">
        <v>4.8000000000001798E-2</v>
      </c>
      <c r="U690">
        <v>3.4021144862015303E-2</v>
      </c>
    </row>
    <row r="691" spans="1:21" x14ac:dyDescent="0.3">
      <c r="A691">
        <v>1239.3330000000001</v>
      </c>
      <c r="B691" s="11">
        <f t="shared" si="21"/>
        <v>1233.9166666666667</v>
      </c>
      <c r="C691">
        <v>33.065000000000026</v>
      </c>
      <c r="F691" s="2">
        <f t="shared" si="22"/>
        <v>0.86281256180709287</v>
      </c>
      <c r="I691" s="20">
        <v>31688</v>
      </c>
      <c r="P691">
        <v>1958</v>
      </c>
      <c r="Q691">
        <v>7</v>
      </c>
      <c r="R691" s="11">
        <v>1958.4999999860299</v>
      </c>
      <c r="S691">
        <v>0.68826791519910002</v>
      </c>
      <c r="T691">
        <v>4.8000000000001798E-2</v>
      </c>
      <c r="U691">
        <v>3.3036859929558002E-2</v>
      </c>
    </row>
    <row r="692" spans="1:21" x14ac:dyDescent="0.3">
      <c r="A692">
        <v>1198.4169999999999</v>
      </c>
      <c r="B692" s="11">
        <f t="shared" si="21"/>
        <v>1196.1943333333334</v>
      </c>
      <c r="C692">
        <v>33.113000000000028</v>
      </c>
      <c r="F692" s="2">
        <f t="shared" si="22"/>
        <v>0.82152177246050984</v>
      </c>
      <c r="I692" s="20">
        <v>31661</v>
      </c>
      <c r="P692">
        <v>1958</v>
      </c>
      <c r="Q692">
        <v>6</v>
      </c>
      <c r="R692" s="11">
        <v>1958.4166666526701</v>
      </c>
      <c r="S692">
        <v>0.667727934634054</v>
      </c>
      <c r="T692">
        <v>4.8000000000001798E-2</v>
      </c>
      <c r="U692">
        <v>3.2050940862435803E-2</v>
      </c>
    </row>
    <row r="693" spans="1:21" x14ac:dyDescent="0.3">
      <c r="A693">
        <v>1150.8330000000001</v>
      </c>
      <c r="B693" s="11">
        <f t="shared" si="21"/>
        <v>1150.2223333333334</v>
      </c>
      <c r="C693">
        <v>33.16100000000003</v>
      </c>
      <c r="F693" s="2">
        <f t="shared" si="22"/>
        <v>0.77386298845910173</v>
      </c>
      <c r="I693" s="20">
        <v>31634</v>
      </c>
      <c r="P693">
        <v>1958</v>
      </c>
      <c r="Q693">
        <v>5</v>
      </c>
      <c r="R693" s="11">
        <v>1958.33333331931</v>
      </c>
      <c r="S693">
        <v>0.65131965319144602</v>
      </c>
      <c r="T693">
        <v>4.8000000000001798E-2</v>
      </c>
      <c r="U693">
        <v>3.1263343353190497E-2</v>
      </c>
    </row>
    <row r="694" spans="1:21" x14ac:dyDescent="0.3">
      <c r="A694">
        <v>1101.4169999999999</v>
      </c>
      <c r="B694" s="11">
        <f t="shared" si="21"/>
        <v>1101.6389999999999</v>
      </c>
      <c r="C694">
        <v>33.209000000000032</v>
      </c>
      <c r="F694" s="2">
        <f t="shared" si="22"/>
        <v>0.72649856449692563</v>
      </c>
      <c r="I694" s="20">
        <v>31607</v>
      </c>
      <c r="P694">
        <v>1958</v>
      </c>
      <c r="Q694">
        <v>4</v>
      </c>
      <c r="R694" s="11">
        <v>1958.2499999859499</v>
      </c>
      <c r="S694">
        <v>0.64045090910774405</v>
      </c>
      <c r="T694">
        <v>2.4000000000000899E-2</v>
      </c>
      <c r="U694">
        <v>1.53708218185864E-2</v>
      </c>
    </row>
    <row r="695" spans="1:21" x14ac:dyDescent="0.3">
      <c r="A695">
        <v>1052.6669999999999</v>
      </c>
      <c r="B695" s="11">
        <f t="shared" si="21"/>
        <v>1053.9169999999999</v>
      </c>
      <c r="C695">
        <v>33.257000000000033</v>
      </c>
      <c r="F695" s="2">
        <f t="shared" si="22"/>
        <v>0.68279721156790929</v>
      </c>
      <c r="I695" s="20">
        <v>31579</v>
      </c>
      <c r="P695">
        <v>1958</v>
      </c>
      <c r="Q695">
        <v>3</v>
      </c>
      <c r="R695" s="11">
        <v>1958.16666665259</v>
      </c>
      <c r="S695">
        <v>0.640674872753903</v>
      </c>
      <c r="T695">
        <v>2.4000000000000899E-2</v>
      </c>
    </row>
    <row r="696" spans="1:21" x14ac:dyDescent="0.3">
      <c r="A696">
        <v>1007.667</v>
      </c>
      <c r="B696" s="11">
        <f t="shared" si="21"/>
        <v>1010.3613333333333</v>
      </c>
      <c r="C696">
        <v>33.305000000000035</v>
      </c>
      <c r="F696" s="2">
        <f t="shared" si="22"/>
        <v>0.64520980335588141</v>
      </c>
      <c r="I696" s="20">
        <v>31552</v>
      </c>
      <c r="P696">
        <v>1958</v>
      </c>
      <c r="Q696">
        <v>2</v>
      </c>
      <c r="R696" s="11">
        <v>1958.08333331923</v>
      </c>
      <c r="S696">
        <v>0.64089883640006196</v>
      </c>
      <c r="T696">
        <v>0.192000000000007</v>
      </c>
      <c r="U696">
        <v>0.12305257658881601</v>
      </c>
    </row>
    <row r="697" spans="1:21" x14ac:dyDescent="0.3">
      <c r="A697">
        <v>970.75</v>
      </c>
      <c r="B697" s="11">
        <f t="shared" si="21"/>
        <v>973.66666666666663</v>
      </c>
      <c r="C697">
        <v>33.353000000000037</v>
      </c>
      <c r="F697" s="2">
        <f t="shared" si="22"/>
        <v>0.61515389591275738</v>
      </c>
      <c r="I697" s="20">
        <v>31525</v>
      </c>
      <c r="P697">
        <v>1958</v>
      </c>
      <c r="Q697">
        <v>1</v>
      </c>
      <c r="R697" s="11">
        <v>1957.9999999858701</v>
      </c>
      <c r="S697">
        <v>0.66394090588785604</v>
      </c>
      <c r="T697">
        <v>0.192000000000007</v>
      </c>
      <c r="U697">
        <v>0.127476653930473</v>
      </c>
    </row>
    <row r="698" spans="1:21" x14ac:dyDescent="0.3">
      <c r="A698">
        <v>942.58299999999997</v>
      </c>
      <c r="B698" s="11">
        <f t="shared" si="21"/>
        <v>947.52766666666673</v>
      </c>
      <c r="C698">
        <v>33.401000000000039</v>
      </c>
      <c r="F698" s="2">
        <f t="shared" si="22"/>
        <v>0.59460170245813471</v>
      </c>
      <c r="I698" s="20">
        <v>31498</v>
      </c>
      <c r="P698">
        <v>1957</v>
      </c>
      <c r="Q698">
        <v>12</v>
      </c>
      <c r="R698" s="11">
        <v>1957.91666665251</v>
      </c>
      <c r="S698">
        <v>0.67793685894077305</v>
      </c>
      <c r="T698">
        <v>0.192000000000007</v>
      </c>
      <c r="U698">
        <v>0.130163876916633</v>
      </c>
    </row>
    <row r="699" spans="1:21" x14ac:dyDescent="0.3">
      <c r="A699">
        <v>929.25</v>
      </c>
      <c r="B699" s="11">
        <f t="shared" si="21"/>
        <v>935.58333333333337</v>
      </c>
      <c r="C699">
        <v>33.449000000000041</v>
      </c>
      <c r="F699" s="5">
        <f t="shared" si="22"/>
        <v>0.58544025709877467</v>
      </c>
      <c r="G699" t="s">
        <v>10</v>
      </c>
      <c r="H699">
        <v>31</v>
      </c>
      <c r="I699" s="20">
        <v>31471</v>
      </c>
      <c r="P699">
        <v>1957</v>
      </c>
      <c r="Q699">
        <v>11</v>
      </c>
      <c r="R699" s="11">
        <v>1957.8333333191499</v>
      </c>
      <c r="S699">
        <v>0.74977657333312597</v>
      </c>
      <c r="T699">
        <v>0.192000000000007</v>
      </c>
      <c r="U699">
        <v>0.14395710207996501</v>
      </c>
    </row>
    <row r="700" spans="1:21" x14ac:dyDescent="0.3">
      <c r="A700">
        <v>934.91700000000003</v>
      </c>
      <c r="B700" s="11">
        <f t="shared" si="21"/>
        <v>942.02799999999991</v>
      </c>
      <c r="C700">
        <v>33.497000000000043</v>
      </c>
      <c r="F700" s="2">
        <f t="shared" si="22"/>
        <v>0.59036571871435473</v>
      </c>
      <c r="I700" s="20">
        <v>31456</v>
      </c>
      <c r="P700">
        <v>1957</v>
      </c>
      <c r="Q700">
        <v>10</v>
      </c>
      <c r="R700" s="11">
        <v>1957.7499999857901</v>
      </c>
      <c r="S700">
        <v>0.79653163945323702</v>
      </c>
      <c r="T700">
        <v>9.6000000000003596E-2</v>
      </c>
      <c r="U700">
        <v>7.6467037387513703E-2</v>
      </c>
    </row>
    <row r="701" spans="1:21" x14ac:dyDescent="0.3">
      <c r="A701" s="6">
        <v>961.91700000000003</v>
      </c>
      <c r="B701" s="12">
        <f t="shared" si="21"/>
        <v>966.36133333333328</v>
      </c>
      <c r="C701" s="6">
        <v>33.545000000000044</v>
      </c>
      <c r="D701" s="6"/>
      <c r="E701" s="6"/>
      <c r="F701" s="7">
        <f t="shared" si="22"/>
        <v>0.60933947366477148</v>
      </c>
      <c r="I701" s="20">
        <v>31441</v>
      </c>
      <c r="P701">
        <v>1957</v>
      </c>
      <c r="Q701">
        <v>9</v>
      </c>
      <c r="R701" s="11">
        <v>1957.66666665243</v>
      </c>
      <c r="S701">
        <v>0.78140393134811004</v>
      </c>
      <c r="T701">
        <v>9.6000000000003596E-2</v>
      </c>
      <c r="U701">
        <v>7.5014777409421404E-2</v>
      </c>
    </row>
    <row r="702" spans="1:21" x14ac:dyDescent="0.3">
      <c r="A702">
        <v>1002.25</v>
      </c>
      <c r="B702" s="11">
        <f t="shared" si="21"/>
        <v>1006.25</v>
      </c>
      <c r="C702">
        <v>33.593000000000046</v>
      </c>
      <c r="F702" s="2">
        <f t="shared" si="22"/>
        <v>0.64177052820440483</v>
      </c>
      <c r="I702" s="20">
        <v>31426</v>
      </c>
      <c r="P702">
        <v>1957</v>
      </c>
      <c r="Q702">
        <v>8</v>
      </c>
      <c r="R702" s="11">
        <v>1957.5833333190701</v>
      </c>
      <c r="S702">
        <v>0.76243693628407005</v>
      </c>
      <c r="T702">
        <v>9.6000000000003596E-2</v>
      </c>
      <c r="U702">
        <v>7.3193945883273506E-2</v>
      </c>
    </row>
    <row r="703" spans="1:21" x14ac:dyDescent="0.3">
      <c r="A703">
        <v>1054.5830000000001</v>
      </c>
      <c r="B703" s="11">
        <f t="shared" si="21"/>
        <v>1055.3886666666667</v>
      </c>
      <c r="C703">
        <v>33.641000000000048</v>
      </c>
      <c r="F703" s="2">
        <f t="shared" si="22"/>
        <v>0.68410476681990862</v>
      </c>
      <c r="I703" s="20">
        <v>31411</v>
      </c>
      <c r="P703">
        <v>1957</v>
      </c>
      <c r="Q703">
        <v>7</v>
      </c>
      <c r="R703" s="11">
        <v>1957.49999998571</v>
      </c>
      <c r="S703">
        <v>0.74568886370676302</v>
      </c>
      <c r="T703">
        <v>4.8000000000001798E-2</v>
      </c>
      <c r="U703">
        <v>3.5793065457925897E-2</v>
      </c>
    </row>
    <row r="704" spans="1:21" x14ac:dyDescent="0.3">
      <c r="A704">
        <v>1109.3330000000001</v>
      </c>
      <c r="B704" s="11">
        <f t="shared" si="21"/>
        <v>1106.1663333333333</v>
      </c>
      <c r="C704">
        <v>33.68900000000005</v>
      </c>
      <c r="F704" s="2">
        <f t="shared" si="22"/>
        <v>0.7307870035111651</v>
      </c>
      <c r="I704" s="20">
        <v>31396</v>
      </c>
      <c r="P704">
        <v>1957</v>
      </c>
      <c r="Q704">
        <v>6</v>
      </c>
      <c r="R704" s="11">
        <v>1957.4166666523499</v>
      </c>
      <c r="S704">
        <v>0.723535326746365</v>
      </c>
      <c r="T704">
        <v>9.6000000000003596E-2</v>
      </c>
      <c r="U704">
        <v>6.9459391367653694E-2</v>
      </c>
    </row>
    <row r="705" spans="1:21" x14ac:dyDescent="0.3">
      <c r="A705">
        <v>1154.5830000000001</v>
      </c>
      <c r="B705" s="11">
        <f t="shared" si="21"/>
        <v>1147.472</v>
      </c>
      <c r="C705">
        <v>33.737000000000052</v>
      </c>
      <c r="F705" s="2">
        <f t="shared" si="22"/>
        <v>0.77110103347003722</v>
      </c>
      <c r="I705" s="20">
        <v>31381</v>
      </c>
      <c r="P705">
        <v>1957</v>
      </c>
      <c r="Q705">
        <v>5</v>
      </c>
      <c r="R705" s="11">
        <v>1957.3333333189901</v>
      </c>
      <c r="S705">
        <v>0.68004275535319603</v>
      </c>
      <c r="T705">
        <v>9.6000000000003596E-2</v>
      </c>
      <c r="U705">
        <v>6.52841045139093E-2</v>
      </c>
    </row>
    <row r="706" spans="1:21" x14ac:dyDescent="0.3">
      <c r="A706">
        <v>1178.5</v>
      </c>
      <c r="B706" s="11">
        <f t="shared" si="21"/>
        <v>1171.472</v>
      </c>
      <c r="C706">
        <v>33.785000000000053</v>
      </c>
      <c r="F706" s="2">
        <f t="shared" si="22"/>
        <v>0.79553862987252222</v>
      </c>
      <c r="I706" s="20">
        <v>31366</v>
      </c>
      <c r="P706">
        <v>1957</v>
      </c>
      <c r="Q706">
        <v>4</v>
      </c>
      <c r="R706" s="11">
        <v>1957.24999998563</v>
      </c>
      <c r="S706">
        <v>0.62269168140456999</v>
      </c>
      <c r="T706">
        <v>9.6000000000003596E-2</v>
      </c>
      <c r="U706">
        <v>5.97784014148409E-2</v>
      </c>
    </row>
    <row r="707" spans="1:21" x14ac:dyDescent="0.3">
      <c r="A707">
        <v>1181.3330000000001</v>
      </c>
      <c r="B707" s="11">
        <f t="shared" si="21"/>
        <v>1176.5833333333333</v>
      </c>
      <c r="C707">
        <v>33.833000000000055</v>
      </c>
      <c r="F707" s="2">
        <f t="shared" si="22"/>
        <v>0.80084237339062503</v>
      </c>
      <c r="G707" t="s">
        <v>11</v>
      </c>
      <c r="H707">
        <v>32</v>
      </c>
      <c r="I707" s="20">
        <v>31351</v>
      </c>
      <c r="P707">
        <v>1957</v>
      </c>
      <c r="Q707">
        <v>3</v>
      </c>
      <c r="R707" s="11">
        <v>1957.1666666522699</v>
      </c>
      <c r="S707">
        <v>0.593636259326632</v>
      </c>
      <c r="T707">
        <v>4.8000000000001798E-2</v>
      </c>
      <c r="U707">
        <v>2.8494540447679399E-2</v>
      </c>
    </row>
    <row r="708" spans="1:21" x14ac:dyDescent="0.3">
      <c r="A708">
        <v>1169.9169999999999</v>
      </c>
      <c r="B708" s="11">
        <f t="shared" ref="B708:B771" si="23">AVERAGE(A707:A709)</f>
        <v>1170.3056666666666</v>
      </c>
      <c r="C708">
        <v>33.881000000000057</v>
      </c>
      <c r="F708" s="2">
        <f t="shared" si="22"/>
        <v>0.79433332167909831</v>
      </c>
      <c r="I708" s="20">
        <v>31334</v>
      </c>
      <c r="P708">
        <v>1957</v>
      </c>
      <c r="Q708">
        <v>2</v>
      </c>
      <c r="R708" s="11">
        <v>1957.08333331891</v>
      </c>
      <c r="S708">
        <v>0.59688859429124996</v>
      </c>
      <c r="T708">
        <v>9.6000000000003596E-2</v>
      </c>
      <c r="U708">
        <v>5.7301305051962202E-2</v>
      </c>
    </row>
    <row r="709" spans="1:21" x14ac:dyDescent="0.3">
      <c r="A709">
        <v>1159.6669999999999</v>
      </c>
      <c r="B709" s="11">
        <f t="shared" si="23"/>
        <v>1162.7223333333334</v>
      </c>
      <c r="C709">
        <v>33.929000000000059</v>
      </c>
      <c r="F709" s="2">
        <f t="shared" si="22"/>
        <v>0.78654099181797577</v>
      </c>
      <c r="I709" s="20">
        <v>31318</v>
      </c>
      <c r="P709">
        <v>1957</v>
      </c>
      <c r="Q709">
        <v>1</v>
      </c>
      <c r="R709" s="11">
        <v>1956.9999999855499</v>
      </c>
      <c r="S709">
        <v>0.64724174868684303</v>
      </c>
      <c r="T709">
        <v>9.6000000000003596E-2</v>
      </c>
      <c r="U709">
        <v>6.2135207873939301E-2</v>
      </c>
    </row>
    <row r="710" spans="1:21" x14ac:dyDescent="0.3">
      <c r="A710">
        <v>1158.5830000000001</v>
      </c>
      <c r="B710" s="11">
        <f t="shared" si="23"/>
        <v>1160.7223333333334</v>
      </c>
      <c r="C710">
        <v>33.977000000000061</v>
      </c>
      <c r="F710" s="2">
        <f t="shared" si="22"/>
        <v>0.78449864144525738</v>
      </c>
      <c r="I710" s="20">
        <v>31302</v>
      </c>
      <c r="P710">
        <v>1956</v>
      </c>
      <c r="Q710">
        <v>12</v>
      </c>
      <c r="R710" s="11">
        <v>1956.9166666521901</v>
      </c>
      <c r="S710">
        <v>0.74300011802945298</v>
      </c>
      <c r="T710">
        <v>9.6000000000003596E-2</v>
      </c>
      <c r="U710">
        <v>7.1328011330830193E-2</v>
      </c>
    </row>
    <row r="711" spans="1:21" x14ac:dyDescent="0.3">
      <c r="A711">
        <v>1163.9169999999999</v>
      </c>
      <c r="B711" s="11">
        <f t="shared" si="23"/>
        <v>1161.9443333333334</v>
      </c>
      <c r="C711">
        <v>34.025000000000063</v>
      </c>
      <c r="F711" s="2">
        <f t="shared" si="22"/>
        <v>0.78574588641143317</v>
      </c>
      <c r="I711" s="20">
        <v>31285</v>
      </c>
      <c r="P711">
        <v>1956</v>
      </c>
      <c r="Q711">
        <v>11</v>
      </c>
      <c r="R711" s="11">
        <v>1956.83333331883</v>
      </c>
      <c r="S711">
        <v>0.82720408837603998</v>
      </c>
      <c r="T711">
        <v>9.6000000000003596E-2</v>
      </c>
      <c r="U711">
        <v>7.9411592484102803E-2</v>
      </c>
    </row>
    <row r="712" spans="1:21" x14ac:dyDescent="0.3">
      <c r="A712">
        <v>1163.3330000000001</v>
      </c>
      <c r="B712" s="11">
        <f t="shared" si="23"/>
        <v>1158.3056666666666</v>
      </c>
      <c r="C712">
        <v>34.073000000000064</v>
      </c>
      <c r="F712" s="2">
        <f t="shared" ref="F712:F775" si="24">(0.0975*EXP(0.0013*B712))/D$2</f>
        <v>0.78203787569025085</v>
      </c>
      <c r="I712" s="20">
        <v>31269</v>
      </c>
      <c r="P712">
        <v>1956</v>
      </c>
      <c r="Q712">
        <v>10</v>
      </c>
      <c r="R712" s="11">
        <v>1956.7499999854699</v>
      </c>
      <c r="S712">
        <v>0.839157536886737</v>
      </c>
      <c r="T712">
        <v>9.6000000000003596E-2</v>
      </c>
      <c r="U712">
        <v>8.0559123541129804E-2</v>
      </c>
    </row>
    <row r="713" spans="1:21" x14ac:dyDescent="0.3">
      <c r="A713">
        <v>1147.6669999999999</v>
      </c>
      <c r="B713" s="11">
        <f t="shared" si="23"/>
        <v>1142.6389999999999</v>
      </c>
      <c r="C713">
        <v>34.121000000000066</v>
      </c>
      <c r="F713" s="2">
        <f t="shared" si="24"/>
        <v>0.76627147050459787</v>
      </c>
      <c r="I713" s="20">
        <v>31253</v>
      </c>
      <c r="P713">
        <v>1956</v>
      </c>
      <c r="Q713">
        <v>9</v>
      </c>
      <c r="R713" s="11">
        <v>1956.6666666521101</v>
      </c>
      <c r="S713">
        <v>0.79973763111895102</v>
      </c>
      <c r="T713">
        <v>9.6000000000003596E-2</v>
      </c>
      <c r="U713">
        <v>7.6774812587422206E-2</v>
      </c>
    </row>
    <row r="714" spans="1:21" x14ac:dyDescent="0.3">
      <c r="A714">
        <v>1116.9169999999999</v>
      </c>
      <c r="B714" s="11">
        <f t="shared" si="23"/>
        <v>1115.3056666666666</v>
      </c>
      <c r="C714">
        <v>34.169000000000068</v>
      </c>
      <c r="F714" s="2">
        <f t="shared" si="24"/>
        <v>0.73952136565280258</v>
      </c>
      <c r="I714" s="20">
        <v>31236</v>
      </c>
      <c r="P714">
        <v>1956</v>
      </c>
      <c r="Q714">
        <v>8</v>
      </c>
      <c r="R714" s="11">
        <v>1956.58333331875</v>
      </c>
      <c r="S714">
        <v>0.75501312489921801</v>
      </c>
      <c r="T714">
        <v>9.6000000000003596E-2</v>
      </c>
      <c r="U714">
        <v>7.2481259990327701E-2</v>
      </c>
    </row>
    <row r="715" spans="1:21" x14ac:dyDescent="0.3">
      <c r="A715">
        <v>1081.3330000000001</v>
      </c>
      <c r="B715" s="11">
        <f t="shared" si="23"/>
        <v>1081.9443333333334</v>
      </c>
      <c r="C715">
        <v>34.21700000000007</v>
      </c>
      <c r="F715" s="2">
        <f t="shared" si="24"/>
        <v>0.70813407017863228</v>
      </c>
      <c r="I715" s="20">
        <v>31220</v>
      </c>
      <c r="P715">
        <v>1956</v>
      </c>
      <c r="Q715">
        <v>7</v>
      </c>
      <c r="R715" s="11">
        <v>1956.4999999853901</v>
      </c>
      <c r="S715">
        <v>0.73208176393799496</v>
      </c>
      <c r="T715">
        <v>4.8000000000001798E-2</v>
      </c>
      <c r="U715">
        <v>3.5139924669024998E-2</v>
      </c>
    </row>
    <row r="716" spans="1:21" x14ac:dyDescent="0.3">
      <c r="A716">
        <v>1047.5830000000001</v>
      </c>
      <c r="B716" s="11">
        <f t="shared" si="23"/>
        <v>1049.972</v>
      </c>
      <c r="C716">
        <v>34.265000000000072</v>
      </c>
      <c r="F716" s="2">
        <f t="shared" si="24"/>
        <v>0.67930445003754325</v>
      </c>
      <c r="I716" s="20">
        <v>31204</v>
      </c>
      <c r="P716">
        <v>1956</v>
      </c>
      <c r="Q716">
        <v>6</v>
      </c>
      <c r="R716" s="11">
        <v>1956.41666665203</v>
      </c>
      <c r="S716">
        <v>0.71679597216482505</v>
      </c>
      <c r="T716">
        <v>9.6000000000003596E-2</v>
      </c>
      <c r="U716">
        <v>6.8812413327825797E-2</v>
      </c>
    </row>
    <row r="717" spans="1:21" x14ac:dyDescent="0.3">
      <c r="A717">
        <v>1021</v>
      </c>
      <c r="B717" s="11">
        <f t="shared" si="23"/>
        <v>1021.611</v>
      </c>
      <c r="C717">
        <v>34.313000000000073</v>
      </c>
      <c r="F717" s="2">
        <f t="shared" si="24"/>
        <v>0.65471505280315712</v>
      </c>
      <c r="I717" s="20">
        <v>31187</v>
      </c>
      <c r="P717">
        <v>1956</v>
      </c>
      <c r="Q717">
        <v>5</v>
      </c>
      <c r="R717" s="11">
        <v>1956.3333333186699</v>
      </c>
      <c r="S717">
        <v>0.69165213844305595</v>
      </c>
      <c r="T717">
        <v>9.6000000000003596E-2</v>
      </c>
      <c r="U717">
        <v>6.63986052905359E-2</v>
      </c>
    </row>
    <row r="718" spans="1:21" x14ac:dyDescent="0.3">
      <c r="A718">
        <v>996.25</v>
      </c>
      <c r="B718" s="11">
        <f t="shared" si="23"/>
        <v>994.88900000000001</v>
      </c>
      <c r="C718">
        <v>34.361000000000075</v>
      </c>
      <c r="F718" s="2">
        <f t="shared" si="24"/>
        <v>0.6323616788321923</v>
      </c>
      <c r="I718" s="20">
        <v>31171</v>
      </c>
      <c r="P718">
        <v>1956</v>
      </c>
      <c r="Q718">
        <v>4</v>
      </c>
      <c r="R718" s="11">
        <v>1956.2499999853101</v>
      </c>
      <c r="S718">
        <v>0.65841407369466598</v>
      </c>
      <c r="T718">
        <v>9.6000000000003596E-2</v>
      </c>
      <c r="U718">
        <v>6.3207751074690302E-2</v>
      </c>
    </row>
    <row r="719" spans="1:21" x14ac:dyDescent="0.3">
      <c r="A719">
        <v>967.41700000000003</v>
      </c>
      <c r="B719" s="11">
        <f t="shared" si="23"/>
        <v>966</v>
      </c>
      <c r="C719">
        <v>34.409000000000077</v>
      </c>
      <c r="F719" s="2">
        <f t="shared" si="24"/>
        <v>0.60905331381734662</v>
      </c>
      <c r="I719" s="20">
        <v>31155</v>
      </c>
      <c r="P719">
        <v>1956</v>
      </c>
      <c r="Q719">
        <v>3</v>
      </c>
      <c r="R719" s="11">
        <v>1956.16666665195</v>
      </c>
      <c r="S719">
        <v>0.63915699136658899</v>
      </c>
      <c r="T719">
        <v>4.8000000000001798E-2</v>
      </c>
      <c r="U719">
        <v>3.0679535585597401E-2</v>
      </c>
    </row>
    <row r="720" spans="1:21" x14ac:dyDescent="0.3">
      <c r="A720">
        <v>934.33299999999997</v>
      </c>
      <c r="B720" s="11">
        <f t="shared" si="23"/>
        <v>936.41666666666663</v>
      </c>
      <c r="C720">
        <v>34.457000000000079</v>
      </c>
      <c r="F720" s="2">
        <f t="shared" si="24"/>
        <v>0.58607482770764974</v>
      </c>
      <c r="I720" s="20">
        <v>31138</v>
      </c>
      <c r="P720">
        <v>1956</v>
      </c>
      <c r="Q720">
        <v>2</v>
      </c>
      <c r="R720" s="11">
        <v>1956.0833333185899</v>
      </c>
      <c r="S720">
        <v>0.64151275519988005</v>
      </c>
      <c r="T720">
        <v>0.14400000000000501</v>
      </c>
      <c r="U720">
        <v>9.2377836748786302E-2</v>
      </c>
    </row>
    <row r="721" spans="1:21" x14ac:dyDescent="0.3">
      <c r="A721">
        <v>907.5</v>
      </c>
      <c r="B721" s="11">
        <f t="shared" si="23"/>
        <v>914.22200000000009</v>
      </c>
      <c r="C721">
        <v>34.505000000000081</v>
      </c>
      <c r="F721" s="2">
        <f t="shared" si="24"/>
        <v>0.56940639567810669</v>
      </c>
      <c r="I721" s="20">
        <v>31122</v>
      </c>
      <c r="P721">
        <v>1956</v>
      </c>
      <c r="Q721">
        <v>1</v>
      </c>
      <c r="R721" s="11">
        <v>1955.99999998523</v>
      </c>
      <c r="S721">
        <v>0.70929878413801295</v>
      </c>
      <c r="T721">
        <v>0.192000000000007</v>
      </c>
      <c r="U721">
        <v>0.136185366554503</v>
      </c>
    </row>
    <row r="722" spans="1:21" x14ac:dyDescent="0.3">
      <c r="A722">
        <v>900.83299999999997</v>
      </c>
      <c r="B722" s="11">
        <f t="shared" si="23"/>
        <v>910.63866666666672</v>
      </c>
      <c r="C722">
        <v>34.553000000000083</v>
      </c>
      <c r="F722" s="5">
        <f t="shared" si="24"/>
        <v>0.56676007938204798</v>
      </c>
      <c r="G722" t="s">
        <v>10</v>
      </c>
      <c r="H722">
        <v>32</v>
      </c>
      <c r="I722" s="20">
        <v>31106</v>
      </c>
      <c r="P722">
        <v>1955</v>
      </c>
      <c r="Q722">
        <v>12</v>
      </c>
      <c r="R722" s="11">
        <v>1955.9166666518699</v>
      </c>
      <c r="S722">
        <v>0.74634525366237603</v>
      </c>
      <c r="T722">
        <v>0.14400000000000501</v>
      </c>
      <c r="U722">
        <v>0.10747371652738601</v>
      </c>
    </row>
    <row r="723" spans="1:21" x14ac:dyDescent="0.3">
      <c r="A723">
        <v>923.58299999999997</v>
      </c>
      <c r="B723" s="11">
        <f t="shared" si="23"/>
        <v>930.13866666666672</v>
      </c>
      <c r="C723">
        <v>34.601000000000084</v>
      </c>
      <c r="F723" s="2">
        <f t="shared" si="24"/>
        <v>0.58131110238472261</v>
      </c>
      <c r="I723" s="20">
        <v>31088</v>
      </c>
      <c r="P723">
        <v>1955</v>
      </c>
      <c r="Q723">
        <v>11</v>
      </c>
      <c r="R723" s="11">
        <v>1955.8333333185101</v>
      </c>
      <c r="S723">
        <v>0.79733374525964196</v>
      </c>
      <c r="T723">
        <v>0.14400000000000501</v>
      </c>
      <c r="U723">
        <v>0.114816059317392</v>
      </c>
    </row>
    <row r="724" spans="1:21" x14ac:dyDescent="0.3">
      <c r="A724" s="6">
        <v>966</v>
      </c>
      <c r="B724" s="12">
        <f t="shared" si="23"/>
        <v>969.72200000000009</v>
      </c>
      <c r="C724" s="6">
        <v>34.649000000000086</v>
      </c>
      <c r="D724" s="6"/>
      <c r="E724" s="6"/>
      <c r="F724" s="7">
        <f t="shared" si="24"/>
        <v>0.61200742028789579</v>
      </c>
      <c r="I724" s="20">
        <v>31071</v>
      </c>
      <c r="P724">
        <v>1955</v>
      </c>
      <c r="Q724">
        <v>10</v>
      </c>
      <c r="R724" s="11">
        <v>1955.74999998515</v>
      </c>
      <c r="S724">
        <v>0.83335393211908004</v>
      </c>
      <c r="T724">
        <v>2.4000000000000899E-2</v>
      </c>
      <c r="U724">
        <v>2.0000494370858601E-2</v>
      </c>
    </row>
    <row r="725" spans="1:21" x14ac:dyDescent="0.3">
      <c r="A725">
        <v>1019.583</v>
      </c>
      <c r="B725" s="11">
        <f t="shared" si="23"/>
        <v>1021.4720000000001</v>
      </c>
      <c r="C725">
        <v>34.697000000000088</v>
      </c>
      <c r="F725" s="2">
        <f t="shared" si="24"/>
        <v>0.65459675648151028</v>
      </c>
      <c r="I725" s="20">
        <v>31054</v>
      </c>
      <c r="P725">
        <v>1955</v>
      </c>
      <c r="Q725">
        <v>9</v>
      </c>
      <c r="R725" s="11">
        <v>1955.6666666517899</v>
      </c>
      <c r="S725">
        <v>0.83237716570936904</v>
      </c>
      <c r="T725">
        <v>2.4000000000000899E-2</v>
      </c>
    </row>
    <row r="726" spans="1:21" x14ac:dyDescent="0.3">
      <c r="A726">
        <v>1078.8330000000001</v>
      </c>
      <c r="B726" s="11">
        <f t="shared" si="23"/>
        <v>1078.722</v>
      </c>
      <c r="C726">
        <v>34.74500000000009</v>
      </c>
      <c r="F726" s="2">
        <f t="shared" si="24"/>
        <v>0.70517387745596627</v>
      </c>
      <c r="I726" s="20">
        <v>31037</v>
      </c>
      <c r="P726">
        <v>1955</v>
      </c>
      <c r="Q726">
        <v>8</v>
      </c>
      <c r="R726" s="11">
        <v>1955.58333331843</v>
      </c>
      <c r="S726">
        <v>0.83140039929965803</v>
      </c>
      <c r="T726">
        <v>2.4000000000000899E-2</v>
      </c>
      <c r="U726">
        <v>1.9953609583192498E-2</v>
      </c>
    </row>
    <row r="727" spans="1:21" x14ac:dyDescent="0.3">
      <c r="A727">
        <v>1137.75</v>
      </c>
      <c r="B727" s="11">
        <f t="shared" si="23"/>
        <v>1133.25</v>
      </c>
      <c r="C727">
        <v>34.793000000000092</v>
      </c>
      <c r="F727" s="2">
        <f t="shared" si="24"/>
        <v>0.75697543851514981</v>
      </c>
      <c r="I727" s="20">
        <v>31020</v>
      </c>
      <c r="P727">
        <v>1955</v>
      </c>
      <c r="Q727">
        <v>7</v>
      </c>
      <c r="R727" s="11">
        <v>1955.49999998507</v>
      </c>
      <c r="S727">
        <v>0.82474417107687403</v>
      </c>
      <c r="T727">
        <v>2.4000000000000899E-2</v>
      </c>
    </row>
    <row r="728" spans="1:21" x14ac:dyDescent="0.3">
      <c r="A728">
        <v>1183.1669999999999</v>
      </c>
      <c r="B728" s="11">
        <f t="shared" si="23"/>
        <v>1172.4446666666665</v>
      </c>
      <c r="C728">
        <v>34.841000000000093</v>
      </c>
      <c r="F728" s="2">
        <f t="shared" si="24"/>
        <v>0.79654519820397829</v>
      </c>
      <c r="I728" s="20">
        <v>31003</v>
      </c>
      <c r="P728">
        <v>1955</v>
      </c>
      <c r="Q728">
        <v>6</v>
      </c>
      <c r="R728" s="11">
        <v>1955.4166666517101</v>
      </c>
      <c r="S728">
        <v>0.81808794285408903</v>
      </c>
      <c r="T728">
        <v>2.4000000000000899E-2</v>
      </c>
      <c r="U728">
        <v>1.9634110628498899E-2</v>
      </c>
    </row>
    <row r="729" spans="1:21" x14ac:dyDescent="0.3">
      <c r="A729">
        <v>1196.4169999999999</v>
      </c>
      <c r="B729" s="11">
        <f t="shared" si="23"/>
        <v>1183.3056666666666</v>
      </c>
      <c r="C729">
        <v>34.889000000000095</v>
      </c>
      <c r="F729" s="2">
        <f t="shared" si="24"/>
        <v>0.8078716313103419</v>
      </c>
      <c r="G729" t="s">
        <v>11</v>
      </c>
      <c r="H729">
        <v>33</v>
      </c>
      <c r="I729" s="20">
        <v>30986</v>
      </c>
      <c r="P729">
        <v>1955</v>
      </c>
      <c r="Q729">
        <v>5</v>
      </c>
      <c r="R729" s="11">
        <v>1955.33333331835</v>
      </c>
      <c r="S729">
        <v>0.809971623877076</v>
      </c>
      <c r="T729">
        <v>2.4000000000000899E-2</v>
      </c>
    </row>
    <row r="730" spans="1:21" x14ac:dyDescent="0.3">
      <c r="A730">
        <v>1170.3330000000001</v>
      </c>
      <c r="B730" s="11">
        <f t="shared" si="23"/>
        <v>1159.3610000000001</v>
      </c>
      <c r="C730">
        <v>34.937000000000097</v>
      </c>
      <c r="F730" s="2">
        <f t="shared" si="24"/>
        <v>0.78311151583278882</v>
      </c>
      <c r="I730" s="20">
        <v>30950</v>
      </c>
      <c r="P730">
        <v>1955</v>
      </c>
      <c r="Q730">
        <v>4</v>
      </c>
      <c r="R730" s="11">
        <v>1955.2499999849899</v>
      </c>
      <c r="S730">
        <v>0.80185530490006196</v>
      </c>
      <c r="T730">
        <v>2.4000000000000899E-2</v>
      </c>
      <c r="U730">
        <v>1.9244527317602199E-2</v>
      </c>
    </row>
    <row r="731" spans="1:21" x14ac:dyDescent="0.3">
      <c r="A731">
        <v>1111.3330000000001</v>
      </c>
      <c r="B731" s="11">
        <f t="shared" si="23"/>
        <v>1100.9163333333333</v>
      </c>
      <c r="C731">
        <v>34.985000000000099</v>
      </c>
      <c r="F731" s="2">
        <f t="shared" si="24"/>
        <v>0.72581636381477566</v>
      </c>
      <c r="I731" s="20">
        <v>30915</v>
      </c>
      <c r="P731">
        <v>1955</v>
      </c>
      <c r="Q731">
        <v>3</v>
      </c>
      <c r="R731" s="11">
        <v>1955.1666666516301</v>
      </c>
      <c r="S731">
        <v>0.79923429779103305</v>
      </c>
      <c r="T731">
        <v>2.4000000000000899E-2</v>
      </c>
    </row>
    <row r="732" spans="1:21" x14ac:dyDescent="0.3">
      <c r="A732">
        <v>1021.083</v>
      </c>
      <c r="B732" s="11">
        <f t="shared" si="23"/>
        <v>1015.4443333333334</v>
      </c>
      <c r="C732">
        <v>35.033000000000101</v>
      </c>
      <c r="F732" s="2">
        <f t="shared" si="24"/>
        <v>0.6494874026247125</v>
      </c>
      <c r="I732" s="20">
        <v>30880</v>
      </c>
      <c r="P732">
        <v>1955</v>
      </c>
      <c r="Q732">
        <v>2</v>
      </c>
      <c r="R732" s="11">
        <v>1955.08333331827</v>
      </c>
      <c r="S732">
        <v>0.79661329068200504</v>
      </c>
      <c r="T732">
        <v>0.14400000000000501</v>
      </c>
      <c r="U732">
        <v>0.114712313858213</v>
      </c>
    </row>
    <row r="733" spans="1:21" x14ac:dyDescent="0.3">
      <c r="A733">
        <v>913.91700000000003</v>
      </c>
      <c r="B733" s="11">
        <f t="shared" si="23"/>
        <v>914.61099999999999</v>
      </c>
      <c r="C733">
        <v>35.081000000000103</v>
      </c>
      <c r="F733" s="2">
        <f t="shared" si="24"/>
        <v>0.56969441731253323</v>
      </c>
      <c r="I733" s="20">
        <v>30845</v>
      </c>
      <c r="P733">
        <v>1955</v>
      </c>
      <c r="Q733">
        <v>1</v>
      </c>
      <c r="R733" s="11">
        <v>1954.9999999849099</v>
      </c>
      <c r="S733">
        <v>0.82316385055283103</v>
      </c>
      <c r="T733">
        <v>0.192000000000007</v>
      </c>
      <c r="U733">
        <v>0.158047459306149</v>
      </c>
    </row>
    <row r="734" spans="1:21" x14ac:dyDescent="0.3">
      <c r="A734">
        <v>808.83299999999997</v>
      </c>
      <c r="B734" s="11">
        <f t="shared" si="23"/>
        <v>816.63900000000001</v>
      </c>
      <c r="C734">
        <v>35.129000000000104</v>
      </c>
      <c r="F734" s="2">
        <f t="shared" si="24"/>
        <v>0.50156665362368891</v>
      </c>
      <c r="I734" s="20">
        <v>30810</v>
      </c>
      <c r="P734">
        <v>1954</v>
      </c>
      <c r="Q734">
        <v>12</v>
      </c>
      <c r="R734" s="11">
        <v>1954.91666665155</v>
      </c>
      <c r="S734">
        <v>0.81630587429147095</v>
      </c>
      <c r="T734">
        <v>0.14400000000000501</v>
      </c>
      <c r="U734">
        <v>0.117548045897976</v>
      </c>
    </row>
    <row r="735" spans="1:21" x14ac:dyDescent="0.3">
      <c r="A735">
        <v>727.16700000000003</v>
      </c>
      <c r="B735" s="11">
        <f t="shared" si="23"/>
        <v>741.97233333333327</v>
      </c>
      <c r="C735">
        <v>35.177000000000106</v>
      </c>
      <c r="F735" s="2">
        <f t="shared" si="24"/>
        <v>0.4551694833286134</v>
      </c>
      <c r="I735" s="20">
        <v>30775</v>
      </c>
      <c r="P735">
        <v>1954</v>
      </c>
      <c r="Q735">
        <v>11</v>
      </c>
      <c r="R735" s="11">
        <v>1954.8333333181899</v>
      </c>
      <c r="S735">
        <v>0.85362164186420098</v>
      </c>
      <c r="T735">
        <v>0.14400000000000501</v>
      </c>
      <c r="U735">
        <v>0.12292151642844901</v>
      </c>
    </row>
    <row r="736" spans="1:21" x14ac:dyDescent="0.3">
      <c r="A736">
        <v>689.91700000000003</v>
      </c>
      <c r="B736" s="11">
        <f t="shared" si="23"/>
        <v>706.38900000000001</v>
      </c>
      <c r="C736">
        <v>35.225000000000108</v>
      </c>
      <c r="F736" s="5">
        <f t="shared" si="24"/>
        <v>0.43459367195277704</v>
      </c>
      <c r="G736" t="s">
        <v>10</v>
      </c>
      <c r="H736">
        <v>33</v>
      </c>
      <c r="I736" s="20">
        <v>30740</v>
      </c>
      <c r="P736">
        <v>1954</v>
      </c>
      <c r="Q736">
        <v>10</v>
      </c>
      <c r="R736" s="11">
        <v>1954.7499999848301</v>
      </c>
      <c r="S736">
        <v>0.862929041193367</v>
      </c>
      <c r="T736">
        <v>0.14400000000000501</v>
      </c>
      <c r="U736">
        <v>0.124261781931849</v>
      </c>
    </row>
    <row r="737" spans="1:21" x14ac:dyDescent="0.3">
      <c r="A737">
        <v>702.08299999999997</v>
      </c>
      <c r="B737" s="11">
        <f t="shared" si="23"/>
        <v>713.94433333333336</v>
      </c>
      <c r="C737">
        <v>35.27300000000011</v>
      </c>
      <c r="F737" s="2">
        <f t="shared" si="24"/>
        <v>0.43888325353320157</v>
      </c>
      <c r="I737" s="20">
        <v>30730</v>
      </c>
      <c r="P737">
        <v>1954</v>
      </c>
      <c r="Q737">
        <v>9</v>
      </c>
      <c r="R737" s="11">
        <v>1954.66666665147</v>
      </c>
      <c r="S737">
        <v>0.817912081662305</v>
      </c>
      <c r="T737">
        <v>9.6000000000003596E-2</v>
      </c>
      <c r="U737">
        <v>7.8519559839584294E-2</v>
      </c>
    </row>
    <row r="738" spans="1:21" x14ac:dyDescent="0.3">
      <c r="A738">
        <v>749.83299999999997</v>
      </c>
      <c r="B738" s="11">
        <f t="shared" si="23"/>
        <v>755.66633333333323</v>
      </c>
      <c r="C738">
        <v>35.321000000000112</v>
      </c>
      <c r="F738" s="2">
        <f t="shared" si="24"/>
        <v>0.46334505719060504</v>
      </c>
      <c r="I738" s="20">
        <v>30721</v>
      </c>
      <c r="P738">
        <v>1954</v>
      </c>
      <c r="Q738">
        <v>8</v>
      </c>
      <c r="R738" s="11">
        <v>1954.5833333181099</v>
      </c>
      <c r="S738">
        <v>0.78313198581263899</v>
      </c>
      <c r="T738">
        <v>9.6000000000010702E-2</v>
      </c>
      <c r="U738">
        <v>7.5180670638021793E-2</v>
      </c>
    </row>
    <row r="739" spans="1:21" x14ac:dyDescent="0.3">
      <c r="A739">
        <v>815.08299999999997</v>
      </c>
      <c r="B739" s="11">
        <f t="shared" si="23"/>
        <v>820.4996666666666</v>
      </c>
      <c r="C739">
        <v>35.369000000000113</v>
      </c>
      <c r="F739" s="2">
        <f t="shared" si="24"/>
        <v>0.50409027735087497</v>
      </c>
      <c r="I739" s="20">
        <v>30712</v>
      </c>
      <c r="P739">
        <v>1954</v>
      </c>
      <c r="Q739">
        <v>7</v>
      </c>
      <c r="R739" s="11">
        <v>1954.49999998475</v>
      </c>
      <c r="S739">
        <v>0.75707942374140202</v>
      </c>
      <c r="T739">
        <v>9.6000000000003596E-2</v>
      </c>
      <c r="U739">
        <v>7.2679624679177393E-2</v>
      </c>
    </row>
    <row r="740" spans="1:21" x14ac:dyDescent="0.3">
      <c r="A740" s="6">
        <v>896.58299999999997</v>
      </c>
      <c r="B740" s="12">
        <f t="shared" si="23"/>
        <v>896.58299999999997</v>
      </c>
      <c r="C740" s="6">
        <v>35.417000000000115</v>
      </c>
      <c r="D740" s="6"/>
      <c r="E740" s="6"/>
      <c r="F740" s="7">
        <f t="shared" si="24"/>
        <v>0.5564980724969425</v>
      </c>
      <c r="I740" s="20">
        <v>30703</v>
      </c>
      <c r="P740">
        <v>1954</v>
      </c>
      <c r="Q740">
        <v>6</v>
      </c>
      <c r="R740" s="11">
        <v>1954.41666665139</v>
      </c>
      <c r="S740">
        <v>0.734277750733488</v>
      </c>
      <c r="T740">
        <v>9.6000000000003596E-2</v>
      </c>
      <c r="U740">
        <v>7.04906640704175E-2</v>
      </c>
    </row>
    <row r="741" spans="1:21" x14ac:dyDescent="0.3">
      <c r="A741">
        <v>978.08299999999997</v>
      </c>
      <c r="B741" s="11">
        <f t="shared" si="23"/>
        <v>969.7496666666666</v>
      </c>
      <c r="C741">
        <v>35.465000000000117</v>
      </c>
      <c r="F741" s="2">
        <f t="shared" si="24"/>
        <v>0.61202943255063014</v>
      </c>
      <c r="I741" s="20">
        <v>30693</v>
      </c>
      <c r="P741">
        <v>1954</v>
      </c>
      <c r="Q741">
        <v>5</v>
      </c>
      <c r="R741" s="11">
        <v>1954.3333333180301</v>
      </c>
      <c r="S741">
        <v>0.70319358194172799</v>
      </c>
      <c r="T741">
        <v>9.6000000000003596E-2</v>
      </c>
      <c r="U741">
        <v>6.7506583866408496E-2</v>
      </c>
    </row>
    <row r="742" spans="1:21" x14ac:dyDescent="0.3">
      <c r="A742">
        <v>1034.5830000000001</v>
      </c>
      <c r="B742" s="11">
        <f t="shared" si="23"/>
        <v>1022.3886666666667</v>
      </c>
      <c r="C742">
        <v>35.513000000000119</v>
      </c>
      <c r="F742" s="2">
        <f t="shared" si="24"/>
        <v>0.65537728258742212</v>
      </c>
      <c r="I742" s="20">
        <v>30684</v>
      </c>
      <c r="P742">
        <v>1954</v>
      </c>
      <c r="Q742">
        <v>4</v>
      </c>
      <c r="R742" s="11">
        <v>1954.24999998467</v>
      </c>
      <c r="S742">
        <v>0.66376441951547405</v>
      </c>
      <c r="T742">
        <v>9.6000000000003596E-2</v>
      </c>
      <c r="U742">
        <v>6.3721384273488002E-2</v>
      </c>
    </row>
    <row r="743" spans="1:21" x14ac:dyDescent="0.3">
      <c r="A743">
        <v>1054.5</v>
      </c>
      <c r="B743" s="11">
        <f t="shared" si="23"/>
        <v>1043.3053333333335</v>
      </c>
      <c r="C743">
        <v>35.561000000000121</v>
      </c>
      <c r="F743" s="2">
        <f t="shared" si="24"/>
        <v>0.67344258291896542</v>
      </c>
      <c r="I743" s="20">
        <v>30675</v>
      </c>
      <c r="P743">
        <v>1954</v>
      </c>
      <c r="Q743">
        <v>3</v>
      </c>
      <c r="R743" s="11">
        <v>1954.1666666513099</v>
      </c>
      <c r="S743">
        <v>0.63861099607988503</v>
      </c>
      <c r="T743">
        <v>9.6000000000003596E-2</v>
      </c>
      <c r="U743">
        <v>6.1306655623671297E-2</v>
      </c>
    </row>
    <row r="744" spans="1:21" x14ac:dyDescent="0.3">
      <c r="A744">
        <v>1040.8330000000001</v>
      </c>
      <c r="B744" s="11">
        <f t="shared" si="23"/>
        <v>1036.9166666666667</v>
      </c>
      <c r="C744">
        <v>35.609000000000123</v>
      </c>
      <c r="F744" s="2">
        <f t="shared" si="24"/>
        <v>0.66787262469408248</v>
      </c>
      <c r="I744" s="20">
        <v>30666</v>
      </c>
      <c r="P744">
        <v>1954</v>
      </c>
      <c r="Q744">
        <v>2</v>
      </c>
      <c r="R744" s="11">
        <v>1954.0833333179501</v>
      </c>
      <c r="S744">
        <v>0.63529117711212502</v>
      </c>
      <c r="T744">
        <v>4.8000000000001798E-2</v>
      </c>
      <c r="U744">
        <v>3.0493976501383101E-2</v>
      </c>
    </row>
    <row r="745" spans="1:21" x14ac:dyDescent="0.3">
      <c r="A745">
        <v>1015.417</v>
      </c>
      <c r="B745" s="11">
        <f t="shared" si="23"/>
        <v>1021.5276666666667</v>
      </c>
      <c r="C745">
        <v>35.657000000000124</v>
      </c>
      <c r="F745" s="2">
        <f t="shared" si="24"/>
        <v>0.65464412918086923</v>
      </c>
      <c r="I745" s="20">
        <v>30656</v>
      </c>
      <c r="P745">
        <v>1954</v>
      </c>
      <c r="Q745">
        <v>1</v>
      </c>
      <c r="R745" s="11">
        <v>1953.99999998459</v>
      </c>
      <c r="S745">
        <v>0.64010409213672004</v>
      </c>
      <c r="T745">
        <v>4.8000000000001798E-2</v>
      </c>
      <c r="U745">
        <v>3.07249964225637E-2</v>
      </c>
    </row>
    <row r="746" spans="1:21" x14ac:dyDescent="0.3">
      <c r="A746">
        <v>1008.333</v>
      </c>
      <c r="B746" s="11">
        <f t="shared" si="23"/>
        <v>1015.9166666666666</v>
      </c>
      <c r="C746">
        <v>35.705000000000126</v>
      </c>
      <c r="F746" s="2">
        <f t="shared" si="24"/>
        <v>0.64988633200493851</v>
      </c>
      <c r="I746" s="20">
        <v>30647</v>
      </c>
      <c r="P746">
        <v>1953</v>
      </c>
      <c r="Q746">
        <v>12</v>
      </c>
      <c r="R746" s="11">
        <v>1953.9166666512299</v>
      </c>
      <c r="S746">
        <v>0.64593211110554205</v>
      </c>
      <c r="T746">
        <v>2.4000000000000899E-2</v>
      </c>
      <c r="U746">
        <v>1.5502370666533601E-2</v>
      </c>
    </row>
    <row r="747" spans="1:21" x14ac:dyDescent="0.3">
      <c r="A747">
        <v>1024</v>
      </c>
      <c r="B747" s="11">
        <f t="shared" si="23"/>
        <v>1027.8053333333335</v>
      </c>
      <c r="C747">
        <v>35.753000000000128</v>
      </c>
      <c r="F747" s="2">
        <f t="shared" si="24"/>
        <v>0.66000851762233381</v>
      </c>
      <c r="I747" s="20">
        <v>30638</v>
      </c>
      <c r="P747">
        <v>1953</v>
      </c>
      <c r="Q747">
        <v>11</v>
      </c>
      <c r="R747" s="11">
        <v>1953.83333331787</v>
      </c>
      <c r="S747">
        <v>0.64703035781251195</v>
      </c>
      <c r="T747">
        <v>2.4000000000000899E-2</v>
      </c>
    </row>
    <row r="748" spans="1:21" x14ac:dyDescent="0.3">
      <c r="A748">
        <v>1051.0830000000001</v>
      </c>
      <c r="B748" s="11">
        <f t="shared" si="23"/>
        <v>1044.722</v>
      </c>
      <c r="C748">
        <v>35.80100000000013</v>
      </c>
      <c r="F748" s="2">
        <f t="shared" si="24"/>
        <v>0.67468398244703143</v>
      </c>
      <c r="I748" s="20">
        <v>30629</v>
      </c>
      <c r="P748">
        <v>1953</v>
      </c>
      <c r="Q748">
        <v>10</v>
      </c>
      <c r="R748" s="11">
        <v>1953.7499999845099</v>
      </c>
      <c r="S748">
        <v>0.64812860451948195</v>
      </c>
      <c r="T748">
        <v>4.8000000000001798E-2</v>
      </c>
      <c r="U748">
        <v>3.1110173016936301E-2</v>
      </c>
    </row>
    <row r="749" spans="1:21" x14ac:dyDescent="0.3">
      <c r="A749">
        <v>1059.0830000000001</v>
      </c>
      <c r="B749" s="11">
        <f t="shared" si="23"/>
        <v>1045.5830000000001</v>
      </c>
      <c r="C749">
        <v>35.849000000000132</v>
      </c>
      <c r="F749" s="2">
        <f t="shared" si="24"/>
        <v>0.67543957901931984</v>
      </c>
      <c r="G749" t="s">
        <v>11</v>
      </c>
      <c r="H749">
        <v>34</v>
      </c>
      <c r="I749" s="20">
        <v>30620</v>
      </c>
      <c r="P749">
        <v>1953</v>
      </c>
      <c r="Q749">
        <v>9</v>
      </c>
      <c r="R749" s="11">
        <v>1953.6666666511501</v>
      </c>
      <c r="S749">
        <v>0.64177052820440394</v>
      </c>
      <c r="T749">
        <v>4.8000000000001798E-2</v>
      </c>
      <c r="U749">
        <v>3.0804985353812601E-2</v>
      </c>
    </row>
    <row r="750" spans="1:21" x14ac:dyDescent="0.3">
      <c r="A750">
        <v>1026.5830000000001</v>
      </c>
      <c r="B750" s="11">
        <f t="shared" si="23"/>
        <v>1015.1663333333335</v>
      </c>
      <c r="C750">
        <v>35.897000000000133</v>
      </c>
      <c r="F750" s="2">
        <f t="shared" si="24"/>
        <v>0.64925272028705672</v>
      </c>
      <c r="I750" s="20">
        <v>30579</v>
      </c>
      <c r="P750">
        <v>1953</v>
      </c>
      <c r="Q750">
        <v>8</v>
      </c>
      <c r="R750" s="11">
        <v>1953.58333331779</v>
      </c>
      <c r="S750">
        <v>0.62640713833783801</v>
      </c>
      <c r="T750">
        <v>2.4000000000000899E-2</v>
      </c>
      <c r="U750">
        <v>1.50337713201087E-2</v>
      </c>
    </row>
    <row r="751" spans="1:21" x14ac:dyDescent="0.3">
      <c r="A751">
        <v>959.83299999999997</v>
      </c>
      <c r="B751" s="11">
        <f t="shared" si="23"/>
        <v>958.69433333333336</v>
      </c>
      <c r="C751">
        <v>35.945000000000135</v>
      </c>
      <c r="F751" s="2">
        <f t="shared" si="24"/>
        <v>0.60329629272013974</v>
      </c>
      <c r="I751" s="20">
        <v>30538</v>
      </c>
      <c r="P751">
        <v>1953</v>
      </c>
      <c r="Q751">
        <v>7</v>
      </c>
      <c r="R751" s="11">
        <v>1953.4999999844299</v>
      </c>
      <c r="S751">
        <v>0.616369715574414</v>
      </c>
      <c r="T751">
        <v>2.4000000000000899E-2</v>
      </c>
    </row>
    <row r="752" spans="1:21" x14ac:dyDescent="0.3">
      <c r="A752">
        <v>889.66700000000003</v>
      </c>
      <c r="B752" s="11">
        <f t="shared" si="23"/>
        <v>898.97233333333327</v>
      </c>
      <c r="C752">
        <v>35.993000000000137</v>
      </c>
      <c r="F752" s="2">
        <f t="shared" si="24"/>
        <v>0.55822931705614798</v>
      </c>
      <c r="I752" s="20">
        <v>30497</v>
      </c>
      <c r="P752">
        <v>1953</v>
      </c>
      <c r="Q752">
        <v>6</v>
      </c>
      <c r="R752" s="11">
        <v>1953.41666665107</v>
      </c>
      <c r="S752">
        <v>0.60633229281098999</v>
      </c>
      <c r="T752">
        <v>4.8000000000001798E-2</v>
      </c>
      <c r="U752">
        <v>2.91039500549286E-2</v>
      </c>
    </row>
    <row r="753" spans="1:21" x14ac:dyDescent="0.3">
      <c r="A753">
        <v>847.41700000000003</v>
      </c>
      <c r="B753" s="11">
        <f t="shared" si="23"/>
        <v>856.63900000000001</v>
      </c>
      <c r="C753">
        <v>36.041000000000139</v>
      </c>
      <c r="F753" s="2">
        <f t="shared" si="24"/>
        <v>0.52833814618079677</v>
      </c>
      <c r="I753" s="20">
        <v>30456</v>
      </c>
      <c r="P753">
        <v>1953</v>
      </c>
      <c r="Q753">
        <v>5</v>
      </c>
      <c r="R753" s="11">
        <v>1953.33333331771</v>
      </c>
      <c r="S753">
        <v>0.58842872542710301</v>
      </c>
      <c r="T753">
        <v>4.8000000000001798E-2</v>
      </c>
      <c r="U753">
        <v>2.8244578820501999E-2</v>
      </c>
    </row>
    <row r="754" spans="1:21" x14ac:dyDescent="0.3">
      <c r="A754">
        <v>832.83299999999997</v>
      </c>
      <c r="B754" s="11">
        <f t="shared" si="23"/>
        <v>838.52766666666673</v>
      </c>
      <c r="C754">
        <v>36.089000000000141</v>
      </c>
      <c r="F754" s="2">
        <f t="shared" si="24"/>
        <v>0.51604386613557918</v>
      </c>
      <c r="I754" s="20">
        <v>30415</v>
      </c>
      <c r="P754">
        <v>1953</v>
      </c>
      <c r="Q754">
        <v>4</v>
      </c>
      <c r="R754" s="11">
        <v>1953.2499999843501</v>
      </c>
      <c r="S754">
        <v>0.57819189225312795</v>
      </c>
      <c r="T754">
        <v>2.4000000000000899E-2</v>
      </c>
      <c r="U754">
        <v>1.38766054140756E-2</v>
      </c>
    </row>
    <row r="755" spans="1:21" x14ac:dyDescent="0.3">
      <c r="A755">
        <v>835.33299999999997</v>
      </c>
      <c r="B755" s="11">
        <f t="shared" si="23"/>
        <v>838.27766666666673</v>
      </c>
      <c r="C755">
        <v>36.137000000000143</v>
      </c>
      <c r="F755" s="5">
        <f t="shared" si="24"/>
        <v>0.51587617912969963</v>
      </c>
      <c r="G755" t="s">
        <v>10</v>
      </c>
      <c r="H755">
        <v>34</v>
      </c>
      <c r="I755" s="20">
        <v>30375</v>
      </c>
      <c r="P755">
        <v>1953</v>
      </c>
      <c r="Q755">
        <v>3</v>
      </c>
      <c r="R755" s="11">
        <v>1953.16666665099</v>
      </c>
      <c r="S755">
        <v>0.590945142973205</v>
      </c>
      <c r="T755">
        <v>2.4000000000000899E-2</v>
      </c>
    </row>
    <row r="756" spans="1:21" x14ac:dyDescent="0.3">
      <c r="A756">
        <v>846.66700000000003</v>
      </c>
      <c r="B756" s="11">
        <f t="shared" si="23"/>
        <v>847.80566666666664</v>
      </c>
      <c r="C756">
        <v>36.185000000000144</v>
      </c>
      <c r="F756" s="2">
        <f t="shared" si="24"/>
        <v>0.52230576534461182</v>
      </c>
      <c r="I756" s="20">
        <v>30363</v>
      </c>
      <c r="P756">
        <v>1953</v>
      </c>
      <c r="Q756">
        <v>2</v>
      </c>
      <c r="R756" s="11">
        <v>1953.0833333176299</v>
      </c>
      <c r="S756">
        <v>0.60369839369328304</v>
      </c>
      <c r="T756">
        <v>0.24000000000000901</v>
      </c>
      <c r="U756">
        <v>0.14488761448639301</v>
      </c>
    </row>
    <row r="757" spans="1:21" x14ac:dyDescent="0.3">
      <c r="A757">
        <v>861.41700000000003</v>
      </c>
      <c r="B757" s="11">
        <f t="shared" si="23"/>
        <v>867.33366666666677</v>
      </c>
      <c r="C757">
        <v>36.233000000000146</v>
      </c>
      <c r="F757" s="2">
        <f t="shared" si="24"/>
        <v>0.53573496674727272</v>
      </c>
      <c r="I757" s="20">
        <v>30351</v>
      </c>
      <c r="P757">
        <v>1953</v>
      </c>
      <c r="Q757">
        <v>1</v>
      </c>
      <c r="R757" s="11">
        <v>1952.9999999842701</v>
      </c>
      <c r="S757">
        <v>0.70873110222017899</v>
      </c>
      <c r="T757">
        <v>0.24000000000000901</v>
      </c>
      <c r="U757">
        <v>0.17009546453284899</v>
      </c>
    </row>
    <row r="758" spans="1:21" x14ac:dyDescent="0.3">
      <c r="A758" s="6">
        <v>893.91700000000003</v>
      </c>
      <c r="B758" s="12">
        <f t="shared" si="23"/>
        <v>899.19466666666665</v>
      </c>
      <c r="C758" s="6">
        <v>36.281000000000148</v>
      </c>
      <c r="D758" s="6"/>
      <c r="E758" s="6"/>
      <c r="F758" s="7">
        <f t="shared" si="24"/>
        <v>0.55839068725598118</v>
      </c>
      <c r="I758" s="20">
        <v>30339</v>
      </c>
      <c r="P758">
        <v>1952</v>
      </c>
      <c r="Q758">
        <v>12</v>
      </c>
      <c r="R758" s="11">
        <v>1952.91666665091</v>
      </c>
      <c r="S758">
        <v>0.75445338669560602</v>
      </c>
      <c r="T758">
        <v>0.24000000000000901</v>
      </c>
      <c r="U758">
        <v>0.181068812806952</v>
      </c>
    </row>
    <row r="759" spans="1:21" x14ac:dyDescent="0.3">
      <c r="A759">
        <v>942.25</v>
      </c>
      <c r="B759" s="11">
        <f t="shared" si="23"/>
        <v>945.08333333333337</v>
      </c>
      <c r="C759">
        <v>36.32900000000015</v>
      </c>
      <c r="F759" s="2">
        <f t="shared" si="24"/>
        <v>0.59271527504299149</v>
      </c>
      <c r="I759" s="20">
        <v>30327</v>
      </c>
      <c r="P759">
        <v>1952</v>
      </c>
      <c r="Q759">
        <v>11</v>
      </c>
      <c r="R759" s="11">
        <v>1952.8333333175499</v>
      </c>
      <c r="S759">
        <v>0.79354299374067605</v>
      </c>
      <c r="T759">
        <v>0.24000000000000901</v>
      </c>
      <c r="U759">
        <v>0.190450318497769</v>
      </c>
    </row>
    <row r="760" spans="1:21" x14ac:dyDescent="0.3">
      <c r="A760">
        <v>999.08299999999997</v>
      </c>
      <c r="B760" s="11">
        <f t="shared" si="23"/>
        <v>998.30533333333335</v>
      </c>
      <c r="C760">
        <v>36.377000000000152</v>
      </c>
      <c r="F760" s="2">
        <f t="shared" si="24"/>
        <v>0.63517639036771623</v>
      </c>
      <c r="I760" s="20">
        <v>30315</v>
      </c>
      <c r="P760">
        <v>1952</v>
      </c>
      <c r="Q760">
        <v>10</v>
      </c>
      <c r="R760" s="11">
        <v>1952.74999998419</v>
      </c>
      <c r="S760">
        <v>0.82343882188003903</v>
      </c>
      <c r="T760">
        <v>9.6000000000003596E-2</v>
      </c>
      <c r="U760">
        <v>7.9050126900486795E-2</v>
      </c>
    </row>
    <row r="761" spans="1:21" x14ac:dyDescent="0.3">
      <c r="A761">
        <v>1053.5830000000001</v>
      </c>
      <c r="B761" s="11">
        <f t="shared" si="23"/>
        <v>1051.7776666666666</v>
      </c>
      <c r="C761">
        <v>36.425000000000153</v>
      </c>
      <c r="F761" s="2">
        <f t="shared" si="24"/>
        <v>0.68090089965333245</v>
      </c>
      <c r="I761" s="20">
        <v>30303</v>
      </c>
      <c r="P761">
        <v>1952</v>
      </c>
      <c r="Q761">
        <v>9</v>
      </c>
      <c r="R761" s="11">
        <v>1952.6666666508299</v>
      </c>
      <c r="S761">
        <v>0.75150808554944704</v>
      </c>
      <c r="T761">
        <v>9.6000000000003596E-2</v>
      </c>
      <c r="U761">
        <v>7.2144776212749603E-2</v>
      </c>
    </row>
    <row r="762" spans="1:21" x14ac:dyDescent="0.3">
      <c r="A762">
        <v>1102.6669999999999</v>
      </c>
      <c r="B762" s="11">
        <f t="shared" si="23"/>
        <v>1100.1110000000001</v>
      </c>
      <c r="C762">
        <v>36.473000000000155</v>
      </c>
      <c r="F762" s="2">
        <f t="shared" si="24"/>
        <v>0.72505688010339664</v>
      </c>
      <c r="I762" s="20">
        <v>30291</v>
      </c>
      <c r="P762">
        <v>1952</v>
      </c>
      <c r="Q762">
        <v>8</v>
      </c>
      <c r="R762" s="11">
        <v>1952.5833333174701</v>
      </c>
      <c r="S762">
        <v>0.66570527357574405</v>
      </c>
      <c r="T762">
        <v>4.8000000000001798E-2</v>
      </c>
      <c r="U762">
        <v>3.19538531316369E-2</v>
      </c>
    </row>
    <row r="763" spans="1:21" x14ac:dyDescent="0.3">
      <c r="A763">
        <v>1144.0830000000001</v>
      </c>
      <c r="B763" s="11">
        <f t="shared" si="23"/>
        <v>1138.9443333333334</v>
      </c>
      <c r="C763">
        <v>36.521000000000157</v>
      </c>
      <c r="F763" s="2">
        <f t="shared" si="24"/>
        <v>0.76259984214343102</v>
      </c>
      <c r="I763" s="20">
        <v>30279</v>
      </c>
      <c r="P763">
        <v>1952</v>
      </c>
      <c r="Q763">
        <v>7</v>
      </c>
      <c r="R763" s="11">
        <v>1952.49999998411</v>
      </c>
      <c r="S763">
        <v>0.59110732563909596</v>
      </c>
      <c r="T763">
        <v>9.6000000000003596E-2</v>
      </c>
      <c r="U763">
        <v>5.6746303261355303E-2</v>
      </c>
    </row>
    <row r="764" spans="1:21" x14ac:dyDescent="0.3">
      <c r="A764">
        <v>1170.0830000000001</v>
      </c>
      <c r="B764" s="11">
        <f t="shared" si="23"/>
        <v>1164.1110000000001</v>
      </c>
      <c r="C764">
        <v>36.569000000000159</v>
      </c>
      <c r="F764" s="2">
        <f t="shared" si="24"/>
        <v>0.78796219048779192</v>
      </c>
      <c r="I764" s="20">
        <v>30267</v>
      </c>
      <c r="P764">
        <v>1952</v>
      </c>
      <c r="Q764">
        <v>6</v>
      </c>
      <c r="R764" s="11">
        <v>1952.4166666507499</v>
      </c>
      <c r="S764">
        <v>0.51645181135404095</v>
      </c>
      <c r="T764">
        <v>9.6000000000003596E-2</v>
      </c>
      <c r="U764">
        <v>4.95793738899898E-2</v>
      </c>
    </row>
    <row r="765" spans="1:21" x14ac:dyDescent="0.3">
      <c r="A765">
        <v>1178.1669999999999</v>
      </c>
      <c r="B765" s="11">
        <f t="shared" si="23"/>
        <v>1172.3610000000001</v>
      </c>
      <c r="C765">
        <v>36.617000000000161</v>
      </c>
      <c r="F765" s="2">
        <f t="shared" si="24"/>
        <v>0.7964585653493893</v>
      </c>
      <c r="G765" t="s">
        <v>11</v>
      </c>
      <c r="H765">
        <v>35</v>
      </c>
      <c r="I765" s="20">
        <v>30255</v>
      </c>
      <c r="P765">
        <v>1952</v>
      </c>
      <c r="Q765">
        <v>5</v>
      </c>
      <c r="R765" s="11">
        <v>1952.33333331739</v>
      </c>
      <c r="S765">
        <v>0.46993377182233798</v>
      </c>
      <c r="T765">
        <v>4.8000000000001798E-2</v>
      </c>
      <c r="U765">
        <v>2.25568210474731E-2</v>
      </c>
    </row>
    <row r="766" spans="1:21" x14ac:dyDescent="0.3">
      <c r="A766">
        <v>1168.8330000000001</v>
      </c>
      <c r="B766" s="11">
        <f t="shared" si="23"/>
        <v>1162.2223333333334</v>
      </c>
      <c r="C766">
        <v>36.665000000000163</v>
      </c>
      <c r="F766" s="2">
        <f t="shared" si="24"/>
        <v>0.78602990629408376</v>
      </c>
      <c r="I766" s="20">
        <v>30224</v>
      </c>
      <c r="P766">
        <v>1952</v>
      </c>
      <c r="Q766">
        <v>4</v>
      </c>
      <c r="R766" s="11">
        <v>1952.24999998403</v>
      </c>
      <c r="S766">
        <v>0.432616924792665</v>
      </c>
      <c r="T766">
        <v>9.6000000000003596E-2</v>
      </c>
      <c r="U766">
        <v>4.1531224780097402E-2</v>
      </c>
    </row>
    <row r="767" spans="1:21" x14ac:dyDescent="0.3">
      <c r="A767">
        <v>1139.6669999999999</v>
      </c>
      <c r="B767" s="11">
        <f t="shared" si="23"/>
        <v>1134.2223333333334</v>
      </c>
      <c r="C767">
        <v>36.713000000000164</v>
      </c>
      <c r="F767" s="2">
        <f t="shared" si="24"/>
        <v>0.75793288569704154</v>
      </c>
      <c r="I767" s="20">
        <v>30193</v>
      </c>
      <c r="P767">
        <v>1952</v>
      </c>
      <c r="Q767">
        <v>3</v>
      </c>
      <c r="R767" s="11">
        <v>1952.1666666506701</v>
      </c>
      <c r="S767">
        <v>0.40942584782028202</v>
      </c>
      <c r="T767">
        <v>4.8000000000001798E-2</v>
      </c>
      <c r="U767">
        <v>1.96524406953743E-2</v>
      </c>
    </row>
    <row r="768" spans="1:21" x14ac:dyDescent="0.3">
      <c r="A768">
        <v>1094.1669999999999</v>
      </c>
      <c r="B768" s="11">
        <f t="shared" si="23"/>
        <v>1091.8889999999999</v>
      </c>
      <c r="C768">
        <v>36.761000000000166</v>
      </c>
      <c r="F768" s="2">
        <f t="shared" si="24"/>
        <v>0.7173483074489958</v>
      </c>
      <c r="I768" s="20">
        <v>30163</v>
      </c>
      <c r="P768">
        <v>1952</v>
      </c>
      <c r="Q768">
        <v>2</v>
      </c>
      <c r="R768" s="11">
        <v>1952.08333331731</v>
      </c>
      <c r="S768">
        <v>0.40758701566543698</v>
      </c>
      <c r="T768">
        <v>9.6000000000003596E-2</v>
      </c>
      <c r="U768">
        <v>3.9128353503883398E-2</v>
      </c>
    </row>
    <row r="769" spans="1:21" x14ac:dyDescent="0.3">
      <c r="A769">
        <v>1041.8330000000001</v>
      </c>
      <c r="B769" s="11">
        <f t="shared" si="23"/>
        <v>1043.4166666666667</v>
      </c>
      <c r="C769">
        <v>36.809000000000168</v>
      </c>
      <c r="F769" s="2">
        <f t="shared" si="24"/>
        <v>0.67354005956268936</v>
      </c>
      <c r="I769" s="20">
        <v>30132</v>
      </c>
      <c r="P769">
        <v>1952</v>
      </c>
      <c r="Q769">
        <v>1</v>
      </c>
      <c r="R769" s="11">
        <v>1951.9999999839499</v>
      </c>
      <c r="S769">
        <v>0.43449023417350202</v>
      </c>
      <c r="T769">
        <v>9.6000000000003596E-2</v>
      </c>
      <c r="U769">
        <v>4.1711062480657798E-2</v>
      </c>
    </row>
    <row r="770" spans="1:21" x14ac:dyDescent="0.3">
      <c r="A770">
        <v>994.25</v>
      </c>
      <c r="B770" s="11">
        <f t="shared" si="23"/>
        <v>997.77766666666673</v>
      </c>
      <c r="C770">
        <v>36.85700000000017</v>
      </c>
      <c r="F770" s="2">
        <f t="shared" si="24"/>
        <v>0.63474082994351599</v>
      </c>
      <c r="I770" s="20">
        <v>30101</v>
      </c>
      <c r="P770">
        <v>1951</v>
      </c>
      <c r="Q770">
        <v>12</v>
      </c>
      <c r="R770" s="11">
        <v>1951.9166666506001</v>
      </c>
      <c r="S770">
        <v>0.50307650155582095</v>
      </c>
      <c r="T770">
        <v>9.6000000000003596E-2</v>
      </c>
      <c r="U770">
        <v>4.8295344149360701E-2</v>
      </c>
    </row>
    <row r="771" spans="1:21" x14ac:dyDescent="0.3">
      <c r="A771">
        <v>957.25</v>
      </c>
      <c r="B771" s="11">
        <f t="shared" si="23"/>
        <v>961.88900000000001</v>
      </c>
      <c r="C771">
        <v>36.905000000000172</v>
      </c>
      <c r="F771" s="2">
        <f t="shared" si="24"/>
        <v>0.60580703246957923</v>
      </c>
      <c r="I771" s="20">
        <v>30071</v>
      </c>
      <c r="P771">
        <v>1951</v>
      </c>
      <c r="Q771">
        <v>11</v>
      </c>
      <c r="R771" s="11">
        <v>1951.83333331724</v>
      </c>
      <c r="S771">
        <v>0.57545768484451798</v>
      </c>
      <c r="T771">
        <v>9.6000000000003596E-2</v>
      </c>
      <c r="U771">
        <v>5.52439377450758E-2</v>
      </c>
    </row>
    <row r="772" spans="1:21" x14ac:dyDescent="0.3">
      <c r="A772">
        <v>934.16700000000003</v>
      </c>
      <c r="B772" s="11">
        <f t="shared" ref="B772:B835" si="25">AVERAGE(A771:A773)</f>
        <v>941.19466666666665</v>
      </c>
      <c r="C772">
        <v>36.953000000000173</v>
      </c>
      <c r="F772" s="2">
        <f t="shared" si="24"/>
        <v>0.58972650215723199</v>
      </c>
      <c r="I772" s="20">
        <v>30040</v>
      </c>
      <c r="P772">
        <v>1951</v>
      </c>
      <c r="Q772">
        <v>10</v>
      </c>
      <c r="R772" s="11">
        <v>1951.7499999838799</v>
      </c>
      <c r="S772">
        <v>0.58886997854215595</v>
      </c>
      <c r="T772">
        <v>9.6000000000003596E-2</v>
      </c>
      <c r="U772">
        <v>5.6531517940049097E-2</v>
      </c>
    </row>
    <row r="773" spans="1:21" x14ac:dyDescent="0.3">
      <c r="A773">
        <v>932.16700000000003</v>
      </c>
      <c r="B773" s="11">
        <f t="shared" si="25"/>
        <v>941.05566666666664</v>
      </c>
      <c r="C773">
        <v>37.001000000000175</v>
      </c>
      <c r="F773" s="5">
        <f t="shared" si="24"/>
        <v>0.5896199482057316</v>
      </c>
      <c r="G773" t="s">
        <v>10</v>
      </c>
      <c r="H773">
        <v>35</v>
      </c>
      <c r="I773" s="20">
        <v>30010</v>
      </c>
      <c r="P773">
        <v>1951</v>
      </c>
      <c r="Q773">
        <v>9</v>
      </c>
      <c r="R773" s="11">
        <v>1951.66666665052</v>
      </c>
      <c r="S773">
        <v>0.56957099689314294</v>
      </c>
      <c r="T773">
        <v>4.8000000000001798E-2</v>
      </c>
      <c r="U773">
        <v>2.73394078508719E-2</v>
      </c>
    </row>
    <row r="774" spans="1:21" x14ac:dyDescent="0.3">
      <c r="A774">
        <v>956.83299999999997</v>
      </c>
      <c r="B774" s="11">
        <f t="shared" si="25"/>
        <v>963.08333333333337</v>
      </c>
      <c r="C774">
        <v>37.049000000000177</v>
      </c>
      <c r="F774" s="2">
        <f t="shared" si="24"/>
        <v>0.60674835924031778</v>
      </c>
      <c r="I774" s="20">
        <v>30000</v>
      </c>
      <c r="P774">
        <v>1951</v>
      </c>
      <c r="Q774">
        <v>8</v>
      </c>
      <c r="R774" s="11">
        <v>1951.5833333171599</v>
      </c>
      <c r="S774">
        <v>0.55397803568841897</v>
      </c>
      <c r="T774">
        <v>9.6000000000003596E-2</v>
      </c>
      <c r="U774">
        <v>5.31818914260902E-2</v>
      </c>
    </row>
    <row r="775" spans="1:21" x14ac:dyDescent="0.3">
      <c r="A775">
        <v>1000.25</v>
      </c>
      <c r="B775" s="11">
        <f t="shared" si="25"/>
        <v>1001.5276666666667</v>
      </c>
      <c r="C775">
        <v>37.097000000000179</v>
      </c>
      <c r="F775" s="2">
        <f t="shared" si="24"/>
        <v>0.63784274626728388</v>
      </c>
      <c r="I775" s="20">
        <v>29990</v>
      </c>
      <c r="P775">
        <v>1951</v>
      </c>
      <c r="Q775">
        <v>7</v>
      </c>
      <c r="R775" s="11">
        <v>1951.4999999838001</v>
      </c>
      <c r="S775">
        <v>0.556036463402245</v>
      </c>
      <c r="T775">
        <v>4.8000000000001798E-2</v>
      </c>
      <c r="U775">
        <v>2.6689750243308701E-2</v>
      </c>
    </row>
    <row r="776" spans="1:21" x14ac:dyDescent="0.3">
      <c r="A776" s="6">
        <v>1047.5</v>
      </c>
      <c r="B776" s="12">
        <f t="shared" si="25"/>
        <v>1042.75</v>
      </c>
      <c r="C776" s="6">
        <v>37.145000000000181</v>
      </c>
      <c r="D776" s="6"/>
      <c r="E776" s="6"/>
      <c r="F776" s="7">
        <f t="shared" ref="F776:F839" si="26">(0.0975*EXP(0.0013*B776))/D$2</f>
        <v>0.67295657772305373</v>
      </c>
      <c r="I776" s="20">
        <v>29980</v>
      </c>
      <c r="P776">
        <v>1951</v>
      </c>
      <c r="Q776">
        <v>6</v>
      </c>
      <c r="R776" s="11">
        <v>1951.41666665044</v>
      </c>
      <c r="S776">
        <v>0.56433030499673498</v>
      </c>
      <c r="T776">
        <v>9.6000000000003596E-2</v>
      </c>
      <c r="U776">
        <v>5.4175709279688601E-2</v>
      </c>
    </row>
    <row r="777" spans="1:21" x14ac:dyDescent="0.3">
      <c r="A777">
        <v>1080.5</v>
      </c>
      <c r="B777" s="11">
        <f t="shared" si="25"/>
        <v>1074.1389999999999</v>
      </c>
      <c r="C777">
        <v>37.193000000000183</v>
      </c>
      <c r="F777" s="2">
        <f t="shared" si="26"/>
        <v>0.70098501282063064</v>
      </c>
      <c r="I777" s="20">
        <v>29970</v>
      </c>
      <c r="P777">
        <v>1951</v>
      </c>
      <c r="Q777">
        <v>5</v>
      </c>
      <c r="R777" s="11">
        <v>1951.3333333170799</v>
      </c>
      <c r="S777">
        <v>0.55365185783924897</v>
      </c>
      <c r="T777">
        <v>4.8000000000001798E-2</v>
      </c>
      <c r="U777">
        <v>2.6575289176284898E-2</v>
      </c>
    </row>
    <row r="778" spans="1:21" x14ac:dyDescent="0.3">
      <c r="A778">
        <v>1094.4169999999999</v>
      </c>
      <c r="B778" s="11">
        <f t="shared" si="25"/>
        <v>1088.8613333333333</v>
      </c>
      <c r="C778">
        <v>37.241000000000184</v>
      </c>
      <c r="F778" s="2">
        <f t="shared" si="26"/>
        <v>0.71453039765986803</v>
      </c>
      <c r="I778" s="20">
        <v>29960</v>
      </c>
      <c r="P778">
        <v>1951</v>
      </c>
      <c r="Q778">
        <v>4</v>
      </c>
      <c r="R778" s="11">
        <v>1951.24999998372</v>
      </c>
      <c r="S778">
        <v>0.525166500496554</v>
      </c>
      <c r="T778">
        <v>9.6000000000003596E-2</v>
      </c>
      <c r="U778">
        <v>5.04159840476711E-2</v>
      </c>
    </row>
    <row r="779" spans="1:21" x14ac:dyDescent="0.3">
      <c r="A779">
        <v>1091.6669999999999</v>
      </c>
      <c r="B779" s="11">
        <f t="shared" si="25"/>
        <v>1092.6113333333333</v>
      </c>
      <c r="C779">
        <v>37.289000000000186</v>
      </c>
      <c r="F779" s="2">
        <f t="shared" si="26"/>
        <v>0.71802223779330754</v>
      </c>
      <c r="I779" s="20">
        <v>29950</v>
      </c>
      <c r="P779">
        <v>1951</v>
      </c>
      <c r="Q779">
        <v>3</v>
      </c>
      <c r="R779" s="11">
        <v>1951.16666665036</v>
      </c>
      <c r="S779">
        <v>0.50409071422930396</v>
      </c>
      <c r="T779">
        <v>4.8000000000001798E-2</v>
      </c>
      <c r="U779">
        <v>2.4196354283007499E-2</v>
      </c>
    </row>
    <row r="780" spans="1:21" x14ac:dyDescent="0.3">
      <c r="A780">
        <v>1091.75</v>
      </c>
      <c r="B780" s="11">
        <f t="shared" si="25"/>
        <v>1094.5</v>
      </c>
      <c r="C780">
        <v>37.337000000000188</v>
      </c>
      <c r="F780" s="2">
        <f t="shared" si="26"/>
        <v>0.71978733987111587</v>
      </c>
      <c r="I780" s="20">
        <v>29940</v>
      </c>
      <c r="P780">
        <v>1951</v>
      </c>
      <c r="Q780">
        <v>2</v>
      </c>
      <c r="R780" s="11">
        <v>1951.0833333170001</v>
      </c>
      <c r="S780">
        <v>0.51740723755854001</v>
      </c>
      <c r="T780">
        <v>0.192000000000007</v>
      </c>
      <c r="U780">
        <v>9.9342189611243401E-2</v>
      </c>
    </row>
    <row r="781" spans="1:21" x14ac:dyDescent="0.3">
      <c r="A781">
        <v>1100.0830000000001</v>
      </c>
      <c r="B781" s="11">
        <f t="shared" si="25"/>
        <v>1104.4166666666667</v>
      </c>
      <c r="C781">
        <v>37.38500000000019</v>
      </c>
      <c r="F781" s="2">
        <f t="shared" si="26"/>
        <v>0.72912666873944221</v>
      </c>
      <c r="I781" s="20">
        <v>29930</v>
      </c>
      <c r="P781">
        <v>1951</v>
      </c>
      <c r="Q781">
        <v>1</v>
      </c>
      <c r="R781" s="11">
        <v>1950.99999998364</v>
      </c>
      <c r="S781">
        <v>0.53559057617623995</v>
      </c>
      <c r="T781">
        <v>0.192000000000007</v>
      </c>
      <c r="U781">
        <v>0.102833390625842</v>
      </c>
    </row>
    <row r="782" spans="1:21" x14ac:dyDescent="0.3">
      <c r="A782">
        <v>1121.4169999999999</v>
      </c>
      <c r="B782" s="11">
        <f t="shared" si="25"/>
        <v>1123.6666666666667</v>
      </c>
      <c r="C782">
        <v>37.433000000000192</v>
      </c>
      <c r="F782" s="2">
        <f t="shared" si="26"/>
        <v>0.74760328808473453</v>
      </c>
      <c r="I782" s="20">
        <v>29920</v>
      </c>
    </row>
    <row r="783" spans="1:21" x14ac:dyDescent="0.3">
      <c r="A783">
        <v>1149.5</v>
      </c>
      <c r="B783" s="11">
        <f t="shared" si="25"/>
        <v>1148.5</v>
      </c>
      <c r="C783">
        <v>37.481000000000193</v>
      </c>
      <c r="F783" s="2">
        <f t="shared" si="26"/>
        <v>0.77213222177772156</v>
      </c>
      <c r="I783" s="20">
        <v>29910</v>
      </c>
    </row>
    <row r="784" spans="1:21" x14ac:dyDescent="0.3">
      <c r="A784">
        <v>1174.5830000000001</v>
      </c>
      <c r="B784" s="11">
        <f t="shared" si="25"/>
        <v>1169.0553333333335</v>
      </c>
      <c r="C784">
        <v>37.529000000000195</v>
      </c>
      <c r="F784" s="2">
        <f t="shared" si="26"/>
        <v>0.79304323457958903</v>
      </c>
      <c r="I784" s="20">
        <v>29900</v>
      </c>
    </row>
    <row r="785" spans="1:9" x14ac:dyDescent="0.3">
      <c r="A785">
        <v>1183.0830000000001</v>
      </c>
      <c r="B785" s="11">
        <f t="shared" si="25"/>
        <v>1173.7776666666666</v>
      </c>
      <c r="C785">
        <v>37.577000000000197</v>
      </c>
      <c r="F785" s="2">
        <f t="shared" si="26"/>
        <v>0.79792672805876752</v>
      </c>
      <c r="G785" t="s">
        <v>11</v>
      </c>
      <c r="H785">
        <v>36</v>
      </c>
      <c r="I785" s="20">
        <v>29890</v>
      </c>
    </row>
    <row r="786" spans="1:9" x14ac:dyDescent="0.3">
      <c r="A786">
        <v>1163.6669999999999</v>
      </c>
      <c r="B786" s="11">
        <f t="shared" si="25"/>
        <v>1153.4723333333334</v>
      </c>
      <c r="C786">
        <v>37.625000000000199</v>
      </c>
      <c r="F786" s="2">
        <f t="shared" si="26"/>
        <v>0.77713947629194347</v>
      </c>
      <c r="I786" s="20">
        <v>29849</v>
      </c>
    </row>
    <row r="787" spans="1:9" x14ac:dyDescent="0.3">
      <c r="A787">
        <v>1113.6669999999999</v>
      </c>
      <c r="B787" s="11">
        <f t="shared" si="25"/>
        <v>1107.9446666666665</v>
      </c>
      <c r="C787">
        <v>37.673000000000201</v>
      </c>
      <c r="F787" s="2">
        <f t="shared" si="26"/>
        <v>0.73247841564360006</v>
      </c>
      <c r="I787" s="20">
        <v>29808</v>
      </c>
    </row>
    <row r="788" spans="1:9" x14ac:dyDescent="0.3">
      <c r="A788">
        <v>1046.5</v>
      </c>
      <c r="B788" s="11">
        <f t="shared" si="25"/>
        <v>1046.8056666666666</v>
      </c>
      <c r="C788">
        <v>37.721000000000203</v>
      </c>
      <c r="F788" s="2">
        <f t="shared" si="26"/>
        <v>0.67651402138447425</v>
      </c>
      <c r="I788" s="20">
        <v>29767</v>
      </c>
    </row>
    <row r="789" spans="1:9" x14ac:dyDescent="0.3">
      <c r="A789">
        <v>980.25</v>
      </c>
      <c r="B789" s="11">
        <f t="shared" si="25"/>
        <v>985.27766666666673</v>
      </c>
      <c r="C789">
        <v>37.769000000000204</v>
      </c>
      <c r="F789" s="2">
        <f t="shared" si="26"/>
        <v>0.62450964497318362</v>
      </c>
      <c r="I789" s="20">
        <v>29726</v>
      </c>
    </row>
    <row r="790" spans="1:9" x14ac:dyDescent="0.3">
      <c r="A790">
        <v>929.08299999999997</v>
      </c>
      <c r="B790" s="11">
        <f t="shared" si="25"/>
        <v>938.97200000000009</v>
      </c>
      <c r="C790">
        <v>37.817000000000206</v>
      </c>
      <c r="F790" s="2">
        <f t="shared" si="26"/>
        <v>0.58802496653587455</v>
      </c>
      <c r="I790" s="20">
        <v>29685</v>
      </c>
    </row>
    <row r="791" spans="1:9" x14ac:dyDescent="0.3">
      <c r="A791">
        <v>907.58299999999997</v>
      </c>
      <c r="B791" s="11">
        <f t="shared" si="25"/>
        <v>918.52766666666673</v>
      </c>
      <c r="C791">
        <v>37.865000000000208</v>
      </c>
      <c r="F791" s="5">
        <f t="shared" si="26"/>
        <v>0.57260250862043471</v>
      </c>
      <c r="G791" t="s">
        <v>10</v>
      </c>
      <c r="H791">
        <v>36</v>
      </c>
      <c r="I791" s="20">
        <v>29645</v>
      </c>
    </row>
    <row r="792" spans="1:9" x14ac:dyDescent="0.3">
      <c r="A792">
        <v>918.91700000000003</v>
      </c>
      <c r="B792" s="11">
        <f t="shared" si="25"/>
        <v>930.38900000000001</v>
      </c>
      <c r="C792">
        <v>37.91300000000021</v>
      </c>
      <c r="F792" s="2">
        <f t="shared" si="26"/>
        <v>0.58150031118023005</v>
      </c>
      <c r="I792" s="20">
        <v>29630</v>
      </c>
    </row>
    <row r="793" spans="1:9" x14ac:dyDescent="0.3">
      <c r="A793" s="6">
        <v>964.66700000000003</v>
      </c>
      <c r="B793" s="12">
        <f t="shared" si="25"/>
        <v>971.86133333333328</v>
      </c>
      <c r="C793" s="6">
        <v>37.961000000000212</v>
      </c>
      <c r="D793" s="6"/>
      <c r="E793" s="6"/>
      <c r="F793" s="7">
        <f t="shared" si="26"/>
        <v>0.61371186356810292</v>
      </c>
      <c r="I793" s="20">
        <v>29615</v>
      </c>
    </row>
    <row r="794" spans="1:9" x14ac:dyDescent="0.3">
      <c r="A794">
        <v>1032</v>
      </c>
      <c r="B794" s="11">
        <f t="shared" si="25"/>
        <v>1036.5</v>
      </c>
      <c r="C794">
        <v>38.009000000000214</v>
      </c>
      <c r="F794" s="2">
        <f t="shared" si="26"/>
        <v>0.66751095831586016</v>
      </c>
      <c r="I794" s="20">
        <v>29600</v>
      </c>
    </row>
    <row r="795" spans="1:9" x14ac:dyDescent="0.3">
      <c r="A795">
        <v>1112.8330000000001</v>
      </c>
      <c r="B795" s="11">
        <f t="shared" si="25"/>
        <v>1110.7776666666666</v>
      </c>
      <c r="C795">
        <v>38.057000000000215</v>
      </c>
      <c r="F795" s="2">
        <f t="shared" si="26"/>
        <v>0.73518103408249502</v>
      </c>
      <c r="I795" s="20">
        <v>29585</v>
      </c>
    </row>
    <row r="796" spans="1:9" x14ac:dyDescent="0.3">
      <c r="A796">
        <v>1187.5</v>
      </c>
      <c r="B796" s="11">
        <f t="shared" si="25"/>
        <v>1179.222</v>
      </c>
      <c r="C796">
        <v>38.105000000000217</v>
      </c>
      <c r="F796" s="2">
        <f t="shared" si="26"/>
        <v>0.80359419332909865</v>
      </c>
      <c r="I796" s="20">
        <v>29570</v>
      </c>
    </row>
    <row r="797" spans="1:9" x14ac:dyDescent="0.3">
      <c r="A797">
        <v>1237.3330000000001</v>
      </c>
      <c r="B797" s="11">
        <f t="shared" si="25"/>
        <v>1226.8610000000001</v>
      </c>
      <c r="C797">
        <v>38.153000000000219</v>
      </c>
      <c r="F797" s="2">
        <f t="shared" si="26"/>
        <v>0.85493471311568681</v>
      </c>
      <c r="I797" s="20">
        <v>29555</v>
      </c>
    </row>
    <row r="798" spans="1:9" x14ac:dyDescent="0.3">
      <c r="A798" s="8">
        <v>1255.75</v>
      </c>
      <c r="B798" s="11">
        <f t="shared" si="25"/>
        <v>1305</v>
      </c>
      <c r="C798" s="8">
        <v>38.201000000000221</v>
      </c>
      <c r="F798" s="2">
        <f t="shared" si="26"/>
        <v>0.94634368560225257</v>
      </c>
      <c r="I798" s="20">
        <v>29540</v>
      </c>
    </row>
    <row r="799" spans="1:9" x14ac:dyDescent="0.3">
      <c r="A799" s="4">
        <v>1421.9169999999999</v>
      </c>
      <c r="B799" s="11">
        <f t="shared" si="25"/>
        <v>1363.3333333333333</v>
      </c>
      <c r="C799">
        <v>38.249000000000223</v>
      </c>
      <c r="F799" s="2">
        <f t="shared" si="26"/>
        <v>1.0208992549991203</v>
      </c>
      <c r="G799" t="s">
        <v>11</v>
      </c>
      <c r="H799">
        <v>37</v>
      </c>
      <c r="I799" s="20">
        <v>29525</v>
      </c>
    </row>
    <row r="800" spans="1:9" x14ac:dyDescent="0.3">
      <c r="A800">
        <v>1412.3330000000001</v>
      </c>
      <c r="B800" s="11">
        <f t="shared" si="25"/>
        <v>1406.7776666666668</v>
      </c>
      <c r="C800">
        <v>38.297000000000224</v>
      </c>
      <c r="F800" s="2">
        <f t="shared" si="26"/>
        <v>1.0802165116314482</v>
      </c>
      <c r="I800" s="20">
        <v>29504</v>
      </c>
    </row>
    <row r="801" spans="1:9" x14ac:dyDescent="0.3">
      <c r="A801">
        <v>1386.0830000000001</v>
      </c>
      <c r="B801" s="11">
        <f t="shared" si="25"/>
        <v>1385.7496666666666</v>
      </c>
      <c r="C801">
        <v>38.345000000000226</v>
      </c>
      <c r="F801" s="2">
        <f t="shared" si="26"/>
        <v>1.0510872396494639</v>
      </c>
      <c r="I801" s="20">
        <v>29484</v>
      </c>
    </row>
    <row r="802" spans="1:9" x14ac:dyDescent="0.3">
      <c r="A802">
        <v>1358.8330000000001</v>
      </c>
      <c r="B802" s="11">
        <f t="shared" si="25"/>
        <v>1364.3053333333335</v>
      </c>
      <c r="C802">
        <v>38.393000000000228</v>
      </c>
      <c r="F802" s="2">
        <f t="shared" si="26"/>
        <v>1.0221900786683786</v>
      </c>
      <c r="I802" s="20">
        <v>29463</v>
      </c>
    </row>
    <row r="803" spans="1:9" x14ac:dyDescent="0.3">
      <c r="A803">
        <v>1348</v>
      </c>
      <c r="B803" s="11">
        <f t="shared" si="25"/>
        <v>1351.5553333333335</v>
      </c>
      <c r="C803">
        <v>38.44100000000023</v>
      </c>
      <c r="F803" s="2">
        <f t="shared" si="26"/>
        <v>1.0053869189937061</v>
      </c>
      <c r="I803" s="20">
        <v>29443</v>
      </c>
    </row>
    <row r="804" spans="1:9" x14ac:dyDescent="0.3">
      <c r="A804">
        <v>1347.8330000000001</v>
      </c>
      <c r="B804" s="11">
        <f t="shared" si="25"/>
        <v>1348.9443333333334</v>
      </c>
      <c r="C804">
        <v>38.489000000000232</v>
      </c>
      <c r="F804" s="2">
        <f t="shared" si="26"/>
        <v>1.0019801192955617</v>
      </c>
      <c r="I804" s="20">
        <v>29422</v>
      </c>
    </row>
    <row r="805" spans="1:9" x14ac:dyDescent="0.3">
      <c r="A805">
        <v>1351</v>
      </c>
      <c r="B805" s="11">
        <f t="shared" si="25"/>
        <v>1347.75</v>
      </c>
      <c r="C805">
        <v>38.537000000000234</v>
      </c>
      <c r="F805" s="2">
        <f t="shared" si="26"/>
        <v>1.0004256186600398</v>
      </c>
      <c r="I805" s="20">
        <v>29402</v>
      </c>
    </row>
    <row r="806" spans="1:9" x14ac:dyDescent="0.3">
      <c r="A806">
        <v>1344.4169999999999</v>
      </c>
      <c r="B806" s="11">
        <f t="shared" si="25"/>
        <v>1339.778</v>
      </c>
      <c r="C806">
        <v>38.585000000000235</v>
      </c>
      <c r="F806" s="2">
        <f t="shared" si="26"/>
        <v>0.99011114756279195</v>
      </c>
      <c r="I806" s="20">
        <v>29381</v>
      </c>
    </row>
    <row r="807" spans="1:9" x14ac:dyDescent="0.3">
      <c r="A807">
        <v>1323.9169999999999</v>
      </c>
      <c r="B807" s="11">
        <f t="shared" si="25"/>
        <v>1320.8889999999999</v>
      </c>
      <c r="C807">
        <v>38.633000000000237</v>
      </c>
      <c r="F807" s="2">
        <f t="shared" si="26"/>
        <v>0.96609435660978427</v>
      </c>
      <c r="I807" s="20">
        <v>29361</v>
      </c>
    </row>
    <row r="808" spans="1:9" x14ac:dyDescent="0.3">
      <c r="A808">
        <v>1294.3330000000001</v>
      </c>
      <c r="B808" s="11">
        <f t="shared" si="25"/>
        <v>1293.6666666666667</v>
      </c>
      <c r="C808">
        <v>38.681000000000239</v>
      </c>
      <c r="F808" s="2">
        <f t="shared" si="26"/>
        <v>0.932503097994826</v>
      </c>
      <c r="I808" s="20">
        <v>29340</v>
      </c>
    </row>
    <row r="809" spans="1:9" x14ac:dyDescent="0.3">
      <c r="A809">
        <v>1262.75</v>
      </c>
      <c r="B809" s="11">
        <f t="shared" si="25"/>
        <v>1266.1666666666667</v>
      </c>
      <c r="C809">
        <v>38.729000000000241</v>
      </c>
      <c r="F809" s="2">
        <f t="shared" si="26"/>
        <v>0.89975497275183836</v>
      </c>
      <c r="I809" s="20">
        <v>29320</v>
      </c>
    </row>
    <row r="810" spans="1:9" x14ac:dyDescent="0.3">
      <c r="A810">
        <v>1241.4169999999999</v>
      </c>
      <c r="B810" s="11">
        <f t="shared" si="25"/>
        <v>1248.1113333333333</v>
      </c>
      <c r="C810">
        <v>38.777000000000243</v>
      </c>
      <c r="F810" s="2">
        <f t="shared" si="26"/>
        <v>0.87888190790225773</v>
      </c>
      <c r="I810" s="20">
        <v>29299</v>
      </c>
    </row>
    <row r="811" spans="1:9" x14ac:dyDescent="0.3">
      <c r="A811">
        <v>1240.1669999999999</v>
      </c>
      <c r="B811" s="11">
        <f t="shared" si="25"/>
        <v>1246.7223333333334</v>
      </c>
      <c r="C811">
        <v>38.825000000000244</v>
      </c>
      <c r="F811" s="5">
        <f t="shared" si="26"/>
        <v>0.87729634279942992</v>
      </c>
      <c r="G811" t="s">
        <v>10</v>
      </c>
      <c r="H811">
        <v>37</v>
      </c>
      <c r="I811" s="20">
        <v>29279</v>
      </c>
    </row>
    <row r="812" spans="1:9" x14ac:dyDescent="0.3">
      <c r="A812">
        <v>1258.5830000000001</v>
      </c>
      <c r="B812" s="11">
        <f t="shared" si="25"/>
        <v>1264.0276666666666</v>
      </c>
      <c r="C812">
        <v>38.873000000000246</v>
      </c>
      <c r="F812" s="2">
        <f t="shared" si="26"/>
        <v>0.89725649946135677</v>
      </c>
      <c r="I812" s="20">
        <v>29259</v>
      </c>
    </row>
    <row r="813" spans="1:9" x14ac:dyDescent="0.3">
      <c r="A813" s="6">
        <v>1293.3330000000001</v>
      </c>
      <c r="B813" s="12">
        <f t="shared" si="25"/>
        <v>1296.2496666666668</v>
      </c>
      <c r="C813" s="6">
        <v>38.921000000000248</v>
      </c>
      <c r="D813" s="6"/>
      <c r="E813" s="6"/>
      <c r="F813" s="7">
        <f t="shared" si="26"/>
        <v>0.93563961325272937</v>
      </c>
      <c r="I813" s="20">
        <v>29239</v>
      </c>
    </row>
    <row r="814" spans="1:9" x14ac:dyDescent="0.3">
      <c r="A814">
        <v>1336.8330000000001</v>
      </c>
      <c r="B814" s="11">
        <f t="shared" si="25"/>
        <v>1337.1943333333334</v>
      </c>
      <c r="C814">
        <v>38.96900000000025</v>
      </c>
      <c r="F814" s="2">
        <f t="shared" si="26"/>
        <v>0.98679117387368154</v>
      </c>
      <c r="I814" s="20">
        <v>29219</v>
      </c>
    </row>
    <row r="815" spans="1:9" x14ac:dyDescent="0.3">
      <c r="A815">
        <v>1381.4169999999999</v>
      </c>
      <c r="B815" s="11">
        <f t="shared" si="25"/>
        <v>1376.9723333333332</v>
      </c>
      <c r="C815">
        <v>39.017000000000252</v>
      </c>
      <c r="F815" s="2">
        <f t="shared" si="26"/>
        <v>1.0391619400688785</v>
      </c>
      <c r="I815" s="20">
        <v>29199</v>
      </c>
    </row>
    <row r="816" spans="1:9" x14ac:dyDescent="0.3">
      <c r="A816">
        <v>1412.6669999999999</v>
      </c>
      <c r="B816" s="11">
        <f t="shared" si="25"/>
        <v>1406.4170000000001</v>
      </c>
      <c r="C816">
        <v>39.065000000000254</v>
      </c>
      <c r="F816" s="2">
        <f t="shared" si="26"/>
        <v>1.0797101528330184</v>
      </c>
      <c r="I816" s="20">
        <v>29179</v>
      </c>
    </row>
    <row r="817" spans="1:9" x14ac:dyDescent="0.3">
      <c r="A817">
        <v>1425.1669999999999</v>
      </c>
      <c r="B817" s="11">
        <f t="shared" si="25"/>
        <v>1417.5556666666664</v>
      </c>
      <c r="C817">
        <v>39.113000000000255</v>
      </c>
      <c r="F817" s="2">
        <f t="shared" si="26"/>
        <v>1.0954583879198045</v>
      </c>
      <c r="G817" t="s">
        <v>11</v>
      </c>
      <c r="H817">
        <v>38</v>
      </c>
      <c r="I817" s="20">
        <v>29159</v>
      </c>
    </row>
    <row r="818" spans="1:9" x14ac:dyDescent="0.3">
      <c r="A818">
        <v>1414.8330000000001</v>
      </c>
      <c r="B818" s="11">
        <f t="shared" si="25"/>
        <v>1409.0833333333333</v>
      </c>
      <c r="C818">
        <v>39.161000000000257</v>
      </c>
      <c r="F818" s="2">
        <f t="shared" si="26"/>
        <v>1.0834591738923522</v>
      </c>
      <c r="I818" s="20">
        <v>29128</v>
      </c>
    </row>
    <row r="819" spans="1:9" x14ac:dyDescent="0.3">
      <c r="A819">
        <v>1387.25</v>
      </c>
      <c r="B819" s="11">
        <f t="shared" si="25"/>
        <v>1384.1666666666667</v>
      </c>
      <c r="C819">
        <v>39.209000000000259</v>
      </c>
      <c r="F819" s="2">
        <f t="shared" si="26"/>
        <v>1.0489264313452706</v>
      </c>
      <c r="I819" s="20">
        <v>29097</v>
      </c>
    </row>
    <row r="820" spans="1:9" x14ac:dyDescent="0.3">
      <c r="A820">
        <v>1350.4169999999999</v>
      </c>
      <c r="B820" s="11">
        <f t="shared" si="25"/>
        <v>1350.6666666666667</v>
      </c>
      <c r="C820">
        <v>39.257000000000261</v>
      </c>
      <c r="F820" s="2">
        <f t="shared" si="26"/>
        <v>1.0042260996561394</v>
      </c>
      <c r="I820" s="20">
        <v>29067</v>
      </c>
    </row>
    <row r="821" spans="1:9" x14ac:dyDescent="0.3">
      <c r="A821">
        <v>1314.3330000000001</v>
      </c>
      <c r="B821" s="11">
        <f t="shared" si="25"/>
        <v>1317.25</v>
      </c>
      <c r="C821">
        <v>39.305000000000263</v>
      </c>
      <c r="F821" s="2">
        <f t="shared" si="26"/>
        <v>0.96153484737543793</v>
      </c>
      <c r="I821" s="20">
        <v>29036</v>
      </c>
    </row>
    <row r="822" spans="1:9" x14ac:dyDescent="0.3">
      <c r="A822">
        <v>1287</v>
      </c>
      <c r="B822" s="11">
        <f t="shared" si="25"/>
        <v>1291</v>
      </c>
      <c r="C822">
        <v>39.353000000000264</v>
      </c>
      <c r="F822" s="2">
        <f t="shared" si="26"/>
        <v>0.9292760174266228</v>
      </c>
      <c r="I822" s="20">
        <v>29005</v>
      </c>
    </row>
    <row r="823" spans="1:9" x14ac:dyDescent="0.3">
      <c r="A823">
        <v>1271.6669999999999</v>
      </c>
      <c r="B823" s="11">
        <f t="shared" si="25"/>
        <v>1273.5833333333333</v>
      </c>
      <c r="C823">
        <v>39.401000000000266</v>
      </c>
      <c r="F823" s="2">
        <f t="shared" si="26"/>
        <v>0.90847206640687383</v>
      </c>
      <c r="I823" s="20">
        <v>28975</v>
      </c>
    </row>
    <row r="824" spans="1:9" x14ac:dyDescent="0.3">
      <c r="A824">
        <v>1262.0830000000001</v>
      </c>
      <c r="B824" s="11">
        <f t="shared" si="25"/>
        <v>1263.2776666666666</v>
      </c>
      <c r="C824">
        <v>39.449000000000268</v>
      </c>
      <c r="F824" s="2">
        <f t="shared" si="26"/>
        <v>0.8963821007130407</v>
      </c>
      <c r="I824" s="20">
        <v>28944</v>
      </c>
    </row>
    <row r="825" spans="1:9" x14ac:dyDescent="0.3">
      <c r="A825" s="6">
        <v>1256.0830000000001</v>
      </c>
      <c r="B825" s="12">
        <f t="shared" si="25"/>
        <v>1253.7496666666668</v>
      </c>
      <c r="C825" s="6">
        <v>39.49700000000027</v>
      </c>
      <c r="D825" s="6"/>
      <c r="E825" s="6"/>
      <c r="F825" s="7">
        <f t="shared" si="26"/>
        <v>0.8853476332029302</v>
      </c>
      <c r="G825" t="s">
        <v>10</v>
      </c>
      <c r="H825">
        <v>38</v>
      </c>
      <c r="I825" s="20">
        <v>28914</v>
      </c>
    </row>
    <row r="826" spans="1:9" x14ac:dyDescent="0.3">
      <c r="A826">
        <v>1243.0830000000001</v>
      </c>
      <c r="B826" s="11">
        <f t="shared" si="25"/>
        <v>1242.9996666666668</v>
      </c>
      <c r="C826">
        <v>39.545000000000272</v>
      </c>
      <c r="F826" s="2">
        <f t="shared" si="26"/>
        <v>0.87306095317134658</v>
      </c>
      <c r="I826" s="20">
        <v>28899</v>
      </c>
    </row>
    <row r="827" spans="1:9" x14ac:dyDescent="0.3">
      <c r="A827">
        <v>1229.8330000000001</v>
      </c>
      <c r="B827" s="11">
        <f t="shared" si="25"/>
        <v>1231.1110000000001</v>
      </c>
      <c r="C827">
        <v>39.593000000000274</v>
      </c>
      <c r="F827" s="2">
        <f t="shared" si="26"/>
        <v>0.85967130017847804</v>
      </c>
      <c r="I827" s="20">
        <v>28884</v>
      </c>
    </row>
    <row r="828" spans="1:9" x14ac:dyDescent="0.3">
      <c r="A828">
        <v>1220.4169999999999</v>
      </c>
      <c r="B828" s="11">
        <f t="shared" si="25"/>
        <v>1223.0276666666666</v>
      </c>
      <c r="C828">
        <v>39.641000000000275</v>
      </c>
      <c r="F828" s="2">
        <f t="shared" si="26"/>
        <v>0.85068488640841422</v>
      </c>
      <c r="I828" s="20">
        <v>28869</v>
      </c>
    </row>
    <row r="829" spans="1:9" x14ac:dyDescent="0.3">
      <c r="A829">
        <v>1218.8330000000001</v>
      </c>
      <c r="B829" s="11">
        <f t="shared" si="25"/>
        <v>1219.1943333333334</v>
      </c>
      <c r="C829">
        <v>39.689000000000277</v>
      </c>
      <c r="F829" s="2">
        <f t="shared" si="26"/>
        <v>0.84645618532250755</v>
      </c>
      <c r="I829" s="20">
        <v>28854</v>
      </c>
    </row>
    <row r="830" spans="1:9" x14ac:dyDescent="0.3">
      <c r="A830">
        <v>1218.3330000000001</v>
      </c>
      <c r="B830" s="11">
        <f t="shared" si="25"/>
        <v>1217.8053333333335</v>
      </c>
      <c r="C830">
        <v>39.737000000000279</v>
      </c>
      <c r="F830" s="2">
        <f t="shared" si="26"/>
        <v>0.84492911851586061</v>
      </c>
      <c r="I830" s="20">
        <v>28839</v>
      </c>
    </row>
    <row r="831" spans="1:9" x14ac:dyDescent="0.3">
      <c r="A831">
        <v>1216.25</v>
      </c>
      <c r="B831" s="11">
        <f t="shared" si="25"/>
        <v>1214.8886666666667</v>
      </c>
      <c r="C831">
        <v>39.785000000000281</v>
      </c>
      <c r="F831" s="2">
        <f t="shared" si="26"/>
        <v>0.84173149493381039</v>
      </c>
      <c r="I831" s="20">
        <v>28824</v>
      </c>
    </row>
    <row r="832" spans="1:9" x14ac:dyDescent="0.3">
      <c r="A832">
        <v>1210.0830000000001</v>
      </c>
      <c r="B832" s="11">
        <f t="shared" si="25"/>
        <v>1206.75</v>
      </c>
      <c r="C832">
        <v>39.833000000000283</v>
      </c>
      <c r="F832" s="2">
        <f t="shared" si="26"/>
        <v>0.83287269811120679</v>
      </c>
      <c r="I832" s="20">
        <v>28809</v>
      </c>
    </row>
    <row r="833" spans="1:9" x14ac:dyDescent="0.3">
      <c r="A833">
        <v>1193.9169999999999</v>
      </c>
      <c r="B833" s="11">
        <f t="shared" si="25"/>
        <v>1191.0833333333333</v>
      </c>
      <c r="C833">
        <v>39.881000000000284</v>
      </c>
      <c r="F833" s="2">
        <f t="shared" si="26"/>
        <v>0.81608142899920988</v>
      </c>
      <c r="G833" t="s">
        <v>11</v>
      </c>
      <c r="H833">
        <v>39</v>
      </c>
      <c r="I833" s="20">
        <v>28794</v>
      </c>
    </row>
    <row r="834" spans="1:9" x14ac:dyDescent="0.3">
      <c r="A834">
        <v>1169.25</v>
      </c>
      <c r="B834" s="11">
        <f t="shared" si="25"/>
        <v>1169.3056666666666</v>
      </c>
      <c r="C834">
        <v>39.929000000000286</v>
      </c>
      <c r="F834" s="2">
        <f t="shared" si="26"/>
        <v>0.79330135928180856</v>
      </c>
      <c r="I834" s="20">
        <v>28763</v>
      </c>
    </row>
    <row r="835" spans="1:9" x14ac:dyDescent="0.3">
      <c r="A835">
        <v>1144.75</v>
      </c>
      <c r="B835" s="11">
        <f t="shared" si="25"/>
        <v>1147.0833333333333</v>
      </c>
      <c r="C835">
        <v>39.977000000000288</v>
      </c>
      <c r="F835" s="2">
        <f t="shared" si="26"/>
        <v>0.77071152023350664</v>
      </c>
      <c r="I835" s="20">
        <v>28732</v>
      </c>
    </row>
    <row r="836" spans="1:9" x14ac:dyDescent="0.3">
      <c r="A836">
        <v>1127.25</v>
      </c>
      <c r="B836" s="11">
        <f t="shared" ref="B836:B899" si="27">AVERAGE(A835:A837)</f>
        <v>1131.9166666666667</v>
      </c>
      <c r="C836">
        <v>40.02500000000029</v>
      </c>
      <c r="F836" s="2">
        <f t="shared" si="26"/>
        <v>0.75566448424364963</v>
      </c>
      <c r="I836" s="20">
        <v>28702</v>
      </c>
    </row>
    <row r="837" spans="1:9" x14ac:dyDescent="0.3">
      <c r="A837">
        <v>1123.75</v>
      </c>
      <c r="B837" s="11">
        <f t="shared" si="27"/>
        <v>1125.8056666666666</v>
      </c>
      <c r="C837">
        <v>40.073000000000292</v>
      </c>
      <c r="F837" s="2">
        <f t="shared" si="26"/>
        <v>0.7496850415724795</v>
      </c>
      <c r="I837" s="20">
        <v>28671</v>
      </c>
    </row>
    <row r="838" spans="1:9" x14ac:dyDescent="0.3">
      <c r="A838">
        <v>1126.4169999999999</v>
      </c>
      <c r="B838" s="11">
        <f t="shared" si="27"/>
        <v>1125.0833333333333</v>
      </c>
      <c r="C838">
        <v>40.121000000000294</v>
      </c>
      <c r="F838" s="2">
        <f t="shared" si="26"/>
        <v>0.74898139275549402</v>
      </c>
      <c r="I838" s="20">
        <v>28640</v>
      </c>
    </row>
    <row r="839" spans="1:9" x14ac:dyDescent="0.3">
      <c r="A839">
        <v>1125.0830000000001</v>
      </c>
      <c r="B839" s="11">
        <f t="shared" si="27"/>
        <v>1122.6389999999999</v>
      </c>
      <c r="C839">
        <v>40.169000000000295</v>
      </c>
      <c r="F839" s="2">
        <f t="shared" si="26"/>
        <v>0.74660518187872549</v>
      </c>
      <c r="I839" s="20">
        <v>28610</v>
      </c>
    </row>
    <row r="840" spans="1:9" x14ac:dyDescent="0.3">
      <c r="A840">
        <v>1116.4169999999999</v>
      </c>
      <c r="B840" s="11">
        <f t="shared" si="27"/>
        <v>1115.5556666666666</v>
      </c>
      <c r="C840">
        <v>40.217000000000297</v>
      </c>
      <c r="F840" s="2">
        <f t="shared" ref="F840:F903" si="28">(0.0975*EXP(0.0013*B840))/D$2</f>
        <v>0.73976174915684312</v>
      </c>
      <c r="I840" s="20">
        <v>28579</v>
      </c>
    </row>
    <row r="841" spans="1:9" x14ac:dyDescent="0.3">
      <c r="A841">
        <v>1105.1669999999999</v>
      </c>
      <c r="B841" s="11">
        <f t="shared" si="27"/>
        <v>1109.0556666666666</v>
      </c>
      <c r="C841">
        <v>40.265000000000299</v>
      </c>
      <c r="F841" s="5">
        <f t="shared" si="28"/>
        <v>0.73353709856315008</v>
      </c>
      <c r="G841" t="s">
        <v>10</v>
      </c>
      <c r="H841">
        <v>39</v>
      </c>
      <c r="I841" s="20">
        <v>28549</v>
      </c>
    </row>
    <row r="842" spans="1:9" x14ac:dyDescent="0.3">
      <c r="A842">
        <v>1105.5830000000001</v>
      </c>
      <c r="B842" s="11">
        <f t="shared" si="27"/>
        <v>1110.3610000000001</v>
      </c>
      <c r="C842">
        <v>40.313000000000301</v>
      </c>
      <c r="F842" s="2">
        <f t="shared" si="28"/>
        <v>0.73478291885497526</v>
      </c>
      <c r="I842" s="20">
        <v>28539</v>
      </c>
    </row>
    <row r="843" spans="1:9" x14ac:dyDescent="0.3">
      <c r="A843">
        <v>1120.3330000000001</v>
      </c>
      <c r="B843" s="11">
        <f t="shared" si="27"/>
        <v>1122.5276666666666</v>
      </c>
      <c r="C843">
        <v>40.361000000000303</v>
      </c>
      <c r="F843" s="2">
        <f t="shared" si="28"/>
        <v>0.74649713104153581</v>
      </c>
      <c r="I843" s="20">
        <v>28529</v>
      </c>
    </row>
    <row r="844" spans="1:9" x14ac:dyDescent="0.3">
      <c r="A844" s="6">
        <v>1141.6669999999999</v>
      </c>
      <c r="B844" s="12">
        <f t="shared" si="27"/>
        <v>1142.9723333333334</v>
      </c>
      <c r="C844" s="6">
        <v>40.409000000000304</v>
      </c>
      <c r="D844" s="6"/>
      <c r="E844" s="6"/>
      <c r="F844" s="7">
        <f t="shared" si="28"/>
        <v>0.76660359342992002</v>
      </c>
      <c r="I844" s="20">
        <v>28519</v>
      </c>
    </row>
    <row r="845" spans="1:9" x14ac:dyDescent="0.3">
      <c r="A845">
        <v>1166.9169999999999</v>
      </c>
      <c r="B845" s="11">
        <f t="shared" si="27"/>
        <v>1168.6669999999999</v>
      </c>
      <c r="C845">
        <v>40.457000000000306</v>
      </c>
      <c r="F845" s="2">
        <f t="shared" si="28"/>
        <v>0.79264298095918362</v>
      </c>
      <c r="I845" s="20">
        <v>28509</v>
      </c>
    </row>
    <row r="846" spans="1:9" x14ac:dyDescent="0.3">
      <c r="A846">
        <v>1197.4169999999999</v>
      </c>
      <c r="B846" s="11">
        <f t="shared" si="27"/>
        <v>1199.278</v>
      </c>
      <c r="C846">
        <v>40.505000000000308</v>
      </c>
      <c r="F846" s="2">
        <f t="shared" si="28"/>
        <v>0.82482167140115759</v>
      </c>
      <c r="I846" s="20">
        <v>28499</v>
      </c>
    </row>
    <row r="847" spans="1:9" x14ac:dyDescent="0.3">
      <c r="A847">
        <v>1233.5</v>
      </c>
      <c r="B847" s="11">
        <f t="shared" si="27"/>
        <v>1235.3889999999999</v>
      </c>
      <c r="C847">
        <v>40.55300000000031</v>
      </c>
      <c r="F847" s="2">
        <f t="shared" si="28"/>
        <v>0.86446559528674027</v>
      </c>
      <c r="I847" s="20">
        <v>28489</v>
      </c>
    </row>
    <row r="848" spans="1:9" x14ac:dyDescent="0.3">
      <c r="A848">
        <v>1275.25</v>
      </c>
      <c r="B848" s="11">
        <f t="shared" si="27"/>
        <v>1272.0833333333333</v>
      </c>
      <c r="C848">
        <v>40.601000000000312</v>
      </c>
      <c r="F848" s="2">
        <f t="shared" si="28"/>
        <v>0.90670227198774267</v>
      </c>
      <c r="I848" s="20">
        <v>28479</v>
      </c>
    </row>
    <row r="849" spans="1:9" x14ac:dyDescent="0.3">
      <c r="A849">
        <v>1307.5</v>
      </c>
      <c r="B849" s="11">
        <f t="shared" si="27"/>
        <v>1303.4723333333334</v>
      </c>
      <c r="C849">
        <v>40.649000000000314</v>
      </c>
      <c r="F849" s="2">
        <f t="shared" si="28"/>
        <v>0.9444661435724746</v>
      </c>
      <c r="I849" s="20">
        <v>28469</v>
      </c>
    </row>
    <row r="850" spans="1:9" x14ac:dyDescent="0.3">
      <c r="A850">
        <v>1327.6669999999999</v>
      </c>
      <c r="B850" s="11">
        <f t="shared" si="27"/>
        <v>1325.1389999999999</v>
      </c>
      <c r="C850">
        <v>40.697000000000315</v>
      </c>
      <c r="F850" s="2">
        <f t="shared" si="28"/>
        <v>0.97144680044058496</v>
      </c>
      <c r="I850" s="20">
        <v>28459</v>
      </c>
    </row>
    <row r="851" spans="1:9" x14ac:dyDescent="0.3">
      <c r="A851">
        <v>1340.25</v>
      </c>
      <c r="B851" s="11">
        <f t="shared" si="27"/>
        <v>1340</v>
      </c>
      <c r="C851">
        <v>40.745000000000317</v>
      </c>
      <c r="F851" s="2">
        <f t="shared" si="28"/>
        <v>0.99039693487710445</v>
      </c>
      <c r="I851" s="20">
        <v>28449</v>
      </c>
    </row>
    <row r="852" spans="1:9" x14ac:dyDescent="0.3">
      <c r="A852">
        <v>1352.0830000000001</v>
      </c>
      <c r="B852" s="11">
        <f t="shared" si="27"/>
        <v>1351.5</v>
      </c>
      <c r="C852">
        <v>40.793000000000319</v>
      </c>
      <c r="F852" s="2">
        <f t="shared" si="28"/>
        <v>1.0053146007624099</v>
      </c>
      <c r="I852" s="20">
        <v>28439</v>
      </c>
    </row>
    <row r="853" spans="1:9" x14ac:dyDescent="0.3">
      <c r="A853">
        <v>1362.1669999999999</v>
      </c>
      <c r="B853" s="11">
        <f t="shared" si="27"/>
        <v>1358.6110000000001</v>
      </c>
      <c r="C853">
        <v>40.841000000000321</v>
      </c>
      <c r="F853" s="2">
        <f t="shared" si="28"/>
        <v>1.0146511188239913</v>
      </c>
      <c r="G853" t="s">
        <v>11</v>
      </c>
      <c r="H853">
        <v>40</v>
      </c>
      <c r="I853" s="20">
        <v>28429</v>
      </c>
    </row>
    <row r="854" spans="1:9" x14ac:dyDescent="0.3">
      <c r="A854">
        <v>1361.5830000000001</v>
      </c>
      <c r="B854" s="11">
        <f t="shared" si="27"/>
        <v>1353.3610000000001</v>
      </c>
      <c r="C854">
        <v>40.889000000000323</v>
      </c>
      <c r="F854" s="2">
        <f t="shared" si="28"/>
        <v>1.0077497028095024</v>
      </c>
      <c r="I854" s="20">
        <v>28394</v>
      </c>
    </row>
    <row r="855" spans="1:9" x14ac:dyDescent="0.3">
      <c r="A855">
        <v>1336.3330000000001</v>
      </c>
      <c r="B855" s="11">
        <f t="shared" si="27"/>
        <v>1329.0830000000001</v>
      </c>
      <c r="C855">
        <v>40.937000000000324</v>
      </c>
      <c r="F855" s="2">
        <f t="shared" si="28"/>
        <v>0.97644039311060593</v>
      </c>
      <c r="I855" s="20">
        <v>28359</v>
      </c>
    </row>
    <row r="856" spans="1:9" x14ac:dyDescent="0.3">
      <c r="A856">
        <v>1289.3330000000001</v>
      </c>
      <c r="B856" s="11">
        <f t="shared" si="27"/>
        <v>1288.722</v>
      </c>
      <c r="C856">
        <v>40.985000000000326</v>
      </c>
      <c r="F856" s="2">
        <f t="shared" si="28"/>
        <v>0.92652813023340463</v>
      </c>
      <c r="I856" s="20">
        <v>28324</v>
      </c>
    </row>
    <row r="857" spans="1:9" x14ac:dyDescent="0.3">
      <c r="A857">
        <v>1240.5</v>
      </c>
      <c r="B857" s="11">
        <f t="shared" si="27"/>
        <v>1244.8333333333333</v>
      </c>
      <c r="C857">
        <v>41.033000000000328</v>
      </c>
      <c r="F857" s="2">
        <f t="shared" si="28"/>
        <v>0.87514460925777526</v>
      </c>
      <c r="I857" s="20">
        <v>28289</v>
      </c>
    </row>
    <row r="858" spans="1:9" x14ac:dyDescent="0.3">
      <c r="A858">
        <v>1204.6669999999999</v>
      </c>
      <c r="B858" s="11">
        <f t="shared" si="27"/>
        <v>1211.778</v>
      </c>
      <c r="C858">
        <v>41.08100000000033</v>
      </c>
      <c r="F858" s="2">
        <f t="shared" si="28"/>
        <v>0.83833451808906756</v>
      </c>
      <c r="I858" s="20">
        <v>28254</v>
      </c>
    </row>
    <row r="859" spans="1:9" x14ac:dyDescent="0.3">
      <c r="A859">
        <v>1190.1669999999999</v>
      </c>
      <c r="B859" s="11">
        <f t="shared" si="27"/>
        <v>1195.278</v>
      </c>
      <c r="C859">
        <v>41.129000000000332</v>
      </c>
      <c r="F859" s="2">
        <f t="shared" si="28"/>
        <v>0.82054373099455014</v>
      </c>
      <c r="I859" s="20">
        <v>28219</v>
      </c>
    </row>
    <row r="860" spans="1:9" x14ac:dyDescent="0.3">
      <c r="A860">
        <v>1191</v>
      </c>
      <c r="B860" s="11">
        <f t="shared" si="27"/>
        <v>1193.3889999999999</v>
      </c>
      <c r="C860">
        <v>41.177000000000334</v>
      </c>
      <c r="F860" s="5">
        <f t="shared" si="28"/>
        <v>0.81853119385944539</v>
      </c>
      <c r="G860" t="s">
        <v>10</v>
      </c>
      <c r="H860">
        <v>40</v>
      </c>
      <c r="I860" s="20">
        <v>28184</v>
      </c>
    </row>
    <row r="861" spans="1:9" x14ac:dyDescent="0.3">
      <c r="A861">
        <v>1199</v>
      </c>
      <c r="B861" s="11">
        <f t="shared" si="27"/>
        <v>1198.4723333333334</v>
      </c>
      <c r="C861">
        <v>41.225000000000335</v>
      </c>
      <c r="F861" s="2">
        <f t="shared" si="28"/>
        <v>0.82395823292385839</v>
      </c>
      <c r="I861" s="20">
        <v>28172</v>
      </c>
    </row>
    <row r="862" spans="1:9" x14ac:dyDescent="0.3">
      <c r="A862">
        <v>1205.4169999999999</v>
      </c>
      <c r="B862" s="11">
        <f t="shared" si="27"/>
        <v>1205.0833333333333</v>
      </c>
      <c r="C862">
        <v>41.273000000000337</v>
      </c>
      <c r="F862" s="2">
        <f t="shared" si="28"/>
        <v>0.83107009412480282</v>
      </c>
      <c r="I862" s="20">
        <v>28160</v>
      </c>
    </row>
    <row r="863" spans="1:9" x14ac:dyDescent="0.3">
      <c r="A863" s="6">
        <v>1210.8330000000001</v>
      </c>
      <c r="B863" s="12">
        <f t="shared" si="27"/>
        <v>1212.1389999999999</v>
      </c>
      <c r="C863" s="6">
        <v>41.321000000000339</v>
      </c>
      <c r="D863" s="6"/>
      <c r="E863" s="6"/>
      <c r="F863" s="7">
        <f t="shared" si="28"/>
        <v>0.83872804081129082</v>
      </c>
      <c r="I863" s="20">
        <v>28148</v>
      </c>
    </row>
    <row r="864" spans="1:9" x14ac:dyDescent="0.3">
      <c r="A864">
        <v>1220.1669999999999</v>
      </c>
      <c r="B864" s="11">
        <f t="shared" si="27"/>
        <v>1223.6666666666667</v>
      </c>
      <c r="C864">
        <v>41.369000000000341</v>
      </c>
      <c r="F864" s="2">
        <f t="shared" si="28"/>
        <v>0.85139184393770972</v>
      </c>
      <c r="I864" s="20">
        <v>28136</v>
      </c>
    </row>
    <row r="865" spans="1:9" x14ac:dyDescent="0.3">
      <c r="A865">
        <v>1240</v>
      </c>
      <c r="B865" s="11">
        <f t="shared" si="27"/>
        <v>1244.278</v>
      </c>
      <c r="C865">
        <v>41.417000000000343</v>
      </c>
      <c r="F865" s="2">
        <f t="shared" si="28"/>
        <v>0.87451304119531414</v>
      </c>
      <c r="I865" s="20">
        <v>28124</v>
      </c>
    </row>
    <row r="866" spans="1:9" x14ac:dyDescent="0.3">
      <c r="A866">
        <v>1272.6669999999999</v>
      </c>
      <c r="B866" s="11">
        <f t="shared" si="27"/>
        <v>1275.2223333333334</v>
      </c>
      <c r="C866">
        <v>41.465000000000344</v>
      </c>
      <c r="F866" s="2">
        <f t="shared" si="28"/>
        <v>0.91040981148238886</v>
      </c>
      <c r="I866" s="20">
        <v>28112</v>
      </c>
    </row>
    <row r="867" spans="1:9" x14ac:dyDescent="0.3">
      <c r="A867">
        <v>1313</v>
      </c>
      <c r="B867" s="11">
        <f t="shared" si="27"/>
        <v>1313.6666666666667</v>
      </c>
      <c r="C867">
        <v>41.513000000000346</v>
      </c>
      <c r="F867" s="2">
        <f t="shared" si="28"/>
        <v>0.95706611405043285</v>
      </c>
      <c r="I867" s="20">
        <v>28100</v>
      </c>
    </row>
    <row r="868" spans="1:9" x14ac:dyDescent="0.3">
      <c r="A868">
        <v>1355.3330000000001</v>
      </c>
      <c r="B868" s="11">
        <f t="shared" si="27"/>
        <v>1353.0833333333333</v>
      </c>
      <c r="C868">
        <v>41.561000000000348</v>
      </c>
      <c r="F868" s="2">
        <f t="shared" si="28"/>
        <v>1.0073860044038938</v>
      </c>
      <c r="I868" s="20">
        <v>28088</v>
      </c>
    </row>
    <row r="869" spans="1:9" x14ac:dyDescent="0.3">
      <c r="A869">
        <v>1390.9169999999999</v>
      </c>
      <c r="B869" s="11">
        <f t="shared" si="27"/>
        <v>1383.25</v>
      </c>
      <c r="C869">
        <v>41.60900000000035</v>
      </c>
      <c r="F869" s="2">
        <f t="shared" si="28"/>
        <v>1.0476772051596857</v>
      </c>
      <c r="I869" s="20">
        <v>28076</v>
      </c>
    </row>
    <row r="870" spans="1:9" x14ac:dyDescent="0.3">
      <c r="A870">
        <v>1403.5</v>
      </c>
      <c r="B870" s="11">
        <f t="shared" si="27"/>
        <v>1393.3333333333333</v>
      </c>
      <c r="C870">
        <v>41.657000000000352</v>
      </c>
      <c r="F870" s="2">
        <f t="shared" si="28"/>
        <v>1.0615009121285215</v>
      </c>
      <c r="G870" t="s">
        <v>11</v>
      </c>
      <c r="H870">
        <v>41</v>
      </c>
      <c r="I870" s="20">
        <v>28064</v>
      </c>
    </row>
    <row r="871" spans="1:9" x14ac:dyDescent="0.3">
      <c r="A871">
        <v>1385.5830000000001</v>
      </c>
      <c r="B871" s="11">
        <f t="shared" si="27"/>
        <v>1377.1943333333336</v>
      </c>
      <c r="C871">
        <v>41.705000000000354</v>
      </c>
      <c r="F871" s="2">
        <f t="shared" si="28"/>
        <v>1.0394618854848245</v>
      </c>
      <c r="I871" s="20">
        <v>28033</v>
      </c>
    </row>
    <row r="872" spans="1:9" x14ac:dyDescent="0.3">
      <c r="A872">
        <v>1342.5</v>
      </c>
      <c r="B872" s="11">
        <f t="shared" si="27"/>
        <v>1336.25</v>
      </c>
      <c r="C872">
        <v>41.753000000000355</v>
      </c>
      <c r="F872" s="2">
        <f t="shared" si="28"/>
        <v>0.98558049941980175</v>
      </c>
      <c r="I872" s="20">
        <v>28002</v>
      </c>
    </row>
    <row r="873" spans="1:9" x14ac:dyDescent="0.3">
      <c r="A873">
        <v>1280.6669999999999</v>
      </c>
      <c r="B873" s="11">
        <f t="shared" si="27"/>
        <v>1280.1389999999999</v>
      </c>
      <c r="C873">
        <v>41.801000000000357</v>
      </c>
      <c r="F873" s="2">
        <f t="shared" si="28"/>
        <v>0.91624748388143695</v>
      </c>
      <c r="I873" s="20">
        <v>27971</v>
      </c>
    </row>
    <row r="874" spans="1:9" x14ac:dyDescent="0.3">
      <c r="A874">
        <v>1217.25</v>
      </c>
      <c r="B874" s="11">
        <f t="shared" si="27"/>
        <v>1222.028</v>
      </c>
      <c r="C874">
        <v>41.849000000000359</v>
      </c>
      <c r="F874" s="2">
        <f t="shared" si="28"/>
        <v>0.84958008272471042</v>
      </c>
      <c r="I874" s="20">
        <v>27941</v>
      </c>
    </row>
    <row r="875" spans="1:9" x14ac:dyDescent="0.3">
      <c r="A875">
        <v>1168.1669999999999</v>
      </c>
      <c r="B875" s="11">
        <f t="shared" si="27"/>
        <v>1172.8889999999999</v>
      </c>
      <c r="C875">
        <v>41.897000000000361</v>
      </c>
      <c r="F875" s="2">
        <f t="shared" si="28"/>
        <v>0.79700544217530001</v>
      </c>
      <c r="I875" s="20">
        <v>27910</v>
      </c>
    </row>
    <row r="876" spans="1:9" x14ac:dyDescent="0.3">
      <c r="A876">
        <v>1133.25</v>
      </c>
      <c r="B876" s="11">
        <f t="shared" si="27"/>
        <v>1136.9723333333334</v>
      </c>
      <c r="C876">
        <v>41.945000000000363</v>
      </c>
      <c r="F876" s="2">
        <f t="shared" si="28"/>
        <v>0.76064734496831587</v>
      </c>
      <c r="I876" s="20">
        <v>27879</v>
      </c>
    </row>
    <row r="877" spans="1:9" x14ac:dyDescent="0.3">
      <c r="A877">
        <v>1109.5</v>
      </c>
      <c r="B877" s="11">
        <f t="shared" si="27"/>
        <v>1114.1389999999999</v>
      </c>
      <c r="C877">
        <v>41.993000000000364</v>
      </c>
      <c r="F877" s="2">
        <f t="shared" si="28"/>
        <v>0.73840060837067234</v>
      </c>
      <c r="I877" s="20">
        <v>27848</v>
      </c>
    </row>
    <row r="878" spans="1:9" x14ac:dyDescent="0.3">
      <c r="A878">
        <v>1099.6669999999999</v>
      </c>
      <c r="B878" s="11">
        <f t="shared" si="27"/>
        <v>1106.7223333333334</v>
      </c>
      <c r="C878">
        <v>42.041000000000366</v>
      </c>
      <c r="F878" s="5">
        <f t="shared" si="28"/>
        <v>0.73131540729942723</v>
      </c>
      <c r="G878" t="s">
        <v>10</v>
      </c>
      <c r="H878">
        <v>41</v>
      </c>
      <c r="I878" s="20">
        <v>27818</v>
      </c>
    </row>
    <row r="879" spans="1:9" x14ac:dyDescent="0.3">
      <c r="A879">
        <v>1111</v>
      </c>
      <c r="B879" s="11">
        <f t="shared" si="27"/>
        <v>1117.3613333333333</v>
      </c>
      <c r="C879">
        <v>42.089000000000368</v>
      </c>
      <c r="F879" s="2">
        <f t="shared" si="28"/>
        <v>0.74150028091554399</v>
      </c>
      <c r="I879" s="20">
        <v>27798</v>
      </c>
    </row>
    <row r="880" spans="1:9" x14ac:dyDescent="0.3">
      <c r="A880" s="6">
        <v>1141.4169999999999</v>
      </c>
      <c r="B880" s="12">
        <f t="shared" si="27"/>
        <v>1144.7223333333334</v>
      </c>
      <c r="C880" s="6">
        <v>42.13700000000037</v>
      </c>
      <c r="D880" s="6"/>
      <c r="E880" s="6"/>
      <c r="F880" s="7">
        <f t="shared" si="28"/>
        <v>0.7683496019365923</v>
      </c>
      <c r="I880" s="20">
        <v>27778</v>
      </c>
    </row>
    <row r="881" spans="1:9" x14ac:dyDescent="0.3">
      <c r="A881">
        <v>1181.75</v>
      </c>
      <c r="B881" s="11">
        <f t="shared" si="27"/>
        <v>1180.3333333333333</v>
      </c>
      <c r="C881">
        <v>42.185000000000372</v>
      </c>
      <c r="F881" s="2">
        <f t="shared" si="28"/>
        <v>0.80475601170345634</v>
      </c>
      <c r="I881" s="20">
        <v>27758</v>
      </c>
    </row>
    <row r="882" spans="1:9" x14ac:dyDescent="0.3">
      <c r="A882">
        <v>1217.8330000000001</v>
      </c>
      <c r="B882" s="11">
        <f t="shared" si="27"/>
        <v>1213.9443333333334</v>
      </c>
      <c r="C882">
        <v>42.233000000000374</v>
      </c>
      <c r="F882" s="2">
        <f t="shared" si="28"/>
        <v>0.84069879131330483</v>
      </c>
      <c r="I882" s="20">
        <v>27738</v>
      </c>
    </row>
    <row r="883" spans="1:9" x14ac:dyDescent="0.3">
      <c r="A883">
        <v>1242.25</v>
      </c>
      <c r="B883" s="11">
        <f t="shared" si="27"/>
        <v>1236.2776666666666</v>
      </c>
      <c r="C883">
        <v>42.281000000000375</v>
      </c>
      <c r="F883" s="2">
        <f t="shared" si="28"/>
        <v>0.8654648606713119</v>
      </c>
      <c r="I883" s="20">
        <v>27718</v>
      </c>
    </row>
    <row r="884" spans="1:9" x14ac:dyDescent="0.3">
      <c r="A884">
        <v>1248.75</v>
      </c>
      <c r="B884" s="11">
        <f t="shared" si="27"/>
        <v>1245.3610000000001</v>
      </c>
      <c r="C884">
        <v>42.329000000000377</v>
      </c>
      <c r="F884" s="2">
        <f t="shared" si="28"/>
        <v>0.87574513523509279</v>
      </c>
      <c r="G884" t="s">
        <v>11</v>
      </c>
      <c r="H884">
        <v>42</v>
      </c>
      <c r="I884" s="20">
        <v>27698</v>
      </c>
    </row>
    <row r="885" spans="1:9" x14ac:dyDescent="0.3">
      <c r="A885">
        <v>1245.0830000000001</v>
      </c>
      <c r="B885" s="11">
        <f t="shared" si="27"/>
        <v>1243.6943333333334</v>
      </c>
      <c r="C885">
        <v>42.377000000000379</v>
      </c>
      <c r="F885" s="2">
        <f t="shared" si="28"/>
        <v>0.87384974152675243</v>
      </c>
      <c r="I885" s="20">
        <v>27673</v>
      </c>
    </row>
    <row r="886" spans="1:9" x14ac:dyDescent="0.3">
      <c r="A886">
        <v>1237.25</v>
      </c>
      <c r="B886" s="11">
        <f t="shared" si="27"/>
        <v>1236.0833333333333</v>
      </c>
      <c r="C886">
        <v>42.425000000000381</v>
      </c>
      <c r="F886" s="2">
        <f t="shared" si="28"/>
        <v>0.86524624301489395</v>
      </c>
      <c r="I886" s="20">
        <v>27649</v>
      </c>
    </row>
    <row r="887" spans="1:9" x14ac:dyDescent="0.3">
      <c r="A887">
        <v>1225.9169999999999</v>
      </c>
      <c r="B887" s="11">
        <f t="shared" si="27"/>
        <v>1224.0556666666666</v>
      </c>
      <c r="C887">
        <v>42.473000000000383</v>
      </c>
      <c r="F887" s="2">
        <f t="shared" si="28"/>
        <v>0.8518225016758203</v>
      </c>
      <c r="I887" s="20">
        <v>27624</v>
      </c>
    </row>
    <row r="888" spans="1:9" x14ac:dyDescent="0.3">
      <c r="A888">
        <v>1209</v>
      </c>
      <c r="B888" s="11">
        <f t="shared" si="27"/>
        <v>1205.75</v>
      </c>
      <c r="C888">
        <v>42.521000000000384</v>
      </c>
      <c r="F888" s="2">
        <f t="shared" si="28"/>
        <v>0.83179066707622096</v>
      </c>
      <c r="I888" s="20">
        <v>27600</v>
      </c>
    </row>
    <row r="889" spans="1:9" x14ac:dyDescent="0.3">
      <c r="A889">
        <v>1182.3330000000001</v>
      </c>
      <c r="B889" s="11">
        <f t="shared" si="27"/>
        <v>1177.8610000000001</v>
      </c>
      <c r="C889">
        <v>42.569000000000386</v>
      </c>
      <c r="F889" s="2">
        <f t="shared" si="28"/>
        <v>0.80217365117603212</v>
      </c>
      <c r="I889" s="20">
        <v>27575</v>
      </c>
    </row>
    <row r="890" spans="1:9" x14ac:dyDescent="0.3">
      <c r="A890">
        <v>1142.25</v>
      </c>
      <c r="B890" s="11">
        <f t="shared" si="27"/>
        <v>1139.1386666666667</v>
      </c>
      <c r="C890">
        <v>42.617000000000388</v>
      </c>
      <c r="F890" s="2">
        <f t="shared" si="28"/>
        <v>0.76279252462153491</v>
      </c>
      <c r="I890" s="20">
        <v>27551</v>
      </c>
    </row>
    <row r="891" spans="1:9" x14ac:dyDescent="0.3">
      <c r="A891">
        <v>1092.8330000000001</v>
      </c>
      <c r="B891" s="11">
        <f t="shared" si="27"/>
        <v>1093.222</v>
      </c>
      <c r="C891">
        <v>42.66500000000039</v>
      </c>
      <c r="F891" s="2">
        <f t="shared" si="28"/>
        <v>0.71859247803122728</v>
      </c>
      <c r="I891" s="20">
        <v>27526</v>
      </c>
    </row>
    <row r="892" spans="1:9" x14ac:dyDescent="0.3">
      <c r="A892">
        <v>1044.5830000000001</v>
      </c>
      <c r="B892" s="11">
        <f t="shared" si="27"/>
        <v>1050.472</v>
      </c>
      <c r="C892">
        <v>42.713000000000392</v>
      </c>
      <c r="F892" s="2">
        <f t="shared" si="28"/>
        <v>0.67974614146423007</v>
      </c>
      <c r="I892" s="20">
        <v>27502</v>
      </c>
    </row>
    <row r="893" spans="1:9" x14ac:dyDescent="0.3">
      <c r="A893">
        <v>1014</v>
      </c>
      <c r="B893" s="11">
        <f t="shared" si="27"/>
        <v>1021.9166666666666</v>
      </c>
      <c r="C893">
        <v>42.761000000000394</v>
      </c>
      <c r="F893" s="2">
        <f t="shared" si="28"/>
        <v>0.65497526643799453</v>
      </c>
      <c r="I893" s="20">
        <v>27477</v>
      </c>
    </row>
    <row r="894" spans="1:9" x14ac:dyDescent="0.3">
      <c r="A894">
        <v>1007.167</v>
      </c>
      <c r="B894" s="11">
        <f t="shared" si="27"/>
        <v>1012.8613333333333</v>
      </c>
      <c r="C894">
        <v>42.809000000000395</v>
      </c>
      <c r="F894" s="5">
        <f t="shared" si="28"/>
        <v>0.64731014642553708</v>
      </c>
      <c r="G894" t="s">
        <v>10</v>
      </c>
      <c r="H894">
        <v>42</v>
      </c>
      <c r="I894" s="20">
        <v>27453</v>
      </c>
    </row>
    <row r="895" spans="1:9" x14ac:dyDescent="0.3">
      <c r="A895">
        <v>1017.417</v>
      </c>
      <c r="B895" s="11">
        <f t="shared" si="27"/>
        <v>1020.917</v>
      </c>
      <c r="C895">
        <v>42.857000000000397</v>
      </c>
      <c r="F895" s="2">
        <f t="shared" si="28"/>
        <v>0.65412463525992037</v>
      </c>
      <c r="I895" s="20">
        <v>27443</v>
      </c>
    </row>
    <row r="896" spans="1:9" x14ac:dyDescent="0.3">
      <c r="A896">
        <v>1038.1669999999999</v>
      </c>
      <c r="B896" s="11">
        <f t="shared" si="27"/>
        <v>1040.1946666666665</v>
      </c>
      <c r="C896">
        <v>42.905000000000399</v>
      </c>
      <c r="F896" s="2">
        <f t="shared" si="28"/>
        <v>0.67072476984649654</v>
      </c>
      <c r="I896" s="20">
        <v>27433</v>
      </c>
    </row>
    <row r="897" spans="1:9" x14ac:dyDescent="0.3">
      <c r="A897" s="6">
        <v>1065</v>
      </c>
      <c r="B897" s="12">
        <f t="shared" si="27"/>
        <v>1066.3333333333333</v>
      </c>
      <c r="C897" s="6">
        <v>42.953000000000401</v>
      </c>
      <c r="D897" s="6"/>
      <c r="E897" s="6"/>
      <c r="F897" s="7">
        <f t="shared" si="28"/>
        <v>0.69390782898484704</v>
      </c>
      <c r="I897" s="20">
        <v>27423</v>
      </c>
    </row>
    <row r="898" spans="1:9" x14ac:dyDescent="0.3">
      <c r="A898">
        <v>1095.8330000000001</v>
      </c>
      <c r="B898" s="11">
        <f t="shared" si="27"/>
        <v>1095.4443333333334</v>
      </c>
      <c r="C898">
        <v>43.001000000000403</v>
      </c>
      <c r="F898" s="2">
        <f t="shared" si="28"/>
        <v>0.72067151741432112</v>
      </c>
      <c r="I898" s="20">
        <v>27413</v>
      </c>
    </row>
    <row r="899" spans="1:9" x14ac:dyDescent="0.3">
      <c r="A899">
        <v>1125.5</v>
      </c>
      <c r="B899" s="11">
        <f t="shared" si="27"/>
        <v>1123.6110000000001</v>
      </c>
      <c r="C899">
        <v>43.049000000000404</v>
      </c>
      <c r="F899" s="2">
        <f t="shared" si="28"/>
        <v>0.74754918848431429</v>
      </c>
      <c r="I899" s="20">
        <v>27403</v>
      </c>
    </row>
    <row r="900" spans="1:9" x14ac:dyDescent="0.3">
      <c r="A900">
        <v>1149.5</v>
      </c>
      <c r="B900" s="11">
        <f t="shared" ref="B900:B963" si="29">AVERAGE(A899:A901)</f>
        <v>1145.6110000000001</v>
      </c>
      <c r="C900">
        <v>43.097000000000406</v>
      </c>
      <c r="F900" s="2">
        <f t="shared" si="28"/>
        <v>0.76923776355302997</v>
      </c>
      <c r="I900" s="20">
        <v>27393</v>
      </c>
    </row>
    <row r="901" spans="1:9" x14ac:dyDescent="0.3">
      <c r="A901">
        <v>1161.8330000000001</v>
      </c>
      <c r="B901" s="11">
        <f t="shared" si="29"/>
        <v>1158.9166666666667</v>
      </c>
      <c r="C901">
        <v>43.145000000000408</v>
      </c>
      <c r="F901" s="2">
        <f t="shared" si="28"/>
        <v>0.78265929513897403</v>
      </c>
      <c r="I901" s="20">
        <v>27383</v>
      </c>
    </row>
    <row r="902" spans="1:9" x14ac:dyDescent="0.3">
      <c r="A902">
        <v>1165.4169999999999</v>
      </c>
      <c r="B902" s="11">
        <f t="shared" si="29"/>
        <v>1166.1110000000001</v>
      </c>
      <c r="C902">
        <v>43.19300000000041</v>
      </c>
      <c r="F902" s="2">
        <f t="shared" si="28"/>
        <v>0.79001355780496918</v>
      </c>
      <c r="I902" s="20">
        <v>27373</v>
      </c>
    </row>
    <row r="903" spans="1:9" x14ac:dyDescent="0.3">
      <c r="A903">
        <v>1171.0830000000001</v>
      </c>
      <c r="B903" s="11">
        <f t="shared" si="29"/>
        <v>1172.8056666666666</v>
      </c>
      <c r="C903">
        <v>43.241000000000412</v>
      </c>
      <c r="F903" s="2">
        <f t="shared" si="28"/>
        <v>0.79691910459576787</v>
      </c>
      <c r="I903" s="20">
        <v>27363</v>
      </c>
    </row>
    <row r="904" spans="1:9" x14ac:dyDescent="0.3">
      <c r="A904">
        <v>1181.9169999999999</v>
      </c>
      <c r="B904" s="11">
        <f t="shared" si="29"/>
        <v>1181.1389999999999</v>
      </c>
      <c r="C904">
        <v>43.289000000000414</v>
      </c>
      <c r="F904" s="2">
        <f t="shared" ref="F904:F967" si="30">(0.0975*EXP(0.0013*B904))/D$2</f>
        <v>0.80559932787844823</v>
      </c>
      <c r="I904" s="20">
        <v>27353</v>
      </c>
    </row>
    <row r="905" spans="1:9" x14ac:dyDescent="0.3">
      <c r="A905">
        <v>1190.4169999999999</v>
      </c>
      <c r="B905" s="11">
        <f t="shared" si="29"/>
        <v>1187.9446666666665</v>
      </c>
      <c r="C905">
        <v>43.337000000000415</v>
      </c>
      <c r="F905" s="2">
        <f t="shared" si="30"/>
        <v>0.81275838321398375</v>
      </c>
      <c r="I905" s="20">
        <v>27343</v>
      </c>
    </row>
    <row r="906" spans="1:9" x14ac:dyDescent="0.3">
      <c r="A906">
        <v>1191.5</v>
      </c>
      <c r="B906" s="11">
        <f t="shared" si="29"/>
        <v>1189.6666666666667</v>
      </c>
      <c r="C906">
        <v>43.385000000000417</v>
      </c>
      <c r="F906" s="2">
        <f t="shared" si="30"/>
        <v>0.81457986215135214</v>
      </c>
      <c r="G906" t="s">
        <v>11</v>
      </c>
      <c r="H906">
        <v>43</v>
      </c>
      <c r="I906" s="20">
        <v>27333</v>
      </c>
    </row>
    <row r="907" spans="1:9" x14ac:dyDescent="0.3">
      <c r="A907">
        <v>1187.0830000000001</v>
      </c>
      <c r="B907" s="11">
        <f t="shared" si="29"/>
        <v>1188.1666666666667</v>
      </c>
      <c r="C907">
        <v>43.433000000000419</v>
      </c>
      <c r="F907" s="2">
        <f t="shared" si="30"/>
        <v>0.81299297913394253</v>
      </c>
      <c r="I907" s="20">
        <v>27292</v>
      </c>
    </row>
    <row r="908" spans="1:9" x14ac:dyDescent="0.3">
      <c r="A908">
        <v>1185.9169999999999</v>
      </c>
      <c r="B908" s="11">
        <f t="shared" si="29"/>
        <v>1188.7223333333334</v>
      </c>
      <c r="C908">
        <v>43.481000000000421</v>
      </c>
      <c r="F908" s="2">
        <f t="shared" si="30"/>
        <v>0.81358047032878411</v>
      </c>
      <c r="I908" s="20">
        <v>27251</v>
      </c>
    </row>
    <row r="909" spans="1:9" x14ac:dyDescent="0.3">
      <c r="A909">
        <v>1193.1669999999999</v>
      </c>
      <c r="B909" s="11">
        <f t="shared" si="29"/>
        <v>1192.9723333333334</v>
      </c>
      <c r="C909">
        <v>43.529000000000423</v>
      </c>
      <c r="F909" s="2">
        <f t="shared" si="30"/>
        <v>0.8180879428540897</v>
      </c>
      <c r="I909" s="20">
        <v>27210</v>
      </c>
    </row>
    <row r="910" spans="1:9" x14ac:dyDescent="0.3">
      <c r="A910">
        <v>1199.8330000000001</v>
      </c>
      <c r="B910" s="11">
        <f t="shared" si="29"/>
        <v>1196.6943333333334</v>
      </c>
      <c r="C910">
        <v>43.577000000000425</v>
      </c>
      <c r="F910" s="2">
        <f t="shared" si="30"/>
        <v>0.8220559351966914</v>
      </c>
      <c r="I910" s="20">
        <v>27169</v>
      </c>
    </row>
    <row r="911" spans="1:9" x14ac:dyDescent="0.3">
      <c r="A911">
        <v>1197.0830000000001</v>
      </c>
      <c r="B911" s="11">
        <f t="shared" si="29"/>
        <v>1195.1110000000001</v>
      </c>
      <c r="C911">
        <v>43.625000000000426</v>
      </c>
      <c r="F911" s="2">
        <f t="shared" si="30"/>
        <v>0.82036561028625354</v>
      </c>
      <c r="I911" s="20">
        <v>27128</v>
      </c>
    </row>
    <row r="912" spans="1:9" x14ac:dyDescent="0.3">
      <c r="A912">
        <v>1188.4169999999999</v>
      </c>
      <c r="B912" s="11">
        <f t="shared" si="29"/>
        <v>1189.8889999999999</v>
      </c>
      <c r="C912">
        <v>43.673000000000428</v>
      </c>
      <c r="F912" s="5">
        <f t="shared" si="30"/>
        <v>0.81481533691256414</v>
      </c>
      <c r="G912" t="s">
        <v>10</v>
      </c>
      <c r="H912">
        <v>43</v>
      </c>
      <c r="I912" s="20">
        <v>27088</v>
      </c>
    </row>
    <row r="913" spans="1:9" x14ac:dyDescent="0.3">
      <c r="A913">
        <v>1184.1669999999999</v>
      </c>
      <c r="B913" s="11">
        <f t="shared" si="29"/>
        <v>1190.0836666666667</v>
      </c>
      <c r="C913">
        <v>43.72100000000043</v>
      </c>
      <c r="F913" s="2">
        <f t="shared" si="30"/>
        <v>0.81502156560752914</v>
      </c>
      <c r="I913" s="20">
        <v>27068</v>
      </c>
    </row>
    <row r="914" spans="1:9" x14ac:dyDescent="0.3">
      <c r="A914" s="6">
        <v>1197.6669999999999</v>
      </c>
      <c r="B914" s="12">
        <f t="shared" si="29"/>
        <v>1205.6669999999999</v>
      </c>
      <c r="C914" s="6">
        <v>43.769000000000432</v>
      </c>
      <c r="D914" s="6"/>
      <c r="E914" s="6"/>
      <c r="F914" s="7">
        <f t="shared" si="30"/>
        <v>0.83170092170509313</v>
      </c>
      <c r="I914" s="20">
        <v>27048</v>
      </c>
    </row>
    <row r="915" spans="1:9" x14ac:dyDescent="0.3">
      <c r="A915">
        <v>1235.1669999999999</v>
      </c>
      <c r="B915" s="11">
        <f t="shared" si="29"/>
        <v>1239.9723333333334</v>
      </c>
      <c r="C915">
        <v>43.817000000000434</v>
      </c>
      <c r="F915" s="2">
        <f t="shared" si="30"/>
        <v>0.86963174499573415</v>
      </c>
      <c r="I915" s="20">
        <v>27028</v>
      </c>
    </row>
    <row r="916" spans="1:9" x14ac:dyDescent="0.3">
      <c r="A916">
        <v>1287.0830000000001</v>
      </c>
      <c r="B916" s="11">
        <f t="shared" si="29"/>
        <v>1284.1110000000001</v>
      </c>
      <c r="C916">
        <v>43.865000000000435</v>
      </c>
      <c r="F916" s="2">
        <f t="shared" si="30"/>
        <v>0.92099085528622204</v>
      </c>
      <c r="I916" s="20">
        <v>27008</v>
      </c>
    </row>
    <row r="917" spans="1:9" x14ac:dyDescent="0.3">
      <c r="A917">
        <v>1330.0830000000001</v>
      </c>
      <c r="B917" s="11">
        <f t="shared" si="29"/>
        <v>1319.972</v>
      </c>
      <c r="C917">
        <v>43.913000000000437</v>
      </c>
      <c r="F917" s="2">
        <f t="shared" si="30"/>
        <v>0.96494336171408412</v>
      </c>
      <c r="I917" s="20">
        <v>26988</v>
      </c>
    </row>
    <row r="918" spans="1:9" x14ac:dyDescent="0.3">
      <c r="A918">
        <v>1342.75</v>
      </c>
      <c r="B918" s="11">
        <f t="shared" si="29"/>
        <v>1329.75</v>
      </c>
      <c r="C918">
        <v>43.961000000000439</v>
      </c>
      <c r="F918" s="2">
        <f t="shared" si="30"/>
        <v>0.97728743175600563</v>
      </c>
      <c r="G918" t="s">
        <v>11</v>
      </c>
      <c r="H918">
        <v>44</v>
      </c>
      <c r="I918" s="20">
        <v>26968</v>
      </c>
    </row>
    <row r="919" spans="1:9" x14ac:dyDescent="0.3">
      <c r="A919">
        <v>1316.4169999999999</v>
      </c>
      <c r="B919" s="11">
        <f t="shared" si="29"/>
        <v>1302.8889999999999</v>
      </c>
      <c r="C919">
        <v>44.009000000000441</v>
      </c>
      <c r="F919" s="2">
        <f t="shared" si="30"/>
        <v>0.94375019491177603</v>
      </c>
      <c r="I919" s="20">
        <v>26940</v>
      </c>
    </row>
    <row r="920" spans="1:9" x14ac:dyDescent="0.3">
      <c r="A920">
        <v>1249.5</v>
      </c>
      <c r="B920" s="11">
        <f t="shared" si="29"/>
        <v>1243.75</v>
      </c>
      <c r="C920">
        <v>44.057000000000443</v>
      </c>
      <c r="F920" s="2">
        <f t="shared" si="30"/>
        <v>0.87391298140791607</v>
      </c>
      <c r="I920" s="20">
        <v>26913</v>
      </c>
    </row>
    <row r="921" spans="1:9" x14ac:dyDescent="0.3">
      <c r="A921">
        <v>1165.3330000000001</v>
      </c>
      <c r="B921" s="11">
        <f t="shared" si="29"/>
        <v>1166.6110000000001</v>
      </c>
      <c r="C921">
        <v>44.105000000000445</v>
      </c>
      <c r="F921" s="2">
        <f t="shared" si="30"/>
        <v>0.79052723354407195</v>
      </c>
      <c r="I921" s="20">
        <v>26886</v>
      </c>
    </row>
    <row r="922" spans="1:9" x14ac:dyDescent="0.3">
      <c r="A922">
        <v>1085</v>
      </c>
      <c r="B922" s="11">
        <f t="shared" si="29"/>
        <v>1086.6110000000001</v>
      </c>
      <c r="C922">
        <v>44.153000000000446</v>
      </c>
      <c r="F922" s="2">
        <f t="shared" si="30"/>
        <v>0.71244314117031837</v>
      </c>
      <c r="I922" s="20">
        <v>26859</v>
      </c>
    </row>
    <row r="923" spans="1:9" x14ac:dyDescent="0.3">
      <c r="A923">
        <v>1009.5</v>
      </c>
      <c r="B923" s="11">
        <f t="shared" si="29"/>
        <v>1014.4166666666666</v>
      </c>
      <c r="C923">
        <v>44.201000000000448</v>
      </c>
      <c r="F923" s="2">
        <f t="shared" si="30"/>
        <v>0.64862028845117115</v>
      </c>
      <c r="I923" s="20">
        <v>26831</v>
      </c>
    </row>
    <row r="924" spans="1:9" x14ac:dyDescent="0.3">
      <c r="A924">
        <v>948.75</v>
      </c>
      <c r="B924" s="11">
        <f t="shared" si="29"/>
        <v>955.30566666666664</v>
      </c>
      <c r="C924">
        <v>44.24900000000045</v>
      </c>
      <c r="F924" s="2">
        <f t="shared" si="30"/>
        <v>0.60064445698202906</v>
      </c>
      <c r="I924" s="20">
        <v>26804</v>
      </c>
    </row>
    <row r="925" spans="1:9" x14ac:dyDescent="0.3">
      <c r="A925">
        <v>907.66700000000003</v>
      </c>
      <c r="B925" s="11">
        <f t="shared" si="29"/>
        <v>914.86133333333328</v>
      </c>
      <c r="C925">
        <v>44.297000000000452</v>
      </c>
      <c r="F925" s="2">
        <f t="shared" si="30"/>
        <v>0.5698798450362853</v>
      </c>
      <c r="I925" s="20">
        <v>26777</v>
      </c>
    </row>
    <row r="926" spans="1:9" x14ac:dyDescent="0.3">
      <c r="A926">
        <v>888.16700000000003</v>
      </c>
      <c r="B926" s="11">
        <f t="shared" si="29"/>
        <v>894.30566666666664</v>
      </c>
      <c r="C926">
        <v>44.345000000000454</v>
      </c>
      <c r="F926" s="2">
        <f t="shared" si="30"/>
        <v>0.55485297778381826</v>
      </c>
      <c r="I926" s="20">
        <v>26750</v>
      </c>
    </row>
    <row r="927" spans="1:9" x14ac:dyDescent="0.3">
      <c r="A927">
        <v>887.08299999999997</v>
      </c>
      <c r="B927" s="11">
        <f t="shared" si="29"/>
        <v>890.33333333333337</v>
      </c>
      <c r="C927">
        <v>44.393000000000455</v>
      </c>
      <c r="F927" s="5">
        <f t="shared" si="30"/>
        <v>0.5519950839918546</v>
      </c>
      <c r="G927" t="s">
        <v>10</v>
      </c>
      <c r="H927">
        <v>44</v>
      </c>
      <c r="I927" s="20">
        <v>26723</v>
      </c>
    </row>
    <row r="928" spans="1:9" x14ac:dyDescent="0.3">
      <c r="A928">
        <v>895.75</v>
      </c>
      <c r="B928" s="11">
        <f t="shared" si="29"/>
        <v>899.44433333333336</v>
      </c>
      <c r="C928">
        <v>44.441000000000457</v>
      </c>
      <c r="F928" s="2">
        <f t="shared" si="30"/>
        <v>0.55857195167464446</v>
      </c>
      <c r="I928" s="20">
        <v>26703</v>
      </c>
    </row>
    <row r="929" spans="1:9" x14ac:dyDescent="0.3">
      <c r="A929" s="6">
        <v>915.5</v>
      </c>
      <c r="B929" s="12">
        <f t="shared" si="29"/>
        <v>919.91666666666663</v>
      </c>
      <c r="C929" s="6">
        <v>44.489000000000459</v>
      </c>
      <c r="D929" s="6"/>
      <c r="E929" s="6"/>
      <c r="F929" s="7">
        <f t="shared" si="30"/>
        <v>0.57363739103264566</v>
      </c>
      <c r="I929" s="20">
        <v>26683</v>
      </c>
    </row>
    <row r="930" spans="1:9" x14ac:dyDescent="0.3">
      <c r="A930">
        <v>948.5</v>
      </c>
      <c r="B930" s="11">
        <f t="shared" si="29"/>
        <v>949.58333333333337</v>
      </c>
      <c r="C930">
        <v>44.537000000000461</v>
      </c>
      <c r="F930" s="2">
        <f t="shared" si="30"/>
        <v>0.59619282130729445</v>
      </c>
      <c r="I930" s="20">
        <v>26663</v>
      </c>
    </row>
    <row r="931" spans="1:9" x14ac:dyDescent="0.3">
      <c r="A931">
        <v>984.75</v>
      </c>
      <c r="B931" s="11">
        <f t="shared" si="29"/>
        <v>982.88900000000001</v>
      </c>
      <c r="C931">
        <v>44.585000000000463</v>
      </c>
      <c r="F931" s="2">
        <f t="shared" si="30"/>
        <v>0.62257338384909533</v>
      </c>
      <c r="I931" s="20">
        <v>26643</v>
      </c>
    </row>
    <row r="932" spans="1:9" x14ac:dyDescent="0.3">
      <c r="A932">
        <v>1015.417</v>
      </c>
      <c r="B932" s="11">
        <f t="shared" si="29"/>
        <v>1008.5279999999999</v>
      </c>
      <c r="C932">
        <v>44.633000000000465</v>
      </c>
      <c r="F932" s="2">
        <f t="shared" si="30"/>
        <v>0.64367388435506301</v>
      </c>
      <c r="I932" s="20">
        <v>26623</v>
      </c>
    </row>
    <row r="933" spans="1:9" x14ac:dyDescent="0.3">
      <c r="A933">
        <v>1025.4169999999999</v>
      </c>
      <c r="B933" s="11">
        <f t="shared" si="29"/>
        <v>1012.9723333333333</v>
      </c>
      <c r="C933">
        <v>44.681000000000466</v>
      </c>
      <c r="F933" s="2">
        <f t="shared" si="30"/>
        <v>0.647403560019295</v>
      </c>
      <c r="G933" t="s">
        <v>11</v>
      </c>
      <c r="H933">
        <v>45</v>
      </c>
      <c r="I933" s="20">
        <v>26603</v>
      </c>
    </row>
    <row r="934" spans="1:9" x14ac:dyDescent="0.3">
      <c r="A934">
        <v>998.08299999999997</v>
      </c>
      <c r="B934" s="11">
        <f t="shared" si="29"/>
        <v>986.11099999999999</v>
      </c>
      <c r="C934">
        <v>44.729000000000468</v>
      </c>
      <c r="F934" s="2">
        <f t="shared" si="30"/>
        <v>0.62518656368667114</v>
      </c>
      <c r="I934" s="20">
        <v>26578</v>
      </c>
    </row>
    <row r="935" spans="1:9" x14ac:dyDescent="0.3">
      <c r="A935">
        <v>934.83299999999997</v>
      </c>
      <c r="B935" s="11">
        <f t="shared" si="29"/>
        <v>929.11099999999999</v>
      </c>
      <c r="C935">
        <v>44.77700000000047</v>
      </c>
      <c r="F935" s="2">
        <f t="shared" si="30"/>
        <v>0.58053500866207663</v>
      </c>
      <c r="I935" s="20">
        <v>26553</v>
      </c>
    </row>
    <row r="936" spans="1:9" x14ac:dyDescent="0.3">
      <c r="A936">
        <v>854.41700000000003</v>
      </c>
      <c r="B936" s="11">
        <f t="shared" si="29"/>
        <v>852.36099999999999</v>
      </c>
      <c r="C936">
        <v>44.825000000000472</v>
      </c>
      <c r="F936" s="2">
        <f t="shared" si="30"/>
        <v>0.52540800181929348</v>
      </c>
      <c r="I936" s="20">
        <v>26529</v>
      </c>
    </row>
    <row r="937" spans="1:9" x14ac:dyDescent="0.3">
      <c r="A937">
        <v>767.83299999999997</v>
      </c>
      <c r="B937" s="11">
        <f t="shared" si="29"/>
        <v>770.11099999999999</v>
      </c>
      <c r="C937">
        <v>44.873000000000474</v>
      </c>
      <c r="F937" s="2">
        <f t="shared" si="30"/>
        <v>0.47212798670034811</v>
      </c>
      <c r="I937" s="20">
        <v>26504</v>
      </c>
    </row>
    <row r="938" spans="1:9" x14ac:dyDescent="0.3">
      <c r="A938">
        <v>688.08299999999997</v>
      </c>
      <c r="B938" s="11">
        <f t="shared" si="29"/>
        <v>694.61099999999999</v>
      </c>
      <c r="C938">
        <v>44.921000000000475</v>
      </c>
      <c r="F938" s="2">
        <f t="shared" si="30"/>
        <v>0.42799011824055067</v>
      </c>
      <c r="I938" s="20">
        <v>26480</v>
      </c>
    </row>
    <row r="939" spans="1:9" x14ac:dyDescent="0.3">
      <c r="A939">
        <v>627.91700000000003</v>
      </c>
      <c r="B939" s="11">
        <f t="shared" si="29"/>
        <v>634.13900000000001</v>
      </c>
      <c r="C939">
        <v>44.969000000000477</v>
      </c>
      <c r="F939" s="2">
        <f t="shared" si="30"/>
        <v>0.39563279950480507</v>
      </c>
      <c r="I939" s="20">
        <v>26455</v>
      </c>
    </row>
    <row r="940" spans="1:9" x14ac:dyDescent="0.3">
      <c r="A940">
        <v>586.41700000000003</v>
      </c>
      <c r="B940" s="11">
        <f t="shared" si="29"/>
        <v>590.88900000000001</v>
      </c>
      <c r="C940">
        <v>45.017000000000479</v>
      </c>
      <c r="F940" s="2">
        <f t="shared" si="30"/>
        <v>0.37400213542556188</v>
      </c>
      <c r="I940" s="20">
        <v>26430</v>
      </c>
    </row>
    <row r="941" spans="1:9" x14ac:dyDescent="0.3">
      <c r="A941">
        <v>558.33299999999997</v>
      </c>
      <c r="B941" s="11">
        <f t="shared" si="29"/>
        <v>561.52766666666673</v>
      </c>
      <c r="C941">
        <v>45.065000000000481</v>
      </c>
      <c r="F941" s="2">
        <f t="shared" si="30"/>
        <v>0.35999558725819814</v>
      </c>
      <c r="I941" s="20">
        <v>26406</v>
      </c>
    </row>
    <row r="942" spans="1:9" x14ac:dyDescent="0.3">
      <c r="A942">
        <v>539.83299999999997</v>
      </c>
      <c r="B942" s="11">
        <f t="shared" si="29"/>
        <v>542.86099999999999</v>
      </c>
      <c r="C942">
        <v>45.113000000000483</v>
      </c>
      <c r="F942" s="2">
        <f t="shared" si="30"/>
        <v>0.35136483763196757</v>
      </c>
      <c r="I942" s="20">
        <v>26381</v>
      </c>
    </row>
    <row r="943" spans="1:9" x14ac:dyDescent="0.3">
      <c r="A943">
        <v>530.41700000000003</v>
      </c>
      <c r="B943" s="11">
        <f t="shared" si="29"/>
        <v>536.13900000000001</v>
      </c>
      <c r="C943">
        <v>45.161000000000485</v>
      </c>
      <c r="F943" s="5">
        <f t="shared" si="30"/>
        <v>0.34830777752841241</v>
      </c>
      <c r="G943" t="s">
        <v>10</v>
      </c>
      <c r="H943">
        <v>45</v>
      </c>
      <c r="I943" s="20">
        <v>26357</v>
      </c>
    </row>
    <row r="944" spans="1:9" x14ac:dyDescent="0.3">
      <c r="A944">
        <v>538.16700000000003</v>
      </c>
      <c r="B944" s="11">
        <f t="shared" si="29"/>
        <v>545.47233333333327</v>
      </c>
      <c r="C944">
        <v>45.209000000000486</v>
      </c>
      <c r="F944" s="2">
        <f t="shared" si="30"/>
        <v>0.35255965445323967</v>
      </c>
      <c r="I944" s="20">
        <v>26347</v>
      </c>
    </row>
    <row r="945" spans="1:9" x14ac:dyDescent="0.3">
      <c r="A945">
        <v>567.83299999999997</v>
      </c>
      <c r="B945" s="11">
        <f t="shared" si="29"/>
        <v>576.91666666666663</v>
      </c>
      <c r="C945">
        <v>45.257000000000488</v>
      </c>
      <c r="F945" s="2">
        <f t="shared" si="30"/>
        <v>0.36727007395798783</v>
      </c>
      <c r="I945" s="20">
        <v>26338</v>
      </c>
    </row>
    <row r="946" spans="1:9" x14ac:dyDescent="0.3">
      <c r="A946">
        <v>624.75</v>
      </c>
      <c r="B946" s="11">
        <f t="shared" si="29"/>
        <v>631.19433333333336</v>
      </c>
      <c r="C946">
        <v>45.30500000000049</v>
      </c>
      <c r="F946" s="2">
        <f t="shared" si="30"/>
        <v>0.39412118589755563</v>
      </c>
      <c r="I946" s="20">
        <v>26329</v>
      </c>
    </row>
    <row r="947" spans="1:9" x14ac:dyDescent="0.3">
      <c r="A947" s="6">
        <v>701</v>
      </c>
      <c r="B947" s="12">
        <f t="shared" si="29"/>
        <v>702.83333333333337</v>
      </c>
      <c r="C947" s="6">
        <v>45.353000000000492</v>
      </c>
      <c r="D947" s="6"/>
      <c r="E947" s="6"/>
      <c r="F947" s="7">
        <f t="shared" si="30"/>
        <v>0.43258945632829632</v>
      </c>
      <c r="I947" s="20">
        <v>26320</v>
      </c>
    </row>
    <row r="948" spans="1:9" x14ac:dyDescent="0.3">
      <c r="A948">
        <v>782.75</v>
      </c>
      <c r="B948" s="11">
        <f t="shared" si="29"/>
        <v>779.13900000000001</v>
      </c>
      <c r="C948">
        <v>45.401000000000494</v>
      </c>
      <c r="F948" s="2">
        <f t="shared" si="30"/>
        <v>0.47770171336791006</v>
      </c>
      <c r="I948" s="20">
        <v>26310</v>
      </c>
    </row>
    <row r="949" spans="1:9" x14ac:dyDescent="0.3">
      <c r="A949">
        <v>853.66700000000003</v>
      </c>
      <c r="B949" s="11">
        <f t="shared" si="29"/>
        <v>850.61133333333328</v>
      </c>
      <c r="C949">
        <v>45.449000000000495</v>
      </c>
      <c r="F949" s="2">
        <f t="shared" si="30"/>
        <v>0.52421428440153595</v>
      </c>
      <c r="I949" s="20">
        <v>26301</v>
      </c>
    </row>
    <row r="950" spans="1:9" x14ac:dyDescent="0.3">
      <c r="A950">
        <v>915.41700000000003</v>
      </c>
      <c r="B950" s="11">
        <f t="shared" si="29"/>
        <v>913.66700000000003</v>
      </c>
      <c r="C950">
        <v>45.497000000000497</v>
      </c>
      <c r="F950" s="2">
        <f t="shared" si="30"/>
        <v>0.56899571713372521</v>
      </c>
      <c r="I950" s="20">
        <v>26292</v>
      </c>
    </row>
    <row r="951" spans="1:9" x14ac:dyDescent="0.3">
      <c r="A951">
        <v>971.91700000000003</v>
      </c>
      <c r="B951" s="11">
        <f t="shared" si="29"/>
        <v>971.33366666666677</v>
      </c>
      <c r="C951">
        <v>45.545000000000499</v>
      </c>
      <c r="F951" s="2">
        <f t="shared" si="30"/>
        <v>0.61329102204488806</v>
      </c>
      <c r="I951" s="20">
        <v>26283</v>
      </c>
    </row>
    <row r="952" spans="1:9" x14ac:dyDescent="0.3">
      <c r="A952">
        <v>1026.6669999999999</v>
      </c>
      <c r="B952" s="11">
        <f t="shared" si="29"/>
        <v>1023.6669999999999</v>
      </c>
      <c r="C952">
        <v>45.593000000000501</v>
      </c>
      <c r="F952" s="2">
        <f t="shared" si="30"/>
        <v>0.65646731587750196</v>
      </c>
      <c r="I952" s="20">
        <v>26273</v>
      </c>
    </row>
    <row r="953" spans="1:9" x14ac:dyDescent="0.3">
      <c r="A953">
        <v>1072.4169999999999</v>
      </c>
      <c r="B953" s="11">
        <f t="shared" si="29"/>
        <v>1068.028</v>
      </c>
      <c r="C953">
        <v>45.641000000000503</v>
      </c>
      <c r="F953" s="2">
        <f t="shared" si="30"/>
        <v>0.6954382393716898</v>
      </c>
      <c r="I953" s="20">
        <v>26264</v>
      </c>
    </row>
    <row r="954" spans="1:9" x14ac:dyDescent="0.3">
      <c r="A954">
        <v>1105</v>
      </c>
      <c r="B954" s="11">
        <f t="shared" si="29"/>
        <v>1100.1666666666667</v>
      </c>
      <c r="C954">
        <v>45.689000000000505</v>
      </c>
      <c r="F954" s="2">
        <f t="shared" si="30"/>
        <v>0.72510935195153692</v>
      </c>
      <c r="I954" s="20">
        <v>26255</v>
      </c>
    </row>
    <row r="955" spans="1:9" x14ac:dyDescent="0.3">
      <c r="A955">
        <v>1123.0830000000001</v>
      </c>
      <c r="B955" s="11">
        <f t="shared" si="29"/>
        <v>1118.222</v>
      </c>
      <c r="C955">
        <v>45.737000000000506</v>
      </c>
      <c r="F955" s="2">
        <f t="shared" si="30"/>
        <v>0.74233038516457361</v>
      </c>
      <c r="I955" s="20">
        <v>26246</v>
      </c>
    </row>
    <row r="956" spans="1:9" x14ac:dyDescent="0.3">
      <c r="A956">
        <v>1126.5830000000001</v>
      </c>
      <c r="B956" s="11">
        <f t="shared" si="29"/>
        <v>1121.722</v>
      </c>
      <c r="C956">
        <v>45.785000000000508</v>
      </c>
      <c r="F956" s="2">
        <f t="shared" si="30"/>
        <v>0.74571568413187894</v>
      </c>
      <c r="G956" t="s">
        <v>11</v>
      </c>
      <c r="H956">
        <v>46</v>
      </c>
      <c r="I956" s="20">
        <v>26237</v>
      </c>
    </row>
    <row r="957" spans="1:9" x14ac:dyDescent="0.3">
      <c r="A957">
        <v>1115.5</v>
      </c>
      <c r="B957" s="11">
        <f t="shared" si="29"/>
        <v>1113.0553333333335</v>
      </c>
      <c r="C957">
        <v>45.83300000000051</v>
      </c>
      <c r="F957" s="2">
        <f t="shared" si="30"/>
        <v>0.7373611065866037</v>
      </c>
      <c r="I957" s="20">
        <v>26202</v>
      </c>
    </row>
    <row r="958" spans="1:9" x14ac:dyDescent="0.3">
      <c r="A958">
        <v>1097.0830000000001</v>
      </c>
      <c r="B958" s="11">
        <f t="shared" si="29"/>
        <v>1097.222</v>
      </c>
      <c r="C958">
        <v>45.881000000000512</v>
      </c>
      <c r="F958" s="2">
        <f t="shared" si="30"/>
        <v>0.7223388911491827</v>
      </c>
      <c r="I958" s="20">
        <v>26167</v>
      </c>
    </row>
    <row r="959" spans="1:9" x14ac:dyDescent="0.3">
      <c r="A959">
        <v>1079.0830000000001</v>
      </c>
      <c r="B959" s="11">
        <f t="shared" si="29"/>
        <v>1079.6663333333333</v>
      </c>
      <c r="C959">
        <v>45.929000000000514</v>
      </c>
      <c r="F959" s="2">
        <f t="shared" si="30"/>
        <v>0.706040104009233</v>
      </c>
      <c r="I959" s="20">
        <v>26132</v>
      </c>
    </row>
    <row r="960" spans="1:9" x14ac:dyDescent="0.3">
      <c r="A960">
        <v>1062.8330000000001</v>
      </c>
      <c r="B960" s="11">
        <f t="shared" si="29"/>
        <v>1063.8886666666667</v>
      </c>
      <c r="C960">
        <v>45.977000000000515</v>
      </c>
      <c r="F960" s="2">
        <f t="shared" si="30"/>
        <v>0.69170604420640536</v>
      </c>
      <c r="I960" s="20">
        <v>26097</v>
      </c>
    </row>
    <row r="961" spans="1:9" x14ac:dyDescent="0.3">
      <c r="A961">
        <v>1049.75</v>
      </c>
      <c r="B961" s="11">
        <f t="shared" si="29"/>
        <v>1050.9166666666667</v>
      </c>
      <c r="C961">
        <v>46.025000000000517</v>
      </c>
      <c r="F961" s="2">
        <f t="shared" si="30"/>
        <v>0.6801391936446427</v>
      </c>
      <c r="I961" s="20">
        <v>26062</v>
      </c>
    </row>
    <row r="962" spans="1:9" x14ac:dyDescent="0.3">
      <c r="A962">
        <v>1040.1669999999999</v>
      </c>
      <c r="B962" s="11">
        <f t="shared" si="29"/>
        <v>1041.278</v>
      </c>
      <c r="C962">
        <v>46.073000000000519</v>
      </c>
      <c r="F962" s="2">
        <f t="shared" si="30"/>
        <v>0.67167003936841485</v>
      </c>
      <c r="I962" s="20">
        <v>26027</v>
      </c>
    </row>
    <row r="963" spans="1:9" x14ac:dyDescent="0.3">
      <c r="A963">
        <v>1033.9169999999999</v>
      </c>
      <c r="B963" s="11">
        <f t="shared" si="29"/>
        <v>1036.3889999999999</v>
      </c>
      <c r="C963">
        <v>46.121000000000521</v>
      </c>
      <c r="F963" s="5">
        <f t="shared" si="30"/>
        <v>0.66741464343386092</v>
      </c>
      <c r="G963" t="s">
        <v>10</v>
      </c>
      <c r="H963">
        <v>46</v>
      </c>
      <c r="I963" s="20">
        <v>25992</v>
      </c>
    </row>
    <row r="964" spans="1:9" x14ac:dyDescent="0.3">
      <c r="A964">
        <v>1035.0830000000001</v>
      </c>
      <c r="B964" s="11">
        <f t="shared" ref="B964:B1027" si="31">AVERAGE(A963:A965)</f>
        <v>1037.4723333333334</v>
      </c>
      <c r="C964">
        <v>46.169000000000523</v>
      </c>
      <c r="F964" s="2">
        <f t="shared" si="30"/>
        <v>0.66835524791021605</v>
      </c>
      <c r="I964" s="20">
        <v>25982</v>
      </c>
    </row>
    <row r="965" spans="1:9" x14ac:dyDescent="0.3">
      <c r="A965">
        <v>1043.4169999999999</v>
      </c>
      <c r="B965" s="11">
        <f t="shared" si="31"/>
        <v>1044.1943333333334</v>
      </c>
      <c r="C965">
        <v>46.217000000000525</v>
      </c>
      <c r="F965" s="2">
        <f t="shared" si="30"/>
        <v>0.67422133042461341</v>
      </c>
      <c r="I965" s="20">
        <v>25973</v>
      </c>
    </row>
    <row r="966" spans="1:9" x14ac:dyDescent="0.3">
      <c r="A966">
        <v>1054.0830000000001</v>
      </c>
      <c r="B966" s="11">
        <f t="shared" si="31"/>
        <v>1053.8610000000001</v>
      </c>
      <c r="C966">
        <v>46.265000000000526</v>
      </c>
      <c r="F966" s="2">
        <f t="shared" si="30"/>
        <v>0.68274750574022125</v>
      </c>
      <c r="I966" s="20">
        <v>25964</v>
      </c>
    </row>
    <row r="967" spans="1:9" x14ac:dyDescent="0.3">
      <c r="A967" s="6">
        <v>1064.0830000000001</v>
      </c>
      <c r="B967" s="12">
        <f t="shared" si="31"/>
        <v>1063.9996666666668</v>
      </c>
      <c r="C967" s="6">
        <v>46.313000000000528</v>
      </c>
      <c r="D967" s="6"/>
      <c r="E967" s="6"/>
      <c r="F967" s="7">
        <f t="shared" si="30"/>
        <v>0.6918058645904519</v>
      </c>
      <c r="I967" s="20">
        <v>25955</v>
      </c>
    </row>
    <row r="968" spans="1:9" x14ac:dyDescent="0.3">
      <c r="A968">
        <v>1073.8330000000001</v>
      </c>
      <c r="B968" s="11">
        <f t="shared" si="31"/>
        <v>1074.0276666666666</v>
      </c>
      <c r="C968">
        <v>46.36100000000053</v>
      </c>
      <c r="F968" s="2">
        <f t="shared" ref="F968:F1031" si="32">(0.0975*EXP(0.0013*B968))/D$2</f>
        <v>0.70088356426477949</v>
      </c>
      <c r="I968" s="20">
        <v>25945</v>
      </c>
    </row>
    <row r="969" spans="1:9" x14ac:dyDescent="0.3">
      <c r="A969">
        <v>1084.1669999999999</v>
      </c>
      <c r="B969" s="11">
        <f t="shared" si="31"/>
        <v>1084.8610000000001</v>
      </c>
      <c r="C969">
        <v>46.409000000000532</v>
      </c>
      <c r="F969" s="2">
        <f t="shared" si="32"/>
        <v>0.71082417529610109</v>
      </c>
      <c r="I969" s="20">
        <v>25936</v>
      </c>
    </row>
    <row r="970" spans="1:9" x14ac:dyDescent="0.3">
      <c r="A970">
        <v>1096.5830000000001</v>
      </c>
      <c r="B970" s="11">
        <f t="shared" si="31"/>
        <v>1097.2776666666666</v>
      </c>
      <c r="C970">
        <v>46.457000000000534</v>
      </c>
      <c r="F970" s="2">
        <f t="shared" si="32"/>
        <v>0.72239116629840527</v>
      </c>
      <c r="I970" s="20">
        <v>25927</v>
      </c>
    </row>
    <row r="971" spans="1:9" x14ac:dyDescent="0.3">
      <c r="A971">
        <v>1111.0830000000001</v>
      </c>
      <c r="B971" s="11">
        <f t="shared" si="31"/>
        <v>1111.222</v>
      </c>
      <c r="C971">
        <v>46.505000000000535</v>
      </c>
      <c r="F971" s="2">
        <f t="shared" si="32"/>
        <v>0.735605821827785</v>
      </c>
      <c r="I971" s="20">
        <v>25918</v>
      </c>
    </row>
    <row r="972" spans="1:9" x14ac:dyDescent="0.3">
      <c r="A972">
        <v>1126</v>
      </c>
      <c r="B972" s="11">
        <f t="shared" si="31"/>
        <v>1127.6110000000001</v>
      </c>
      <c r="C972">
        <v>46.553000000000537</v>
      </c>
      <c r="F972" s="2">
        <f t="shared" si="32"/>
        <v>0.75144656867082482</v>
      </c>
      <c r="I972" s="20">
        <v>25908</v>
      </c>
    </row>
    <row r="973" spans="1:9" x14ac:dyDescent="0.3">
      <c r="A973">
        <v>1145.75</v>
      </c>
      <c r="B973" s="11">
        <f t="shared" si="31"/>
        <v>1145.6943333333334</v>
      </c>
      <c r="C973">
        <v>46.601000000000539</v>
      </c>
      <c r="F973" s="2">
        <f t="shared" si="32"/>
        <v>0.7693211021581744</v>
      </c>
      <c r="I973" s="20">
        <v>25899</v>
      </c>
    </row>
    <row r="974" spans="1:9" x14ac:dyDescent="0.3">
      <c r="A974">
        <v>1165.3330000000001</v>
      </c>
      <c r="B974" s="11">
        <f t="shared" si="31"/>
        <v>1163.0553333333335</v>
      </c>
      <c r="C974">
        <v>46.649000000000541</v>
      </c>
      <c r="F974" s="2">
        <f t="shared" si="32"/>
        <v>0.78688155912380853</v>
      </c>
      <c r="I974" s="20">
        <v>25890</v>
      </c>
    </row>
    <row r="975" spans="1:9" x14ac:dyDescent="0.3">
      <c r="A975">
        <v>1178.0830000000001</v>
      </c>
      <c r="B975" s="11">
        <f t="shared" si="31"/>
        <v>1173.8610000000001</v>
      </c>
      <c r="C975">
        <v>46.697000000000543</v>
      </c>
      <c r="F975" s="2">
        <f t="shared" si="32"/>
        <v>0.79801317480342127</v>
      </c>
      <c r="I975" s="20">
        <v>25881</v>
      </c>
    </row>
    <row r="976" spans="1:9" x14ac:dyDescent="0.3">
      <c r="A976">
        <v>1178.1669999999999</v>
      </c>
      <c r="B976" s="11">
        <f t="shared" si="31"/>
        <v>1175.4723333333334</v>
      </c>
      <c r="C976">
        <v>46.745000000000545</v>
      </c>
      <c r="F976" s="2">
        <f t="shared" si="32"/>
        <v>0.79968655162834335</v>
      </c>
      <c r="G976" t="s">
        <v>11</v>
      </c>
      <c r="H976">
        <v>47</v>
      </c>
      <c r="I976" s="20">
        <v>25872</v>
      </c>
    </row>
    <row r="977" spans="1:9" x14ac:dyDescent="0.3">
      <c r="A977">
        <v>1170.1669999999999</v>
      </c>
      <c r="B977" s="11">
        <f t="shared" si="31"/>
        <v>1168.7503333333332</v>
      </c>
      <c r="C977">
        <v>46.793000000000546</v>
      </c>
      <c r="F977" s="2">
        <f t="shared" si="32"/>
        <v>0.79272885526689529</v>
      </c>
      <c r="I977" s="20">
        <v>25831</v>
      </c>
    </row>
    <row r="978" spans="1:9" x14ac:dyDescent="0.3">
      <c r="A978">
        <v>1157.9169999999999</v>
      </c>
      <c r="B978" s="11">
        <f t="shared" si="31"/>
        <v>1158.1669999999999</v>
      </c>
      <c r="C978">
        <v>46.841000000000548</v>
      </c>
      <c r="F978" s="2">
        <f t="shared" si="32"/>
        <v>0.78189691303500874</v>
      </c>
      <c r="I978" s="20">
        <v>25790</v>
      </c>
    </row>
    <row r="979" spans="1:9" x14ac:dyDescent="0.3">
      <c r="A979">
        <v>1146.4169999999999</v>
      </c>
      <c r="B979" s="11">
        <f t="shared" si="31"/>
        <v>1145.6669999999999</v>
      </c>
      <c r="C979">
        <v>46.88900000000055</v>
      </c>
      <c r="F979" s="2">
        <f t="shared" si="32"/>
        <v>0.76929376610068445</v>
      </c>
      <c r="I979" s="20">
        <v>25749</v>
      </c>
    </row>
    <row r="980" spans="1:9" x14ac:dyDescent="0.3">
      <c r="A980">
        <v>1132.6669999999999</v>
      </c>
      <c r="B980" s="11">
        <f t="shared" si="31"/>
        <v>1133.3336666666667</v>
      </c>
      <c r="C980">
        <v>46.937000000000552</v>
      </c>
      <c r="F980" s="2">
        <f t="shared" si="32"/>
        <v>0.75705777668808893</v>
      </c>
      <c r="I980" s="20">
        <v>25708</v>
      </c>
    </row>
    <row r="981" spans="1:9" x14ac:dyDescent="0.3">
      <c r="A981">
        <v>1120.9169999999999</v>
      </c>
      <c r="B981" s="11">
        <f t="shared" si="31"/>
        <v>1123.778</v>
      </c>
      <c r="C981">
        <v>46.985000000000554</v>
      </c>
      <c r="F981" s="2">
        <f t="shared" si="32"/>
        <v>0.74771149903130651</v>
      </c>
      <c r="I981" s="20">
        <v>25667</v>
      </c>
    </row>
    <row r="982" spans="1:9" x14ac:dyDescent="0.3">
      <c r="A982">
        <v>1117.75</v>
      </c>
      <c r="B982" s="11">
        <f t="shared" si="31"/>
        <v>1121.9723333333334</v>
      </c>
      <c r="C982">
        <v>47.033000000000555</v>
      </c>
      <c r="F982" s="5">
        <f t="shared" si="32"/>
        <v>0.74595840436517014</v>
      </c>
      <c r="G982" t="s">
        <v>10</v>
      </c>
      <c r="H982">
        <v>47</v>
      </c>
      <c r="I982" s="20">
        <v>25627</v>
      </c>
    </row>
    <row r="983" spans="1:9" x14ac:dyDescent="0.3">
      <c r="A983">
        <v>1127.25</v>
      </c>
      <c r="B983" s="11">
        <f t="shared" si="31"/>
        <v>1130.0276666666666</v>
      </c>
      <c r="C983">
        <v>47.081000000000557</v>
      </c>
      <c r="F983" s="2">
        <f t="shared" si="32"/>
        <v>0.75381107560889382</v>
      </c>
      <c r="I983" s="20">
        <v>25615</v>
      </c>
    </row>
    <row r="984" spans="1:9" x14ac:dyDescent="0.3">
      <c r="A984">
        <v>1145.0830000000001</v>
      </c>
      <c r="B984" s="11">
        <f t="shared" si="31"/>
        <v>1145.3053333333335</v>
      </c>
      <c r="C984">
        <v>47.129000000000559</v>
      </c>
      <c r="F984" s="2">
        <f t="shared" si="32"/>
        <v>0.76893215483043398</v>
      </c>
      <c r="I984" s="20">
        <v>25603</v>
      </c>
    </row>
    <row r="985" spans="1:9" x14ac:dyDescent="0.3">
      <c r="A985" s="6">
        <v>1163.5830000000001</v>
      </c>
      <c r="B985" s="12">
        <f t="shared" si="31"/>
        <v>1160.0553333333335</v>
      </c>
      <c r="C985" s="6">
        <v>47.177000000000561</v>
      </c>
      <c r="D985" s="6"/>
      <c r="E985" s="6"/>
      <c r="F985" s="7">
        <f t="shared" si="32"/>
        <v>0.78381869750555744</v>
      </c>
      <c r="I985" s="20">
        <v>25591</v>
      </c>
    </row>
    <row r="986" spans="1:9" x14ac:dyDescent="0.3">
      <c r="A986">
        <v>1171.5</v>
      </c>
      <c r="B986" s="11">
        <f t="shared" si="31"/>
        <v>1168.8886666666667</v>
      </c>
      <c r="C986">
        <v>47.225000000000563</v>
      </c>
      <c r="F986" s="2">
        <f t="shared" si="32"/>
        <v>0.79287142715857273</v>
      </c>
      <c r="I986" s="20">
        <v>25579</v>
      </c>
    </row>
    <row r="987" spans="1:9" x14ac:dyDescent="0.3">
      <c r="A987">
        <v>1171.5830000000001</v>
      </c>
      <c r="B987" s="11">
        <f t="shared" si="31"/>
        <v>1171.3610000000001</v>
      </c>
      <c r="C987">
        <v>47.273000000000565</v>
      </c>
      <c r="F987" s="2">
        <f t="shared" si="32"/>
        <v>0.79542384193038096</v>
      </c>
      <c r="I987" s="20">
        <v>25567</v>
      </c>
    </row>
    <row r="988" spans="1:9" x14ac:dyDescent="0.3">
      <c r="A988">
        <v>1171</v>
      </c>
      <c r="B988" s="11">
        <f t="shared" si="31"/>
        <v>1175.25</v>
      </c>
      <c r="C988">
        <v>47.321000000000566</v>
      </c>
      <c r="F988" s="2">
        <f t="shared" si="32"/>
        <v>0.79945544895850074</v>
      </c>
      <c r="I988" s="20">
        <v>25555</v>
      </c>
    </row>
    <row r="989" spans="1:9" x14ac:dyDescent="0.3">
      <c r="A989">
        <v>1183.1669999999999</v>
      </c>
      <c r="B989" s="11">
        <f t="shared" si="31"/>
        <v>1187.278</v>
      </c>
      <c r="C989">
        <v>47.369000000000568</v>
      </c>
      <c r="F989" s="2">
        <f t="shared" si="32"/>
        <v>0.81205429776296456</v>
      </c>
      <c r="I989" s="20">
        <v>25543</v>
      </c>
    </row>
    <row r="990" spans="1:9" x14ac:dyDescent="0.3">
      <c r="A990">
        <v>1207.6669999999999</v>
      </c>
      <c r="B990" s="11">
        <f t="shared" si="31"/>
        <v>1210.0836666666667</v>
      </c>
      <c r="C990">
        <v>47.41700000000057</v>
      </c>
      <c r="F990" s="2">
        <f t="shared" si="32"/>
        <v>0.83649000667194118</v>
      </c>
      <c r="I990" s="20">
        <v>25531</v>
      </c>
    </row>
    <row r="991" spans="1:9" x14ac:dyDescent="0.3">
      <c r="A991">
        <v>1239.4169999999999</v>
      </c>
      <c r="B991" s="11">
        <f t="shared" si="31"/>
        <v>1235.1389999999999</v>
      </c>
      <c r="C991">
        <v>47.465000000000572</v>
      </c>
      <c r="F991" s="2">
        <f t="shared" si="32"/>
        <v>0.86418468961791572</v>
      </c>
      <c r="I991" s="20">
        <v>25519</v>
      </c>
    </row>
    <row r="992" spans="1:9" x14ac:dyDescent="0.3">
      <c r="A992" s="8">
        <v>1258.3330000000001</v>
      </c>
      <c r="B992" s="11">
        <f t="shared" si="31"/>
        <v>1229.7776666666666</v>
      </c>
      <c r="C992" s="8">
        <v>47.513000000000574</v>
      </c>
      <c r="F992" s="2">
        <f t="shared" si="32"/>
        <v>0.8581824939296705</v>
      </c>
      <c r="G992" t="s">
        <v>11</v>
      </c>
      <c r="H992">
        <v>48</v>
      </c>
      <c r="I992" s="20">
        <v>25507</v>
      </c>
    </row>
    <row r="993" spans="1:9" x14ac:dyDescent="0.3">
      <c r="A993" s="4">
        <v>1191.5830000000001</v>
      </c>
      <c r="B993" s="11">
        <f t="shared" si="31"/>
        <v>1213.472</v>
      </c>
      <c r="C993">
        <v>47.561000000000575</v>
      </c>
      <c r="F993" s="2">
        <f t="shared" si="32"/>
        <v>0.84018273268695887</v>
      </c>
      <c r="I993" s="20">
        <v>25486</v>
      </c>
    </row>
    <row r="994" spans="1:9" x14ac:dyDescent="0.3">
      <c r="A994">
        <v>1190.5</v>
      </c>
      <c r="B994" s="11">
        <f t="shared" si="31"/>
        <v>1186.722</v>
      </c>
      <c r="C994">
        <v>47.609000000000577</v>
      </c>
      <c r="F994" s="2">
        <f t="shared" si="32"/>
        <v>0.81146755699020134</v>
      </c>
      <c r="I994" s="20">
        <v>25466</v>
      </c>
    </row>
    <row r="995" spans="1:9" x14ac:dyDescent="0.3">
      <c r="A995">
        <v>1178.0830000000001</v>
      </c>
      <c r="B995" s="11">
        <f t="shared" si="31"/>
        <v>1172.8333333333333</v>
      </c>
      <c r="C995">
        <v>47.657000000000579</v>
      </c>
      <c r="F995" s="2">
        <f t="shared" si="32"/>
        <v>0.79694776763501696</v>
      </c>
      <c r="I995" s="20">
        <v>25445</v>
      </c>
    </row>
    <row r="996" spans="1:9" x14ac:dyDescent="0.3">
      <c r="A996">
        <v>1149.9169999999999</v>
      </c>
      <c r="B996" s="11">
        <f t="shared" si="31"/>
        <v>1143.2223333333334</v>
      </c>
      <c r="C996">
        <v>47.705000000000581</v>
      </c>
      <c r="F996" s="2">
        <f t="shared" si="32"/>
        <v>0.7668527800884235</v>
      </c>
      <c r="I996" s="20">
        <v>25425</v>
      </c>
    </row>
    <row r="997" spans="1:9" x14ac:dyDescent="0.3">
      <c r="A997">
        <v>1101.6669999999999</v>
      </c>
      <c r="B997" s="11">
        <f t="shared" si="31"/>
        <v>1097.6669999999999</v>
      </c>
      <c r="C997">
        <v>47.753000000000583</v>
      </c>
      <c r="F997" s="2">
        <f t="shared" si="32"/>
        <v>0.72275688509080283</v>
      </c>
      <c r="I997" s="20">
        <v>25404</v>
      </c>
    </row>
    <row r="998" spans="1:9" x14ac:dyDescent="0.3">
      <c r="A998">
        <v>1041.4169999999999</v>
      </c>
      <c r="B998" s="11">
        <f t="shared" si="31"/>
        <v>1038.8336666666667</v>
      </c>
      <c r="C998">
        <v>47.801000000000585</v>
      </c>
      <c r="F998" s="2">
        <f t="shared" si="32"/>
        <v>0.6695391057182809</v>
      </c>
      <c r="I998" s="20">
        <v>25384</v>
      </c>
    </row>
    <row r="999" spans="1:9" x14ac:dyDescent="0.3">
      <c r="A999">
        <v>973.41700000000003</v>
      </c>
      <c r="B999" s="11">
        <f t="shared" si="31"/>
        <v>970.08366666666655</v>
      </c>
      <c r="C999">
        <v>47.849000000000586</v>
      </c>
      <c r="F999" s="2">
        <f t="shared" si="32"/>
        <v>0.61229523343143888</v>
      </c>
      <c r="I999" s="20">
        <v>25364</v>
      </c>
    </row>
    <row r="1000" spans="1:9" x14ac:dyDescent="0.3">
      <c r="A1000">
        <v>895.41700000000003</v>
      </c>
      <c r="B1000" s="11">
        <f t="shared" si="31"/>
        <v>895.61133333333328</v>
      </c>
      <c r="C1000">
        <v>47.897000000000588</v>
      </c>
      <c r="F1000" s="2">
        <f t="shared" si="32"/>
        <v>0.55579556646620998</v>
      </c>
      <c r="I1000" s="20">
        <v>25343</v>
      </c>
    </row>
    <row r="1001" spans="1:9" x14ac:dyDescent="0.3">
      <c r="A1001">
        <v>818</v>
      </c>
      <c r="B1001" s="11">
        <f t="shared" si="31"/>
        <v>821.38900000000001</v>
      </c>
      <c r="C1001">
        <v>47.94500000000059</v>
      </c>
      <c r="F1001" s="2">
        <f t="shared" si="32"/>
        <v>0.50467340994809284</v>
      </c>
      <c r="I1001" s="20">
        <v>25323</v>
      </c>
    </row>
    <row r="1002" spans="1:9" x14ac:dyDescent="0.3">
      <c r="A1002">
        <v>750.75</v>
      </c>
      <c r="B1002" s="11">
        <f t="shared" si="31"/>
        <v>763.05566666666664</v>
      </c>
      <c r="C1002">
        <v>47.993000000000592</v>
      </c>
      <c r="F1002" s="2">
        <f t="shared" si="32"/>
        <v>0.4678174584387822</v>
      </c>
      <c r="I1002" s="20">
        <v>25302</v>
      </c>
    </row>
    <row r="1003" spans="1:9" x14ac:dyDescent="0.3">
      <c r="A1003">
        <v>720.41700000000003</v>
      </c>
      <c r="B1003" s="11">
        <f t="shared" si="31"/>
        <v>728.16666666666663</v>
      </c>
      <c r="C1003">
        <v>48.041000000000594</v>
      </c>
      <c r="F1003" s="2">
        <f t="shared" si="32"/>
        <v>0.44707325998069686</v>
      </c>
      <c r="I1003" s="20">
        <v>25282</v>
      </c>
    </row>
    <row r="1004" spans="1:9" x14ac:dyDescent="0.3">
      <c r="A1004">
        <v>713.33299999999997</v>
      </c>
      <c r="B1004" s="11">
        <f t="shared" si="31"/>
        <v>719.44433333333336</v>
      </c>
      <c r="C1004">
        <v>48.089000000000595</v>
      </c>
      <c r="F1004" s="5">
        <f t="shared" si="32"/>
        <v>0.44203251398558696</v>
      </c>
      <c r="G1004" t="s">
        <v>10</v>
      </c>
      <c r="H1004">
        <v>48</v>
      </c>
      <c r="I1004" s="20">
        <v>25262</v>
      </c>
    </row>
    <row r="1005" spans="1:9" x14ac:dyDescent="0.3">
      <c r="A1005">
        <v>724.58299999999997</v>
      </c>
      <c r="B1005" s="11">
        <f t="shared" si="31"/>
        <v>729.41633333333323</v>
      </c>
      <c r="C1005">
        <v>48.137000000000597</v>
      </c>
      <c r="F1005" s="2">
        <f t="shared" si="32"/>
        <v>0.44780015057766798</v>
      </c>
      <c r="I1005" s="20">
        <v>25251</v>
      </c>
    </row>
    <row r="1006" spans="1:9" x14ac:dyDescent="0.3">
      <c r="A1006">
        <v>750.33299999999997</v>
      </c>
      <c r="B1006" s="11">
        <f t="shared" si="31"/>
        <v>757.33299999999997</v>
      </c>
      <c r="C1006">
        <v>48.185000000000599</v>
      </c>
      <c r="F1006" s="2">
        <f t="shared" si="32"/>
        <v>0.46435005984089511</v>
      </c>
      <c r="I1006" s="20">
        <v>25240</v>
      </c>
    </row>
    <row r="1007" spans="1:9" x14ac:dyDescent="0.3">
      <c r="A1007" s="6">
        <v>797.08299999999997</v>
      </c>
      <c r="B1007" s="12">
        <f t="shared" si="31"/>
        <v>802.86099999999999</v>
      </c>
      <c r="C1007" s="6">
        <v>48.233000000000601</v>
      </c>
      <c r="D1007" s="6"/>
      <c r="E1007" s="6"/>
      <c r="F1007" s="7">
        <f t="shared" si="32"/>
        <v>0.49266287031621575</v>
      </c>
      <c r="I1007" s="20">
        <v>25229</v>
      </c>
    </row>
    <row r="1008" spans="1:9" x14ac:dyDescent="0.3">
      <c r="A1008">
        <v>861.16700000000003</v>
      </c>
      <c r="B1008" s="11">
        <f t="shared" si="31"/>
        <v>864.41666666666663</v>
      </c>
      <c r="C1008">
        <v>48.281000000000603</v>
      </c>
      <c r="F1008" s="2">
        <f t="shared" si="32"/>
        <v>0.53370725325591561</v>
      </c>
      <c r="I1008" s="20">
        <v>25218</v>
      </c>
    </row>
    <row r="1009" spans="1:9" x14ac:dyDescent="0.3">
      <c r="A1009">
        <v>935</v>
      </c>
      <c r="B1009" s="11">
        <f t="shared" si="31"/>
        <v>934.02799999999991</v>
      </c>
      <c r="C1009">
        <v>48.329000000000605</v>
      </c>
      <c r="F1009" s="2">
        <f t="shared" si="32"/>
        <v>0.58425773182477392</v>
      </c>
      <c r="I1009" s="20">
        <v>25207</v>
      </c>
    </row>
    <row r="1010" spans="1:9" x14ac:dyDescent="0.3">
      <c r="A1010">
        <v>1005.917</v>
      </c>
      <c r="B1010" s="11">
        <f t="shared" si="31"/>
        <v>1001.3056666666666</v>
      </c>
      <c r="C1010">
        <v>48.377000000000606</v>
      </c>
      <c r="F1010" s="2">
        <f t="shared" si="32"/>
        <v>0.63765869141110421</v>
      </c>
      <c r="I1010" s="20">
        <v>25196</v>
      </c>
    </row>
    <row r="1011" spans="1:9" x14ac:dyDescent="0.3">
      <c r="A1011">
        <v>1063</v>
      </c>
      <c r="B1011" s="11">
        <f t="shared" si="31"/>
        <v>1057.8613333333333</v>
      </c>
      <c r="C1011">
        <v>48.425000000000608</v>
      </c>
      <c r="F1011" s="2">
        <f t="shared" si="32"/>
        <v>0.68630733693691126</v>
      </c>
      <c r="I1011" s="20">
        <v>25185</v>
      </c>
    </row>
    <row r="1012" spans="1:9" x14ac:dyDescent="0.3">
      <c r="A1012">
        <v>1104.6669999999999</v>
      </c>
      <c r="B1012" s="11">
        <f t="shared" si="31"/>
        <v>1102</v>
      </c>
      <c r="C1012">
        <v>48.47300000000061</v>
      </c>
      <c r="F1012" s="2">
        <f t="shared" si="32"/>
        <v>0.72683959028868705</v>
      </c>
      <c r="I1012" s="20">
        <v>25174</v>
      </c>
    </row>
    <row r="1013" spans="1:9" x14ac:dyDescent="0.3">
      <c r="A1013">
        <v>1138.3330000000001</v>
      </c>
      <c r="B1013" s="11">
        <f t="shared" si="31"/>
        <v>1135.1110000000001</v>
      </c>
      <c r="C1013">
        <v>48.521000000000612</v>
      </c>
      <c r="F1013" s="2">
        <f t="shared" si="32"/>
        <v>0.75880900627446535</v>
      </c>
      <c r="I1013" s="20">
        <v>25163</v>
      </c>
    </row>
    <row r="1014" spans="1:9" x14ac:dyDescent="0.3">
      <c r="A1014">
        <v>1162.3330000000001</v>
      </c>
      <c r="B1014" s="11">
        <f t="shared" si="31"/>
        <v>1157.4163333333333</v>
      </c>
      <c r="C1014">
        <v>48.569000000000614</v>
      </c>
      <c r="F1014" s="2">
        <f t="shared" si="32"/>
        <v>0.78113425808610371</v>
      </c>
      <c r="I1014" s="20">
        <v>25152</v>
      </c>
    </row>
    <row r="1015" spans="1:9" x14ac:dyDescent="0.3">
      <c r="A1015">
        <v>1171.5830000000001</v>
      </c>
      <c r="B1015" s="11">
        <f t="shared" si="31"/>
        <v>1165.2496666666668</v>
      </c>
      <c r="C1015">
        <v>48.617000000000616</v>
      </c>
      <c r="F1015" s="2">
        <f t="shared" si="32"/>
        <v>0.78912944836628907</v>
      </c>
      <c r="G1015" t="s">
        <v>11</v>
      </c>
      <c r="H1015">
        <v>49</v>
      </c>
      <c r="I1015" s="20">
        <v>25142</v>
      </c>
    </row>
    <row r="1016" spans="1:9" x14ac:dyDescent="0.3">
      <c r="A1016">
        <v>1161.8330000000001</v>
      </c>
      <c r="B1016" s="11">
        <f t="shared" si="31"/>
        <v>1159.1663333333333</v>
      </c>
      <c r="C1016">
        <v>48.665000000000617</v>
      </c>
      <c r="F1016" s="2">
        <f t="shared" si="32"/>
        <v>0.78291336148603596</v>
      </c>
      <c r="I1016" s="20">
        <v>25080</v>
      </c>
    </row>
    <row r="1017" spans="1:9" x14ac:dyDescent="0.3">
      <c r="A1017">
        <v>1144.0830000000001</v>
      </c>
      <c r="B1017" s="11">
        <f t="shared" si="31"/>
        <v>1145.6386666666667</v>
      </c>
      <c r="C1017">
        <v>48.713000000000619</v>
      </c>
      <c r="F1017" s="2">
        <f t="shared" si="32"/>
        <v>0.76926543096880839</v>
      </c>
      <c r="I1017" s="20">
        <v>25019</v>
      </c>
    </row>
    <row r="1018" spans="1:9" x14ac:dyDescent="0.3">
      <c r="A1018">
        <v>1131</v>
      </c>
      <c r="B1018" s="11">
        <f t="shared" si="31"/>
        <v>1134.1943333333334</v>
      </c>
      <c r="C1018">
        <v>48.761000000000621</v>
      </c>
      <c r="F1018" s="2">
        <f t="shared" si="32"/>
        <v>0.75790529744211144</v>
      </c>
      <c r="I1018" s="20">
        <v>24957</v>
      </c>
    </row>
    <row r="1019" spans="1:9" x14ac:dyDescent="0.3">
      <c r="A1019">
        <v>1127.5</v>
      </c>
      <c r="B1019" s="11">
        <f t="shared" si="31"/>
        <v>1131.75</v>
      </c>
      <c r="C1019">
        <v>48.809000000000623</v>
      </c>
      <c r="F1019" s="5">
        <f t="shared" si="32"/>
        <v>0.75550077467457388</v>
      </c>
      <c r="G1019" t="s">
        <v>10</v>
      </c>
      <c r="H1019">
        <v>49</v>
      </c>
      <c r="I1019" s="20">
        <v>24896</v>
      </c>
    </row>
    <row r="1020" spans="1:9" x14ac:dyDescent="0.3">
      <c r="A1020" s="6">
        <v>1136.75</v>
      </c>
      <c r="B1020" s="12">
        <f t="shared" si="31"/>
        <v>1138.9443333333334</v>
      </c>
      <c r="C1020" s="6">
        <v>48.857000000000625</v>
      </c>
      <c r="D1020" s="6"/>
      <c r="E1020" s="6"/>
      <c r="F1020" s="7">
        <f t="shared" si="32"/>
        <v>0.76259984214343102</v>
      </c>
      <c r="I1020" s="20">
        <v>24856</v>
      </c>
    </row>
    <row r="1021" spans="1:9" x14ac:dyDescent="0.3">
      <c r="A1021">
        <v>1152.5830000000001</v>
      </c>
      <c r="B1021" s="11">
        <f t="shared" si="31"/>
        <v>1150.9166666666667</v>
      </c>
      <c r="C1021">
        <v>48.905000000000626</v>
      </c>
      <c r="F1021" s="2">
        <f t="shared" si="32"/>
        <v>0.77456181833404014</v>
      </c>
      <c r="I1021" s="20">
        <v>24816</v>
      </c>
    </row>
    <row r="1022" spans="1:9" x14ac:dyDescent="0.3">
      <c r="A1022">
        <v>1163.4169999999999</v>
      </c>
      <c r="B1022" s="11">
        <f t="shared" si="31"/>
        <v>1158.8889999999999</v>
      </c>
      <c r="C1022">
        <v>48.953000000000628</v>
      </c>
      <c r="F1022" s="2">
        <f t="shared" si="32"/>
        <v>0.78263114599921035</v>
      </c>
      <c r="G1022" t="s">
        <v>11</v>
      </c>
      <c r="H1022">
        <v>50</v>
      </c>
      <c r="I1022" s="20">
        <v>24776</v>
      </c>
    </row>
    <row r="1023" spans="1:9" x14ac:dyDescent="0.3">
      <c r="A1023">
        <v>1160.6669999999999</v>
      </c>
      <c r="B1023" s="11">
        <f t="shared" si="31"/>
        <v>1156.1669999999999</v>
      </c>
      <c r="C1023">
        <v>49.00100000000063</v>
      </c>
      <c r="F1023" s="2">
        <f t="shared" si="32"/>
        <v>0.77986662158373499</v>
      </c>
      <c r="I1023" s="20">
        <v>24763</v>
      </c>
    </row>
    <row r="1024" spans="1:9" x14ac:dyDescent="0.3">
      <c r="A1024">
        <v>1144.4169999999999</v>
      </c>
      <c r="B1024" s="11">
        <f t="shared" si="31"/>
        <v>1140.9169999999999</v>
      </c>
      <c r="C1024">
        <v>49.049000000000632</v>
      </c>
      <c r="F1024" s="2">
        <f t="shared" si="32"/>
        <v>0.76455801377839794</v>
      </c>
      <c r="I1024" s="20">
        <v>24750</v>
      </c>
    </row>
    <row r="1025" spans="1:9" x14ac:dyDescent="0.3">
      <c r="A1025">
        <v>1117.6669999999999</v>
      </c>
      <c r="B1025" s="11">
        <f t="shared" si="31"/>
        <v>1116.8889999999999</v>
      </c>
      <c r="C1025">
        <v>49.097000000000634</v>
      </c>
      <c r="F1025" s="2">
        <f t="shared" si="32"/>
        <v>0.74104511478427537</v>
      </c>
      <c r="I1025" s="20">
        <v>24737</v>
      </c>
    </row>
    <row r="1026" spans="1:9" x14ac:dyDescent="0.3">
      <c r="A1026">
        <v>1088.5830000000001</v>
      </c>
      <c r="B1026" s="11">
        <f t="shared" si="31"/>
        <v>1089.9723333333334</v>
      </c>
      <c r="C1026">
        <v>49.145000000000636</v>
      </c>
      <c r="F1026" s="2">
        <f t="shared" si="32"/>
        <v>0.71556313952822337</v>
      </c>
      <c r="I1026" s="20">
        <v>24724</v>
      </c>
    </row>
    <row r="1027" spans="1:9" x14ac:dyDescent="0.3">
      <c r="A1027">
        <v>1063.6669999999999</v>
      </c>
      <c r="B1027" s="11">
        <f t="shared" si="31"/>
        <v>1064.6110000000001</v>
      </c>
      <c r="C1027">
        <v>49.193000000000637</v>
      </c>
      <c r="F1027" s="2">
        <f t="shared" si="32"/>
        <v>0.69235588430178741</v>
      </c>
      <c r="I1027" s="20">
        <v>24711</v>
      </c>
    </row>
    <row r="1028" spans="1:9" x14ac:dyDescent="0.3">
      <c r="A1028">
        <v>1041.5830000000001</v>
      </c>
      <c r="B1028" s="11">
        <f t="shared" ref="B1028:B1091" si="33">AVERAGE(A1027:A1029)</f>
        <v>1041.2223333333334</v>
      </c>
      <c r="C1028">
        <v>49.241000000000639</v>
      </c>
      <c r="F1028" s="2">
        <f t="shared" si="32"/>
        <v>0.67162143460526946</v>
      </c>
      <c r="I1028" s="20">
        <v>24698</v>
      </c>
    </row>
    <row r="1029" spans="1:9" x14ac:dyDescent="0.3">
      <c r="A1029">
        <v>1018.417</v>
      </c>
      <c r="B1029" s="11">
        <f t="shared" si="33"/>
        <v>1019.0276666666667</v>
      </c>
      <c r="C1029">
        <v>49.289000000000641</v>
      </c>
      <c r="F1029" s="2">
        <f t="shared" si="32"/>
        <v>0.65251998935792899</v>
      </c>
      <c r="I1029" s="20">
        <v>24685</v>
      </c>
    </row>
    <row r="1030" spans="1:9" x14ac:dyDescent="0.3">
      <c r="A1030">
        <v>997.08299999999997</v>
      </c>
      <c r="B1030" s="11">
        <f t="shared" si="33"/>
        <v>998.25</v>
      </c>
      <c r="C1030">
        <v>49.337000000000643</v>
      </c>
      <c r="F1030" s="2">
        <f t="shared" si="32"/>
        <v>0.63513070165599284</v>
      </c>
      <c r="I1030" s="20">
        <v>24672</v>
      </c>
    </row>
    <row r="1031" spans="1:9" x14ac:dyDescent="0.3">
      <c r="A1031">
        <v>979.25</v>
      </c>
      <c r="B1031" s="11">
        <f t="shared" si="33"/>
        <v>980.61099999999999</v>
      </c>
      <c r="C1031">
        <v>49.385000000000645</v>
      </c>
      <c r="F1031" s="2">
        <f t="shared" si="32"/>
        <v>0.62073242228736802</v>
      </c>
      <c r="I1031" s="20">
        <v>24659</v>
      </c>
    </row>
    <row r="1032" spans="1:9" x14ac:dyDescent="0.3">
      <c r="A1032">
        <v>965.5</v>
      </c>
      <c r="B1032" s="11">
        <f t="shared" si="33"/>
        <v>964.69433333333336</v>
      </c>
      <c r="C1032">
        <v>49.433000000000646</v>
      </c>
      <c r="F1032" s="2">
        <f t="shared" ref="F1032:F1095" si="34">(0.0975*EXP(0.0013*B1032))/D$2</f>
        <v>0.60802040388568313</v>
      </c>
      <c r="I1032" s="20">
        <v>24647</v>
      </c>
    </row>
    <row r="1033" spans="1:9" x14ac:dyDescent="0.3">
      <c r="A1033">
        <v>949.33299999999997</v>
      </c>
      <c r="B1033" s="11">
        <f t="shared" si="33"/>
        <v>943.75</v>
      </c>
      <c r="C1033">
        <v>49.481000000000648</v>
      </c>
      <c r="F1033" s="2">
        <f t="shared" si="34"/>
        <v>0.59168879177541633</v>
      </c>
      <c r="I1033" s="20">
        <v>24634</v>
      </c>
    </row>
    <row r="1034" spans="1:9" x14ac:dyDescent="0.3">
      <c r="A1034">
        <v>916.41700000000003</v>
      </c>
      <c r="B1034" s="11">
        <f t="shared" si="33"/>
        <v>907.38900000000001</v>
      </c>
      <c r="C1034">
        <v>49.52900000000065</v>
      </c>
      <c r="F1034" s="2">
        <f t="shared" si="34"/>
        <v>0.56437081400156186</v>
      </c>
      <c r="I1034" s="20">
        <v>24621</v>
      </c>
    </row>
    <row r="1035" spans="1:9" x14ac:dyDescent="0.3">
      <c r="A1035">
        <v>856.41700000000003</v>
      </c>
      <c r="B1035" s="11">
        <f t="shared" si="33"/>
        <v>848.33366666666677</v>
      </c>
      <c r="C1035">
        <v>49.577000000000652</v>
      </c>
      <c r="F1035" s="2">
        <f t="shared" si="34"/>
        <v>0.52266439909096551</v>
      </c>
      <c r="I1035" s="20">
        <v>24608</v>
      </c>
    </row>
    <row r="1036" spans="1:9" x14ac:dyDescent="0.3">
      <c r="A1036">
        <v>772.16700000000003</v>
      </c>
      <c r="B1036" s="11">
        <f t="shared" si="33"/>
        <v>766.19466666666665</v>
      </c>
      <c r="C1036">
        <v>49.625000000000654</v>
      </c>
      <c r="F1036" s="2">
        <f t="shared" si="34"/>
        <v>0.46973038151952434</v>
      </c>
      <c r="I1036" s="20">
        <v>24595</v>
      </c>
    </row>
    <row r="1037" spans="1:9" x14ac:dyDescent="0.3">
      <c r="A1037">
        <v>670</v>
      </c>
      <c r="B1037" s="11">
        <f t="shared" si="33"/>
        <v>667.44466666666665</v>
      </c>
      <c r="C1037">
        <v>49.673000000000656</v>
      </c>
      <c r="F1037" s="2">
        <f t="shared" si="34"/>
        <v>0.41313890732414882</v>
      </c>
      <c r="I1037" s="20">
        <v>24582</v>
      </c>
    </row>
    <row r="1038" spans="1:9" x14ac:dyDescent="0.3">
      <c r="A1038">
        <v>560.16700000000003</v>
      </c>
      <c r="B1038" s="11">
        <f t="shared" si="33"/>
        <v>566.58333333333337</v>
      </c>
      <c r="C1038">
        <v>49.721000000000657</v>
      </c>
      <c r="F1038" s="2">
        <f t="shared" si="34"/>
        <v>0.36236940250319732</v>
      </c>
      <c r="I1038" s="20">
        <v>24569</v>
      </c>
    </row>
    <row r="1039" spans="1:9" x14ac:dyDescent="0.3">
      <c r="A1039">
        <v>469.58300000000003</v>
      </c>
      <c r="B1039" s="11">
        <f t="shared" si="33"/>
        <v>481.33333333333331</v>
      </c>
      <c r="C1039">
        <v>49.769000000000659</v>
      </c>
      <c r="F1039" s="2">
        <f t="shared" si="34"/>
        <v>0.32435517691593319</v>
      </c>
      <c r="I1039" s="20">
        <v>24556</v>
      </c>
    </row>
    <row r="1040" spans="1:9" x14ac:dyDescent="0.3">
      <c r="A1040">
        <v>414.25</v>
      </c>
      <c r="B1040" s="11">
        <f t="shared" si="33"/>
        <v>428.88866666666672</v>
      </c>
      <c r="C1040">
        <v>49.817000000000661</v>
      </c>
      <c r="F1040" s="2">
        <f t="shared" si="34"/>
        <v>0.30297826605912825</v>
      </c>
      <c r="I1040" s="20">
        <v>24543</v>
      </c>
    </row>
    <row r="1041" spans="1:9" x14ac:dyDescent="0.3">
      <c r="A1041">
        <v>402.83300000000003</v>
      </c>
      <c r="B1041" s="11">
        <f t="shared" si="33"/>
        <v>416.11100000000005</v>
      </c>
      <c r="C1041">
        <v>49.865000000000663</v>
      </c>
      <c r="F1041" s="5">
        <f t="shared" si="34"/>
        <v>0.29798707321525941</v>
      </c>
      <c r="G1041" t="s">
        <v>10</v>
      </c>
      <c r="H1041">
        <v>50</v>
      </c>
      <c r="I1041" s="20">
        <v>24531</v>
      </c>
    </row>
    <row r="1042" spans="1:9" x14ac:dyDescent="0.3">
      <c r="A1042">
        <v>431.25</v>
      </c>
      <c r="B1042" s="11">
        <f t="shared" si="33"/>
        <v>440.02766666666668</v>
      </c>
      <c r="C1042">
        <v>49.913000000000665</v>
      </c>
      <c r="F1042" s="2">
        <f t="shared" si="34"/>
        <v>0.30739752318194657</v>
      </c>
      <c r="I1042" s="20">
        <v>24523</v>
      </c>
    </row>
    <row r="1043" spans="1:9" x14ac:dyDescent="0.3">
      <c r="A1043">
        <v>486</v>
      </c>
      <c r="B1043" s="11">
        <f t="shared" si="33"/>
        <v>485.47233333333332</v>
      </c>
      <c r="C1043">
        <v>49.961000000000666</v>
      </c>
      <c r="F1043" s="2">
        <f t="shared" si="34"/>
        <v>0.32610513860372914</v>
      </c>
      <c r="I1043" s="20">
        <v>24516</v>
      </c>
    </row>
    <row r="1044" spans="1:9" x14ac:dyDescent="0.3">
      <c r="A1044">
        <v>539.16700000000003</v>
      </c>
      <c r="B1044" s="11">
        <f t="shared" si="33"/>
        <v>530.97233333333327</v>
      </c>
      <c r="C1044">
        <v>50.009000000000668</v>
      </c>
      <c r="F1044" s="2">
        <f t="shared" si="34"/>
        <v>0.34597614943935251</v>
      </c>
      <c r="I1044" s="20">
        <v>24508</v>
      </c>
    </row>
    <row r="1045" spans="1:9" x14ac:dyDescent="0.3">
      <c r="A1045" s="6">
        <v>567.75</v>
      </c>
      <c r="B1045" s="12">
        <f t="shared" si="33"/>
        <v>560.11133333333328</v>
      </c>
      <c r="C1045" s="6">
        <v>50.05700000000067</v>
      </c>
      <c r="D1045" s="6"/>
      <c r="E1045" s="6"/>
      <c r="F1045" s="7">
        <f t="shared" si="34"/>
        <v>0.35933336122649379</v>
      </c>
      <c r="I1045" s="20">
        <v>24501</v>
      </c>
    </row>
    <row r="1046" spans="1:9" x14ac:dyDescent="0.3">
      <c r="A1046">
        <v>573.41700000000003</v>
      </c>
      <c r="B1046" s="11">
        <f t="shared" si="33"/>
        <v>570.52799999999991</v>
      </c>
      <c r="C1046">
        <v>50.105000000000672</v>
      </c>
      <c r="F1046" s="2">
        <f t="shared" si="34"/>
        <v>0.36423242973844833</v>
      </c>
      <c r="I1046" s="20">
        <v>24493</v>
      </c>
    </row>
    <row r="1047" spans="1:9" x14ac:dyDescent="0.3">
      <c r="A1047">
        <v>570.41700000000003</v>
      </c>
      <c r="B1047" s="11">
        <f t="shared" si="33"/>
        <v>579.05566666666664</v>
      </c>
      <c r="C1047">
        <v>50.153000000000674</v>
      </c>
      <c r="F1047" s="2">
        <f t="shared" si="34"/>
        <v>0.36829276308949921</v>
      </c>
      <c r="I1047" s="20">
        <v>24486</v>
      </c>
    </row>
    <row r="1048" spans="1:9" x14ac:dyDescent="0.3">
      <c r="A1048">
        <v>593.33299999999997</v>
      </c>
      <c r="B1048" s="11">
        <f t="shared" si="33"/>
        <v>604.30566666666664</v>
      </c>
      <c r="C1048">
        <v>50.201000000000676</v>
      </c>
      <c r="F1048" s="2">
        <f t="shared" si="34"/>
        <v>0.38058257611099222</v>
      </c>
      <c r="I1048" s="20">
        <v>24478</v>
      </c>
    </row>
    <row r="1049" spans="1:9" x14ac:dyDescent="0.3">
      <c r="A1049">
        <v>649.16700000000003</v>
      </c>
      <c r="B1049" s="11">
        <f t="shared" si="33"/>
        <v>658.44433333333336</v>
      </c>
      <c r="C1049">
        <v>50.249000000000677</v>
      </c>
      <c r="F1049" s="2">
        <f t="shared" si="34"/>
        <v>0.40833317249693413</v>
      </c>
      <c r="I1049" s="20">
        <v>24471</v>
      </c>
    </row>
    <row r="1050" spans="1:9" x14ac:dyDescent="0.3">
      <c r="A1050">
        <v>732.83299999999997</v>
      </c>
      <c r="B1050" s="11">
        <f t="shared" si="33"/>
        <v>736.22233333333327</v>
      </c>
      <c r="C1050">
        <v>50.297000000000679</v>
      </c>
      <c r="F1050" s="2">
        <f t="shared" si="34"/>
        <v>0.45177977625440718</v>
      </c>
      <c r="I1050" s="20">
        <v>24463</v>
      </c>
    </row>
    <row r="1051" spans="1:9" x14ac:dyDescent="0.3">
      <c r="A1051">
        <v>826.66700000000003</v>
      </c>
      <c r="B1051" s="11">
        <f t="shared" si="33"/>
        <v>822.77766666666673</v>
      </c>
      <c r="C1051">
        <v>50.345000000000681</v>
      </c>
      <c r="F1051" s="2">
        <f t="shared" si="34"/>
        <v>0.50558530288993697</v>
      </c>
      <c r="I1051" s="20">
        <v>24456</v>
      </c>
    </row>
    <row r="1052" spans="1:9" x14ac:dyDescent="0.3">
      <c r="A1052">
        <v>908.83299999999997</v>
      </c>
      <c r="B1052" s="11">
        <f t="shared" si="33"/>
        <v>900.33333333333337</v>
      </c>
      <c r="C1052">
        <v>50.393000000000683</v>
      </c>
      <c r="F1052" s="2">
        <f t="shared" si="34"/>
        <v>0.55921786644915483</v>
      </c>
      <c r="I1052" s="20">
        <v>24448</v>
      </c>
    </row>
    <row r="1053" spans="1:9" x14ac:dyDescent="0.3">
      <c r="A1053">
        <v>965.5</v>
      </c>
      <c r="B1053" s="11">
        <f t="shared" si="33"/>
        <v>960.13866666666672</v>
      </c>
      <c r="C1053">
        <v>50.441000000000685</v>
      </c>
      <c r="F1053" s="2">
        <f t="shared" si="34"/>
        <v>0.60443012607776936</v>
      </c>
      <c r="I1053" s="20">
        <v>24441</v>
      </c>
    </row>
    <row r="1054" spans="1:9" x14ac:dyDescent="0.3">
      <c r="A1054">
        <v>1006.083</v>
      </c>
      <c r="B1054" s="11">
        <f t="shared" si="33"/>
        <v>1003.111</v>
      </c>
      <c r="C1054">
        <v>50.489000000000686</v>
      </c>
      <c r="F1054" s="2">
        <f t="shared" si="34"/>
        <v>0.63915699136658954</v>
      </c>
      <c r="I1054" s="20">
        <v>24433</v>
      </c>
    </row>
    <row r="1055" spans="1:9" x14ac:dyDescent="0.3">
      <c r="A1055">
        <v>1037.75</v>
      </c>
      <c r="B1055" s="11">
        <f t="shared" si="33"/>
        <v>1035.1386666666667</v>
      </c>
      <c r="C1055">
        <v>50.537000000000688</v>
      </c>
      <c r="F1055" s="2">
        <f t="shared" si="34"/>
        <v>0.66633068661369665</v>
      </c>
      <c r="I1055" s="20">
        <v>24426</v>
      </c>
    </row>
    <row r="1056" spans="1:9" x14ac:dyDescent="0.3">
      <c r="A1056">
        <v>1061.5830000000001</v>
      </c>
      <c r="B1056" s="11">
        <f t="shared" si="33"/>
        <v>1056.3333333333333</v>
      </c>
      <c r="C1056">
        <v>50.58500000000069</v>
      </c>
      <c r="F1056" s="2">
        <f t="shared" si="34"/>
        <v>0.68494540915731328</v>
      </c>
      <c r="I1056" s="20">
        <v>24418</v>
      </c>
    </row>
    <row r="1057" spans="1:9" x14ac:dyDescent="0.3">
      <c r="A1057" s="8">
        <v>1069.6669999999999</v>
      </c>
      <c r="B1057" s="11">
        <f t="shared" si="33"/>
        <v>1000.6666666666666</v>
      </c>
      <c r="C1057" s="8">
        <v>50.633000000000692</v>
      </c>
      <c r="F1057" s="2">
        <f t="shared" si="34"/>
        <v>0.63712920828741249</v>
      </c>
      <c r="G1057" t="s">
        <v>11</v>
      </c>
      <c r="H1057">
        <v>51</v>
      </c>
      <c r="I1057" s="20">
        <v>24411</v>
      </c>
    </row>
    <row r="1058" spans="1:9" x14ac:dyDescent="0.3">
      <c r="A1058" s="4">
        <v>870.75</v>
      </c>
      <c r="B1058" s="11">
        <f t="shared" si="33"/>
        <v>935.38900000000001</v>
      </c>
      <c r="C1058">
        <v>50.681000000000694</v>
      </c>
      <c r="F1058" s="2">
        <f t="shared" si="34"/>
        <v>0.58529237405603585</v>
      </c>
      <c r="I1058" s="20">
        <v>24400</v>
      </c>
    </row>
    <row r="1059" spans="1:9" x14ac:dyDescent="0.3">
      <c r="A1059">
        <v>865.75</v>
      </c>
      <c r="B1059" s="11">
        <f t="shared" si="33"/>
        <v>863.13900000000001</v>
      </c>
      <c r="C1059">
        <v>50.729000000000696</v>
      </c>
      <c r="F1059" s="2">
        <f t="shared" si="34"/>
        <v>0.53282151908959319</v>
      </c>
      <c r="I1059" s="20">
        <v>24390</v>
      </c>
    </row>
    <row r="1060" spans="1:9" x14ac:dyDescent="0.3">
      <c r="A1060">
        <v>852.91700000000003</v>
      </c>
      <c r="B1060" s="11">
        <f t="shared" si="33"/>
        <v>847.97233333333327</v>
      </c>
      <c r="C1060">
        <v>50.777000000000697</v>
      </c>
      <c r="F1060" s="2">
        <f t="shared" si="34"/>
        <v>0.52241894385433219</v>
      </c>
      <c r="I1060" s="20">
        <v>24380</v>
      </c>
    </row>
    <row r="1061" spans="1:9" x14ac:dyDescent="0.3">
      <c r="A1061">
        <v>825.25</v>
      </c>
      <c r="B1061" s="11">
        <f t="shared" si="33"/>
        <v>824.75</v>
      </c>
      <c r="C1061">
        <v>50.825000000000699</v>
      </c>
      <c r="F1061" s="2">
        <f t="shared" si="34"/>
        <v>0.50688330380708235</v>
      </c>
      <c r="I1061" s="20">
        <v>24370</v>
      </c>
    </row>
    <row r="1062" spans="1:9" x14ac:dyDescent="0.3">
      <c r="A1062">
        <v>796.08299999999997</v>
      </c>
      <c r="B1062" s="11">
        <f t="shared" si="33"/>
        <v>801</v>
      </c>
      <c r="C1062">
        <v>50.873000000000701</v>
      </c>
      <c r="F1062" s="2">
        <f t="shared" si="34"/>
        <v>0.49147241165302885</v>
      </c>
      <c r="I1062" s="20">
        <v>24359</v>
      </c>
    </row>
    <row r="1063" spans="1:9" x14ac:dyDescent="0.3">
      <c r="A1063">
        <v>781.66700000000003</v>
      </c>
      <c r="B1063" s="11">
        <f t="shared" si="33"/>
        <v>782.02766666666673</v>
      </c>
      <c r="C1063">
        <v>50.921000000000703</v>
      </c>
      <c r="F1063" s="2">
        <f t="shared" si="34"/>
        <v>0.47949898319036249</v>
      </c>
      <c r="I1063" s="20">
        <v>24349</v>
      </c>
    </row>
    <row r="1064" spans="1:9" x14ac:dyDescent="0.3">
      <c r="A1064">
        <v>768.33299999999997</v>
      </c>
      <c r="B1064" s="11">
        <f t="shared" si="33"/>
        <v>763.61099999999999</v>
      </c>
      <c r="C1064">
        <v>50.969000000000705</v>
      </c>
      <c r="F1064" s="2">
        <f t="shared" si="34"/>
        <v>0.4681553133956482</v>
      </c>
      <c r="I1064" s="20">
        <v>24339</v>
      </c>
    </row>
    <row r="1065" spans="1:9" x14ac:dyDescent="0.3">
      <c r="A1065">
        <v>740.83299999999997</v>
      </c>
      <c r="B1065" s="11">
        <f t="shared" si="33"/>
        <v>730.91633333333323</v>
      </c>
      <c r="C1065">
        <v>51.017000000000706</v>
      </c>
      <c r="F1065" s="2">
        <f t="shared" si="34"/>
        <v>0.44867421280499764</v>
      </c>
      <c r="I1065" s="20">
        <v>24329</v>
      </c>
    </row>
    <row r="1066" spans="1:9" x14ac:dyDescent="0.3">
      <c r="A1066">
        <v>683.58299999999997</v>
      </c>
      <c r="B1066" s="11">
        <f t="shared" si="33"/>
        <v>674.27766666666673</v>
      </c>
      <c r="C1066">
        <v>51.065000000000708</v>
      </c>
      <c r="F1066" s="2">
        <f t="shared" si="34"/>
        <v>0.41682512684503187</v>
      </c>
      <c r="I1066" s="20">
        <v>24319</v>
      </c>
    </row>
    <row r="1067" spans="1:9" x14ac:dyDescent="0.3">
      <c r="A1067">
        <v>598.41700000000003</v>
      </c>
      <c r="B1067" s="11">
        <f t="shared" si="33"/>
        <v>595.97233333333327</v>
      </c>
      <c r="C1067">
        <v>51.11300000000071</v>
      </c>
      <c r="F1067" s="2">
        <f t="shared" si="34"/>
        <v>0.37648185057185712</v>
      </c>
      <c r="I1067" s="20">
        <v>24308</v>
      </c>
    </row>
    <row r="1068" spans="1:9" x14ac:dyDescent="0.3">
      <c r="A1068">
        <v>505.91699999999997</v>
      </c>
      <c r="B1068" s="11">
        <f t="shared" si="33"/>
        <v>512.02800000000002</v>
      </c>
      <c r="C1068">
        <v>51.161000000000712</v>
      </c>
      <c r="F1068" s="2">
        <f t="shared" si="34"/>
        <v>0.33755964043211723</v>
      </c>
      <c r="I1068" s="20">
        <v>24298</v>
      </c>
    </row>
    <row r="1069" spans="1:9" x14ac:dyDescent="0.3">
      <c r="A1069">
        <v>431.75</v>
      </c>
      <c r="B1069" s="11">
        <f t="shared" si="33"/>
        <v>443</v>
      </c>
      <c r="C1069">
        <v>51.209000000000707</v>
      </c>
      <c r="F1069" s="2">
        <f t="shared" si="34"/>
        <v>0.30858761525507861</v>
      </c>
      <c r="I1069" s="20">
        <v>24288</v>
      </c>
    </row>
    <row r="1070" spans="1:9" x14ac:dyDescent="0.3">
      <c r="A1070">
        <v>391.33300000000003</v>
      </c>
      <c r="B1070" s="11">
        <f t="shared" si="33"/>
        <v>401.88866666666672</v>
      </c>
      <c r="C1070">
        <v>51.257000000000708</v>
      </c>
      <c r="F1070" s="2">
        <f t="shared" si="34"/>
        <v>0.29252820043228728</v>
      </c>
      <c r="I1070" s="20">
        <v>24278</v>
      </c>
    </row>
    <row r="1071" spans="1:9" x14ac:dyDescent="0.3">
      <c r="A1071">
        <v>382.58300000000003</v>
      </c>
      <c r="B1071" s="11">
        <f t="shared" si="33"/>
        <v>389.61100000000005</v>
      </c>
      <c r="C1071">
        <v>51.30500000000071</v>
      </c>
      <c r="F1071" s="2">
        <f t="shared" si="34"/>
        <v>0.28789623126226582</v>
      </c>
      <c r="I1071" s="20">
        <v>24268</v>
      </c>
    </row>
    <row r="1072" spans="1:9" x14ac:dyDescent="0.3">
      <c r="A1072">
        <v>394.91699999999997</v>
      </c>
      <c r="B1072" s="11">
        <f t="shared" si="33"/>
        <v>397.5</v>
      </c>
      <c r="C1072">
        <v>51.353000000000712</v>
      </c>
      <c r="F1072" s="2">
        <f t="shared" si="34"/>
        <v>0.29086400090648973</v>
      </c>
      <c r="I1072" s="20">
        <v>24257</v>
      </c>
    </row>
    <row r="1073" spans="1:9" x14ac:dyDescent="0.3">
      <c r="A1073">
        <v>415</v>
      </c>
      <c r="B1073" s="11">
        <f t="shared" si="33"/>
        <v>418.16666666666669</v>
      </c>
      <c r="C1073">
        <v>51.401000000000714</v>
      </c>
      <c r="F1073" s="2">
        <f t="shared" si="34"/>
        <v>0.29878446892912741</v>
      </c>
      <c r="I1073" s="20">
        <v>24247</v>
      </c>
    </row>
    <row r="1074" spans="1:9" x14ac:dyDescent="0.3">
      <c r="A1074">
        <v>444.58300000000003</v>
      </c>
      <c r="B1074" s="11">
        <f t="shared" si="33"/>
        <v>440.97200000000004</v>
      </c>
      <c r="C1074">
        <v>51.449000000000716</v>
      </c>
      <c r="F1074" s="2">
        <f t="shared" si="34"/>
        <v>0.30777512635968945</v>
      </c>
      <c r="I1074" s="20">
        <v>24237</v>
      </c>
    </row>
    <row r="1075" spans="1:9" x14ac:dyDescent="0.3">
      <c r="A1075">
        <v>463.33300000000003</v>
      </c>
      <c r="B1075" s="11">
        <f t="shared" si="33"/>
        <v>458.11100000000005</v>
      </c>
      <c r="C1075">
        <v>51.497000000000718</v>
      </c>
      <c r="F1075" s="2">
        <f t="shared" si="34"/>
        <v>0.31470953650547934</v>
      </c>
      <c r="I1075" s="20">
        <v>24227</v>
      </c>
    </row>
    <row r="1076" spans="1:9" x14ac:dyDescent="0.3">
      <c r="A1076">
        <v>466.41699999999997</v>
      </c>
      <c r="B1076" s="11">
        <f t="shared" si="33"/>
        <v>462.30566666666664</v>
      </c>
      <c r="C1076">
        <v>51.545000000000719</v>
      </c>
      <c r="F1076" s="2">
        <f t="shared" si="34"/>
        <v>0.31643035619674847</v>
      </c>
      <c r="I1076" s="20">
        <v>24217</v>
      </c>
    </row>
    <row r="1077" spans="1:9" x14ac:dyDescent="0.3">
      <c r="A1077">
        <v>457.16699999999997</v>
      </c>
      <c r="B1077" s="11">
        <f t="shared" si="33"/>
        <v>448.11133333333328</v>
      </c>
      <c r="C1077">
        <v>51.593000000000721</v>
      </c>
      <c r="F1077" s="2">
        <f t="shared" si="34"/>
        <v>0.31064492523691845</v>
      </c>
      <c r="I1077" s="20">
        <v>24206</v>
      </c>
    </row>
    <row r="1078" spans="1:9" x14ac:dyDescent="0.3">
      <c r="A1078">
        <v>420.75</v>
      </c>
      <c r="B1078" s="11">
        <f t="shared" si="33"/>
        <v>421.41666666666669</v>
      </c>
      <c r="C1078">
        <v>51.641000000000723</v>
      </c>
      <c r="F1078" s="2">
        <f t="shared" si="34"/>
        <v>0.30004950381474416</v>
      </c>
      <c r="I1078" s="20">
        <v>24196</v>
      </c>
    </row>
    <row r="1079" spans="1:9" x14ac:dyDescent="0.3">
      <c r="A1079">
        <v>386.33300000000003</v>
      </c>
      <c r="B1079" s="11">
        <f t="shared" si="33"/>
        <v>390.63866666666672</v>
      </c>
      <c r="C1079">
        <v>51.689000000000725</v>
      </c>
      <c r="F1079" s="2">
        <f t="shared" si="34"/>
        <v>0.28828110806473634</v>
      </c>
      <c r="I1079" s="20">
        <v>24186</v>
      </c>
    </row>
    <row r="1080" spans="1:9" x14ac:dyDescent="0.3">
      <c r="A1080">
        <v>364.83300000000003</v>
      </c>
      <c r="B1080" s="11">
        <f t="shared" si="33"/>
        <v>368.16633333333334</v>
      </c>
      <c r="C1080">
        <v>51.737000000000727</v>
      </c>
      <c r="F1080" s="2">
        <f t="shared" si="34"/>
        <v>0.2799810830708197</v>
      </c>
      <c r="I1080" s="20">
        <v>24176</v>
      </c>
    </row>
    <row r="1081" spans="1:9" x14ac:dyDescent="0.3">
      <c r="A1081">
        <v>353.33300000000003</v>
      </c>
      <c r="B1081" s="11">
        <f t="shared" si="33"/>
        <v>363.88866666666672</v>
      </c>
      <c r="C1081">
        <v>51.785000000000728</v>
      </c>
      <c r="F1081" s="5">
        <f t="shared" si="34"/>
        <v>0.27842843870355921</v>
      </c>
      <c r="G1081" t="s">
        <v>10</v>
      </c>
      <c r="H1081">
        <v>51</v>
      </c>
      <c r="I1081" s="20">
        <v>24166</v>
      </c>
    </row>
    <row r="1082" spans="1:9" x14ac:dyDescent="0.3">
      <c r="A1082" s="6">
        <v>373.5</v>
      </c>
      <c r="B1082" s="12">
        <f t="shared" si="33"/>
        <v>377.38866666666672</v>
      </c>
      <c r="C1082" s="6">
        <v>51.83300000000073</v>
      </c>
      <c r="D1082" s="6"/>
      <c r="E1082" s="6"/>
      <c r="F1082" s="7">
        <f t="shared" si="34"/>
        <v>0.28335798807304602</v>
      </c>
      <c r="I1082" s="20">
        <v>24136</v>
      </c>
    </row>
    <row r="1083" spans="1:9" x14ac:dyDescent="0.3">
      <c r="A1083">
        <v>405.33300000000003</v>
      </c>
      <c r="B1083" s="11">
        <f t="shared" si="33"/>
        <v>403.27766666666668</v>
      </c>
      <c r="C1083">
        <v>51.881000000000732</v>
      </c>
      <c r="F1083" s="2">
        <f t="shared" si="34"/>
        <v>0.29305689579276084</v>
      </c>
      <c r="I1083" s="20">
        <v>24106</v>
      </c>
    </row>
    <row r="1084" spans="1:9" x14ac:dyDescent="0.3">
      <c r="A1084">
        <v>431</v>
      </c>
      <c r="B1084" s="11">
        <f t="shared" si="33"/>
        <v>428.77766666666668</v>
      </c>
      <c r="C1084">
        <v>51.929000000000734</v>
      </c>
      <c r="F1084" s="2">
        <f t="shared" si="34"/>
        <v>0.30293454944956516</v>
      </c>
      <c r="I1084" s="20">
        <v>24076</v>
      </c>
    </row>
    <row r="1085" spans="1:9" x14ac:dyDescent="0.3">
      <c r="A1085">
        <v>450</v>
      </c>
      <c r="B1085" s="11">
        <f t="shared" si="33"/>
        <v>441.75</v>
      </c>
      <c r="C1085">
        <v>51.977000000000736</v>
      </c>
      <c r="F1085" s="2">
        <f t="shared" si="34"/>
        <v>0.30808656759177211</v>
      </c>
      <c r="G1085" t="s">
        <v>11</v>
      </c>
      <c r="H1085">
        <v>52</v>
      </c>
      <c r="I1085" s="20">
        <v>24046</v>
      </c>
    </row>
    <row r="1086" spans="1:9" x14ac:dyDescent="0.3">
      <c r="A1086">
        <v>444.25</v>
      </c>
      <c r="B1086" s="11">
        <f t="shared" si="33"/>
        <v>433.63899999999995</v>
      </c>
      <c r="C1086">
        <v>52.025000000000738</v>
      </c>
      <c r="F1086" s="2">
        <f t="shared" si="34"/>
        <v>0.30485507723928795</v>
      </c>
      <c r="I1086" s="20">
        <v>24018</v>
      </c>
    </row>
    <row r="1087" spans="1:9" x14ac:dyDescent="0.3">
      <c r="A1087">
        <v>406.66699999999997</v>
      </c>
      <c r="B1087" s="11">
        <f t="shared" si="33"/>
        <v>398.08333333333331</v>
      </c>
      <c r="C1087">
        <v>52.073000000000739</v>
      </c>
      <c r="F1087" s="2">
        <f t="shared" si="34"/>
        <v>0.29108465642848824</v>
      </c>
      <c r="I1087" s="20">
        <v>23991</v>
      </c>
    </row>
    <row r="1088" spans="1:9" x14ac:dyDescent="0.3">
      <c r="A1088">
        <v>343.33300000000003</v>
      </c>
      <c r="B1088" s="11">
        <f t="shared" si="33"/>
        <v>341.5</v>
      </c>
      <c r="C1088">
        <v>52.121000000000741</v>
      </c>
      <c r="F1088" s="2">
        <f t="shared" si="34"/>
        <v>0.27044149955873809</v>
      </c>
      <c r="I1088" s="20">
        <v>23964</v>
      </c>
    </row>
    <row r="1089" spans="1:9" x14ac:dyDescent="0.3">
      <c r="A1089">
        <v>274.5</v>
      </c>
      <c r="B1089" s="11">
        <f t="shared" si="33"/>
        <v>275.13866666666667</v>
      </c>
      <c r="C1089">
        <v>52.169000000000743</v>
      </c>
      <c r="F1089" s="2">
        <f t="shared" si="34"/>
        <v>0.24808863307787427</v>
      </c>
      <c r="I1089" s="20">
        <v>23937</v>
      </c>
    </row>
    <row r="1090" spans="1:9" x14ac:dyDescent="0.3">
      <c r="A1090">
        <v>207.583</v>
      </c>
      <c r="B1090" s="11">
        <f t="shared" si="33"/>
        <v>207.19433333333333</v>
      </c>
      <c r="C1090">
        <v>52.217000000000745</v>
      </c>
      <c r="F1090" s="2">
        <f t="shared" si="34"/>
        <v>0.22711544135235781</v>
      </c>
      <c r="I1090" s="20">
        <v>23909</v>
      </c>
    </row>
    <row r="1091" spans="1:9" x14ac:dyDescent="0.3">
      <c r="A1091">
        <v>139.5</v>
      </c>
      <c r="B1091" s="11">
        <f t="shared" si="33"/>
        <v>143.91666666666666</v>
      </c>
      <c r="C1091">
        <v>52.265000000000747</v>
      </c>
      <c r="F1091" s="2">
        <f t="shared" si="34"/>
        <v>0.20918049124574825</v>
      </c>
      <c r="I1091" s="20">
        <v>23882</v>
      </c>
    </row>
    <row r="1092" spans="1:9" x14ac:dyDescent="0.3">
      <c r="A1092">
        <v>84.667000000000002</v>
      </c>
      <c r="B1092" s="11">
        <f t="shared" ref="B1092:B1155" si="35">AVERAGE(A1091:A1093)</f>
        <v>86.666666666666671</v>
      </c>
      <c r="C1092">
        <v>52.313000000000748</v>
      </c>
      <c r="F1092" s="2">
        <f t="shared" si="34"/>
        <v>0.19417745816488516</v>
      </c>
      <c r="I1092" s="20">
        <v>23855</v>
      </c>
    </row>
    <row r="1093" spans="1:9" x14ac:dyDescent="0.3">
      <c r="A1093">
        <v>35.832999999999998</v>
      </c>
      <c r="B1093" s="11">
        <f t="shared" si="35"/>
        <v>42.333333333333336</v>
      </c>
      <c r="C1093">
        <v>52.36100000000075</v>
      </c>
      <c r="F1093" s="2">
        <f t="shared" si="34"/>
        <v>0.1833027468773813</v>
      </c>
      <c r="I1093" s="20">
        <v>23828</v>
      </c>
    </row>
    <row r="1094" spans="1:9" x14ac:dyDescent="0.3">
      <c r="A1094">
        <v>6.5</v>
      </c>
      <c r="B1094" s="11">
        <f t="shared" si="35"/>
        <v>23.861000000000001</v>
      </c>
      <c r="C1094">
        <v>52.409000000000752</v>
      </c>
      <c r="F1094" s="5">
        <f t="shared" si="34"/>
        <v>0.17895334100625204</v>
      </c>
      <c r="G1094" t="s">
        <v>10</v>
      </c>
      <c r="H1094">
        <v>52</v>
      </c>
      <c r="I1094" s="20">
        <v>23801</v>
      </c>
    </row>
    <row r="1095" spans="1:9" x14ac:dyDescent="0.3">
      <c r="A1095">
        <v>29.25</v>
      </c>
      <c r="B1095" s="11">
        <f t="shared" si="35"/>
        <v>45.944333333333333</v>
      </c>
      <c r="C1095">
        <v>52.457000000000754</v>
      </c>
      <c r="F1095" s="2">
        <f t="shared" si="34"/>
        <v>0.18416524779721063</v>
      </c>
      <c r="I1095" s="20">
        <v>23794</v>
      </c>
    </row>
    <row r="1096" spans="1:9" x14ac:dyDescent="0.3">
      <c r="A1096">
        <v>102.083</v>
      </c>
      <c r="B1096" s="11">
        <f t="shared" si="35"/>
        <v>109.72199999999999</v>
      </c>
      <c r="C1096">
        <v>52.505000000000756</v>
      </c>
      <c r="F1096" s="2">
        <f t="shared" ref="F1096:F1159" si="36">(0.0975*EXP(0.0013*B1096))/D$2</f>
        <v>0.20008542634780094</v>
      </c>
      <c r="I1096" s="20">
        <v>23787</v>
      </c>
    </row>
    <row r="1097" spans="1:9" x14ac:dyDescent="0.3">
      <c r="A1097">
        <v>197.833</v>
      </c>
      <c r="B1097" s="11">
        <f t="shared" si="35"/>
        <v>201.94433333333333</v>
      </c>
      <c r="C1097">
        <v>52.553000000000758</v>
      </c>
      <c r="F1097" s="2">
        <f t="shared" si="36"/>
        <v>0.22557065604141899</v>
      </c>
      <c r="I1097" s="20">
        <v>23781</v>
      </c>
    </row>
    <row r="1098" spans="1:9" x14ac:dyDescent="0.3">
      <c r="A1098">
        <v>305.91699999999997</v>
      </c>
      <c r="B1098" s="11">
        <f t="shared" si="35"/>
        <v>307.97233333333332</v>
      </c>
      <c r="C1098">
        <v>52.601000000000759</v>
      </c>
      <c r="F1098" s="2">
        <f t="shared" si="36"/>
        <v>0.25890723730582232</v>
      </c>
      <c r="I1098" s="20">
        <v>23774</v>
      </c>
    </row>
    <row r="1099" spans="1:9" x14ac:dyDescent="0.3">
      <c r="A1099" s="6">
        <v>420.16699999999997</v>
      </c>
      <c r="B1099" s="12">
        <f t="shared" si="35"/>
        <v>415.61133333333328</v>
      </c>
      <c r="C1099" s="6">
        <v>52.649000000000761</v>
      </c>
      <c r="D1099" s="6"/>
      <c r="E1099" s="6"/>
      <c r="F1099" s="7">
        <f t="shared" si="36"/>
        <v>0.29779357359765568</v>
      </c>
      <c r="I1099" s="20">
        <v>23767</v>
      </c>
    </row>
    <row r="1100" spans="1:9" x14ac:dyDescent="0.3">
      <c r="A1100">
        <v>520.75</v>
      </c>
      <c r="B1100" s="11">
        <f t="shared" si="35"/>
        <v>515</v>
      </c>
      <c r="C1100">
        <v>52.697000000000763</v>
      </c>
      <c r="F1100" s="2">
        <f t="shared" si="36"/>
        <v>0.33886635855146152</v>
      </c>
      <c r="I1100" s="20">
        <v>23761</v>
      </c>
    </row>
    <row r="1101" spans="1:9" x14ac:dyDescent="0.3">
      <c r="A1101">
        <v>604.08299999999997</v>
      </c>
      <c r="B1101" s="11">
        <f t="shared" si="35"/>
        <v>598.94433333333336</v>
      </c>
      <c r="C1101">
        <v>52.745000000000765</v>
      </c>
      <c r="F1101" s="2">
        <f t="shared" si="36"/>
        <v>0.37793923942058555</v>
      </c>
      <c r="I1101" s="20">
        <v>23754</v>
      </c>
    </row>
    <row r="1102" spans="1:9" x14ac:dyDescent="0.3">
      <c r="A1102">
        <v>672</v>
      </c>
      <c r="B1102" s="11">
        <f t="shared" si="35"/>
        <v>661.52766666666673</v>
      </c>
      <c r="C1102">
        <v>52.793000000000767</v>
      </c>
      <c r="F1102" s="2">
        <f t="shared" si="36"/>
        <v>0.40997319264125159</v>
      </c>
      <c r="I1102" s="20">
        <v>23747</v>
      </c>
    </row>
    <row r="1103" spans="1:9" x14ac:dyDescent="0.3">
      <c r="A1103">
        <v>708.5</v>
      </c>
      <c r="B1103" s="11">
        <f t="shared" si="35"/>
        <v>702.13900000000001</v>
      </c>
      <c r="C1103">
        <v>52.841000000000768</v>
      </c>
      <c r="F1103" s="2">
        <f t="shared" si="36"/>
        <v>0.43219916283782217</v>
      </c>
      <c r="I1103" s="20">
        <v>23741</v>
      </c>
    </row>
    <row r="1104" spans="1:9" x14ac:dyDescent="0.3">
      <c r="A1104">
        <v>725.91700000000003</v>
      </c>
      <c r="B1104" s="11">
        <f t="shared" si="35"/>
        <v>724.83333333333337</v>
      </c>
      <c r="C1104">
        <v>52.88900000000077</v>
      </c>
      <c r="F1104" s="2">
        <f t="shared" si="36"/>
        <v>0.44514013398542024</v>
      </c>
      <c r="I1104" s="20">
        <v>23734</v>
      </c>
    </row>
    <row r="1105" spans="1:9" x14ac:dyDescent="0.3">
      <c r="A1105">
        <v>740.08299999999997</v>
      </c>
      <c r="B1105" s="11">
        <f t="shared" si="35"/>
        <v>739.66666666666663</v>
      </c>
      <c r="C1105">
        <v>52.937000000000772</v>
      </c>
      <c r="F1105" s="2">
        <f t="shared" si="36"/>
        <v>0.45380721611867081</v>
      </c>
      <c r="I1105" s="20">
        <v>23727</v>
      </c>
    </row>
    <row r="1106" spans="1:9" x14ac:dyDescent="0.3">
      <c r="A1106">
        <v>753</v>
      </c>
      <c r="B1106" s="11">
        <f t="shared" si="35"/>
        <v>754.52766666666673</v>
      </c>
      <c r="C1106">
        <v>52.985000000000774</v>
      </c>
      <c r="F1106" s="2">
        <f t="shared" si="36"/>
        <v>0.46265969033528376</v>
      </c>
      <c r="I1106" s="20">
        <v>23721</v>
      </c>
    </row>
    <row r="1107" spans="1:9" x14ac:dyDescent="0.3">
      <c r="A1107">
        <v>770.5</v>
      </c>
      <c r="B1107" s="11">
        <f t="shared" si="35"/>
        <v>775.38900000000001</v>
      </c>
      <c r="C1107">
        <v>53.033000000000776</v>
      </c>
      <c r="F1107" s="2">
        <f t="shared" si="36"/>
        <v>0.47537858474214867</v>
      </c>
      <c r="I1107" s="20">
        <v>23714</v>
      </c>
    </row>
    <row r="1108" spans="1:9" x14ac:dyDescent="0.3">
      <c r="A1108">
        <v>802.66700000000003</v>
      </c>
      <c r="B1108" s="11">
        <f t="shared" si="35"/>
        <v>806.02799999999991</v>
      </c>
      <c r="C1108">
        <v>53.081000000000778</v>
      </c>
      <c r="F1108" s="2">
        <f t="shared" si="36"/>
        <v>0.49469539379978617</v>
      </c>
      <c r="I1108" s="20">
        <v>23707</v>
      </c>
    </row>
    <row r="1109" spans="1:9" x14ac:dyDescent="0.3">
      <c r="A1109">
        <v>844.91700000000003</v>
      </c>
      <c r="B1109" s="11">
        <f t="shared" si="35"/>
        <v>845.52799999999991</v>
      </c>
      <c r="C1109">
        <v>53.129000000000779</v>
      </c>
      <c r="F1109" s="2">
        <f t="shared" si="36"/>
        <v>0.52076152273730059</v>
      </c>
      <c r="I1109" s="20">
        <v>23701</v>
      </c>
    </row>
    <row r="1110" spans="1:9" x14ac:dyDescent="0.3">
      <c r="A1110">
        <v>889</v>
      </c>
      <c r="B1110" s="11">
        <f t="shared" si="35"/>
        <v>890.08333333333337</v>
      </c>
      <c r="C1110">
        <v>53.177000000000781</v>
      </c>
      <c r="F1110" s="2">
        <f t="shared" si="36"/>
        <v>0.55181571473863977</v>
      </c>
      <c r="I1110" s="20">
        <v>23694</v>
      </c>
    </row>
    <row r="1111" spans="1:9" x14ac:dyDescent="0.3">
      <c r="A1111">
        <v>936.33299999999997</v>
      </c>
      <c r="B1111" s="11">
        <f t="shared" si="35"/>
        <v>927.11099999999999</v>
      </c>
      <c r="C1111">
        <v>53.225000000000783</v>
      </c>
      <c r="F1111" s="2">
        <f t="shared" si="36"/>
        <v>0.57902757814840877</v>
      </c>
      <c r="I1111" s="20">
        <v>23687</v>
      </c>
    </row>
    <row r="1112" spans="1:9" x14ac:dyDescent="0.3">
      <c r="A1112">
        <v>956</v>
      </c>
      <c r="B1112" s="11">
        <f t="shared" si="35"/>
        <v>943.72200000000009</v>
      </c>
      <c r="C1112">
        <v>53.273000000000785</v>
      </c>
      <c r="F1112" s="2">
        <f t="shared" si="36"/>
        <v>0.59166725469537307</v>
      </c>
      <c r="G1112" t="s">
        <v>11</v>
      </c>
      <c r="H1112">
        <v>53</v>
      </c>
      <c r="I1112" s="20">
        <v>23681</v>
      </c>
    </row>
    <row r="1113" spans="1:9" x14ac:dyDescent="0.3">
      <c r="A1113">
        <v>938.83299999999997</v>
      </c>
      <c r="B1113" s="11">
        <f t="shared" si="35"/>
        <v>933.97200000000009</v>
      </c>
      <c r="C1113">
        <v>53.321000000000787</v>
      </c>
      <c r="F1113" s="2">
        <f t="shared" si="36"/>
        <v>0.58421519941009581</v>
      </c>
      <c r="I1113" s="20">
        <v>23658</v>
      </c>
    </row>
    <row r="1114" spans="1:9" x14ac:dyDescent="0.3">
      <c r="A1114">
        <v>907.08299999999997</v>
      </c>
      <c r="B1114" s="11">
        <f t="shared" si="35"/>
        <v>897.2496666666666</v>
      </c>
      <c r="C1114">
        <v>53.369000000000788</v>
      </c>
      <c r="F1114" s="2">
        <f t="shared" si="36"/>
        <v>0.55698057988277239</v>
      </c>
      <c r="I1114" s="20">
        <v>23636</v>
      </c>
    </row>
    <row r="1115" spans="1:9" x14ac:dyDescent="0.3">
      <c r="A1115">
        <v>845.83299999999997</v>
      </c>
      <c r="B1115" s="11">
        <f t="shared" si="35"/>
        <v>842.7496666666666</v>
      </c>
      <c r="C1115">
        <v>53.41700000000079</v>
      </c>
      <c r="F1115" s="2">
        <f t="shared" si="36"/>
        <v>0.51888401158051434</v>
      </c>
      <c r="I1115" s="20">
        <v>23613</v>
      </c>
    </row>
    <row r="1116" spans="1:9" x14ac:dyDescent="0.3">
      <c r="A1116">
        <v>775.33299999999997</v>
      </c>
      <c r="B1116" s="11">
        <f t="shared" si="35"/>
        <v>776.58299999999997</v>
      </c>
      <c r="C1116">
        <v>53.465000000000792</v>
      </c>
      <c r="F1116" s="2">
        <f t="shared" si="36"/>
        <v>0.47611704034851648</v>
      </c>
      <c r="I1116" s="20">
        <v>23591</v>
      </c>
    </row>
    <row r="1117" spans="1:9" x14ac:dyDescent="0.3">
      <c r="A1117">
        <v>708.58299999999997</v>
      </c>
      <c r="B1117" s="11">
        <f t="shared" si="35"/>
        <v>708.88866666666672</v>
      </c>
      <c r="C1117">
        <v>53.513000000000794</v>
      </c>
      <c r="F1117" s="2">
        <f t="shared" si="36"/>
        <v>0.43600821013600743</v>
      </c>
      <c r="I1117" s="20">
        <v>23569</v>
      </c>
    </row>
    <row r="1118" spans="1:9" x14ac:dyDescent="0.3">
      <c r="A1118">
        <v>642.75</v>
      </c>
      <c r="B1118" s="11">
        <f t="shared" si="35"/>
        <v>642.52766666666673</v>
      </c>
      <c r="C1118">
        <v>53.561000000000796</v>
      </c>
      <c r="F1118" s="2">
        <f t="shared" si="36"/>
        <v>0.39997089171953926</v>
      </c>
      <c r="I1118" s="20">
        <v>23546</v>
      </c>
    </row>
    <row r="1119" spans="1:9" x14ac:dyDescent="0.3">
      <c r="A1119">
        <v>576.25</v>
      </c>
      <c r="B1119" s="11">
        <f t="shared" si="35"/>
        <v>577.19433333333336</v>
      </c>
      <c r="C1119">
        <v>53.609000000000798</v>
      </c>
      <c r="F1119" s="2">
        <f t="shared" si="36"/>
        <v>0.36740267014231254</v>
      </c>
      <c r="I1119" s="20">
        <v>23524</v>
      </c>
    </row>
    <row r="1120" spans="1:9" x14ac:dyDescent="0.3">
      <c r="A1120">
        <v>512.58299999999997</v>
      </c>
      <c r="B1120" s="11">
        <f t="shared" si="35"/>
        <v>516.80533333333335</v>
      </c>
      <c r="C1120">
        <v>53.657000000000799</v>
      </c>
      <c r="F1120" s="2">
        <f t="shared" si="36"/>
        <v>0.33966258928864407</v>
      </c>
      <c r="I1120" s="20">
        <v>23502</v>
      </c>
    </row>
    <row r="1121" spans="1:9" x14ac:dyDescent="0.3">
      <c r="A1121">
        <v>461.58300000000003</v>
      </c>
      <c r="B1121" s="11">
        <f t="shared" si="35"/>
        <v>464.02766666666662</v>
      </c>
      <c r="C1121">
        <v>53.705000000000801</v>
      </c>
      <c r="F1121" s="2">
        <f t="shared" si="36"/>
        <v>0.3171395106525623</v>
      </c>
      <c r="I1121" s="20">
        <v>23479</v>
      </c>
    </row>
    <row r="1122" spans="1:9" x14ac:dyDescent="0.3">
      <c r="A1122">
        <v>417.91699999999997</v>
      </c>
      <c r="B1122" s="11">
        <f t="shared" si="35"/>
        <v>424.47233333333332</v>
      </c>
      <c r="C1122">
        <v>53.753000000000803</v>
      </c>
      <c r="F1122" s="2">
        <f t="shared" si="36"/>
        <v>0.3012437809449352</v>
      </c>
      <c r="I1122" s="20">
        <v>23457</v>
      </c>
    </row>
    <row r="1123" spans="1:9" x14ac:dyDescent="0.3">
      <c r="A1123">
        <v>393.91699999999997</v>
      </c>
      <c r="B1123" s="11">
        <f t="shared" si="35"/>
        <v>405.25033333333334</v>
      </c>
      <c r="C1123">
        <v>53.801000000000805</v>
      </c>
      <c r="F1123" s="5">
        <f t="shared" si="36"/>
        <v>0.29380939490049723</v>
      </c>
      <c r="G1123" t="s">
        <v>10</v>
      </c>
      <c r="H1123">
        <v>53</v>
      </c>
      <c r="I1123" s="20">
        <v>23435</v>
      </c>
    </row>
    <row r="1124" spans="1:9" x14ac:dyDescent="0.3">
      <c r="A1124">
        <v>403.91699999999997</v>
      </c>
      <c r="B1124" s="11">
        <f t="shared" si="35"/>
        <v>414.58366666666666</v>
      </c>
      <c r="C1124">
        <v>53.849000000000807</v>
      </c>
      <c r="F1124" s="2">
        <f t="shared" si="36"/>
        <v>0.29739599694349356</v>
      </c>
      <c r="I1124" s="20">
        <v>23429</v>
      </c>
    </row>
    <row r="1125" spans="1:9" x14ac:dyDescent="0.3">
      <c r="A1125">
        <v>445.91699999999997</v>
      </c>
      <c r="B1125" s="11">
        <f t="shared" si="35"/>
        <v>450.25033333333334</v>
      </c>
      <c r="C1125">
        <v>53.897000000000808</v>
      </c>
      <c r="F1125" s="2">
        <f t="shared" si="36"/>
        <v>0.311509937693216</v>
      </c>
      <c r="I1125" s="20">
        <v>23423</v>
      </c>
    </row>
    <row r="1126" spans="1:9" x14ac:dyDescent="0.3">
      <c r="A1126">
        <v>500.91699999999997</v>
      </c>
      <c r="B1126" s="11">
        <f t="shared" si="35"/>
        <v>506.52799999999996</v>
      </c>
      <c r="C1126">
        <v>53.94500000000081</v>
      </c>
      <c r="F1126" s="2">
        <f t="shared" si="36"/>
        <v>0.33515469692162919</v>
      </c>
      <c r="I1126" s="20">
        <v>23417</v>
      </c>
    </row>
    <row r="1127" spans="1:9" x14ac:dyDescent="0.3">
      <c r="A1127">
        <v>572.75</v>
      </c>
      <c r="B1127" s="11">
        <f t="shared" si="35"/>
        <v>577.86133333333328</v>
      </c>
      <c r="C1127">
        <v>53.993000000000812</v>
      </c>
      <c r="F1127" s="2">
        <f t="shared" si="36"/>
        <v>0.36772138315565073</v>
      </c>
      <c r="I1127" s="20">
        <v>23411</v>
      </c>
    </row>
    <row r="1128" spans="1:9" x14ac:dyDescent="0.3">
      <c r="A1128" s="6">
        <v>659.91700000000003</v>
      </c>
      <c r="B1128" s="12">
        <f t="shared" si="35"/>
        <v>657.75</v>
      </c>
      <c r="C1128" s="6">
        <v>54.041000000000814</v>
      </c>
      <c r="D1128" s="6"/>
      <c r="E1128" s="6"/>
      <c r="F1128" s="7">
        <f t="shared" si="36"/>
        <v>0.40796476365839485</v>
      </c>
      <c r="I1128" s="20">
        <v>23405</v>
      </c>
    </row>
    <row r="1129" spans="1:9" x14ac:dyDescent="0.3">
      <c r="A1129">
        <v>740.58299999999997</v>
      </c>
      <c r="B1129" s="11">
        <f t="shared" si="35"/>
        <v>735.52766666666673</v>
      </c>
      <c r="C1129">
        <v>54.089000000000816</v>
      </c>
      <c r="F1129" s="2">
        <f t="shared" si="36"/>
        <v>0.45137197316220207</v>
      </c>
      <c r="I1129" s="20">
        <v>23399</v>
      </c>
    </row>
    <row r="1130" spans="1:9" x14ac:dyDescent="0.3">
      <c r="A1130">
        <v>806.08299999999997</v>
      </c>
      <c r="B1130" s="11">
        <f t="shared" si="35"/>
        <v>797.72200000000009</v>
      </c>
      <c r="C1130">
        <v>54.137000000000818</v>
      </c>
      <c r="F1130" s="2">
        <f t="shared" si="36"/>
        <v>0.48938250723998283</v>
      </c>
      <c r="I1130" s="20">
        <v>23393</v>
      </c>
    </row>
    <row r="1131" spans="1:9" x14ac:dyDescent="0.3">
      <c r="A1131">
        <v>846.5</v>
      </c>
      <c r="B1131" s="11">
        <f t="shared" si="35"/>
        <v>834.47200000000009</v>
      </c>
      <c r="C1131">
        <v>54.185000000000819</v>
      </c>
      <c r="F1131" s="2">
        <f t="shared" si="36"/>
        <v>0.51333025352361583</v>
      </c>
      <c r="I1131" s="20">
        <v>23387</v>
      </c>
    </row>
    <row r="1132" spans="1:9" x14ac:dyDescent="0.3">
      <c r="A1132">
        <v>850.83299999999997</v>
      </c>
      <c r="B1132" s="11">
        <f t="shared" si="35"/>
        <v>848.47200000000009</v>
      </c>
      <c r="C1132">
        <v>54.233000000000821</v>
      </c>
      <c r="F1132" s="2">
        <f t="shared" si="36"/>
        <v>0.52275840002406604</v>
      </c>
      <c r="I1132" s="20">
        <v>23381</v>
      </c>
    </row>
    <row r="1133" spans="1:9" x14ac:dyDescent="0.3">
      <c r="A1133">
        <v>848.08299999999997</v>
      </c>
      <c r="B1133" s="11">
        <f t="shared" si="35"/>
        <v>852.55533333333335</v>
      </c>
      <c r="C1133">
        <v>54.281000000000823</v>
      </c>
      <c r="F1133" s="2">
        <f t="shared" si="36"/>
        <v>0.52554075416228063</v>
      </c>
      <c r="I1133" s="20">
        <v>23375</v>
      </c>
    </row>
    <row r="1134" spans="1:9" x14ac:dyDescent="0.3">
      <c r="A1134">
        <v>858.75</v>
      </c>
      <c r="B1134" s="11">
        <f t="shared" si="35"/>
        <v>860.58333333333337</v>
      </c>
      <c r="C1134">
        <v>54.329000000000825</v>
      </c>
      <c r="F1134" s="2">
        <f t="shared" si="36"/>
        <v>0.53105422805532909</v>
      </c>
      <c r="I1134" s="20">
        <v>23369</v>
      </c>
    </row>
    <row r="1135" spans="1:9" x14ac:dyDescent="0.3">
      <c r="A1135">
        <v>874.91700000000003</v>
      </c>
      <c r="B1135" s="11">
        <f t="shared" si="35"/>
        <v>875.41666666666663</v>
      </c>
      <c r="C1135">
        <v>54.377000000000827</v>
      </c>
      <c r="F1135" s="2">
        <f t="shared" si="36"/>
        <v>0.54139409691989737</v>
      </c>
      <c r="I1135" s="20">
        <v>23363</v>
      </c>
    </row>
    <row r="1136" spans="1:9" x14ac:dyDescent="0.3">
      <c r="A1136">
        <v>892.58299999999997</v>
      </c>
      <c r="B1136" s="11">
        <f t="shared" si="35"/>
        <v>890.91666666666663</v>
      </c>
      <c r="C1136">
        <v>54.425000000000828</v>
      </c>
      <c r="F1136" s="2">
        <f t="shared" si="36"/>
        <v>0.55241383902176278</v>
      </c>
      <c r="I1136" s="20">
        <v>23357</v>
      </c>
    </row>
    <row r="1137" spans="1:9" x14ac:dyDescent="0.3">
      <c r="A1137">
        <v>905.25</v>
      </c>
      <c r="B1137" s="11">
        <f t="shared" si="35"/>
        <v>903.77766666666673</v>
      </c>
      <c r="C1137">
        <v>54.47300000000083</v>
      </c>
      <c r="F1137" s="2">
        <f t="shared" si="36"/>
        <v>0.5617274533205443</v>
      </c>
      <c r="I1137" s="20">
        <v>23351</v>
      </c>
    </row>
    <row r="1138" spans="1:9" x14ac:dyDescent="0.3">
      <c r="A1138">
        <v>913.5</v>
      </c>
      <c r="B1138" s="11">
        <f t="shared" si="35"/>
        <v>914.13900000000001</v>
      </c>
      <c r="C1138">
        <v>54.521000000000832</v>
      </c>
      <c r="F1138" s="2">
        <f t="shared" si="36"/>
        <v>0.56934496004252511</v>
      </c>
      <c r="I1138" s="20">
        <v>23345</v>
      </c>
    </row>
    <row r="1139" spans="1:9" x14ac:dyDescent="0.3">
      <c r="A1139">
        <v>923.66700000000003</v>
      </c>
      <c r="B1139" s="11">
        <f t="shared" si="35"/>
        <v>925.5</v>
      </c>
      <c r="C1139">
        <v>54.569000000000834</v>
      </c>
      <c r="F1139" s="2">
        <f t="shared" si="36"/>
        <v>0.57781618963974113</v>
      </c>
      <c r="I1139" s="20">
        <v>23339</v>
      </c>
    </row>
    <row r="1140" spans="1:9" x14ac:dyDescent="0.3">
      <c r="A1140">
        <v>939.33299999999997</v>
      </c>
      <c r="B1140" s="11">
        <f t="shared" si="35"/>
        <v>939.41666666666663</v>
      </c>
      <c r="C1140">
        <v>54.617000000000836</v>
      </c>
      <c r="F1140" s="2">
        <f t="shared" si="36"/>
        <v>0.58836498243465696</v>
      </c>
      <c r="I1140" s="20">
        <v>23333</v>
      </c>
    </row>
    <row r="1141" spans="1:9" x14ac:dyDescent="0.3">
      <c r="A1141">
        <v>955.25</v>
      </c>
      <c r="B1141" s="11">
        <f t="shared" si="35"/>
        <v>953.16666666666663</v>
      </c>
      <c r="C1141">
        <v>54.665000000000838</v>
      </c>
      <c r="F1141" s="2">
        <f t="shared" si="36"/>
        <v>0.59897656496887863</v>
      </c>
      <c r="I1141" s="20">
        <v>23327</v>
      </c>
    </row>
    <row r="1142" spans="1:9" x14ac:dyDescent="0.3">
      <c r="A1142">
        <v>964.91700000000003</v>
      </c>
      <c r="B1142" s="11">
        <f t="shared" si="35"/>
        <v>963.55566666666664</v>
      </c>
      <c r="C1142">
        <v>54.713000000000839</v>
      </c>
      <c r="F1142" s="2">
        <f t="shared" si="36"/>
        <v>0.60712103736452261</v>
      </c>
      <c r="I1142" s="20">
        <v>23321</v>
      </c>
    </row>
    <row r="1143" spans="1:9" x14ac:dyDescent="0.3">
      <c r="A1143">
        <v>970.5</v>
      </c>
      <c r="B1143" s="11">
        <f t="shared" si="35"/>
        <v>968.25</v>
      </c>
      <c r="C1143">
        <v>54.761000000000841</v>
      </c>
      <c r="F1143" s="2">
        <f t="shared" si="36"/>
        <v>0.61083740271828046</v>
      </c>
      <c r="G1143" t="s">
        <v>11</v>
      </c>
      <c r="H1143">
        <v>54</v>
      </c>
      <c r="I1143" s="20">
        <v>23315</v>
      </c>
    </row>
    <row r="1144" spans="1:9" x14ac:dyDescent="0.3">
      <c r="A1144">
        <v>969.33299999999997</v>
      </c>
      <c r="B1144" s="11">
        <f t="shared" si="35"/>
        <v>967.86099999999999</v>
      </c>
      <c r="C1144">
        <v>54.809000000000843</v>
      </c>
      <c r="F1144" s="2">
        <f t="shared" si="36"/>
        <v>0.61052858033604651</v>
      </c>
      <c r="I1144" s="20">
        <v>23253</v>
      </c>
    </row>
    <row r="1145" spans="1:9" x14ac:dyDescent="0.3">
      <c r="A1145">
        <v>963.75</v>
      </c>
      <c r="B1145" s="11">
        <f t="shared" si="35"/>
        <v>962.41666666666663</v>
      </c>
      <c r="C1145">
        <v>54.857000000000845</v>
      </c>
      <c r="F1145" s="2">
        <f t="shared" si="36"/>
        <v>0.60622273846421248</v>
      </c>
      <c r="I1145" s="20">
        <v>23192</v>
      </c>
    </row>
    <row r="1146" spans="1:9" x14ac:dyDescent="0.3">
      <c r="A1146">
        <v>954.16700000000003</v>
      </c>
      <c r="B1146" s="11">
        <f t="shared" si="35"/>
        <v>954.5</v>
      </c>
      <c r="C1146">
        <v>54.905000000000847</v>
      </c>
      <c r="F1146" s="2">
        <f t="shared" si="36"/>
        <v>0.60001569133083865</v>
      </c>
      <c r="I1146" s="20">
        <v>23131</v>
      </c>
    </row>
    <row r="1147" spans="1:9" x14ac:dyDescent="0.3">
      <c r="A1147">
        <v>945.58299999999997</v>
      </c>
      <c r="B1147" s="11">
        <f t="shared" si="35"/>
        <v>946.91666666666663</v>
      </c>
      <c r="C1147">
        <v>54.953000000000849</v>
      </c>
      <c r="F1147" s="5">
        <f t="shared" si="36"/>
        <v>0.59412959784703978</v>
      </c>
      <c r="G1147" t="s">
        <v>10</v>
      </c>
      <c r="H1147">
        <v>54</v>
      </c>
      <c r="I1147" s="20">
        <v>23070</v>
      </c>
    </row>
    <row r="1148" spans="1:9" x14ac:dyDescent="0.3">
      <c r="A1148">
        <v>941</v>
      </c>
      <c r="B1148" s="11">
        <f t="shared" si="35"/>
        <v>945.16666666666663</v>
      </c>
      <c r="C1148">
        <v>55.00100000000085</v>
      </c>
      <c r="F1148" s="2">
        <f t="shared" si="36"/>
        <v>0.592779489342666</v>
      </c>
      <c r="I1148" s="20">
        <v>23050</v>
      </c>
    </row>
    <row r="1149" spans="1:9" x14ac:dyDescent="0.3">
      <c r="A1149" s="6">
        <v>948.91700000000003</v>
      </c>
      <c r="B1149" s="12">
        <f t="shared" si="35"/>
        <v>958.36133333333328</v>
      </c>
      <c r="C1149" s="6">
        <v>55.049000000000852</v>
      </c>
      <c r="D1149" s="6"/>
      <c r="E1149" s="6"/>
      <c r="F1149" s="7">
        <f t="shared" si="36"/>
        <v>0.60303518227645447</v>
      </c>
      <c r="I1149" s="20">
        <v>23030</v>
      </c>
    </row>
    <row r="1150" spans="1:9" x14ac:dyDescent="0.3">
      <c r="A1150">
        <v>985.16700000000003</v>
      </c>
      <c r="B1150" s="11">
        <f t="shared" si="35"/>
        <v>989.19466666666665</v>
      </c>
      <c r="C1150">
        <v>55.097000000000854</v>
      </c>
      <c r="F1150" s="2">
        <f t="shared" si="36"/>
        <v>0.62769782090270054</v>
      </c>
      <c r="I1150" s="20">
        <v>23010</v>
      </c>
    </row>
    <row r="1151" spans="1:9" x14ac:dyDescent="0.3">
      <c r="A1151">
        <v>1033.5</v>
      </c>
      <c r="B1151" s="11">
        <f t="shared" si="35"/>
        <v>1034.25</v>
      </c>
      <c r="C1151">
        <v>55.145000000000856</v>
      </c>
      <c r="F1151" s="2">
        <f t="shared" si="36"/>
        <v>0.66556134146744272</v>
      </c>
      <c r="I1151" s="20">
        <v>22990</v>
      </c>
    </row>
    <row r="1152" spans="1:9" x14ac:dyDescent="0.3">
      <c r="A1152">
        <v>1084.0830000000001</v>
      </c>
      <c r="B1152" s="11">
        <f t="shared" si="35"/>
        <v>1079.972</v>
      </c>
      <c r="C1152">
        <v>55.193000000000858</v>
      </c>
      <c r="F1152" s="2">
        <f t="shared" si="36"/>
        <v>0.70632071656124085</v>
      </c>
      <c r="I1152" s="20">
        <v>22970</v>
      </c>
    </row>
    <row r="1153" spans="1:9" x14ac:dyDescent="0.3">
      <c r="A1153">
        <v>1122.3330000000001</v>
      </c>
      <c r="B1153" s="11">
        <f t="shared" si="35"/>
        <v>1108.9443333333334</v>
      </c>
      <c r="C1153">
        <v>55.241000000000859</v>
      </c>
      <c r="F1153" s="2">
        <f t="shared" si="36"/>
        <v>0.73343093897635214</v>
      </c>
      <c r="G1153" t="s">
        <v>11</v>
      </c>
      <c r="H1153">
        <v>55</v>
      </c>
      <c r="I1153" s="20">
        <v>22950</v>
      </c>
    </row>
    <row r="1154" spans="1:9" x14ac:dyDescent="0.3">
      <c r="A1154">
        <v>1120.4169999999999</v>
      </c>
      <c r="B1154" s="11">
        <f t="shared" si="35"/>
        <v>1113.5</v>
      </c>
      <c r="C1154">
        <v>55.289000000000861</v>
      </c>
      <c r="F1154" s="2">
        <f t="shared" si="36"/>
        <v>0.73778747368604858</v>
      </c>
      <c r="I1154" s="20">
        <v>22939</v>
      </c>
    </row>
    <row r="1155" spans="1:9" x14ac:dyDescent="0.3">
      <c r="A1155">
        <v>1097.75</v>
      </c>
      <c r="B1155" s="11">
        <f t="shared" si="35"/>
        <v>1091.5556666666666</v>
      </c>
      <c r="C1155">
        <v>55.337000000000863</v>
      </c>
      <c r="F1155" s="2">
        <f t="shared" si="36"/>
        <v>0.71703752385707598</v>
      </c>
      <c r="I1155" s="20">
        <v>22929</v>
      </c>
    </row>
    <row r="1156" spans="1:9" x14ac:dyDescent="0.3">
      <c r="A1156">
        <v>1056.5</v>
      </c>
      <c r="B1156" s="11">
        <f t="shared" ref="B1156:B1219" si="37">AVERAGE(A1155:A1157)</f>
        <v>1054.3889999999999</v>
      </c>
      <c r="C1156">
        <v>55.385000000000865</v>
      </c>
      <c r="F1156" s="2">
        <f t="shared" si="36"/>
        <v>0.68321630450149007</v>
      </c>
      <c r="I1156" s="20">
        <v>22919</v>
      </c>
    </row>
    <row r="1157" spans="1:9" x14ac:dyDescent="0.3">
      <c r="A1157">
        <v>1008.917</v>
      </c>
      <c r="B1157" s="11">
        <f t="shared" si="37"/>
        <v>1017.0833333333334</v>
      </c>
      <c r="C1157">
        <v>55.433000000000867</v>
      </c>
      <c r="F1157" s="2">
        <f t="shared" si="36"/>
        <v>0.65087274077938218</v>
      </c>
      <c r="I1157" s="20">
        <v>22909</v>
      </c>
    </row>
    <row r="1158" spans="1:9" x14ac:dyDescent="0.3">
      <c r="A1158">
        <v>985.83299999999997</v>
      </c>
      <c r="B1158" s="11">
        <f t="shared" si="37"/>
        <v>991.97233333333327</v>
      </c>
      <c r="C1158">
        <v>55.481000000000869</v>
      </c>
      <c r="F1158" s="2">
        <f t="shared" si="36"/>
        <v>0.6299685140420257</v>
      </c>
      <c r="I1158" s="20">
        <v>22898</v>
      </c>
    </row>
    <row r="1159" spans="1:9" x14ac:dyDescent="0.3">
      <c r="A1159">
        <v>981.16700000000003</v>
      </c>
      <c r="B1159" s="11">
        <f t="shared" si="37"/>
        <v>984.94433333333336</v>
      </c>
      <c r="C1159">
        <v>55.52900000000087</v>
      </c>
      <c r="F1159" s="2">
        <f t="shared" si="36"/>
        <v>0.62423908275307671</v>
      </c>
      <c r="I1159" s="20">
        <v>22888</v>
      </c>
    </row>
    <row r="1160" spans="1:9" x14ac:dyDescent="0.3">
      <c r="A1160">
        <v>987.83299999999997</v>
      </c>
      <c r="B1160" s="11">
        <f t="shared" si="37"/>
        <v>985.91666666666663</v>
      </c>
      <c r="C1160">
        <v>55.577000000000872</v>
      </c>
      <c r="F1160" s="2">
        <f t="shared" ref="F1160:F1223" si="38">(0.0975*EXP(0.0013*B1160))/D$2</f>
        <v>0.62502864067028063</v>
      </c>
      <c r="I1160" s="20">
        <v>22878</v>
      </c>
    </row>
    <row r="1161" spans="1:9" x14ac:dyDescent="0.3">
      <c r="A1161">
        <v>988.75</v>
      </c>
      <c r="B1161" s="11">
        <f t="shared" si="37"/>
        <v>985.19433333333336</v>
      </c>
      <c r="C1161">
        <v>55.625000000000874</v>
      </c>
      <c r="F1161" s="2">
        <f t="shared" si="38"/>
        <v>0.62444199342616979</v>
      </c>
      <c r="I1161" s="20">
        <v>22868</v>
      </c>
    </row>
    <row r="1162" spans="1:9" x14ac:dyDescent="0.3">
      <c r="A1162">
        <v>979</v>
      </c>
      <c r="B1162" s="11">
        <f t="shared" si="37"/>
        <v>977</v>
      </c>
      <c r="C1162">
        <v>55.673000000000876</v>
      </c>
      <c r="F1162" s="2">
        <f t="shared" si="38"/>
        <v>0.61782534675821998</v>
      </c>
      <c r="I1162" s="20">
        <v>22858</v>
      </c>
    </row>
    <row r="1163" spans="1:9" x14ac:dyDescent="0.3">
      <c r="A1163">
        <v>963.25</v>
      </c>
      <c r="B1163" s="11">
        <f t="shared" si="37"/>
        <v>965.25</v>
      </c>
      <c r="C1163">
        <v>55.721000000000878</v>
      </c>
      <c r="F1163" s="2">
        <f t="shared" si="38"/>
        <v>0.60845977623296632</v>
      </c>
      <c r="I1163" s="20">
        <v>22847</v>
      </c>
    </row>
    <row r="1164" spans="1:9" x14ac:dyDescent="0.3">
      <c r="A1164">
        <v>953.5</v>
      </c>
      <c r="B1164" s="11">
        <f t="shared" si="37"/>
        <v>956.91666666666663</v>
      </c>
      <c r="C1164">
        <v>55.769000000000879</v>
      </c>
      <c r="F1164" s="2">
        <f t="shared" si="38"/>
        <v>0.60190370482940514</v>
      </c>
      <c r="I1164" s="20">
        <v>22837</v>
      </c>
    </row>
    <row r="1165" spans="1:9" x14ac:dyDescent="0.3">
      <c r="A1165">
        <v>954</v>
      </c>
      <c r="B1165" s="11">
        <f t="shared" si="37"/>
        <v>951.11099999999999</v>
      </c>
      <c r="C1165">
        <v>55.817000000000881</v>
      </c>
      <c r="F1165" s="2">
        <f t="shared" si="38"/>
        <v>0.59737801686721381</v>
      </c>
      <c r="I1165" s="20">
        <v>22827</v>
      </c>
    </row>
    <row r="1166" spans="1:9" x14ac:dyDescent="0.3">
      <c r="A1166">
        <v>945.83299999999997</v>
      </c>
      <c r="B1166" s="11">
        <f t="shared" si="37"/>
        <v>942.88866666666672</v>
      </c>
      <c r="C1166">
        <v>55.865000000000883</v>
      </c>
      <c r="F1166" s="2">
        <f t="shared" si="38"/>
        <v>0.59102662890441038</v>
      </c>
      <c r="I1166" s="20">
        <v>22817</v>
      </c>
    </row>
    <row r="1167" spans="1:9" x14ac:dyDescent="0.3">
      <c r="A1167">
        <v>928.83299999999997</v>
      </c>
      <c r="B1167" s="11">
        <f t="shared" si="37"/>
        <v>927.9996666666666</v>
      </c>
      <c r="C1167">
        <v>55.913000000000885</v>
      </c>
      <c r="F1167" s="2">
        <f t="shared" si="38"/>
        <v>0.57969689595435792</v>
      </c>
      <c r="I1167" s="20">
        <v>22807</v>
      </c>
    </row>
    <row r="1168" spans="1:9" x14ac:dyDescent="0.3">
      <c r="A1168">
        <v>909.33299999999997</v>
      </c>
      <c r="B1168" s="11">
        <f t="shared" si="37"/>
        <v>909.33299999999997</v>
      </c>
      <c r="C1168">
        <v>55.961000000000887</v>
      </c>
      <c r="F1168" s="2">
        <f t="shared" si="38"/>
        <v>0.56579889568665842</v>
      </c>
      <c r="I1168" s="20">
        <v>22796</v>
      </c>
    </row>
    <row r="1169" spans="1:9" x14ac:dyDescent="0.3">
      <c r="A1169">
        <v>889.83299999999997</v>
      </c>
      <c r="B1169" s="11">
        <f t="shared" si="37"/>
        <v>890.80533333333335</v>
      </c>
      <c r="C1169">
        <v>56.009000000000889</v>
      </c>
      <c r="F1169" s="2">
        <f t="shared" si="38"/>
        <v>0.55233389211109263</v>
      </c>
      <c r="I1169" s="20">
        <v>22786</v>
      </c>
    </row>
    <row r="1170" spans="1:9" x14ac:dyDescent="0.3">
      <c r="A1170">
        <v>873.25</v>
      </c>
      <c r="B1170" s="11">
        <f t="shared" si="37"/>
        <v>873.77766666666673</v>
      </c>
      <c r="C1170">
        <v>56.05700000000089</v>
      </c>
      <c r="F1170" s="2">
        <f t="shared" si="38"/>
        <v>0.5402417765780162</v>
      </c>
      <c r="I1170" s="20">
        <v>22776</v>
      </c>
    </row>
    <row r="1171" spans="1:9" x14ac:dyDescent="0.3">
      <c r="A1171">
        <v>858.25</v>
      </c>
      <c r="B1171" s="11">
        <f t="shared" si="37"/>
        <v>858.08333333333337</v>
      </c>
      <c r="C1171">
        <v>56.105000000000892</v>
      </c>
      <c r="F1171" s="2">
        <f t="shared" si="38"/>
        <v>0.52933110340840894</v>
      </c>
      <c r="I1171" s="20">
        <v>22766</v>
      </c>
    </row>
    <row r="1172" spans="1:9" x14ac:dyDescent="0.3">
      <c r="A1172">
        <v>842.75</v>
      </c>
      <c r="B1172" s="11">
        <f t="shared" si="37"/>
        <v>842.22233333333327</v>
      </c>
      <c r="C1172">
        <v>56.153000000000894</v>
      </c>
      <c r="F1172" s="2">
        <f t="shared" si="38"/>
        <v>0.5185284211929001</v>
      </c>
      <c r="I1172" s="20">
        <v>22756</v>
      </c>
    </row>
    <row r="1173" spans="1:9" x14ac:dyDescent="0.3">
      <c r="A1173">
        <v>825.66700000000003</v>
      </c>
      <c r="B1173" s="11">
        <f t="shared" si="37"/>
        <v>822.30566666666664</v>
      </c>
      <c r="C1173">
        <v>56.201000000000896</v>
      </c>
      <c r="F1173" s="2">
        <f t="shared" si="38"/>
        <v>0.50527517090630669</v>
      </c>
      <c r="I1173" s="20">
        <v>22745</v>
      </c>
    </row>
    <row r="1174" spans="1:9" x14ac:dyDescent="0.3">
      <c r="A1174">
        <v>798.5</v>
      </c>
      <c r="B1174" s="11">
        <f t="shared" si="37"/>
        <v>796.83333333333337</v>
      </c>
      <c r="C1174">
        <v>56.249000000000898</v>
      </c>
      <c r="F1174" s="2">
        <f t="shared" si="38"/>
        <v>0.4888174663913914</v>
      </c>
      <c r="I1174" s="20">
        <v>22735</v>
      </c>
    </row>
    <row r="1175" spans="1:9" x14ac:dyDescent="0.3">
      <c r="A1175">
        <v>766.33299999999997</v>
      </c>
      <c r="B1175" s="11">
        <f t="shared" si="37"/>
        <v>766.41666666666663</v>
      </c>
      <c r="C1175">
        <v>56.297000000000899</v>
      </c>
      <c r="F1175" s="2">
        <f t="shared" si="38"/>
        <v>0.46986596527142516</v>
      </c>
      <c r="I1175" s="20">
        <v>22725</v>
      </c>
    </row>
    <row r="1176" spans="1:9" x14ac:dyDescent="0.3">
      <c r="A1176">
        <v>734.41700000000003</v>
      </c>
      <c r="B1176" s="11">
        <f t="shared" si="37"/>
        <v>739</v>
      </c>
      <c r="C1176">
        <v>56.345000000000901</v>
      </c>
      <c r="F1176" s="2">
        <f t="shared" si="38"/>
        <v>0.45341408691196455</v>
      </c>
      <c r="I1176" s="20">
        <v>22715</v>
      </c>
    </row>
    <row r="1177" spans="1:9" x14ac:dyDescent="0.3">
      <c r="A1177">
        <v>716.25</v>
      </c>
      <c r="B1177" s="11">
        <f t="shared" si="37"/>
        <v>725.52799999999991</v>
      </c>
      <c r="C1177">
        <v>56.393000000000903</v>
      </c>
      <c r="F1177" s="5">
        <f t="shared" si="38"/>
        <v>0.44554230676950374</v>
      </c>
      <c r="G1177" t="s">
        <v>10</v>
      </c>
      <c r="H1177">
        <v>55</v>
      </c>
      <c r="I1177" s="20">
        <v>22705</v>
      </c>
    </row>
    <row r="1178" spans="1:9" x14ac:dyDescent="0.3">
      <c r="A1178">
        <v>725.91700000000003</v>
      </c>
      <c r="B1178" s="11">
        <f t="shared" si="37"/>
        <v>731.77799999999991</v>
      </c>
      <c r="C1178">
        <v>56.441000000000905</v>
      </c>
      <c r="F1178" s="2">
        <f t="shared" si="38"/>
        <v>0.4491770842997353</v>
      </c>
      <c r="I1178" s="20">
        <v>22694</v>
      </c>
    </row>
    <row r="1179" spans="1:9" x14ac:dyDescent="0.3">
      <c r="A1179">
        <v>753.16700000000003</v>
      </c>
      <c r="B1179" s="11">
        <f t="shared" si="37"/>
        <v>753.94466666666665</v>
      </c>
      <c r="C1179">
        <v>56.489000000000907</v>
      </c>
      <c r="F1179" s="2">
        <f t="shared" si="38"/>
        <v>0.46230917340114919</v>
      </c>
      <c r="I1179" s="20">
        <v>22683</v>
      </c>
    </row>
    <row r="1180" spans="1:9" x14ac:dyDescent="0.3">
      <c r="A1180" s="6">
        <v>782.75</v>
      </c>
      <c r="B1180" s="12">
        <f t="shared" si="37"/>
        <v>780.75</v>
      </c>
      <c r="C1180" s="6">
        <v>56.537000000000909</v>
      </c>
      <c r="D1180" s="6"/>
      <c r="E1180" s="6"/>
      <c r="F1180" s="7">
        <f t="shared" si="38"/>
        <v>0.47870321241989316</v>
      </c>
      <c r="I1180" s="20">
        <v>22672</v>
      </c>
    </row>
    <row r="1181" spans="1:9" x14ac:dyDescent="0.3">
      <c r="A1181">
        <v>806.33299999999997</v>
      </c>
      <c r="B1181" s="11">
        <f t="shared" si="37"/>
        <v>805.63866666666672</v>
      </c>
      <c r="C1181">
        <v>56.58500000000091</v>
      </c>
      <c r="F1181" s="2">
        <f t="shared" si="38"/>
        <v>0.49444507532374377</v>
      </c>
      <c r="I1181" s="20">
        <v>22661</v>
      </c>
    </row>
    <row r="1182" spans="1:9" x14ac:dyDescent="0.3">
      <c r="A1182">
        <v>827.83299999999997</v>
      </c>
      <c r="B1182" s="11">
        <f t="shared" si="37"/>
        <v>828.69433333333336</v>
      </c>
      <c r="C1182">
        <v>56.633000000000912</v>
      </c>
      <c r="F1182" s="2">
        <f t="shared" si="38"/>
        <v>0.50948909058194525</v>
      </c>
      <c r="I1182" s="20">
        <v>22650</v>
      </c>
    </row>
    <row r="1183" spans="1:9" x14ac:dyDescent="0.3">
      <c r="A1183">
        <v>851.91700000000003</v>
      </c>
      <c r="B1183" s="11">
        <f t="shared" si="37"/>
        <v>852.80566666666664</v>
      </c>
      <c r="C1183">
        <v>56.681000000000914</v>
      </c>
      <c r="F1183" s="2">
        <f t="shared" si="38"/>
        <v>0.52571181047391324</v>
      </c>
      <c r="I1183" s="20">
        <v>22639</v>
      </c>
    </row>
    <row r="1184" spans="1:9" x14ac:dyDescent="0.3">
      <c r="A1184">
        <v>878.66700000000003</v>
      </c>
      <c r="B1184" s="11">
        <f t="shared" si="37"/>
        <v>878.97233333333327</v>
      </c>
      <c r="C1184">
        <v>56.729000000000916</v>
      </c>
      <c r="F1184" s="2">
        <f t="shared" si="38"/>
        <v>0.54390241165613296</v>
      </c>
      <c r="I1184" s="20">
        <v>22628</v>
      </c>
    </row>
    <row r="1185" spans="1:9" x14ac:dyDescent="0.3">
      <c r="A1185">
        <v>906.33299999999997</v>
      </c>
      <c r="B1185" s="11">
        <f t="shared" si="37"/>
        <v>902.97233333333327</v>
      </c>
      <c r="C1185">
        <v>56.777000000000918</v>
      </c>
      <c r="F1185" s="2">
        <f t="shared" si="38"/>
        <v>0.56113966986414887</v>
      </c>
      <c r="I1185" s="20">
        <v>22617</v>
      </c>
    </row>
    <row r="1186" spans="1:9" x14ac:dyDescent="0.3">
      <c r="A1186">
        <v>923.91700000000003</v>
      </c>
      <c r="B1186" s="11">
        <f t="shared" si="37"/>
        <v>920.77766666666673</v>
      </c>
      <c r="C1186">
        <v>56.825000000000919</v>
      </c>
      <c r="F1186" s="2">
        <f t="shared" si="38"/>
        <v>0.57427982283431478</v>
      </c>
      <c r="I1186" s="20">
        <v>22606</v>
      </c>
    </row>
    <row r="1187" spans="1:9" x14ac:dyDescent="0.3">
      <c r="A1187">
        <v>932.08299999999997</v>
      </c>
      <c r="B1187" s="11">
        <f t="shared" si="37"/>
        <v>930.97233333333327</v>
      </c>
      <c r="C1187">
        <v>56.873000000000921</v>
      </c>
      <c r="F1187" s="2">
        <f t="shared" si="38"/>
        <v>0.58194144949334481</v>
      </c>
      <c r="I1187" s="20">
        <v>22595</v>
      </c>
    </row>
    <row r="1188" spans="1:9" x14ac:dyDescent="0.3">
      <c r="A1188">
        <v>936.91700000000003</v>
      </c>
      <c r="B1188" s="11">
        <f t="shared" si="37"/>
        <v>934.72233333333327</v>
      </c>
      <c r="C1188">
        <v>56.921000000000923</v>
      </c>
      <c r="F1188" s="2">
        <f t="shared" si="38"/>
        <v>0.58478534041150299</v>
      </c>
      <c r="G1188" t="s">
        <v>11</v>
      </c>
      <c r="H1188">
        <v>56</v>
      </c>
      <c r="I1188" s="20">
        <v>22585</v>
      </c>
    </row>
    <row r="1189" spans="1:9" x14ac:dyDescent="0.3">
      <c r="A1189">
        <v>935.16700000000003</v>
      </c>
      <c r="B1189" s="11">
        <f t="shared" si="37"/>
        <v>934.94466666666665</v>
      </c>
      <c r="C1189">
        <v>56.969000000000925</v>
      </c>
      <c r="F1189" s="2">
        <f t="shared" si="38"/>
        <v>0.58495438729664218</v>
      </c>
      <c r="I1189" s="20">
        <v>22544</v>
      </c>
    </row>
    <row r="1190" spans="1:9" x14ac:dyDescent="0.3">
      <c r="A1190">
        <v>932.75</v>
      </c>
      <c r="B1190" s="11">
        <f t="shared" si="37"/>
        <v>933.94466666666665</v>
      </c>
      <c r="C1190">
        <v>57.017000000000927</v>
      </c>
      <c r="F1190" s="2">
        <f t="shared" si="38"/>
        <v>0.58419444066549264</v>
      </c>
      <c r="I1190" s="20">
        <v>22503</v>
      </c>
    </row>
    <row r="1191" spans="1:9" x14ac:dyDescent="0.3">
      <c r="A1191">
        <v>933.91700000000003</v>
      </c>
      <c r="B1191" s="11">
        <f t="shared" si="37"/>
        <v>934.66666666666663</v>
      </c>
      <c r="C1191">
        <v>57.065000000000929</v>
      </c>
      <c r="F1191" s="2">
        <f t="shared" si="38"/>
        <v>0.58474302297690628</v>
      </c>
      <c r="I1191" s="20">
        <v>22462</v>
      </c>
    </row>
    <row r="1192" spans="1:9" x14ac:dyDescent="0.3">
      <c r="A1192">
        <v>937.33299999999997</v>
      </c>
      <c r="B1192" s="11">
        <f t="shared" si="37"/>
        <v>939.83333333333337</v>
      </c>
      <c r="C1192">
        <v>57.11300000000093</v>
      </c>
      <c r="F1192" s="2">
        <f t="shared" si="38"/>
        <v>0.58868376646302234</v>
      </c>
      <c r="I1192" s="20">
        <v>22421</v>
      </c>
    </row>
    <row r="1193" spans="1:9" x14ac:dyDescent="0.3">
      <c r="A1193">
        <v>948.25</v>
      </c>
      <c r="B1193" s="11">
        <f t="shared" si="37"/>
        <v>950.69433333333336</v>
      </c>
      <c r="C1193">
        <v>57.161000000000932</v>
      </c>
      <c r="F1193" s="2">
        <f t="shared" si="38"/>
        <v>0.59705452472844123</v>
      </c>
      <c r="I1193" s="20">
        <v>22380</v>
      </c>
    </row>
    <row r="1194" spans="1:9" x14ac:dyDescent="0.3">
      <c r="A1194" s="6">
        <v>966.5</v>
      </c>
      <c r="B1194" s="12">
        <f t="shared" si="37"/>
        <v>966.58333333333337</v>
      </c>
      <c r="C1194" s="6">
        <v>57.209000000000934</v>
      </c>
      <c r="D1194" s="6"/>
      <c r="E1194" s="6"/>
      <c r="F1194" s="7">
        <f t="shared" si="38"/>
        <v>0.60951535441524263</v>
      </c>
      <c r="G1194" t="s">
        <v>10</v>
      </c>
      <c r="H1194">
        <v>56</v>
      </c>
      <c r="I1194" s="20">
        <v>22340</v>
      </c>
    </row>
    <row r="1195" spans="1:9" x14ac:dyDescent="0.3">
      <c r="A1195">
        <v>985</v>
      </c>
      <c r="B1195" s="11">
        <f t="shared" si="37"/>
        <v>985.08333333333337</v>
      </c>
      <c r="C1195">
        <v>57.257000000000936</v>
      </c>
      <c r="F1195" s="2">
        <f t="shared" si="38"/>
        <v>0.62435189294742433</v>
      </c>
      <c r="I1195" s="20">
        <v>22316</v>
      </c>
    </row>
    <row r="1196" spans="1:9" x14ac:dyDescent="0.3">
      <c r="A1196">
        <v>1003.75</v>
      </c>
      <c r="B1196" s="11">
        <f t="shared" si="37"/>
        <v>1002.1666666666666</v>
      </c>
      <c r="C1196">
        <v>57.305000000000938</v>
      </c>
      <c r="F1196" s="2">
        <f t="shared" si="38"/>
        <v>0.63837282237323645</v>
      </c>
      <c r="I1196" s="20">
        <v>22292</v>
      </c>
    </row>
    <row r="1197" spans="1:9" x14ac:dyDescent="0.3">
      <c r="A1197">
        <v>1017.75</v>
      </c>
      <c r="B1197" s="11">
        <f t="shared" si="37"/>
        <v>1016.111</v>
      </c>
      <c r="C1197">
        <v>57.353000000000939</v>
      </c>
      <c r="F1197" s="2">
        <f t="shared" si="38"/>
        <v>0.65005053569607008</v>
      </c>
      <c r="I1197" s="20">
        <v>22268</v>
      </c>
    </row>
    <row r="1198" spans="1:9" x14ac:dyDescent="0.3">
      <c r="A1198">
        <v>1026.8330000000001</v>
      </c>
      <c r="B1198" s="11">
        <f t="shared" si="37"/>
        <v>1025.0553333333335</v>
      </c>
      <c r="C1198">
        <v>57.401000000000941</v>
      </c>
      <c r="F1198" s="2">
        <f t="shared" si="38"/>
        <v>0.65765319981095749</v>
      </c>
      <c r="I1198" s="20">
        <v>22244</v>
      </c>
    </row>
    <row r="1199" spans="1:9" x14ac:dyDescent="0.3">
      <c r="A1199">
        <v>1030.5830000000001</v>
      </c>
      <c r="B1199" s="11">
        <f t="shared" si="37"/>
        <v>1028.0830000000001</v>
      </c>
      <c r="C1199">
        <v>57.449000000000943</v>
      </c>
      <c r="F1199" s="2">
        <f t="shared" si="38"/>
        <v>0.66024680170062899</v>
      </c>
      <c r="G1199" t="s">
        <v>11</v>
      </c>
      <c r="H1199">
        <v>57</v>
      </c>
      <c r="I1199" s="20">
        <v>22220</v>
      </c>
    </row>
    <row r="1200" spans="1:9" x14ac:dyDescent="0.3">
      <c r="A1200">
        <v>1026.8330000000001</v>
      </c>
      <c r="B1200" s="11">
        <f t="shared" si="37"/>
        <v>1025.4996666666668</v>
      </c>
      <c r="C1200">
        <v>57.497000000000945</v>
      </c>
      <c r="F1200" s="2">
        <f t="shared" si="38"/>
        <v>0.65803319195844145</v>
      </c>
      <c r="I1200" s="20">
        <v>22202</v>
      </c>
    </row>
    <row r="1201" spans="1:9" x14ac:dyDescent="0.3">
      <c r="A1201">
        <v>1019.083</v>
      </c>
      <c r="B1201" s="11">
        <f t="shared" si="37"/>
        <v>1016.3330000000001</v>
      </c>
      <c r="C1201">
        <v>57.545000000000947</v>
      </c>
      <c r="F1201" s="2">
        <f t="shared" si="38"/>
        <v>0.65023816735461815</v>
      </c>
      <c r="I1201" s="20">
        <v>22184</v>
      </c>
    </row>
    <row r="1202" spans="1:9" x14ac:dyDescent="0.3">
      <c r="A1202">
        <v>1003.083</v>
      </c>
      <c r="B1202" s="11">
        <f t="shared" si="37"/>
        <v>1002.9163333333332</v>
      </c>
      <c r="C1202">
        <v>57.593000000000949</v>
      </c>
      <c r="F1202" s="2">
        <f t="shared" si="38"/>
        <v>0.63899526250226313</v>
      </c>
      <c r="I1202" s="20">
        <v>22167</v>
      </c>
    </row>
    <row r="1203" spans="1:9" x14ac:dyDescent="0.3">
      <c r="A1203">
        <v>986.58299999999997</v>
      </c>
      <c r="B1203" s="11">
        <f t="shared" si="37"/>
        <v>989.44433333333336</v>
      </c>
      <c r="C1203">
        <v>57.64100000000095</v>
      </c>
      <c r="F1203" s="2">
        <f t="shared" si="38"/>
        <v>0.62790158375763139</v>
      </c>
      <c r="I1203" s="20">
        <v>22149</v>
      </c>
    </row>
    <row r="1204" spans="1:9" x14ac:dyDescent="0.3">
      <c r="A1204">
        <v>978.66700000000003</v>
      </c>
      <c r="B1204" s="11">
        <f t="shared" si="37"/>
        <v>981.5</v>
      </c>
      <c r="C1204">
        <v>57.689000000000952</v>
      </c>
      <c r="F1204" s="2">
        <f t="shared" si="38"/>
        <v>0.62145021744584472</v>
      </c>
      <c r="I1204" s="20">
        <v>22132</v>
      </c>
    </row>
    <row r="1205" spans="1:9" x14ac:dyDescent="0.3">
      <c r="A1205">
        <v>979.25</v>
      </c>
      <c r="B1205" s="11">
        <f t="shared" si="37"/>
        <v>982.91666666666663</v>
      </c>
      <c r="C1205">
        <v>57.737000000000954</v>
      </c>
      <c r="F1205" s="2">
        <f t="shared" si="38"/>
        <v>0.62259577614115336</v>
      </c>
      <c r="I1205" s="20">
        <v>22114</v>
      </c>
    </row>
    <row r="1206" spans="1:9" x14ac:dyDescent="0.3">
      <c r="A1206">
        <v>990.83299999999997</v>
      </c>
      <c r="B1206" s="11">
        <f t="shared" si="37"/>
        <v>992.38866666666672</v>
      </c>
      <c r="C1206">
        <v>57.785000000000956</v>
      </c>
      <c r="F1206" s="2">
        <f t="shared" si="38"/>
        <v>0.63030956628687196</v>
      </c>
      <c r="I1206" s="20">
        <v>22097</v>
      </c>
    </row>
    <row r="1207" spans="1:9" x14ac:dyDescent="0.3">
      <c r="A1207">
        <v>1007.083</v>
      </c>
      <c r="B1207" s="11">
        <f t="shared" si="37"/>
        <v>1006.583</v>
      </c>
      <c r="C1207">
        <v>57.833000000000958</v>
      </c>
      <c r="F1207" s="2">
        <f t="shared" si="38"/>
        <v>0.64204841080941455</v>
      </c>
      <c r="I1207" s="20">
        <v>22079</v>
      </c>
    </row>
    <row r="1208" spans="1:9" x14ac:dyDescent="0.3">
      <c r="A1208">
        <v>1021.833</v>
      </c>
      <c r="B1208" s="11">
        <f t="shared" si="37"/>
        <v>1020.9996666666666</v>
      </c>
      <c r="C1208">
        <v>57.881000000000959</v>
      </c>
      <c r="F1208" s="2">
        <f t="shared" si="38"/>
        <v>0.65419493563146169</v>
      </c>
      <c r="I1208" s="20">
        <v>22061</v>
      </c>
    </row>
    <row r="1209" spans="1:9" x14ac:dyDescent="0.3">
      <c r="A1209">
        <v>1034.0830000000001</v>
      </c>
      <c r="B1209" s="11">
        <f t="shared" si="37"/>
        <v>1032.5276666666666</v>
      </c>
      <c r="C1209">
        <v>57.929000000000961</v>
      </c>
      <c r="F1209" s="2">
        <f t="shared" si="38"/>
        <v>0.66407279451351697</v>
      </c>
      <c r="I1209" s="20">
        <v>22044</v>
      </c>
    </row>
    <row r="1210" spans="1:9" x14ac:dyDescent="0.3">
      <c r="A1210">
        <v>1041.6669999999999</v>
      </c>
      <c r="B1210" s="11">
        <f t="shared" si="37"/>
        <v>1039.5833333333333</v>
      </c>
      <c r="C1210">
        <v>57.977000000000963</v>
      </c>
      <c r="F1210" s="2">
        <f t="shared" si="38"/>
        <v>0.67019193427354795</v>
      </c>
      <c r="I1210" s="20">
        <v>22026</v>
      </c>
    </row>
    <row r="1211" spans="1:9" x14ac:dyDescent="0.3">
      <c r="A1211">
        <v>1043</v>
      </c>
      <c r="B1211" s="11">
        <f t="shared" si="37"/>
        <v>1041.1389999999999</v>
      </c>
      <c r="C1211">
        <v>58.025000000000965</v>
      </c>
      <c r="F1211" s="2">
        <f t="shared" si="38"/>
        <v>0.67154867955748998</v>
      </c>
      <c r="I1211" s="20">
        <v>22009</v>
      </c>
    </row>
    <row r="1212" spans="1:9" x14ac:dyDescent="0.3">
      <c r="A1212">
        <v>1038.75</v>
      </c>
      <c r="B1212" s="11">
        <f t="shared" si="37"/>
        <v>1038.2223333333334</v>
      </c>
      <c r="C1212">
        <v>58.073000000000967</v>
      </c>
      <c r="F1212" s="2">
        <f t="shared" si="38"/>
        <v>0.66900721205780267</v>
      </c>
      <c r="I1212" s="20">
        <v>21991</v>
      </c>
    </row>
    <row r="1213" spans="1:9" x14ac:dyDescent="0.3">
      <c r="A1213">
        <v>1032.9169999999999</v>
      </c>
      <c r="B1213" s="11">
        <f t="shared" si="37"/>
        <v>1034.8333333333333</v>
      </c>
      <c r="C1213">
        <v>58.121000000000969</v>
      </c>
      <c r="F1213" s="5">
        <f t="shared" si="38"/>
        <v>0.6660662502384348</v>
      </c>
      <c r="G1213" t="s">
        <v>10</v>
      </c>
      <c r="H1213">
        <v>57</v>
      </c>
      <c r="I1213" s="20">
        <v>21974</v>
      </c>
    </row>
    <row r="1214" spans="1:9" x14ac:dyDescent="0.3">
      <c r="A1214">
        <v>1032.8330000000001</v>
      </c>
      <c r="B1214" s="11">
        <f t="shared" si="37"/>
        <v>1038.0556666666666</v>
      </c>
      <c r="C1214">
        <v>58.16900000000097</v>
      </c>
      <c r="F1214" s="2">
        <f t="shared" si="38"/>
        <v>0.668862276197142</v>
      </c>
      <c r="I1214" s="20">
        <v>21956</v>
      </c>
    </row>
    <row r="1215" spans="1:9" x14ac:dyDescent="0.3">
      <c r="A1215" s="6">
        <v>1048.4169999999999</v>
      </c>
      <c r="B1215" s="12">
        <f t="shared" si="37"/>
        <v>1053.0276666666666</v>
      </c>
      <c r="C1215" s="6">
        <v>58.217000000000972</v>
      </c>
      <c r="D1215" s="6"/>
      <c r="E1215" s="6"/>
      <c r="F1215" s="7">
        <f t="shared" si="38"/>
        <v>0.68200826310439555</v>
      </c>
      <c r="I1215" s="20">
        <v>21939</v>
      </c>
    </row>
    <row r="1216" spans="1:9" x14ac:dyDescent="0.3">
      <c r="A1216">
        <v>1077.8330000000001</v>
      </c>
      <c r="B1216" s="11">
        <f t="shared" si="37"/>
        <v>1079.0276666666666</v>
      </c>
      <c r="C1216">
        <v>58.265000000000974</v>
      </c>
      <c r="F1216" s="2">
        <f t="shared" si="38"/>
        <v>0.70545414573001841</v>
      </c>
      <c r="I1216" s="20">
        <v>21922</v>
      </c>
    </row>
    <row r="1217" spans="1:9" x14ac:dyDescent="0.3">
      <c r="A1217">
        <v>1110.8330000000001</v>
      </c>
      <c r="B1217" s="11">
        <f t="shared" si="37"/>
        <v>1108.8330000000001</v>
      </c>
      <c r="C1217">
        <v>58.313000000000976</v>
      </c>
      <c r="F1217" s="2">
        <f t="shared" si="38"/>
        <v>0.73332479475327317</v>
      </c>
      <c r="I1217" s="20">
        <v>21905</v>
      </c>
    </row>
    <row r="1218" spans="1:9" x14ac:dyDescent="0.3">
      <c r="A1218">
        <v>1137.8330000000001</v>
      </c>
      <c r="B1218" s="11">
        <f t="shared" si="37"/>
        <v>1132.7496666666668</v>
      </c>
      <c r="C1218">
        <v>58.361000000000978</v>
      </c>
      <c r="F1218" s="2">
        <f t="shared" si="38"/>
        <v>0.75648323654706129</v>
      </c>
      <c r="I1218" s="20">
        <v>21888</v>
      </c>
    </row>
    <row r="1219" spans="1:9" x14ac:dyDescent="0.3">
      <c r="A1219">
        <v>1149.5830000000001</v>
      </c>
      <c r="B1219" s="11">
        <f t="shared" si="37"/>
        <v>1145.9163333333333</v>
      </c>
      <c r="C1219">
        <v>58.409000000000979</v>
      </c>
      <c r="F1219" s="2">
        <f t="shared" si="38"/>
        <v>0.76954316026970138</v>
      </c>
      <c r="I1219" s="20">
        <v>21871</v>
      </c>
    </row>
    <row r="1220" spans="1:9" x14ac:dyDescent="0.3">
      <c r="A1220">
        <v>1150.3330000000001</v>
      </c>
      <c r="B1220" s="11">
        <f t="shared" ref="B1220:B1283" si="39">AVERAGE(A1219:A1221)</f>
        <v>1149.6386666666667</v>
      </c>
      <c r="C1220">
        <v>58.457000000000981</v>
      </c>
      <c r="F1220" s="2">
        <f t="shared" si="38"/>
        <v>0.77327602972941201</v>
      </c>
      <c r="G1220" t="s">
        <v>11</v>
      </c>
      <c r="H1220">
        <v>58</v>
      </c>
      <c r="I1220" s="20">
        <v>21854</v>
      </c>
    </row>
    <row r="1221" spans="1:9" x14ac:dyDescent="0.3">
      <c r="A1221">
        <v>1149</v>
      </c>
      <c r="B1221" s="11">
        <f t="shared" si="39"/>
        <v>1149.6666666666667</v>
      </c>
      <c r="C1221">
        <v>58.505000000000983</v>
      </c>
      <c r="F1221" s="2">
        <f t="shared" si="38"/>
        <v>0.77330417748918023</v>
      </c>
      <c r="I1221" s="20">
        <v>21836</v>
      </c>
    </row>
    <row r="1222" spans="1:9" x14ac:dyDescent="0.3">
      <c r="A1222">
        <v>1149.6669999999999</v>
      </c>
      <c r="B1222" s="11">
        <f t="shared" si="39"/>
        <v>1148.8333333333333</v>
      </c>
      <c r="C1222">
        <v>58.553000000000985</v>
      </c>
      <c r="F1222" s="2">
        <f t="shared" si="38"/>
        <v>0.77246688491226756</v>
      </c>
      <c r="I1222" s="20">
        <v>21819</v>
      </c>
    </row>
    <row r="1223" spans="1:9" x14ac:dyDescent="0.3">
      <c r="A1223">
        <v>1147.8330000000001</v>
      </c>
      <c r="B1223" s="11">
        <f t="shared" si="39"/>
        <v>1144.3610000000001</v>
      </c>
      <c r="C1223">
        <v>58.601000000000987</v>
      </c>
      <c r="F1223" s="2">
        <f t="shared" si="38"/>
        <v>0.76798876727157928</v>
      </c>
      <c r="I1223" s="20">
        <v>21801</v>
      </c>
    </row>
    <row r="1224" spans="1:9" x14ac:dyDescent="0.3">
      <c r="A1224">
        <v>1135.5830000000001</v>
      </c>
      <c r="B1224" s="11">
        <f t="shared" si="39"/>
        <v>1133.5553333333335</v>
      </c>
      <c r="C1224">
        <v>58.649000000000989</v>
      </c>
      <c r="F1224" s="2">
        <f t="shared" ref="F1224:F1287" si="40">(0.0975*EXP(0.0013*B1224))/D$2</f>
        <v>0.7572759669401401</v>
      </c>
      <c r="I1224" s="20">
        <v>21784</v>
      </c>
    </row>
    <row r="1225" spans="1:9" x14ac:dyDescent="0.3">
      <c r="A1225">
        <v>1117.25</v>
      </c>
      <c r="B1225" s="11">
        <f t="shared" si="39"/>
        <v>1116.3610000000001</v>
      </c>
      <c r="C1225">
        <v>58.69700000000099</v>
      </c>
      <c r="F1225" s="2">
        <f t="shared" si="40"/>
        <v>0.74053663594738839</v>
      </c>
      <c r="I1225" s="20">
        <v>21766</v>
      </c>
    </row>
    <row r="1226" spans="1:9" x14ac:dyDescent="0.3">
      <c r="A1226">
        <v>1096.25</v>
      </c>
      <c r="B1226" s="11">
        <f t="shared" si="39"/>
        <v>1096.6110000000001</v>
      </c>
      <c r="C1226">
        <v>58.745000000000992</v>
      </c>
      <c r="F1226" s="2">
        <f t="shared" si="40"/>
        <v>0.72176536517393786</v>
      </c>
      <c r="I1226" s="20">
        <v>21749</v>
      </c>
    </row>
    <row r="1227" spans="1:9" x14ac:dyDescent="0.3">
      <c r="A1227">
        <v>1076.3330000000001</v>
      </c>
      <c r="B1227" s="11">
        <f t="shared" si="39"/>
        <v>1077.3610000000001</v>
      </c>
      <c r="C1227">
        <v>58.793000000000994</v>
      </c>
      <c r="F1227" s="2">
        <f t="shared" si="40"/>
        <v>0.70392731641000139</v>
      </c>
      <c r="I1227" s="20">
        <v>21731</v>
      </c>
    </row>
    <row r="1228" spans="1:9" x14ac:dyDescent="0.3">
      <c r="A1228">
        <v>1059.5</v>
      </c>
      <c r="B1228" s="11">
        <f t="shared" si="39"/>
        <v>1059.3886666666667</v>
      </c>
      <c r="C1228">
        <v>58.841000000000996</v>
      </c>
      <c r="F1228" s="2">
        <f t="shared" si="40"/>
        <v>0.68767137675644974</v>
      </c>
      <c r="I1228" s="20">
        <v>21714</v>
      </c>
    </row>
    <row r="1229" spans="1:9" x14ac:dyDescent="0.3">
      <c r="A1229">
        <v>1042.3330000000001</v>
      </c>
      <c r="B1229" s="11">
        <f t="shared" si="39"/>
        <v>1040.6386666666667</v>
      </c>
      <c r="C1229">
        <v>58.889000000000998</v>
      </c>
      <c r="F1229" s="2">
        <f t="shared" si="40"/>
        <v>0.67111202393443059</v>
      </c>
      <c r="I1229" s="20">
        <v>21696</v>
      </c>
    </row>
    <row r="1230" spans="1:9" x14ac:dyDescent="0.3">
      <c r="A1230">
        <v>1020.083</v>
      </c>
      <c r="B1230" s="11">
        <f t="shared" si="39"/>
        <v>1017.5830000000001</v>
      </c>
      <c r="C1230">
        <v>58.937000000000999</v>
      </c>
      <c r="F1230" s="2">
        <f t="shared" si="40"/>
        <v>0.65129566335936906</v>
      </c>
      <c r="I1230" s="20">
        <v>21679</v>
      </c>
    </row>
    <row r="1231" spans="1:9" x14ac:dyDescent="0.3">
      <c r="A1231">
        <v>990.33299999999997</v>
      </c>
      <c r="B1231" s="11">
        <f t="shared" si="39"/>
        <v>989.77766666666673</v>
      </c>
      <c r="C1231">
        <v>58.985000000001001</v>
      </c>
      <c r="F1231" s="2">
        <f t="shared" si="40"/>
        <v>0.62817373340542482</v>
      </c>
      <c r="I1231" s="20">
        <v>21661</v>
      </c>
    </row>
    <row r="1232" spans="1:9" x14ac:dyDescent="0.3">
      <c r="A1232">
        <v>958.91700000000003</v>
      </c>
      <c r="B1232" s="11">
        <f t="shared" si="39"/>
        <v>960.13900000000001</v>
      </c>
      <c r="C1232">
        <v>59.033000000001003</v>
      </c>
      <c r="F1232" s="2">
        <f t="shared" si="40"/>
        <v>0.60443038799754756</v>
      </c>
      <c r="I1232" s="20">
        <v>21644</v>
      </c>
    </row>
    <row r="1233" spans="1:9" x14ac:dyDescent="0.3">
      <c r="A1233">
        <v>931.16700000000003</v>
      </c>
      <c r="B1233" s="11">
        <f t="shared" si="39"/>
        <v>934.05566666666664</v>
      </c>
      <c r="C1233">
        <v>59.081000000001005</v>
      </c>
      <c r="F1233" s="2">
        <f t="shared" si="40"/>
        <v>0.58427874600576468</v>
      </c>
      <c r="I1233" s="20">
        <v>21626</v>
      </c>
    </row>
    <row r="1234" spans="1:9" x14ac:dyDescent="0.3">
      <c r="A1234">
        <v>912.08299999999997</v>
      </c>
      <c r="B1234" s="11">
        <f t="shared" si="39"/>
        <v>919.22233333333327</v>
      </c>
      <c r="C1234">
        <v>59.129000000001007</v>
      </c>
      <c r="F1234" s="5">
        <f t="shared" si="40"/>
        <v>0.57311984041661157</v>
      </c>
      <c r="G1234" t="s">
        <v>10</v>
      </c>
      <c r="H1234">
        <v>58</v>
      </c>
      <c r="I1234" s="20">
        <v>21609</v>
      </c>
    </row>
    <row r="1235" spans="1:9" x14ac:dyDescent="0.3">
      <c r="A1235">
        <v>914.41700000000003</v>
      </c>
      <c r="B1235" s="11">
        <f t="shared" si="39"/>
        <v>922.19433333333336</v>
      </c>
      <c r="C1235">
        <v>59.177000000001009</v>
      </c>
      <c r="F1235" s="2">
        <f t="shared" si="40"/>
        <v>0.57533842934231794</v>
      </c>
      <c r="I1235" s="20">
        <v>21591</v>
      </c>
    </row>
    <row r="1236" spans="1:9" x14ac:dyDescent="0.3">
      <c r="A1236" s="6">
        <v>940.08299999999997</v>
      </c>
      <c r="B1236" s="12">
        <f t="shared" si="39"/>
        <v>945.02766666666673</v>
      </c>
      <c r="C1236" s="6">
        <v>59.22500000000101</v>
      </c>
      <c r="D1236" s="6"/>
      <c r="E1236" s="6"/>
      <c r="F1236" s="7">
        <f t="shared" si="40"/>
        <v>0.59267238376622233</v>
      </c>
      <c r="I1236" s="20">
        <v>21574</v>
      </c>
    </row>
    <row r="1237" spans="1:9" x14ac:dyDescent="0.3">
      <c r="A1237">
        <v>980.58299999999997</v>
      </c>
      <c r="B1237" s="11">
        <f t="shared" si="39"/>
        <v>982.7496666666666</v>
      </c>
      <c r="C1237">
        <v>59.273000000001012</v>
      </c>
      <c r="F1237" s="2">
        <f t="shared" si="40"/>
        <v>0.62246062526931101</v>
      </c>
      <c r="I1237" s="20">
        <v>21557</v>
      </c>
    </row>
    <row r="1238" spans="1:9" x14ac:dyDescent="0.3">
      <c r="A1238">
        <v>1027.5830000000001</v>
      </c>
      <c r="B1238" s="11">
        <f t="shared" si="39"/>
        <v>1026.3886666666667</v>
      </c>
      <c r="C1238">
        <v>59.321000000001014</v>
      </c>
      <c r="F1238" s="2">
        <f t="shared" si="40"/>
        <v>0.65879412053627229</v>
      </c>
      <c r="I1238" s="20">
        <v>21540</v>
      </c>
    </row>
    <row r="1239" spans="1:9" x14ac:dyDescent="0.3">
      <c r="A1239">
        <v>1071</v>
      </c>
      <c r="B1239" s="11">
        <f t="shared" si="39"/>
        <v>1065.472</v>
      </c>
      <c r="C1239">
        <v>59.369000000001016</v>
      </c>
      <c r="F1239" s="2">
        <f t="shared" si="40"/>
        <v>0.69313127210791936</v>
      </c>
      <c r="I1239" s="20">
        <v>21523</v>
      </c>
    </row>
    <row r="1240" spans="1:9" x14ac:dyDescent="0.3">
      <c r="A1240">
        <v>1097.8330000000001</v>
      </c>
      <c r="B1240" s="11">
        <f t="shared" si="39"/>
        <v>1091.6943333333334</v>
      </c>
      <c r="C1240">
        <v>59.417000000001018</v>
      </c>
      <c r="F1240" s="2">
        <f t="shared" si="40"/>
        <v>0.71716679347252787</v>
      </c>
      <c r="I1240" s="20">
        <v>21506</v>
      </c>
    </row>
    <row r="1241" spans="1:9" x14ac:dyDescent="0.3">
      <c r="A1241">
        <v>1106.25</v>
      </c>
      <c r="B1241" s="11">
        <f t="shared" si="39"/>
        <v>1102.6666666666667</v>
      </c>
      <c r="C1241">
        <v>59.465000000001019</v>
      </c>
      <c r="F1241" s="2">
        <f t="shared" si="40"/>
        <v>0.72746979098112485</v>
      </c>
      <c r="G1241" t="s">
        <v>11</v>
      </c>
      <c r="H1241">
        <v>59</v>
      </c>
      <c r="I1241" s="20">
        <v>21489</v>
      </c>
    </row>
    <row r="1242" spans="1:9" x14ac:dyDescent="0.3">
      <c r="A1242">
        <v>1103.9169999999999</v>
      </c>
      <c r="B1242" s="11">
        <f t="shared" si="39"/>
        <v>1098.278</v>
      </c>
      <c r="C1242">
        <v>59.513000000001021</v>
      </c>
      <c r="F1242" s="2">
        <f t="shared" si="40"/>
        <v>0.72333119894318187</v>
      </c>
      <c r="I1242" s="20">
        <v>21454</v>
      </c>
    </row>
    <row r="1243" spans="1:9" x14ac:dyDescent="0.3">
      <c r="A1243">
        <v>1084.6669999999999</v>
      </c>
      <c r="B1243" s="11">
        <f t="shared" si="39"/>
        <v>1082.6389999999999</v>
      </c>
      <c r="C1243">
        <v>59.561000000001023</v>
      </c>
      <c r="F1243" s="2">
        <f t="shared" si="40"/>
        <v>0.70877385129195991</v>
      </c>
      <c r="I1243" s="20">
        <v>21419</v>
      </c>
    </row>
    <row r="1244" spans="1:9" x14ac:dyDescent="0.3">
      <c r="A1244">
        <v>1059.3330000000001</v>
      </c>
      <c r="B1244" s="11">
        <f t="shared" si="39"/>
        <v>1060.0556666666666</v>
      </c>
      <c r="C1244">
        <v>59.609000000001025</v>
      </c>
      <c r="F1244" s="2">
        <f t="shared" si="40"/>
        <v>0.68826791519910069</v>
      </c>
      <c r="I1244" s="20">
        <v>21384</v>
      </c>
    </row>
    <row r="1245" spans="1:9" x14ac:dyDescent="0.3">
      <c r="A1245">
        <v>1036.1669999999999</v>
      </c>
      <c r="B1245" s="11">
        <f t="shared" si="39"/>
        <v>1036.75</v>
      </c>
      <c r="C1245">
        <v>59.657000000001027</v>
      </c>
      <c r="F1245" s="2">
        <f t="shared" si="40"/>
        <v>0.66772793463405467</v>
      </c>
      <c r="I1245" s="20">
        <v>21349</v>
      </c>
    </row>
    <row r="1246" spans="1:9" x14ac:dyDescent="0.3">
      <c r="A1246">
        <v>1014.75</v>
      </c>
      <c r="B1246" s="11">
        <f t="shared" si="39"/>
        <v>1017.6113333333333</v>
      </c>
      <c r="C1246">
        <v>59.705000000001029</v>
      </c>
      <c r="F1246" s="2">
        <f t="shared" si="40"/>
        <v>0.65131965319144602</v>
      </c>
      <c r="I1246" s="20">
        <v>21314</v>
      </c>
    </row>
    <row r="1247" spans="1:9" x14ac:dyDescent="0.3">
      <c r="A1247">
        <v>1001.917</v>
      </c>
      <c r="B1247" s="11">
        <f t="shared" si="39"/>
        <v>1004.6666666666666</v>
      </c>
      <c r="C1247">
        <v>59.75300000000103</v>
      </c>
      <c r="F1247" s="2">
        <f t="shared" si="40"/>
        <v>0.64045090910774416</v>
      </c>
      <c r="I1247" s="20">
        <v>21279</v>
      </c>
    </row>
    <row r="1248" spans="1:9" x14ac:dyDescent="0.3">
      <c r="A1248">
        <v>997.33299999999997</v>
      </c>
      <c r="B1248" s="11">
        <f t="shared" si="39"/>
        <v>999.44433333333336</v>
      </c>
      <c r="C1248">
        <v>59.801000000001032</v>
      </c>
      <c r="F1248" s="5">
        <f t="shared" si="40"/>
        <v>0.63611759269611412</v>
      </c>
      <c r="G1248" t="s">
        <v>10</v>
      </c>
      <c r="H1248">
        <v>59</v>
      </c>
      <c r="I1248" s="20">
        <v>21244</v>
      </c>
    </row>
    <row r="1249" spans="1:9" x14ac:dyDescent="0.3">
      <c r="A1249">
        <v>999.08299999999997</v>
      </c>
      <c r="B1249" s="11">
        <f t="shared" si="39"/>
        <v>1000.4443333333334</v>
      </c>
      <c r="C1249">
        <v>59.849000000001034</v>
      </c>
      <c r="F1249" s="2">
        <f t="shared" si="40"/>
        <v>0.63694508331898569</v>
      </c>
      <c r="I1249" s="20">
        <v>21236</v>
      </c>
    </row>
    <row r="1250" spans="1:9" x14ac:dyDescent="0.3">
      <c r="A1250">
        <v>1004.917</v>
      </c>
      <c r="B1250" s="11">
        <f t="shared" si="39"/>
        <v>1006.139</v>
      </c>
      <c r="C1250">
        <v>59.897000000001036</v>
      </c>
      <c r="F1250" s="2">
        <f t="shared" si="40"/>
        <v>0.64167792739849372</v>
      </c>
      <c r="I1250" s="20">
        <v>21229</v>
      </c>
    </row>
    <row r="1251" spans="1:9" x14ac:dyDescent="0.3">
      <c r="A1251">
        <v>1014.417</v>
      </c>
      <c r="B1251" s="11">
        <f t="shared" si="39"/>
        <v>1014.6946666666666</v>
      </c>
      <c r="C1251">
        <v>59.945000000001038</v>
      </c>
      <c r="F1251" s="2">
        <f t="shared" si="40"/>
        <v>0.64885474218665562</v>
      </c>
      <c r="I1251" s="20">
        <v>21221</v>
      </c>
    </row>
    <row r="1252" spans="1:9" x14ac:dyDescent="0.3">
      <c r="A1252" s="6">
        <v>1024.75</v>
      </c>
      <c r="B1252" s="12">
        <f t="shared" si="39"/>
        <v>1023.6666666666666</v>
      </c>
      <c r="C1252" s="6">
        <v>59.993000000001039</v>
      </c>
      <c r="D1252" s="6"/>
      <c r="E1252" s="6"/>
      <c r="F1252" s="7">
        <f t="shared" si="40"/>
        <v>0.65646703140839358</v>
      </c>
      <c r="I1252" s="20">
        <v>21214</v>
      </c>
    </row>
    <row r="1253" spans="1:9" x14ac:dyDescent="0.3">
      <c r="A1253">
        <v>1031.8330000000001</v>
      </c>
      <c r="B1253" s="11">
        <f t="shared" si="39"/>
        <v>1031.25</v>
      </c>
      <c r="C1253">
        <v>60.041000000001041</v>
      </c>
      <c r="F1253" s="2">
        <f t="shared" si="40"/>
        <v>0.66297070725606</v>
      </c>
      <c r="I1253" s="20">
        <v>21206</v>
      </c>
    </row>
    <row r="1254" spans="1:9" x14ac:dyDescent="0.3">
      <c r="A1254">
        <v>1037.1669999999999</v>
      </c>
      <c r="B1254" s="11">
        <f t="shared" si="39"/>
        <v>1036.0276666666666</v>
      </c>
      <c r="C1254">
        <v>60.089000000001043</v>
      </c>
      <c r="F1254" s="2">
        <f t="shared" si="40"/>
        <v>0.66710121014947921</v>
      </c>
      <c r="I1254" s="20">
        <v>21199</v>
      </c>
    </row>
    <row r="1255" spans="1:9" x14ac:dyDescent="0.3">
      <c r="A1255">
        <v>1039.0830000000001</v>
      </c>
      <c r="B1255" s="11">
        <f t="shared" si="39"/>
        <v>1038.4723333333334</v>
      </c>
      <c r="C1255">
        <v>60.137000000001045</v>
      </c>
      <c r="F1255" s="2">
        <f t="shared" si="40"/>
        <v>0.66922467473749281</v>
      </c>
      <c r="I1255" s="20">
        <v>21191</v>
      </c>
    </row>
    <row r="1256" spans="1:9" x14ac:dyDescent="0.3">
      <c r="A1256">
        <v>1039.1669999999999</v>
      </c>
      <c r="B1256" s="11">
        <f t="shared" si="39"/>
        <v>1040.1110000000001</v>
      </c>
      <c r="C1256">
        <v>60.185000000001047</v>
      </c>
      <c r="F1256" s="2">
        <f t="shared" si="40"/>
        <v>0.67065182131628609</v>
      </c>
      <c r="I1256" s="20">
        <v>21184</v>
      </c>
    </row>
    <row r="1257" spans="1:9" x14ac:dyDescent="0.3">
      <c r="A1257">
        <v>1042.0830000000001</v>
      </c>
      <c r="B1257" s="11">
        <f t="shared" si="39"/>
        <v>1042.5556666666666</v>
      </c>
      <c r="C1257">
        <v>60.233000000001049</v>
      </c>
      <c r="F1257" s="2">
        <f t="shared" si="40"/>
        <v>0.67278658793308266</v>
      </c>
      <c r="I1257" s="20">
        <v>21176</v>
      </c>
    </row>
    <row r="1258" spans="1:9" x14ac:dyDescent="0.3">
      <c r="A1258">
        <v>1046.4169999999999</v>
      </c>
      <c r="B1258" s="11">
        <f t="shared" si="39"/>
        <v>1048.8610000000001</v>
      </c>
      <c r="C1258">
        <v>60.28100000000105</v>
      </c>
      <c r="F1258" s="2">
        <f t="shared" si="40"/>
        <v>0.67832403879476155</v>
      </c>
      <c r="I1258" s="20">
        <v>21169</v>
      </c>
    </row>
    <row r="1259" spans="1:9" x14ac:dyDescent="0.3">
      <c r="A1259">
        <v>1058.0830000000001</v>
      </c>
      <c r="B1259" s="11">
        <f t="shared" si="39"/>
        <v>1061.9723333333334</v>
      </c>
      <c r="C1259">
        <v>60.329000000001052</v>
      </c>
      <c r="F1259" s="2">
        <f t="shared" si="40"/>
        <v>0.68998498771896311</v>
      </c>
      <c r="I1259" s="20">
        <v>21161</v>
      </c>
    </row>
    <row r="1260" spans="1:9" x14ac:dyDescent="0.3">
      <c r="A1260">
        <v>1081.4169999999999</v>
      </c>
      <c r="B1260" s="11">
        <f t="shared" si="39"/>
        <v>1083.6110000000001</v>
      </c>
      <c r="C1260">
        <v>60.377000000001054</v>
      </c>
      <c r="F1260" s="2">
        <f t="shared" si="40"/>
        <v>0.70967002401313573</v>
      </c>
      <c r="I1260" s="20">
        <v>21154</v>
      </c>
    </row>
    <row r="1261" spans="1:9" x14ac:dyDescent="0.3">
      <c r="A1261">
        <v>1111.3330000000001</v>
      </c>
      <c r="B1261" s="11">
        <f t="shared" si="39"/>
        <v>1112.1943333333334</v>
      </c>
      <c r="C1261">
        <v>60.425000000001056</v>
      </c>
      <c r="F1261" s="2">
        <f t="shared" si="40"/>
        <v>0.73653624002269191</v>
      </c>
      <c r="I1261" s="20">
        <v>21146</v>
      </c>
    </row>
    <row r="1262" spans="1:9" x14ac:dyDescent="0.3">
      <c r="A1262">
        <v>1143.8330000000001</v>
      </c>
      <c r="B1262" s="11">
        <f t="shared" si="39"/>
        <v>1141.5276666666666</v>
      </c>
      <c r="C1262">
        <v>60.473000000001058</v>
      </c>
      <c r="F1262" s="2">
        <f t="shared" si="40"/>
        <v>0.76516521188554898</v>
      </c>
      <c r="I1262" s="20">
        <v>21139</v>
      </c>
    </row>
    <row r="1263" spans="1:9" x14ac:dyDescent="0.3">
      <c r="A1263">
        <v>1169.4169999999999</v>
      </c>
      <c r="B1263" s="11">
        <f t="shared" si="39"/>
        <v>1163.8889999999999</v>
      </c>
      <c r="C1263">
        <v>60.52100000000106</v>
      </c>
      <c r="F1263" s="2">
        <f t="shared" si="40"/>
        <v>0.78773481741113016</v>
      </c>
      <c r="I1263" s="20">
        <v>21131</v>
      </c>
    </row>
    <row r="1264" spans="1:9" x14ac:dyDescent="0.3">
      <c r="A1264">
        <v>1178.4169999999999</v>
      </c>
      <c r="B1264" s="11">
        <f t="shared" si="39"/>
        <v>1173.6113333333333</v>
      </c>
      <c r="C1264">
        <v>60.569000000001061</v>
      </c>
      <c r="F1264" s="2">
        <f t="shared" si="40"/>
        <v>0.79775420835553101</v>
      </c>
      <c r="G1264" t="s">
        <v>11</v>
      </c>
      <c r="H1264">
        <v>60</v>
      </c>
      <c r="I1264" s="20">
        <v>21124</v>
      </c>
    </row>
    <row r="1265" spans="1:9" x14ac:dyDescent="0.3">
      <c r="A1265">
        <v>1173</v>
      </c>
      <c r="B1265" s="11">
        <f t="shared" si="39"/>
        <v>1171.25</v>
      </c>
      <c r="C1265">
        <v>60.617000000001063</v>
      </c>
      <c r="F1265" s="2">
        <f t="shared" si="40"/>
        <v>0.79530907055094435</v>
      </c>
      <c r="I1265" s="20">
        <v>21106</v>
      </c>
    </row>
    <row r="1266" spans="1:9" x14ac:dyDescent="0.3">
      <c r="A1266">
        <v>1162.3330000000001</v>
      </c>
      <c r="B1266" s="11">
        <f t="shared" si="39"/>
        <v>1162.5</v>
      </c>
      <c r="C1266">
        <v>60.665000000001065</v>
      </c>
      <c r="F1266" s="2">
        <f t="shared" si="40"/>
        <v>0.78631368810406466</v>
      </c>
      <c r="I1266" s="20">
        <v>21089</v>
      </c>
    </row>
    <row r="1267" spans="1:9" x14ac:dyDescent="0.3">
      <c r="A1267">
        <v>1152.1669999999999</v>
      </c>
      <c r="B1267" s="11">
        <f t="shared" si="39"/>
        <v>1152.8333333333333</v>
      </c>
      <c r="C1267">
        <v>60.713000000001067</v>
      </c>
      <c r="F1267" s="2">
        <f t="shared" si="40"/>
        <v>0.77649417459215697</v>
      </c>
      <c r="I1267" s="20">
        <v>21071</v>
      </c>
    </row>
    <row r="1268" spans="1:9" x14ac:dyDescent="0.3">
      <c r="A1268">
        <v>1144</v>
      </c>
      <c r="B1268" s="11">
        <f t="shared" si="39"/>
        <v>1143.75</v>
      </c>
      <c r="C1268">
        <v>60.761000000001069</v>
      </c>
      <c r="F1268" s="2">
        <f t="shared" si="40"/>
        <v>0.76737899599645665</v>
      </c>
      <c r="I1268" s="20">
        <v>21054</v>
      </c>
    </row>
    <row r="1269" spans="1:9" x14ac:dyDescent="0.3">
      <c r="A1269">
        <v>1135.0830000000001</v>
      </c>
      <c r="B1269" s="11">
        <f t="shared" si="39"/>
        <v>1133.7776666666666</v>
      </c>
      <c r="C1269">
        <v>60.80900000000107</v>
      </c>
      <c r="F1269" s="2">
        <f t="shared" si="40"/>
        <v>0.75749487657168435</v>
      </c>
      <c r="I1269" s="20">
        <v>21036</v>
      </c>
    </row>
    <row r="1270" spans="1:9" x14ac:dyDescent="0.3">
      <c r="A1270">
        <v>1122.25</v>
      </c>
      <c r="B1270" s="11">
        <f t="shared" si="39"/>
        <v>1121.6943333333334</v>
      </c>
      <c r="C1270">
        <v>60.857000000001072</v>
      </c>
      <c r="F1270" s="2">
        <f t="shared" si="40"/>
        <v>0.74568886370676324</v>
      </c>
      <c r="I1270" s="20">
        <v>21019</v>
      </c>
    </row>
    <row r="1271" spans="1:9" x14ac:dyDescent="0.3">
      <c r="A1271">
        <v>1107.75</v>
      </c>
      <c r="B1271" s="11">
        <f t="shared" si="39"/>
        <v>1107.2776666666666</v>
      </c>
      <c r="C1271">
        <v>60.905000000001074</v>
      </c>
      <c r="F1271" s="2">
        <f t="shared" si="40"/>
        <v>0.73184355889131758</v>
      </c>
      <c r="I1271" s="20">
        <v>21001</v>
      </c>
    </row>
    <row r="1272" spans="1:9" x14ac:dyDescent="0.3">
      <c r="A1272">
        <v>1091.8330000000001</v>
      </c>
      <c r="B1272" s="11">
        <f t="shared" si="39"/>
        <v>1089.6110000000001</v>
      </c>
      <c r="C1272">
        <v>60.953000000001076</v>
      </c>
      <c r="F1272" s="2">
        <f t="shared" si="40"/>
        <v>0.71522709460141332</v>
      </c>
      <c r="I1272" s="20">
        <v>20984</v>
      </c>
    </row>
    <row r="1273" spans="1:9" x14ac:dyDescent="0.3">
      <c r="A1273">
        <v>1069.25</v>
      </c>
      <c r="B1273" s="11">
        <f t="shared" si="39"/>
        <v>1066.0833333333333</v>
      </c>
      <c r="C1273">
        <v>61.001000000001078</v>
      </c>
      <c r="F1273" s="2">
        <f t="shared" si="40"/>
        <v>0.6936823455834642</v>
      </c>
      <c r="I1273" s="20">
        <v>20966</v>
      </c>
    </row>
    <row r="1274" spans="1:9" x14ac:dyDescent="0.3">
      <c r="A1274">
        <v>1037.1669999999999</v>
      </c>
      <c r="B1274" s="11">
        <f t="shared" si="39"/>
        <v>1035.2223333333334</v>
      </c>
      <c r="C1274">
        <v>61.04900000000108</v>
      </c>
      <c r="F1274" s="2">
        <f t="shared" si="40"/>
        <v>0.66640316512292885</v>
      </c>
      <c r="I1274" s="20">
        <v>20949</v>
      </c>
    </row>
    <row r="1275" spans="1:9" x14ac:dyDescent="0.3">
      <c r="A1275">
        <v>999.25</v>
      </c>
      <c r="B1275" s="11">
        <f t="shared" si="39"/>
        <v>999.22233333333327</v>
      </c>
      <c r="C1275">
        <v>61.097000000001081</v>
      </c>
      <c r="F1275" s="2">
        <f t="shared" si="40"/>
        <v>0.63593403564741813</v>
      </c>
      <c r="I1275" s="20">
        <v>20931</v>
      </c>
    </row>
    <row r="1276" spans="1:9" x14ac:dyDescent="0.3">
      <c r="A1276">
        <v>961.25</v>
      </c>
      <c r="B1276" s="11">
        <f t="shared" si="39"/>
        <v>966.5</v>
      </c>
      <c r="C1276">
        <v>61.145000000001083</v>
      </c>
      <c r="F1276" s="2">
        <f t="shared" si="40"/>
        <v>0.60944932716172173</v>
      </c>
      <c r="I1276" s="20">
        <v>20914</v>
      </c>
    </row>
    <row r="1277" spans="1:9" x14ac:dyDescent="0.3">
      <c r="A1277">
        <v>939</v>
      </c>
      <c r="B1277" s="11">
        <f t="shared" si="39"/>
        <v>946.27766666666673</v>
      </c>
      <c r="C1277">
        <v>61.193000000001085</v>
      </c>
      <c r="F1277" s="2">
        <f t="shared" si="40"/>
        <v>0.59363625932663233</v>
      </c>
      <c r="I1277" s="20">
        <v>20896</v>
      </c>
    </row>
    <row r="1278" spans="1:9" x14ac:dyDescent="0.3">
      <c r="A1278">
        <v>938.58299999999997</v>
      </c>
      <c r="B1278" s="11">
        <f t="shared" si="39"/>
        <v>943</v>
      </c>
      <c r="C1278">
        <v>61.241000000001087</v>
      </c>
      <c r="F1278" s="5">
        <f t="shared" si="40"/>
        <v>0.59111217634913438</v>
      </c>
      <c r="G1278" t="s">
        <v>10</v>
      </c>
      <c r="H1278">
        <v>60</v>
      </c>
      <c r="I1278" s="20">
        <v>20879</v>
      </c>
    </row>
    <row r="1279" spans="1:9" x14ac:dyDescent="0.3">
      <c r="A1279">
        <v>951.41700000000003</v>
      </c>
      <c r="B1279" s="11">
        <f t="shared" si="39"/>
        <v>957.88900000000001</v>
      </c>
      <c r="C1279">
        <v>61.289000000001089</v>
      </c>
      <c r="F1279" s="2">
        <f t="shared" si="40"/>
        <v>0.60266501223336733</v>
      </c>
      <c r="I1279" s="20">
        <v>20864</v>
      </c>
    </row>
    <row r="1280" spans="1:9" x14ac:dyDescent="0.3">
      <c r="A1280" s="6">
        <v>983.66700000000003</v>
      </c>
      <c r="B1280" s="12">
        <f t="shared" si="39"/>
        <v>989.2503333333334</v>
      </c>
      <c r="C1280" s="6">
        <v>61.33700000000109</v>
      </c>
      <c r="D1280" s="6"/>
      <c r="E1280" s="6"/>
      <c r="F1280" s="7">
        <f t="shared" si="40"/>
        <v>0.62774324694531913</v>
      </c>
      <c r="I1280" s="20">
        <v>20849</v>
      </c>
    </row>
    <row r="1281" spans="1:9" x14ac:dyDescent="0.3">
      <c r="A1281">
        <v>1032.6669999999999</v>
      </c>
      <c r="B1281" s="11">
        <f t="shared" si="39"/>
        <v>1035.6113333333333</v>
      </c>
      <c r="C1281">
        <v>61.385000000001092</v>
      </c>
      <c r="F1281" s="2">
        <f t="shared" si="40"/>
        <v>0.66674025042836738</v>
      </c>
      <c r="I1281" s="20">
        <v>20834</v>
      </c>
    </row>
    <row r="1282" spans="1:9" x14ac:dyDescent="0.3">
      <c r="A1282">
        <v>1090.5</v>
      </c>
      <c r="B1282" s="11">
        <f t="shared" si="39"/>
        <v>1091.1113333333333</v>
      </c>
      <c r="C1282">
        <v>61.433000000001094</v>
      </c>
      <c r="F1282" s="2">
        <f t="shared" si="40"/>
        <v>0.7166234586824819</v>
      </c>
      <c r="I1282" s="20">
        <v>20819</v>
      </c>
    </row>
    <row r="1283" spans="1:9" x14ac:dyDescent="0.3">
      <c r="A1283">
        <v>1150.1669999999999</v>
      </c>
      <c r="B1283" s="11">
        <f t="shared" si="39"/>
        <v>1145.75</v>
      </c>
      <c r="C1283">
        <v>61.481000000001096</v>
      </c>
      <c r="F1283" s="2">
        <f t="shared" si="40"/>
        <v>0.76937677737642463</v>
      </c>
      <c r="I1283" s="20">
        <v>20804</v>
      </c>
    </row>
    <row r="1284" spans="1:9" x14ac:dyDescent="0.3">
      <c r="A1284">
        <v>1196.5830000000001</v>
      </c>
      <c r="B1284" s="11">
        <f t="shared" ref="B1284:B1347" si="41">AVERAGE(A1283:A1285)</f>
        <v>1189.3889999999999</v>
      </c>
      <c r="C1284">
        <v>61.529000000001098</v>
      </c>
      <c r="F1284" s="2">
        <f t="shared" si="40"/>
        <v>0.81428587903602212</v>
      </c>
      <c r="I1284" s="20">
        <v>20789</v>
      </c>
    </row>
    <row r="1285" spans="1:9" x14ac:dyDescent="0.3">
      <c r="A1285">
        <v>1221.4169999999999</v>
      </c>
      <c r="B1285" s="11">
        <f t="shared" si="41"/>
        <v>1213.4166666666667</v>
      </c>
      <c r="C1285">
        <v>61.5770000000011</v>
      </c>
      <c r="F1285" s="2">
        <f t="shared" si="40"/>
        <v>0.84012229771605829</v>
      </c>
      <c r="I1285" s="20">
        <v>20774</v>
      </c>
    </row>
    <row r="1286" spans="1:9" x14ac:dyDescent="0.3">
      <c r="A1286">
        <v>1222.25</v>
      </c>
      <c r="B1286" s="11">
        <f t="shared" si="41"/>
        <v>1217.9166666666667</v>
      </c>
      <c r="C1286">
        <v>61.625000000001101</v>
      </c>
      <c r="F1286" s="2">
        <f t="shared" si="40"/>
        <v>0.84505141677371753</v>
      </c>
      <c r="G1286" t="s">
        <v>11</v>
      </c>
      <c r="H1286">
        <v>61</v>
      </c>
      <c r="I1286" s="20">
        <v>20759</v>
      </c>
    </row>
    <row r="1287" spans="1:9" x14ac:dyDescent="0.3">
      <c r="A1287">
        <v>1210.0830000000001</v>
      </c>
      <c r="B1287" s="11">
        <f t="shared" si="41"/>
        <v>1207.1110000000001</v>
      </c>
      <c r="C1287">
        <v>61.673000000001103</v>
      </c>
      <c r="F1287" s="2">
        <f t="shared" si="40"/>
        <v>0.83326365699975802</v>
      </c>
      <c r="I1287" s="20">
        <v>20741</v>
      </c>
    </row>
    <row r="1288" spans="1:9" x14ac:dyDescent="0.3">
      <c r="A1288">
        <v>1189</v>
      </c>
      <c r="B1288" s="11">
        <f t="shared" si="41"/>
        <v>1187.25</v>
      </c>
      <c r="C1288">
        <v>61.721000000001105</v>
      </c>
      <c r="F1288" s="2">
        <f t="shared" ref="F1288:F1351" si="42">(0.0975*EXP(0.0013*B1288))/D$2</f>
        <v>0.81202473952448895</v>
      </c>
      <c r="I1288" s="20">
        <v>20723</v>
      </c>
    </row>
    <row r="1289" spans="1:9" x14ac:dyDescent="0.3">
      <c r="A1289">
        <v>1162.6669999999999</v>
      </c>
      <c r="B1289" s="11">
        <f t="shared" si="41"/>
        <v>1163.6113333333333</v>
      </c>
      <c r="C1289">
        <v>61.769000000001107</v>
      </c>
      <c r="F1289" s="2">
        <f t="shared" si="42"/>
        <v>0.78745052271341354</v>
      </c>
      <c r="I1289" s="20">
        <v>20706</v>
      </c>
    </row>
    <row r="1290" spans="1:9" x14ac:dyDescent="0.3">
      <c r="A1290">
        <v>1139.1669999999999</v>
      </c>
      <c r="B1290" s="11">
        <f t="shared" si="41"/>
        <v>1140.6946666666665</v>
      </c>
      <c r="C1290">
        <v>61.817000000001109</v>
      </c>
      <c r="F1290" s="2">
        <f t="shared" si="42"/>
        <v>0.76433706295976289</v>
      </c>
      <c r="I1290" s="20">
        <v>20688</v>
      </c>
    </row>
    <row r="1291" spans="1:9" x14ac:dyDescent="0.3">
      <c r="A1291">
        <v>1120.25</v>
      </c>
      <c r="B1291" s="11">
        <f t="shared" si="41"/>
        <v>1121.6946666666665</v>
      </c>
      <c r="C1291">
        <v>61.86500000000111</v>
      </c>
      <c r="F1291" s="2">
        <f t="shared" si="42"/>
        <v>0.74568918683867402</v>
      </c>
      <c r="I1291" s="20">
        <v>20671</v>
      </c>
    </row>
    <row r="1292" spans="1:9" x14ac:dyDescent="0.3">
      <c r="A1292">
        <v>1105.6669999999999</v>
      </c>
      <c r="B1292" s="11">
        <f t="shared" si="41"/>
        <v>1107.528</v>
      </c>
      <c r="C1292">
        <v>61.913000000001112</v>
      </c>
      <c r="F1292" s="2">
        <f t="shared" si="42"/>
        <v>0.73208176393799507</v>
      </c>
      <c r="I1292" s="20">
        <v>20653</v>
      </c>
    </row>
    <row r="1293" spans="1:9" x14ac:dyDescent="0.3">
      <c r="A1293">
        <v>1096.6669999999999</v>
      </c>
      <c r="B1293" s="11">
        <f t="shared" si="41"/>
        <v>1096.6113333333333</v>
      </c>
      <c r="C1293">
        <v>61.961000000001114</v>
      </c>
      <c r="F1293" s="2">
        <f t="shared" si="42"/>
        <v>0.72176567793899704</v>
      </c>
      <c r="I1293" s="20">
        <v>20636</v>
      </c>
    </row>
    <row r="1294" spans="1:9" x14ac:dyDescent="0.3">
      <c r="A1294">
        <v>1087.5</v>
      </c>
      <c r="B1294" s="11">
        <f t="shared" si="41"/>
        <v>1085.9446666666665</v>
      </c>
      <c r="C1294">
        <v>62.009000000001116</v>
      </c>
      <c r="F1294" s="2">
        <f t="shared" si="42"/>
        <v>0.71182626639065338</v>
      </c>
      <c r="I1294" s="20">
        <v>20618</v>
      </c>
    </row>
    <row r="1295" spans="1:9" x14ac:dyDescent="0.3">
      <c r="A1295">
        <v>1073.6669999999999</v>
      </c>
      <c r="B1295" s="11">
        <f t="shared" si="41"/>
        <v>1072.6113333333333</v>
      </c>
      <c r="C1295">
        <v>62.057000000001118</v>
      </c>
      <c r="F1295" s="2">
        <f t="shared" si="42"/>
        <v>0.69959426140141712</v>
      </c>
      <c r="I1295" s="20">
        <v>20600</v>
      </c>
    </row>
    <row r="1296" spans="1:9" x14ac:dyDescent="0.3">
      <c r="A1296">
        <v>1056.6669999999999</v>
      </c>
      <c r="B1296" s="11">
        <f t="shared" si="41"/>
        <v>1054.9446666666665</v>
      </c>
      <c r="C1296">
        <v>62.10500000000112</v>
      </c>
      <c r="F1296" s="2">
        <f t="shared" si="42"/>
        <v>0.68371001548469501</v>
      </c>
      <c r="I1296" s="20">
        <v>20583</v>
      </c>
    </row>
    <row r="1297" spans="1:9" x14ac:dyDescent="0.3">
      <c r="A1297">
        <v>1034.5</v>
      </c>
      <c r="B1297" s="11">
        <f t="shared" si="41"/>
        <v>1035.1666666666667</v>
      </c>
      <c r="C1297">
        <v>62.153000000001121</v>
      </c>
      <c r="F1297" s="2">
        <f t="shared" si="42"/>
        <v>0.66635494149212571</v>
      </c>
      <c r="I1297" s="20">
        <v>20565</v>
      </c>
    </row>
    <row r="1298" spans="1:9" x14ac:dyDescent="0.3">
      <c r="A1298">
        <v>1014.333</v>
      </c>
      <c r="B1298" s="11">
        <f t="shared" si="41"/>
        <v>1016.611</v>
      </c>
      <c r="C1298">
        <v>62.201000000001123</v>
      </c>
      <c r="F1298" s="2">
        <f t="shared" si="42"/>
        <v>0.65047320589720647</v>
      </c>
      <c r="I1298" s="20">
        <v>20548</v>
      </c>
    </row>
    <row r="1299" spans="1:9" x14ac:dyDescent="0.3">
      <c r="A1299">
        <v>1001</v>
      </c>
      <c r="B1299" s="11">
        <f t="shared" si="41"/>
        <v>1003.111</v>
      </c>
      <c r="C1299">
        <v>62.249000000001125</v>
      </c>
      <c r="F1299" s="2">
        <f t="shared" si="42"/>
        <v>0.63915699136658954</v>
      </c>
      <c r="I1299" s="20">
        <v>20530</v>
      </c>
    </row>
    <row r="1300" spans="1:9" x14ac:dyDescent="0.3">
      <c r="A1300">
        <v>994</v>
      </c>
      <c r="B1300" s="11">
        <f t="shared" si="41"/>
        <v>997.44433333333336</v>
      </c>
      <c r="C1300">
        <v>62.297000000001127</v>
      </c>
      <c r="F1300" s="5">
        <f t="shared" si="42"/>
        <v>0.6344658351703778</v>
      </c>
      <c r="G1300" t="s">
        <v>10</v>
      </c>
      <c r="H1300">
        <v>61</v>
      </c>
      <c r="I1300" s="20">
        <v>20513</v>
      </c>
    </row>
    <row r="1301" spans="1:9" x14ac:dyDescent="0.3">
      <c r="A1301">
        <v>997.33299999999997</v>
      </c>
      <c r="B1301" s="11">
        <f t="shared" si="41"/>
        <v>1001.9443333333334</v>
      </c>
      <c r="C1301">
        <v>62.345000000001129</v>
      </c>
      <c r="F1301" s="2">
        <f t="shared" si="42"/>
        <v>0.63818833801082597</v>
      </c>
      <c r="I1301" s="20">
        <v>20503</v>
      </c>
    </row>
    <row r="1302" spans="1:9" x14ac:dyDescent="0.3">
      <c r="A1302">
        <v>1014.5</v>
      </c>
      <c r="B1302" s="11">
        <f t="shared" si="41"/>
        <v>1018.2776666666667</v>
      </c>
      <c r="C1302">
        <v>62.39300000000113</v>
      </c>
      <c r="F1302" s="2">
        <f t="shared" si="42"/>
        <v>0.65188409241843792</v>
      </c>
      <c r="I1302" s="20">
        <v>20494</v>
      </c>
    </row>
    <row r="1303" spans="1:9" x14ac:dyDescent="0.3">
      <c r="A1303">
        <v>1043</v>
      </c>
      <c r="B1303" s="11">
        <f t="shared" si="41"/>
        <v>1044.3333333333333</v>
      </c>
      <c r="C1303">
        <v>62.441000000001132</v>
      </c>
      <c r="F1303" s="2">
        <f t="shared" si="42"/>
        <v>0.67434317322718684</v>
      </c>
      <c r="I1303" s="20">
        <v>20485</v>
      </c>
    </row>
    <row r="1304" spans="1:9" x14ac:dyDescent="0.3">
      <c r="A1304" s="6">
        <v>1075.5</v>
      </c>
      <c r="B1304" s="12">
        <f t="shared" si="41"/>
        <v>1074.3056666666666</v>
      </c>
      <c r="C1304" s="6">
        <v>62.489000000001134</v>
      </c>
      <c r="D1304" s="6"/>
      <c r="E1304" s="6"/>
      <c r="F1304" s="7">
        <f t="shared" si="42"/>
        <v>0.70113690936160633</v>
      </c>
      <c r="I1304" s="20">
        <v>20476</v>
      </c>
    </row>
    <row r="1305" spans="1:9" x14ac:dyDescent="0.3">
      <c r="A1305">
        <v>1104.4169999999999</v>
      </c>
      <c r="B1305" s="11">
        <f t="shared" si="41"/>
        <v>1099.1666666666667</v>
      </c>
      <c r="C1305">
        <v>62.537000000001136</v>
      </c>
      <c r="F1305" s="2">
        <f t="shared" si="42"/>
        <v>0.72416732224597768</v>
      </c>
      <c r="I1305" s="20">
        <v>20466</v>
      </c>
    </row>
    <row r="1306" spans="1:9" x14ac:dyDescent="0.3">
      <c r="A1306">
        <v>1117.5830000000001</v>
      </c>
      <c r="B1306" s="11">
        <f t="shared" si="41"/>
        <v>1113.25</v>
      </c>
      <c r="C1306">
        <v>62.585000000001138</v>
      </c>
      <c r="F1306" s="2">
        <f t="shared" si="42"/>
        <v>0.73754773171728105</v>
      </c>
      <c r="I1306" s="20">
        <v>20457</v>
      </c>
    </row>
    <row r="1307" spans="1:9" x14ac:dyDescent="0.3">
      <c r="A1307">
        <v>1117.75</v>
      </c>
      <c r="B1307" s="11">
        <f t="shared" si="41"/>
        <v>1117.25</v>
      </c>
      <c r="C1307">
        <v>62.63300000000114</v>
      </c>
      <c r="F1307" s="2">
        <f t="shared" si="42"/>
        <v>0.74139296887422157</v>
      </c>
      <c r="I1307" s="20">
        <v>20448</v>
      </c>
    </row>
    <row r="1308" spans="1:9" x14ac:dyDescent="0.3">
      <c r="A1308">
        <v>1116.4169999999999</v>
      </c>
      <c r="B1308" s="11">
        <f t="shared" si="41"/>
        <v>1119.9166666666667</v>
      </c>
      <c r="C1308">
        <v>62.681000000001141</v>
      </c>
      <c r="F1308" s="2">
        <f t="shared" si="42"/>
        <v>0.74396759126669654</v>
      </c>
      <c r="I1308" s="20">
        <v>20439</v>
      </c>
    </row>
    <row r="1309" spans="1:9" x14ac:dyDescent="0.3">
      <c r="A1309">
        <v>1125.5830000000001</v>
      </c>
      <c r="B1309" s="11">
        <f t="shared" si="41"/>
        <v>1129.8889999999999</v>
      </c>
      <c r="C1309">
        <v>62.729000000001143</v>
      </c>
      <c r="F1309" s="2">
        <f t="shared" si="42"/>
        <v>0.75367520084621065</v>
      </c>
      <c r="I1309" s="20">
        <v>20429</v>
      </c>
    </row>
    <row r="1310" spans="1:9" x14ac:dyDescent="0.3">
      <c r="A1310">
        <v>1147.6669999999999</v>
      </c>
      <c r="B1310" s="11">
        <f t="shared" si="41"/>
        <v>1149.25</v>
      </c>
      <c r="C1310">
        <v>62.777000000001145</v>
      </c>
      <c r="F1310" s="2">
        <f t="shared" si="42"/>
        <v>0.77288541781735687</v>
      </c>
      <c r="I1310" s="20">
        <v>20420</v>
      </c>
    </row>
    <row r="1311" spans="1:9" x14ac:dyDescent="0.3">
      <c r="A1311">
        <v>1174.5</v>
      </c>
      <c r="B1311" s="11">
        <f t="shared" si="41"/>
        <v>1174</v>
      </c>
      <c r="C1311">
        <v>62.825000000001147</v>
      </c>
      <c r="F1311" s="2">
        <f t="shared" si="42"/>
        <v>0.79815738881345177</v>
      </c>
      <c r="I1311" s="20">
        <v>20411</v>
      </c>
    </row>
    <row r="1312" spans="1:9" x14ac:dyDescent="0.3">
      <c r="A1312">
        <v>1199.8330000000001</v>
      </c>
      <c r="B1312" s="11">
        <f t="shared" si="41"/>
        <v>1195.6666666666667</v>
      </c>
      <c r="C1312">
        <v>62.873000000001149</v>
      </c>
      <c r="F1312" s="2">
        <f t="shared" si="42"/>
        <v>0.82095842914811823</v>
      </c>
      <c r="I1312" s="20">
        <v>20402</v>
      </c>
    </row>
    <row r="1313" spans="1:9" x14ac:dyDescent="0.3">
      <c r="A1313">
        <v>1212.6669999999999</v>
      </c>
      <c r="B1313" s="11">
        <f t="shared" si="41"/>
        <v>1207.1943333333334</v>
      </c>
      <c r="C1313">
        <v>62.92100000000115</v>
      </c>
      <c r="F1313" s="2">
        <f t="shared" si="42"/>
        <v>0.83335393211908027</v>
      </c>
      <c r="G1313" t="s">
        <v>11</v>
      </c>
      <c r="H1313">
        <v>62</v>
      </c>
      <c r="I1313" s="20">
        <v>20393</v>
      </c>
    </row>
    <row r="1314" spans="1:9" x14ac:dyDescent="0.3">
      <c r="A1314">
        <v>1209.0830000000001</v>
      </c>
      <c r="B1314" s="11">
        <f t="shared" si="41"/>
        <v>1205.3889999999999</v>
      </c>
      <c r="C1314">
        <v>62.969000000001152</v>
      </c>
      <c r="F1314" s="2">
        <f t="shared" si="42"/>
        <v>0.83140039929965848</v>
      </c>
      <c r="I1314" s="20">
        <v>20331</v>
      </c>
    </row>
    <row r="1315" spans="1:9" x14ac:dyDescent="0.3">
      <c r="A1315">
        <v>1194.4169999999999</v>
      </c>
      <c r="B1315" s="11">
        <f t="shared" si="41"/>
        <v>1192.9723333333334</v>
      </c>
      <c r="C1315">
        <v>63.017000000001154</v>
      </c>
      <c r="F1315" s="2">
        <f t="shared" si="42"/>
        <v>0.8180879428540897</v>
      </c>
      <c r="I1315" s="20">
        <v>20270</v>
      </c>
    </row>
    <row r="1316" spans="1:9" x14ac:dyDescent="0.3">
      <c r="A1316">
        <v>1175.4169999999999</v>
      </c>
      <c r="B1316" s="11">
        <f t="shared" si="41"/>
        <v>1177.5556666666666</v>
      </c>
      <c r="C1316">
        <v>63.065000000001156</v>
      </c>
      <c r="F1316" s="2">
        <f t="shared" si="42"/>
        <v>0.8018553049000624</v>
      </c>
      <c r="I1316" s="20">
        <v>20209</v>
      </c>
    </row>
    <row r="1317" spans="1:9" x14ac:dyDescent="0.3">
      <c r="A1317">
        <v>1162.8330000000001</v>
      </c>
      <c r="B1317" s="11">
        <f t="shared" si="41"/>
        <v>1167.9723333333334</v>
      </c>
      <c r="C1317">
        <v>63.113000000001158</v>
      </c>
      <c r="F1317" s="5">
        <f t="shared" si="42"/>
        <v>0.79192749461906942</v>
      </c>
      <c r="G1317" t="s">
        <v>10</v>
      </c>
      <c r="H1317">
        <v>62</v>
      </c>
      <c r="I1317" s="20">
        <v>20148</v>
      </c>
    </row>
    <row r="1318" spans="1:9" x14ac:dyDescent="0.3">
      <c r="A1318">
        <v>1165.6669999999999</v>
      </c>
      <c r="B1318" s="11">
        <f t="shared" si="41"/>
        <v>1169.2776666666666</v>
      </c>
      <c r="C1318">
        <v>63.16100000000116</v>
      </c>
      <c r="F1318" s="2">
        <f t="shared" si="42"/>
        <v>0.7932724836378704</v>
      </c>
      <c r="I1318" s="20">
        <v>20138</v>
      </c>
    </row>
    <row r="1319" spans="1:9" x14ac:dyDescent="0.3">
      <c r="A1319">
        <v>1179.3330000000001</v>
      </c>
      <c r="B1319" s="11">
        <f t="shared" si="41"/>
        <v>1180.2223333333334</v>
      </c>
      <c r="C1319">
        <v>63.209000000001161</v>
      </c>
      <c r="F1319" s="2">
        <f t="shared" si="42"/>
        <v>0.80463989378907674</v>
      </c>
      <c r="I1319" s="20">
        <v>20129</v>
      </c>
    </row>
    <row r="1320" spans="1:9" x14ac:dyDescent="0.3">
      <c r="A1320">
        <v>1195.6669999999999</v>
      </c>
      <c r="B1320" s="11">
        <f t="shared" si="41"/>
        <v>1193.5276666666666</v>
      </c>
      <c r="C1320">
        <v>63.257000000001163</v>
      </c>
      <c r="F1320" s="2">
        <f t="shared" si="42"/>
        <v>0.8186787610496481</v>
      </c>
      <c r="I1320" s="20">
        <v>20120</v>
      </c>
    </row>
    <row r="1321" spans="1:9" x14ac:dyDescent="0.3">
      <c r="A1321" s="6">
        <v>1205.5830000000001</v>
      </c>
      <c r="B1321" s="12">
        <f t="shared" si="41"/>
        <v>1201.4443333333334</v>
      </c>
      <c r="C1321" s="6">
        <v>63.305000000001165</v>
      </c>
      <c r="D1321" s="6"/>
      <c r="E1321" s="6"/>
      <c r="F1321" s="7">
        <f t="shared" si="42"/>
        <v>0.82714783565944117</v>
      </c>
      <c r="I1321" s="20">
        <v>20111</v>
      </c>
    </row>
    <row r="1322" spans="1:9" x14ac:dyDescent="0.3">
      <c r="A1322">
        <v>1203.0830000000001</v>
      </c>
      <c r="B1322" s="11">
        <f t="shared" si="41"/>
        <v>1201.0276666666666</v>
      </c>
      <c r="C1322">
        <v>63.353000000001167</v>
      </c>
      <c r="F1322" s="2">
        <f t="shared" si="42"/>
        <v>0.82669991857028902</v>
      </c>
      <c r="I1322" s="20">
        <v>20101</v>
      </c>
    </row>
    <row r="1323" spans="1:9" x14ac:dyDescent="0.3">
      <c r="A1323">
        <v>1194.4169999999999</v>
      </c>
      <c r="B1323" s="11">
        <f t="shared" si="41"/>
        <v>1194.8889999999999</v>
      </c>
      <c r="C1323">
        <v>63.401000000001169</v>
      </c>
      <c r="F1323" s="2">
        <f t="shared" si="42"/>
        <v>0.82012888693194774</v>
      </c>
      <c r="I1323" s="20">
        <v>20092</v>
      </c>
    </row>
    <row r="1324" spans="1:9" x14ac:dyDescent="0.3">
      <c r="A1324">
        <v>1187.1669999999999</v>
      </c>
      <c r="B1324" s="11">
        <f t="shared" si="41"/>
        <v>1188.9723333333334</v>
      </c>
      <c r="C1324">
        <v>63.44900000000117</v>
      </c>
      <c r="F1324" s="2">
        <f t="shared" si="42"/>
        <v>0.81384492695351485</v>
      </c>
      <c r="I1324" s="20">
        <v>20083</v>
      </c>
    </row>
    <row r="1325" spans="1:9" x14ac:dyDescent="0.3">
      <c r="A1325">
        <v>1185.3330000000001</v>
      </c>
      <c r="B1325" s="11">
        <f t="shared" si="41"/>
        <v>1188.7223333333334</v>
      </c>
      <c r="C1325">
        <v>63.497000000001172</v>
      </c>
      <c r="F1325" s="2">
        <f t="shared" si="42"/>
        <v>0.81358047032878411</v>
      </c>
      <c r="I1325" s="20">
        <v>20074</v>
      </c>
    </row>
    <row r="1326" spans="1:9" x14ac:dyDescent="0.3">
      <c r="A1326">
        <v>1193.6669999999999</v>
      </c>
      <c r="B1326" s="11">
        <f t="shared" si="41"/>
        <v>1196.1666666666667</v>
      </c>
      <c r="C1326">
        <v>63.545000000001174</v>
      </c>
      <c r="F1326" s="2">
        <f t="shared" si="42"/>
        <v>0.82149222559211466</v>
      </c>
      <c r="I1326" s="20">
        <v>20064</v>
      </c>
    </row>
    <row r="1327" spans="1:9" x14ac:dyDescent="0.3">
      <c r="A1327">
        <v>1209.5</v>
      </c>
      <c r="B1327" s="11">
        <f t="shared" si="41"/>
        <v>1210.2223333333334</v>
      </c>
      <c r="C1327">
        <v>63.593000000001176</v>
      </c>
      <c r="F1327" s="2">
        <f t="shared" si="42"/>
        <v>0.83664081152928016</v>
      </c>
      <c r="I1327" s="20">
        <v>20055</v>
      </c>
    </row>
    <row r="1328" spans="1:9" x14ac:dyDescent="0.3">
      <c r="A1328">
        <v>1227.5</v>
      </c>
      <c r="B1328" s="11">
        <f t="shared" si="41"/>
        <v>1226.6943333333334</v>
      </c>
      <c r="C1328">
        <v>63.641000000001178</v>
      </c>
      <c r="F1328" s="2">
        <f t="shared" si="42"/>
        <v>0.85474949732694683</v>
      </c>
      <c r="I1328" s="20">
        <v>20046</v>
      </c>
    </row>
    <row r="1329" spans="1:9" x14ac:dyDescent="0.3">
      <c r="A1329">
        <v>1243.0830000000001</v>
      </c>
      <c r="B1329" s="11">
        <f t="shared" si="41"/>
        <v>1239.8333333333333</v>
      </c>
      <c r="C1329">
        <v>63.68900000000118</v>
      </c>
      <c r="F1329" s="2">
        <f t="shared" si="42"/>
        <v>0.86947461673637894</v>
      </c>
      <c r="I1329" s="20">
        <v>20037</v>
      </c>
    </row>
    <row r="1330" spans="1:9" x14ac:dyDescent="0.3">
      <c r="A1330">
        <v>1248.9169999999999</v>
      </c>
      <c r="B1330" s="11">
        <f t="shared" si="41"/>
        <v>1243.8056666666666</v>
      </c>
      <c r="C1330">
        <v>63.737000000001181</v>
      </c>
      <c r="F1330" s="2">
        <f t="shared" si="42"/>
        <v>0.873976225865705</v>
      </c>
      <c r="G1330" t="s">
        <v>11</v>
      </c>
      <c r="H1330">
        <v>63</v>
      </c>
      <c r="I1330" s="20">
        <v>20028</v>
      </c>
    </row>
    <row r="1331" spans="1:9" x14ac:dyDescent="0.3">
      <c r="A1331">
        <v>1239.4169999999999</v>
      </c>
      <c r="B1331" s="11">
        <f t="shared" si="41"/>
        <v>1236.8056666666666</v>
      </c>
      <c r="C1331">
        <v>63.785000000001183</v>
      </c>
      <c r="F1331" s="2">
        <f t="shared" si="42"/>
        <v>0.86605911967803595</v>
      </c>
      <c r="I1331" s="20">
        <v>20013</v>
      </c>
    </row>
    <row r="1332" spans="1:9" x14ac:dyDescent="0.3">
      <c r="A1332">
        <v>1222.0830000000001</v>
      </c>
      <c r="B1332" s="11">
        <f t="shared" si="41"/>
        <v>1221.2776666666666</v>
      </c>
      <c r="C1332">
        <v>63.833000000001185</v>
      </c>
      <c r="F1332" s="2">
        <f t="shared" si="42"/>
        <v>0.8487517780363617</v>
      </c>
      <c r="I1332" s="20">
        <v>19999</v>
      </c>
    </row>
    <row r="1333" spans="1:9" x14ac:dyDescent="0.3">
      <c r="A1333">
        <v>1202.3330000000001</v>
      </c>
      <c r="B1333" s="11">
        <f t="shared" si="41"/>
        <v>1202.1110000000001</v>
      </c>
      <c r="C1333">
        <v>63.881000000001187</v>
      </c>
      <c r="F1333" s="2">
        <f t="shared" si="42"/>
        <v>0.82786500784673756</v>
      </c>
      <c r="I1333" s="20">
        <v>19984</v>
      </c>
    </row>
    <row r="1334" spans="1:9" x14ac:dyDescent="0.3">
      <c r="A1334">
        <v>1181.9169999999999</v>
      </c>
      <c r="B1334" s="11">
        <f t="shared" si="41"/>
        <v>1183.3889999999999</v>
      </c>
      <c r="C1334">
        <v>63.929000000001189</v>
      </c>
      <c r="F1334" s="2">
        <f t="shared" si="42"/>
        <v>0.80795915547787389</v>
      </c>
      <c r="I1334" s="20">
        <v>19970</v>
      </c>
    </row>
    <row r="1335" spans="1:9" x14ac:dyDescent="0.3">
      <c r="A1335">
        <v>1165.9169999999999</v>
      </c>
      <c r="B1335" s="11">
        <f t="shared" si="41"/>
        <v>1166.5556666666666</v>
      </c>
      <c r="C1335">
        <v>63.97700000000119</v>
      </c>
      <c r="F1335" s="2">
        <f t="shared" si="42"/>
        <v>0.79047037033027689</v>
      </c>
      <c r="I1335" s="20">
        <v>19955</v>
      </c>
    </row>
    <row r="1336" spans="1:9" x14ac:dyDescent="0.3">
      <c r="A1336">
        <v>1151.8330000000001</v>
      </c>
      <c r="B1336" s="11">
        <f t="shared" si="41"/>
        <v>1152.1389999999999</v>
      </c>
      <c r="C1336">
        <v>64.025000000001199</v>
      </c>
      <c r="F1336" s="2">
        <f t="shared" si="42"/>
        <v>0.77579360129500208</v>
      </c>
      <c r="I1336" s="20">
        <v>19941</v>
      </c>
    </row>
    <row r="1337" spans="1:9" x14ac:dyDescent="0.3">
      <c r="A1337">
        <v>1138.6669999999999</v>
      </c>
      <c r="B1337" s="11">
        <f t="shared" si="41"/>
        <v>1139.1943333333334</v>
      </c>
      <c r="C1337">
        <v>64.073000000001201</v>
      </c>
      <c r="F1337" s="2">
        <f t="shared" si="42"/>
        <v>0.76284772737129536</v>
      </c>
      <c r="I1337" s="20">
        <v>19927</v>
      </c>
    </row>
    <row r="1338" spans="1:9" x14ac:dyDescent="0.3">
      <c r="A1338">
        <v>1127.0830000000001</v>
      </c>
      <c r="B1338" s="11">
        <f t="shared" si="41"/>
        <v>1127.4723333333334</v>
      </c>
      <c r="C1338">
        <v>64.121000000001203</v>
      </c>
      <c r="F1338" s="2">
        <f t="shared" si="42"/>
        <v>0.75131112011150947</v>
      </c>
      <c r="I1338" s="20">
        <v>19912</v>
      </c>
    </row>
    <row r="1339" spans="1:9" x14ac:dyDescent="0.3">
      <c r="A1339">
        <v>1116.6669999999999</v>
      </c>
      <c r="B1339" s="11">
        <f t="shared" si="41"/>
        <v>1116.1666666666667</v>
      </c>
      <c r="C1339">
        <v>64.169000000001205</v>
      </c>
      <c r="F1339" s="2">
        <f t="shared" si="42"/>
        <v>0.74034957533846091</v>
      </c>
      <c r="I1339" s="20">
        <v>19898</v>
      </c>
    </row>
    <row r="1340" spans="1:9" x14ac:dyDescent="0.3">
      <c r="A1340">
        <v>1104.75</v>
      </c>
      <c r="B1340" s="11">
        <f t="shared" si="41"/>
        <v>1103.4446666666665</v>
      </c>
      <c r="C1340">
        <v>64.217000000001207</v>
      </c>
      <c r="F1340" s="2">
        <f t="shared" si="42"/>
        <v>0.72820592612851565</v>
      </c>
      <c r="I1340" s="20">
        <v>19883</v>
      </c>
    </row>
    <row r="1341" spans="1:9" x14ac:dyDescent="0.3">
      <c r="A1341">
        <v>1088.9169999999999</v>
      </c>
      <c r="B1341" s="11">
        <f t="shared" si="41"/>
        <v>1087.0556666666666</v>
      </c>
      <c r="C1341">
        <v>64.265000000001208</v>
      </c>
      <c r="F1341" s="2">
        <f t="shared" si="42"/>
        <v>0.71285509986044582</v>
      </c>
      <c r="I1341" s="20">
        <v>19869</v>
      </c>
    </row>
    <row r="1342" spans="1:9" x14ac:dyDescent="0.3">
      <c r="A1342">
        <v>1067.5</v>
      </c>
      <c r="B1342" s="11">
        <f t="shared" si="41"/>
        <v>1065.9166666666667</v>
      </c>
      <c r="C1342">
        <v>64.31300000000121</v>
      </c>
      <c r="F1342" s="2">
        <f t="shared" si="42"/>
        <v>0.69353206402301171</v>
      </c>
      <c r="I1342" s="20">
        <v>19855</v>
      </c>
    </row>
    <row r="1343" spans="1:9" x14ac:dyDescent="0.3">
      <c r="A1343">
        <v>1041.3330000000001</v>
      </c>
      <c r="B1343" s="11">
        <f t="shared" si="41"/>
        <v>1042.722</v>
      </c>
      <c r="C1343">
        <v>64.361000000001212</v>
      </c>
      <c r="F1343" s="2">
        <f t="shared" si="42"/>
        <v>0.67293208254943937</v>
      </c>
      <c r="I1343" s="20">
        <v>19840</v>
      </c>
    </row>
    <row r="1344" spans="1:9" x14ac:dyDescent="0.3">
      <c r="A1344">
        <v>1019.333</v>
      </c>
      <c r="B1344" s="11">
        <f t="shared" si="41"/>
        <v>1021.4720000000001</v>
      </c>
      <c r="C1344">
        <v>64.409000000001214</v>
      </c>
      <c r="F1344" s="2">
        <f t="shared" si="42"/>
        <v>0.65459675648151028</v>
      </c>
      <c r="I1344" s="20">
        <v>19826</v>
      </c>
    </row>
    <row r="1345" spans="1:9" x14ac:dyDescent="0.3">
      <c r="A1345">
        <v>1003.75</v>
      </c>
      <c r="B1345" s="11">
        <f t="shared" si="41"/>
        <v>1006.2220000000001</v>
      </c>
      <c r="C1345">
        <v>64.457000000001216</v>
      </c>
      <c r="F1345" s="2">
        <f t="shared" si="42"/>
        <v>0.64174716818233313</v>
      </c>
      <c r="I1345" s="20">
        <v>19811</v>
      </c>
    </row>
    <row r="1346" spans="1:9" x14ac:dyDescent="0.3">
      <c r="A1346">
        <v>995.58299999999997</v>
      </c>
      <c r="B1346" s="11">
        <f t="shared" si="41"/>
        <v>998.66666666666663</v>
      </c>
      <c r="C1346">
        <v>64.505000000001218</v>
      </c>
      <c r="F1346" s="2">
        <f t="shared" si="42"/>
        <v>0.63547482397743782</v>
      </c>
      <c r="I1346" s="20">
        <v>19797</v>
      </c>
    </row>
    <row r="1347" spans="1:9" x14ac:dyDescent="0.3">
      <c r="A1347">
        <v>996.66700000000003</v>
      </c>
      <c r="B1347" s="11">
        <f t="shared" si="41"/>
        <v>998.44433333333336</v>
      </c>
      <c r="C1347">
        <v>64.553000000001219</v>
      </c>
      <c r="F1347" s="5">
        <f t="shared" si="42"/>
        <v>0.63529117711212568</v>
      </c>
      <c r="G1347" t="s">
        <v>10</v>
      </c>
      <c r="H1347">
        <v>63</v>
      </c>
      <c r="I1347" s="20">
        <v>19783</v>
      </c>
    </row>
    <row r="1348" spans="1:9" x14ac:dyDescent="0.3">
      <c r="A1348" s="6">
        <v>1003.083</v>
      </c>
      <c r="B1348" s="12">
        <f t="shared" ref="B1348:B1411" si="43">AVERAGE(A1347:A1349)</f>
        <v>1004.25</v>
      </c>
      <c r="C1348" s="6">
        <v>64.601000000001221</v>
      </c>
      <c r="D1348" s="6"/>
      <c r="E1348" s="6"/>
      <c r="F1348" s="7">
        <f t="shared" si="42"/>
        <v>0.64010409213672026</v>
      </c>
      <c r="I1348" s="20">
        <v>19743</v>
      </c>
    </row>
    <row r="1349" spans="1:9" x14ac:dyDescent="0.3">
      <c r="A1349">
        <v>1013</v>
      </c>
      <c r="B1349" s="11">
        <f t="shared" si="43"/>
        <v>1011.2220000000001</v>
      </c>
      <c r="C1349">
        <v>64.649000000001223</v>
      </c>
      <c r="F1349" s="2">
        <f t="shared" si="42"/>
        <v>0.64593211110554261</v>
      </c>
      <c r="I1349" s="20">
        <v>19703</v>
      </c>
    </row>
    <row r="1350" spans="1:9" x14ac:dyDescent="0.3">
      <c r="A1350">
        <v>1017.583</v>
      </c>
      <c r="B1350" s="11">
        <f t="shared" si="43"/>
        <v>1013.8333333333334</v>
      </c>
      <c r="C1350">
        <v>64.697000000001225</v>
      </c>
      <c r="F1350" s="2">
        <f t="shared" si="42"/>
        <v>0.64812860451948262</v>
      </c>
      <c r="G1350" t="s">
        <v>11</v>
      </c>
      <c r="H1350">
        <v>64</v>
      </c>
      <c r="I1350" s="20">
        <v>19663</v>
      </c>
    </row>
    <row r="1351" spans="1:9" x14ac:dyDescent="0.3">
      <c r="A1351">
        <v>1010.917</v>
      </c>
      <c r="B1351" s="11">
        <f t="shared" si="43"/>
        <v>1006.25</v>
      </c>
      <c r="C1351">
        <v>64.745000000001227</v>
      </c>
      <c r="F1351" s="2">
        <f t="shared" si="42"/>
        <v>0.64177052820440483</v>
      </c>
      <c r="I1351" s="20">
        <v>19622</v>
      </c>
    </row>
    <row r="1352" spans="1:9" x14ac:dyDescent="0.3">
      <c r="A1352">
        <v>990.25</v>
      </c>
      <c r="B1352" s="11">
        <f t="shared" si="43"/>
        <v>987.61133333333328</v>
      </c>
      <c r="C1352">
        <v>64.793000000001228</v>
      </c>
      <c r="F1352" s="2">
        <f t="shared" ref="F1352:F1415" si="44">(0.0975*EXP(0.0013*B1352))/D$2</f>
        <v>0.6264071383378389</v>
      </c>
      <c r="I1352" s="20">
        <v>19581</v>
      </c>
    </row>
    <row r="1353" spans="1:9" x14ac:dyDescent="0.3">
      <c r="A1353">
        <v>961.66700000000003</v>
      </c>
      <c r="B1353" s="11">
        <f t="shared" si="43"/>
        <v>962.55566666666664</v>
      </c>
      <c r="C1353">
        <v>64.84100000000123</v>
      </c>
      <c r="F1353" s="2">
        <f t="shared" si="44"/>
        <v>0.6063322928109901</v>
      </c>
      <c r="I1353" s="20">
        <v>19540</v>
      </c>
    </row>
    <row r="1354" spans="1:9" x14ac:dyDescent="0.3">
      <c r="A1354">
        <v>935.75</v>
      </c>
      <c r="B1354" s="11">
        <f t="shared" si="43"/>
        <v>939.5</v>
      </c>
      <c r="C1354">
        <v>64.889000000001232</v>
      </c>
      <c r="F1354" s="2">
        <f t="shared" si="44"/>
        <v>0.58842872542710378</v>
      </c>
      <c r="I1354" s="20">
        <v>19499</v>
      </c>
    </row>
    <row r="1355" spans="1:9" x14ac:dyDescent="0.3">
      <c r="A1355">
        <v>921.08299999999997</v>
      </c>
      <c r="B1355" s="11">
        <f t="shared" si="43"/>
        <v>926</v>
      </c>
      <c r="C1355">
        <v>64.937000000001234</v>
      </c>
      <c r="F1355" s="2">
        <f t="shared" si="44"/>
        <v>0.5781918922531285</v>
      </c>
      <c r="I1355" s="20">
        <v>19458</v>
      </c>
    </row>
    <row r="1356" spans="1:9" x14ac:dyDescent="0.3">
      <c r="A1356">
        <v>921.16700000000003</v>
      </c>
      <c r="B1356" s="11">
        <f t="shared" si="43"/>
        <v>923.66666666666663</v>
      </c>
      <c r="C1356">
        <v>64.985000000001236</v>
      </c>
      <c r="F1356" s="5">
        <f t="shared" si="44"/>
        <v>0.5764407008296949</v>
      </c>
      <c r="G1356" t="s">
        <v>10</v>
      </c>
      <c r="H1356">
        <v>64</v>
      </c>
      <c r="I1356" s="20">
        <v>19418</v>
      </c>
    </row>
    <row r="1357" spans="1:9" x14ac:dyDescent="0.3">
      <c r="A1357">
        <v>928.75</v>
      </c>
      <c r="B1357" s="11">
        <f t="shared" si="43"/>
        <v>932.30566666666664</v>
      </c>
      <c r="C1357">
        <v>65.033000000001238</v>
      </c>
      <c r="F1357" s="2">
        <f t="shared" si="44"/>
        <v>0.58295102271649291</v>
      </c>
      <c r="I1357" s="20">
        <v>19412</v>
      </c>
    </row>
    <row r="1358" spans="1:9" x14ac:dyDescent="0.3">
      <c r="A1358">
        <v>947</v>
      </c>
      <c r="B1358" s="11">
        <f t="shared" si="43"/>
        <v>950.69433333333336</v>
      </c>
      <c r="C1358">
        <v>65.081000000001239</v>
      </c>
      <c r="F1358" s="2">
        <f t="shared" si="44"/>
        <v>0.59705452472844123</v>
      </c>
      <c r="I1358" s="20">
        <v>19406</v>
      </c>
    </row>
    <row r="1359" spans="1:9" x14ac:dyDescent="0.3">
      <c r="A1359">
        <v>976.33299999999997</v>
      </c>
      <c r="B1359" s="11">
        <f t="shared" si="43"/>
        <v>977.33333333333337</v>
      </c>
      <c r="C1359">
        <v>65.129000000001241</v>
      </c>
      <c r="F1359" s="2">
        <f t="shared" si="44"/>
        <v>0.61809312909046366</v>
      </c>
      <c r="I1359" s="20">
        <v>19400</v>
      </c>
    </row>
    <row r="1360" spans="1:9" x14ac:dyDescent="0.3">
      <c r="A1360">
        <v>1008.667</v>
      </c>
      <c r="B1360" s="11">
        <f t="shared" si="43"/>
        <v>1008.861</v>
      </c>
      <c r="C1360">
        <v>65.177000000001243</v>
      </c>
      <c r="F1360" s="2">
        <f t="shared" si="44"/>
        <v>0.64395259110132308</v>
      </c>
      <c r="I1360" s="20">
        <v>19394</v>
      </c>
    </row>
    <row r="1361" spans="1:9" x14ac:dyDescent="0.3">
      <c r="A1361" s="6">
        <v>1041.5830000000001</v>
      </c>
      <c r="B1361" s="12">
        <f t="shared" si="43"/>
        <v>1040.1943333333334</v>
      </c>
      <c r="C1361" s="6">
        <v>65.225000000001245</v>
      </c>
      <c r="D1361" s="6"/>
      <c r="E1361" s="6"/>
      <c r="F1361" s="7">
        <f t="shared" si="44"/>
        <v>0.67072447919915956</v>
      </c>
      <c r="I1361" s="20">
        <v>19388</v>
      </c>
    </row>
    <row r="1362" spans="1:9" x14ac:dyDescent="0.3">
      <c r="A1362">
        <v>1070.3330000000001</v>
      </c>
      <c r="B1362" s="11">
        <f t="shared" si="43"/>
        <v>1067.1110000000001</v>
      </c>
      <c r="C1362">
        <v>65.273000000001247</v>
      </c>
      <c r="F1362" s="2">
        <f t="shared" si="44"/>
        <v>0.69460970139471589</v>
      </c>
      <c r="I1362" s="20">
        <v>19382</v>
      </c>
    </row>
    <row r="1363" spans="1:9" x14ac:dyDescent="0.3">
      <c r="A1363">
        <v>1089.4169999999999</v>
      </c>
      <c r="B1363" s="11">
        <f t="shared" si="43"/>
        <v>1087.4166666666667</v>
      </c>
      <c r="C1363">
        <v>65.321000000001249</v>
      </c>
      <c r="F1363" s="2">
        <f t="shared" si="44"/>
        <v>0.71318972127158309</v>
      </c>
      <c r="I1363" s="20">
        <v>19376</v>
      </c>
    </row>
    <row r="1364" spans="1:9" x14ac:dyDescent="0.3">
      <c r="A1364">
        <v>1102.5</v>
      </c>
      <c r="B1364" s="11">
        <f t="shared" si="43"/>
        <v>1102.1389999999999</v>
      </c>
      <c r="C1364">
        <v>65.36900000000125</v>
      </c>
      <c r="F1364" s="2">
        <f t="shared" si="44"/>
        <v>0.72697094206992829</v>
      </c>
      <c r="I1364" s="20">
        <v>19370</v>
      </c>
    </row>
    <row r="1365" spans="1:9" x14ac:dyDescent="0.3">
      <c r="A1365">
        <v>1114.5</v>
      </c>
      <c r="B1365" s="11">
        <f t="shared" si="43"/>
        <v>1113.8889999999999</v>
      </c>
      <c r="C1365">
        <v>65.417000000001252</v>
      </c>
      <c r="F1365" s="2">
        <f t="shared" si="44"/>
        <v>0.73816066716550977</v>
      </c>
      <c r="I1365" s="20">
        <v>19364</v>
      </c>
    </row>
    <row r="1366" spans="1:9" x14ac:dyDescent="0.3">
      <c r="A1366">
        <v>1124.6669999999999</v>
      </c>
      <c r="B1366" s="11">
        <f t="shared" si="43"/>
        <v>1123.4723333333334</v>
      </c>
      <c r="C1366">
        <v>65.465000000001254</v>
      </c>
      <c r="F1366" s="2">
        <f t="shared" si="44"/>
        <v>0.7474144424294128</v>
      </c>
      <c r="I1366" s="20">
        <v>19358</v>
      </c>
    </row>
    <row r="1367" spans="1:9" x14ac:dyDescent="0.3">
      <c r="A1367">
        <v>1131.25</v>
      </c>
      <c r="B1367" s="11">
        <f t="shared" si="43"/>
        <v>1129.5833333333333</v>
      </c>
      <c r="C1367">
        <v>65.513000000001256</v>
      </c>
      <c r="F1367" s="2">
        <f t="shared" si="44"/>
        <v>0.75337577493877839</v>
      </c>
      <c r="I1367" s="20">
        <v>19352</v>
      </c>
    </row>
    <row r="1368" spans="1:9" x14ac:dyDescent="0.3">
      <c r="A1368">
        <v>1132.8330000000001</v>
      </c>
      <c r="B1368" s="11">
        <f t="shared" si="43"/>
        <v>1132.0276666666666</v>
      </c>
      <c r="C1368">
        <v>65.561000000001258</v>
      </c>
      <c r="F1368" s="2">
        <f t="shared" si="44"/>
        <v>0.75577353449651252</v>
      </c>
      <c r="I1368" s="20">
        <v>19346</v>
      </c>
    </row>
    <row r="1369" spans="1:9" x14ac:dyDescent="0.3">
      <c r="A1369">
        <v>1132</v>
      </c>
      <c r="B1369" s="11">
        <f t="shared" si="43"/>
        <v>1132.8053333333335</v>
      </c>
      <c r="C1369">
        <v>65.609000000001259</v>
      </c>
      <c r="F1369" s="2">
        <f t="shared" si="44"/>
        <v>0.75653798269815353</v>
      </c>
      <c r="I1369" s="20">
        <v>19340</v>
      </c>
    </row>
    <row r="1370" spans="1:9" x14ac:dyDescent="0.3">
      <c r="A1370">
        <v>1133.5830000000001</v>
      </c>
      <c r="B1370" s="11">
        <f t="shared" si="43"/>
        <v>1135.472</v>
      </c>
      <c r="C1370">
        <v>65.657000000001261</v>
      </c>
      <c r="F1370" s="2">
        <f t="shared" si="44"/>
        <v>0.75916519891517553</v>
      </c>
      <c r="I1370" s="20">
        <v>19334</v>
      </c>
    </row>
    <row r="1371" spans="1:9" x14ac:dyDescent="0.3">
      <c r="A1371">
        <v>1140.8330000000001</v>
      </c>
      <c r="B1371" s="11">
        <f t="shared" si="43"/>
        <v>1142.3330000000001</v>
      </c>
      <c r="C1371">
        <v>65.705000000001263</v>
      </c>
      <c r="F1371" s="2">
        <f t="shared" si="44"/>
        <v>0.76596670833484581</v>
      </c>
      <c r="I1371" s="20">
        <v>19328</v>
      </c>
    </row>
    <row r="1372" spans="1:9" x14ac:dyDescent="0.3">
      <c r="A1372">
        <v>1152.5830000000001</v>
      </c>
      <c r="B1372" s="11">
        <f t="shared" si="43"/>
        <v>1153.3053333333335</v>
      </c>
      <c r="C1372">
        <v>65.753000000001265</v>
      </c>
      <c r="F1372" s="2">
        <f t="shared" si="44"/>
        <v>0.77697077762454358</v>
      </c>
      <c r="I1372" s="20">
        <v>19322</v>
      </c>
    </row>
    <row r="1373" spans="1:9" x14ac:dyDescent="0.3">
      <c r="A1373">
        <v>1166.5</v>
      </c>
      <c r="B1373" s="11">
        <f t="shared" si="43"/>
        <v>1167.472</v>
      </c>
      <c r="C1373">
        <v>65.801000000001267</v>
      </c>
      <c r="F1373" s="2">
        <f t="shared" si="44"/>
        <v>0.79141256606048949</v>
      </c>
      <c r="I1373" s="20">
        <v>19316</v>
      </c>
    </row>
    <row r="1374" spans="1:9" x14ac:dyDescent="0.3">
      <c r="A1374">
        <v>1183.3330000000001</v>
      </c>
      <c r="B1374" s="11">
        <f t="shared" si="43"/>
        <v>1183.9166666666667</v>
      </c>
      <c r="C1374">
        <v>65.849000000001269</v>
      </c>
      <c r="F1374" s="2">
        <f t="shared" si="44"/>
        <v>0.80851357866273177</v>
      </c>
      <c r="I1374" s="20">
        <v>19310</v>
      </c>
    </row>
    <row r="1375" spans="1:9" x14ac:dyDescent="0.3">
      <c r="A1375">
        <v>1201.9169999999999</v>
      </c>
      <c r="B1375" s="11">
        <f t="shared" si="43"/>
        <v>1199.3056666666666</v>
      </c>
      <c r="C1375">
        <v>65.89700000000127</v>
      </c>
      <c r="F1375" s="2">
        <f t="shared" si="44"/>
        <v>0.82485133802077359</v>
      </c>
      <c r="I1375" s="20">
        <v>19304</v>
      </c>
    </row>
    <row r="1376" spans="1:9" x14ac:dyDescent="0.3">
      <c r="A1376">
        <v>1212.6669999999999</v>
      </c>
      <c r="B1376" s="11">
        <f t="shared" si="43"/>
        <v>1204.6113333333333</v>
      </c>
      <c r="C1376">
        <v>65.945000000001272</v>
      </c>
      <c r="F1376" s="2">
        <f t="shared" si="44"/>
        <v>0.83056030593405983</v>
      </c>
      <c r="G1376" t="s">
        <v>11</v>
      </c>
      <c r="H1376">
        <v>65</v>
      </c>
      <c r="I1376" s="20">
        <v>19298</v>
      </c>
    </row>
    <row r="1377" spans="1:9" x14ac:dyDescent="0.3">
      <c r="A1377">
        <v>1199.25</v>
      </c>
      <c r="B1377" s="11">
        <f t="shared" si="43"/>
        <v>1191.3056666666666</v>
      </c>
      <c r="C1377">
        <v>65.993000000001274</v>
      </c>
      <c r="F1377" s="2">
        <f t="shared" si="44"/>
        <v>0.81631733782602001</v>
      </c>
      <c r="I1377" s="20">
        <v>19279</v>
      </c>
    </row>
    <row r="1378" spans="1:9" x14ac:dyDescent="0.3">
      <c r="A1378">
        <v>1162</v>
      </c>
      <c r="B1378" s="11">
        <f t="shared" si="43"/>
        <v>1155.1110000000001</v>
      </c>
      <c r="C1378">
        <v>66.041000000001276</v>
      </c>
      <c r="F1378" s="2">
        <f t="shared" si="44"/>
        <v>0.77879675520992486</v>
      </c>
      <c r="I1378" s="20">
        <v>19260</v>
      </c>
    </row>
    <row r="1379" spans="1:9" x14ac:dyDescent="0.3">
      <c r="A1379">
        <v>1104.0830000000001</v>
      </c>
      <c r="B1379" s="11">
        <f t="shared" si="43"/>
        <v>1099.222</v>
      </c>
      <c r="C1379">
        <v>66.089000000001278</v>
      </c>
      <c r="F1379" s="2">
        <f t="shared" si="44"/>
        <v>0.72421941588896999</v>
      </c>
      <c r="I1379" s="20">
        <v>19241</v>
      </c>
    </row>
    <row r="1380" spans="1:9" x14ac:dyDescent="0.3">
      <c r="A1380">
        <v>1031.5830000000001</v>
      </c>
      <c r="B1380" s="11">
        <f t="shared" si="43"/>
        <v>1034.4163333333333</v>
      </c>
      <c r="C1380">
        <v>66.137000000001279</v>
      </c>
      <c r="F1380" s="2">
        <f t="shared" si="44"/>
        <v>0.66570527357574494</v>
      </c>
      <c r="I1380" s="20">
        <v>19222</v>
      </c>
    </row>
    <row r="1381" spans="1:9" x14ac:dyDescent="0.3">
      <c r="A1381">
        <v>967.58299999999997</v>
      </c>
      <c r="B1381" s="11">
        <f t="shared" si="43"/>
        <v>970.80533333333335</v>
      </c>
      <c r="C1381">
        <v>66.185000000001281</v>
      </c>
      <c r="F1381" s="2">
        <f t="shared" si="44"/>
        <v>0.6128699379517627</v>
      </c>
      <c r="I1381" s="20">
        <v>19203</v>
      </c>
    </row>
    <row r="1382" spans="1:9" x14ac:dyDescent="0.3">
      <c r="A1382">
        <v>913.25</v>
      </c>
      <c r="B1382" s="11">
        <f t="shared" si="43"/>
        <v>914.13866666666672</v>
      </c>
      <c r="C1382">
        <v>66.233000000001283</v>
      </c>
      <c r="F1382" s="2">
        <f t="shared" si="44"/>
        <v>0.56934471332642933</v>
      </c>
      <c r="I1382" s="20">
        <v>19184</v>
      </c>
    </row>
    <row r="1383" spans="1:9" x14ac:dyDescent="0.3">
      <c r="A1383">
        <v>861.58299999999997</v>
      </c>
      <c r="B1383" s="11">
        <f t="shared" si="43"/>
        <v>863.11099999999999</v>
      </c>
      <c r="C1383">
        <v>66.281000000001285</v>
      </c>
      <c r="F1383" s="2">
        <f t="shared" si="44"/>
        <v>0.53280212473927768</v>
      </c>
      <c r="I1383" s="20">
        <v>19165</v>
      </c>
    </row>
    <row r="1384" spans="1:9" x14ac:dyDescent="0.3">
      <c r="A1384">
        <v>814.5</v>
      </c>
      <c r="B1384" s="11">
        <f t="shared" si="43"/>
        <v>814.38866666666672</v>
      </c>
      <c r="C1384">
        <v>66.329000000001287</v>
      </c>
      <c r="F1384" s="2">
        <f t="shared" si="44"/>
        <v>0.50010149796880488</v>
      </c>
      <c r="I1384" s="20">
        <v>19146</v>
      </c>
    </row>
    <row r="1385" spans="1:9" x14ac:dyDescent="0.3">
      <c r="A1385">
        <v>767.08299999999997</v>
      </c>
      <c r="B1385" s="11">
        <f t="shared" si="43"/>
        <v>766.52766666666673</v>
      </c>
      <c r="C1385">
        <v>66.377000000001289</v>
      </c>
      <c r="F1385" s="2">
        <f t="shared" si="44"/>
        <v>0.46993377182233886</v>
      </c>
      <c r="I1385" s="20">
        <v>19127</v>
      </c>
    </row>
    <row r="1386" spans="1:9" x14ac:dyDescent="0.3">
      <c r="A1386">
        <v>718</v>
      </c>
      <c r="B1386" s="11">
        <f t="shared" si="43"/>
        <v>721.44433333333336</v>
      </c>
      <c r="C1386">
        <v>66.42500000000129</v>
      </c>
      <c r="F1386" s="2">
        <f t="shared" si="44"/>
        <v>0.44318329388754946</v>
      </c>
      <c r="I1386" s="20">
        <v>19108</v>
      </c>
    </row>
    <row r="1387" spans="1:9" x14ac:dyDescent="0.3">
      <c r="A1387">
        <v>679.25</v>
      </c>
      <c r="B1387" s="11">
        <f t="shared" si="43"/>
        <v>683.86099999999999</v>
      </c>
      <c r="C1387">
        <v>66.473000000001292</v>
      </c>
      <c r="F1387" s="2">
        <f t="shared" si="44"/>
        <v>0.42205055569778172</v>
      </c>
      <c r="I1387" s="20">
        <v>19089</v>
      </c>
    </row>
    <row r="1388" spans="1:9" x14ac:dyDescent="0.3">
      <c r="A1388">
        <v>654.33299999999997</v>
      </c>
      <c r="B1388" s="11">
        <f t="shared" si="43"/>
        <v>660.5</v>
      </c>
      <c r="C1388">
        <v>66.521000000001294</v>
      </c>
      <c r="F1388" s="2">
        <f t="shared" si="44"/>
        <v>0.40942584782028263</v>
      </c>
      <c r="I1388" s="20">
        <v>19070</v>
      </c>
    </row>
    <row r="1389" spans="1:9" x14ac:dyDescent="0.3">
      <c r="A1389">
        <v>647.91700000000003</v>
      </c>
      <c r="B1389" s="11">
        <f t="shared" si="43"/>
        <v>653.22233333333327</v>
      </c>
      <c r="C1389">
        <v>66.569000000001296</v>
      </c>
      <c r="F1389" s="5">
        <f t="shared" si="44"/>
        <v>0.40557054970230838</v>
      </c>
      <c r="G1389" t="s">
        <v>10</v>
      </c>
      <c r="H1389">
        <v>65</v>
      </c>
      <c r="I1389" s="20">
        <v>19052</v>
      </c>
    </row>
    <row r="1390" spans="1:9" x14ac:dyDescent="0.3">
      <c r="A1390">
        <v>657.41700000000003</v>
      </c>
      <c r="B1390" s="11">
        <f t="shared" si="43"/>
        <v>660.83366666666677</v>
      </c>
      <c r="C1390">
        <v>66.617000000001298</v>
      </c>
      <c r="F1390" s="2">
        <f t="shared" si="44"/>
        <v>0.40960348162856614</v>
      </c>
      <c r="I1390" s="20">
        <v>19037</v>
      </c>
    </row>
    <row r="1391" spans="1:9" x14ac:dyDescent="0.3">
      <c r="A1391" s="6">
        <v>677.16700000000003</v>
      </c>
      <c r="B1391" s="12">
        <f t="shared" si="43"/>
        <v>684.83366666666677</v>
      </c>
      <c r="C1391" s="6">
        <v>66.665000000001299</v>
      </c>
      <c r="D1391" s="6"/>
      <c r="E1391" s="6"/>
      <c r="F1391" s="7">
        <f t="shared" si="44"/>
        <v>0.42258456210260825</v>
      </c>
      <c r="I1391" s="20">
        <v>19022</v>
      </c>
    </row>
    <row r="1392" spans="1:9" x14ac:dyDescent="0.3">
      <c r="A1392">
        <v>719.91700000000003</v>
      </c>
      <c r="B1392" s="11">
        <f t="shared" si="43"/>
        <v>727.0003333333334</v>
      </c>
      <c r="C1392">
        <v>66.713000000001301</v>
      </c>
      <c r="F1392" s="2">
        <f t="shared" si="44"/>
        <v>0.44639590624439651</v>
      </c>
      <c r="I1392" s="20">
        <v>19007</v>
      </c>
    </row>
    <row r="1393" spans="1:9" x14ac:dyDescent="0.3">
      <c r="A1393">
        <v>783.91700000000003</v>
      </c>
      <c r="B1393" s="11">
        <f t="shared" si="43"/>
        <v>785.7503333333334</v>
      </c>
      <c r="C1393">
        <v>66.761000000001303</v>
      </c>
      <c r="F1393" s="2">
        <f t="shared" si="44"/>
        <v>0.48182512664312394</v>
      </c>
      <c r="I1393" s="20">
        <v>18992</v>
      </c>
    </row>
    <row r="1394" spans="1:9" x14ac:dyDescent="0.3">
      <c r="A1394">
        <v>853.41700000000003</v>
      </c>
      <c r="B1394" s="11">
        <f t="shared" si="43"/>
        <v>850.77799999999991</v>
      </c>
      <c r="C1394">
        <v>66.809000000001305</v>
      </c>
      <c r="F1394" s="2">
        <f t="shared" si="44"/>
        <v>0.52432787646851919</v>
      </c>
      <c r="I1394" s="20">
        <v>18977</v>
      </c>
    </row>
    <row r="1395" spans="1:9" x14ac:dyDescent="0.3">
      <c r="A1395">
        <v>915</v>
      </c>
      <c r="B1395" s="11">
        <f t="shared" si="43"/>
        <v>905.86133333333328</v>
      </c>
      <c r="C1395">
        <v>66.857000000001307</v>
      </c>
      <c r="F1395" s="2">
        <f t="shared" si="44"/>
        <v>0.56325110459810812</v>
      </c>
      <c r="I1395" s="20">
        <v>18962</v>
      </c>
    </row>
    <row r="1396" spans="1:9" x14ac:dyDescent="0.3">
      <c r="A1396">
        <v>949.16700000000003</v>
      </c>
      <c r="B1396" s="11">
        <f t="shared" si="43"/>
        <v>938.5</v>
      </c>
      <c r="C1396">
        <v>66.905000000001309</v>
      </c>
      <c r="F1396" s="2">
        <f t="shared" si="44"/>
        <v>0.58766426509092862</v>
      </c>
      <c r="I1396" s="20">
        <v>18947</v>
      </c>
    </row>
    <row r="1397" spans="1:9" x14ac:dyDescent="0.3">
      <c r="A1397">
        <v>951.33299999999997</v>
      </c>
      <c r="B1397" s="11">
        <f t="shared" si="43"/>
        <v>945.77766666666673</v>
      </c>
      <c r="C1397">
        <v>66.95300000000131</v>
      </c>
      <c r="F1397" s="2">
        <f t="shared" si="44"/>
        <v>0.59325052113656307</v>
      </c>
      <c r="G1397" t="s">
        <v>11</v>
      </c>
      <c r="H1397">
        <v>66</v>
      </c>
      <c r="I1397" s="20">
        <v>18932</v>
      </c>
    </row>
    <row r="1398" spans="1:9" x14ac:dyDescent="0.3">
      <c r="A1398">
        <v>936.83299999999997</v>
      </c>
      <c r="B1398" s="11">
        <f t="shared" si="43"/>
        <v>934.33299999999997</v>
      </c>
      <c r="C1398">
        <v>67.001000000001312</v>
      </c>
      <c r="F1398" s="2">
        <f t="shared" si="44"/>
        <v>0.58448943594774927</v>
      </c>
      <c r="I1398" s="20">
        <v>18911</v>
      </c>
    </row>
    <row r="1399" spans="1:9" x14ac:dyDescent="0.3">
      <c r="A1399">
        <v>914.83299999999997</v>
      </c>
      <c r="B1399" s="11">
        <f t="shared" si="43"/>
        <v>914.44433333333336</v>
      </c>
      <c r="C1399">
        <v>67.049000000001314</v>
      </c>
      <c r="F1399" s="2">
        <f t="shared" si="44"/>
        <v>0.56957099689314383</v>
      </c>
      <c r="I1399" s="20">
        <v>18891</v>
      </c>
    </row>
    <row r="1400" spans="1:9" x14ac:dyDescent="0.3">
      <c r="A1400">
        <v>891.66700000000003</v>
      </c>
      <c r="B1400" s="11">
        <f t="shared" si="43"/>
        <v>896.63900000000001</v>
      </c>
      <c r="C1400">
        <v>67.097000000001316</v>
      </c>
      <c r="F1400" s="2">
        <f t="shared" si="44"/>
        <v>0.55653858703133152</v>
      </c>
      <c r="I1400" s="20">
        <v>18870</v>
      </c>
    </row>
    <row r="1401" spans="1:9" x14ac:dyDescent="0.3">
      <c r="A1401">
        <v>883.41700000000003</v>
      </c>
      <c r="B1401" s="11">
        <f t="shared" si="43"/>
        <v>889.52799999999991</v>
      </c>
      <c r="C1401">
        <v>67.145000000001318</v>
      </c>
      <c r="F1401" s="2">
        <f t="shared" si="44"/>
        <v>0.55141748434550641</v>
      </c>
      <c r="I1401" s="20">
        <v>18850</v>
      </c>
    </row>
    <row r="1402" spans="1:9" x14ac:dyDescent="0.3">
      <c r="A1402">
        <v>893.5</v>
      </c>
      <c r="B1402" s="11">
        <f t="shared" si="43"/>
        <v>895.94466666666665</v>
      </c>
      <c r="C1402">
        <v>67.193000000001319</v>
      </c>
      <c r="F1402" s="2">
        <f t="shared" si="44"/>
        <v>0.55603646340224533</v>
      </c>
      <c r="I1402" s="20">
        <v>18829</v>
      </c>
    </row>
    <row r="1403" spans="1:9" x14ac:dyDescent="0.3">
      <c r="A1403">
        <v>910.91700000000003</v>
      </c>
      <c r="B1403" s="11">
        <f t="shared" si="43"/>
        <v>908.16666666666663</v>
      </c>
      <c r="C1403">
        <v>67.241000000001321</v>
      </c>
      <c r="F1403" s="2">
        <f t="shared" si="44"/>
        <v>0.56494166258798351</v>
      </c>
      <c r="I1403" s="20">
        <v>18809</v>
      </c>
    </row>
    <row r="1404" spans="1:9" x14ac:dyDescent="0.3">
      <c r="A1404" s="8">
        <v>920.08299999999997</v>
      </c>
      <c r="B1404" s="11">
        <f t="shared" si="43"/>
        <v>906.5</v>
      </c>
      <c r="C1404" s="8">
        <v>67.289000000001323</v>
      </c>
      <c r="F1404" s="2">
        <f t="shared" si="44"/>
        <v>0.563718947405488</v>
      </c>
      <c r="I1404" s="20">
        <v>18789</v>
      </c>
    </row>
    <row r="1405" spans="1:9" x14ac:dyDescent="0.3">
      <c r="A1405" s="4">
        <v>888.5</v>
      </c>
      <c r="B1405" s="11">
        <f t="shared" si="43"/>
        <v>892.63866666666672</v>
      </c>
      <c r="C1405">
        <v>67.337000000001325</v>
      </c>
      <c r="F1405" s="2">
        <f t="shared" si="44"/>
        <v>0.55365185783924931</v>
      </c>
      <c r="I1405" s="20">
        <v>18768</v>
      </c>
    </row>
    <row r="1406" spans="1:9" x14ac:dyDescent="0.3">
      <c r="A1406">
        <v>869.33299999999997</v>
      </c>
      <c r="B1406" s="11">
        <f t="shared" si="43"/>
        <v>864.58333333333337</v>
      </c>
      <c r="C1406">
        <v>67.385000000001327</v>
      </c>
      <c r="F1406" s="2">
        <f t="shared" si="44"/>
        <v>0.53382290235565444</v>
      </c>
      <c r="I1406" s="20">
        <v>18748</v>
      </c>
    </row>
    <row r="1407" spans="1:9" x14ac:dyDescent="0.3">
      <c r="A1407">
        <v>835.91700000000003</v>
      </c>
      <c r="B1407" s="11">
        <f t="shared" si="43"/>
        <v>839.22233333333327</v>
      </c>
      <c r="C1407">
        <v>67.433000000001329</v>
      </c>
      <c r="F1407" s="2">
        <f t="shared" si="44"/>
        <v>0.51651009863745412</v>
      </c>
      <c r="I1407" s="20">
        <v>18727</v>
      </c>
    </row>
    <row r="1408" spans="1:9" x14ac:dyDescent="0.3">
      <c r="A1408">
        <v>812.41700000000003</v>
      </c>
      <c r="B1408" s="11">
        <f t="shared" si="43"/>
        <v>820.5003333333334</v>
      </c>
      <c r="C1408">
        <v>67.48100000000133</v>
      </c>
      <c r="F1408" s="2">
        <f t="shared" si="44"/>
        <v>0.50409071422930474</v>
      </c>
      <c r="I1408" s="20">
        <v>18707</v>
      </c>
    </row>
    <row r="1409" spans="1:9" x14ac:dyDescent="0.3">
      <c r="A1409">
        <v>813.16700000000003</v>
      </c>
      <c r="B1409" s="11">
        <f t="shared" si="43"/>
        <v>819.63900000000001</v>
      </c>
      <c r="C1409">
        <v>67.529000000001332</v>
      </c>
      <c r="F1409" s="5">
        <f t="shared" si="44"/>
        <v>0.50352658295079933</v>
      </c>
      <c r="G1409" t="s">
        <v>10</v>
      </c>
      <c r="H1409">
        <v>66</v>
      </c>
      <c r="I1409" s="20">
        <v>18687</v>
      </c>
    </row>
    <row r="1410" spans="1:9" x14ac:dyDescent="0.3">
      <c r="A1410">
        <v>833.33299999999997</v>
      </c>
      <c r="B1410" s="11">
        <f t="shared" si="43"/>
        <v>832.80566666666664</v>
      </c>
      <c r="C1410">
        <v>67.577000000001334</v>
      </c>
      <c r="F1410" s="2">
        <f t="shared" si="44"/>
        <v>0.51221946396647811</v>
      </c>
      <c r="I1410" s="20">
        <v>18679</v>
      </c>
    </row>
    <row r="1411" spans="1:9" x14ac:dyDescent="0.3">
      <c r="A1411">
        <v>851.91700000000003</v>
      </c>
      <c r="B1411" s="11">
        <f t="shared" si="43"/>
        <v>849.11099999999999</v>
      </c>
      <c r="C1411">
        <v>67.625000000001336</v>
      </c>
      <c r="F1411" s="2">
        <f t="shared" si="44"/>
        <v>0.52319283584490162</v>
      </c>
      <c r="I1411" s="20">
        <v>18672</v>
      </c>
    </row>
    <row r="1412" spans="1:9" x14ac:dyDescent="0.3">
      <c r="A1412">
        <v>862.08299999999997</v>
      </c>
      <c r="B1412" s="11">
        <f t="shared" ref="B1412:B1475" si="45">AVERAGE(A1411:A1413)</f>
        <v>860.05566666666664</v>
      </c>
      <c r="C1412">
        <v>67.673000000001338</v>
      </c>
      <c r="F1412" s="2">
        <f t="shared" si="44"/>
        <v>0.530690067471981</v>
      </c>
      <c r="I1412" s="20">
        <v>18664</v>
      </c>
    </row>
    <row r="1413" spans="1:9" x14ac:dyDescent="0.3">
      <c r="A1413">
        <v>866.16700000000003</v>
      </c>
      <c r="B1413" s="11">
        <f t="shared" si="45"/>
        <v>865.27766666666673</v>
      </c>
      <c r="C1413">
        <v>67.721000000001339</v>
      </c>
      <c r="F1413" s="2">
        <f t="shared" si="44"/>
        <v>0.53430496623214929</v>
      </c>
      <c r="I1413" s="20">
        <v>18657</v>
      </c>
    </row>
    <row r="1414" spans="1:9" x14ac:dyDescent="0.3">
      <c r="A1414" s="6">
        <v>867.58299999999997</v>
      </c>
      <c r="B1414" s="12">
        <f t="shared" si="45"/>
        <v>867.55566666666664</v>
      </c>
      <c r="C1414" s="6">
        <v>67.769000000001341</v>
      </c>
      <c r="D1414" s="6"/>
      <c r="E1414" s="6"/>
      <c r="F1414" s="7">
        <f t="shared" si="44"/>
        <v>0.53588960217149451</v>
      </c>
      <c r="I1414" s="20">
        <v>18649</v>
      </c>
    </row>
    <row r="1415" spans="1:9" x14ac:dyDescent="0.3">
      <c r="A1415">
        <v>868.91700000000003</v>
      </c>
      <c r="B1415" s="11">
        <f t="shared" si="45"/>
        <v>869.05566666666664</v>
      </c>
      <c r="C1415">
        <v>67.817000000001343</v>
      </c>
      <c r="F1415" s="2">
        <f t="shared" si="44"/>
        <v>0.53693560641841698</v>
      </c>
      <c r="I1415" s="20">
        <v>18642</v>
      </c>
    </row>
    <row r="1416" spans="1:9" x14ac:dyDescent="0.3">
      <c r="A1416">
        <v>870.66700000000003</v>
      </c>
      <c r="B1416" s="11">
        <f t="shared" si="45"/>
        <v>866.61133333333328</v>
      </c>
      <c r="C1416">
        <v>67.865000000001345</v>
      </c>
      <c r="F1416" s="2">
        <f t="shared" ref="F1416:F1479" si="46">(0.0975*EXP(0.0013*B1416))/D$2</f>
        <v>0.5352321298829027</v>
      </c>
      <c r="I1416" s="20">
        <v>18634</v>
      </c>
    </row>
    <row r="1417" spans="1:9" x14ac:dyDescent="0.3">
      <c r="A1417">
        <v>860.25</v>
      </c>
      <c r="B1417" s="11">
        <f t="shared" si="45"/>
        <v>857.55566666666664</v>
      </c>
      <c r="C1417">
        <v>67.913000000001347</v>
      </c>
      <c r="F1417" s="2">
        <f t="shared" si="46"/>
        <v>0.52896812442581553</v>
      </c>
      <c r="I1417" s="20">
        <v>18627</v>
      </c>
    </row>
    <row r="1418" spans="1:9" x14ac:dyDescent="0.3">
      <c r="A1418">
        <v>841.75</v>
      </c>
      <c r="B1418" s="11">
        <f t="shared" si="45"/>
        <v>845.02766666666673</v>
      </c>
      <c r="C1418">
        <v>67.961000000001349</v>
      </c>
      <c r="F1418" s="2">
        <f t="shared" si="46"/>
        <v>0.52042291221791726</v>
      </c>
      <c r="I1418" s="20">
        <v>18619</v>
      </c>
    </row>
    <row r="1419" spans="1:9" x14ac:dyDescent="0.3">
      <c r="A1419">
        <v>833.08299999999997</v>
      </c>
      <c r="B1419" s="11">
        <f t="shared" si="45"/>
        <v>836.13866666666672</v>
      </c>
      <c r="C1419">
        <v>68.00900000000135</v>
      </c>
      <c r="F1419" s="2">
        <f t="shared" si="46"/>
        <v>0.51444367484377262</v>
      </c>
      <c r="I1419" s="20">
        <v>18612</v>
      </c>
    </row>
    <row r="1420" spans="1:9" x14ac:dyDescent="0.3">
      <c r="A1420">
        <v>833.58299999999997</v>
      </c>
      <c r="B1420" s="11">
        <f t="shared" si="45"/>
        <v>839.05533333333335</v>
      </c>
      <c r="C1420">
        <v>68.057000000001352</v>
      </c>
      <c r="F1420" s="2">
        <f t="shared" si="46"/>
        <v>0.516397976466342</v>
      </c>
      <c r="I1420" s="20">
        <v>18604</v>
      </c>
    </row>
    <row r="1421" spans="1:9" x14ac:dyDescent="0.3">
      <c r="A1421">
        <v>850.5</v>
      </c>
      <c r="B1421" s="11">
        <f t="shared" si="45"/>
        <v>857.11099999999999</v>
      </c>
      <c r="C1421">
        <v>68.105000000001354</v>
      </c>
      <c r="F1421" s="2">
        <f t="shared" si="46"/>
        <v>0.5286624339486059</v>
      </c>
      <c r="I1421" s="20">
        <v>18597</v>
      </c>
    </row>
    <row r="1422" spans="1:9" x14ac:dyDescent="0.3">
      <c r="A1422">
        <v>887.25</v>
      </c>
      <c r="B1422" s="11">
        <f t="shared" si="45"/>
        <v>888.58333333333337</v>
      </c>
      <c r="C1422">
        <v>68.153000000001356</v>
      </c>
      <c r="F1422" s="2">
        <f t="shared" si="46"/>
        <v>0.5507407225529185</v>
      </c>
      <c r="I1422" s="20">
        <v>18589</v>
      </c>
    </row>
    <row r="1423" spans="1:9" x14ac:dyDescent="0.3">
      <c r="A1423">
        <v>928</v>
      </c>
      <c r="B1423" s="11">
        <f t="shared" si="45"/>
        <v>927.94433333333336</v>
      </c>
      <c r="C1423">
        <v>68.201000000001358</v>
      </c>
      <c r="F1423" s="2">
        <f t="shared" si="46"/>
        <v>0.57965519792406617</v>
      </c>
      <c r="I1423" s="20">
        <v>18582</v>
      </c>
    </row>
    <row r="1424" spans="1:9" x14ac:dyDescent="0.3">
      <c r="A1424">
        <v>968.58299999999997</v>
      </c>
      <c r="B1424" s="11">
        <f t="shared" si="45"/>
        <v>961.77766666666673</v>
      </c>
      <c r="C1424">
        <v>68.249000000001359</v>
      </c>
      <c r="F1424" s="2">
        <f t="shared" si="46"/>
        <v>0.60571935834325052</v>
      </c>
      <c r="I1424" s="20">
        <v>18574</v>
      </c>
    </row>
    <row r="1425" spans="1:9" x14ac:dyDescent="0.3">
      <c r="A1425">
        <v>988.75</v>
      </c>
      <c r="B1425" s="11">
        <f t="shared" si="45"/>
        <v>975.47200000000009</v>
      </c>
      <c r="C1425">
        <v>68.297000000001361</v>
      </c>
      <c r="F1425" s="2">
        <f t="shared" si="46"/>
        <v>0.61659931658572453</v>
      </c>
      <c r="G1425" t="s">
        <v>11</v>
      </c>
      <c r="H1425">
        <v>67</v>
      </c>
      <c r="I1425" s="20">
        <v>18567</v>
      </c>
    </row>
    <row r="1426" spans="1:9" x14ac:dyDescent="0.3">
      <c r="A1426">
        <v>969.08299999999997</v>
      </c>
      <c r="B1426" s="11">
        <f t="shared" si="45"/>
        <v>957</v>
      </c>
      <c r="C1426">
        <v>68.345000000001363</v>
      </c>
      <c r="F1426" s="2">
        <f t="shared" si="46"/>
        <v>0.60196891459622692</v>
      </c>
      <c r="I1426" s="20">
        <v>18567</v>
      </c>
    </row>
    <row r="1427" spans="1:9" x14ac:dyDescent="0.3">
      <c r="A1427">
        <v>913.16700000000003</v>
      </c>
      <c r="B1427" s="11">
        <f t="shared" si="45"/>
        <v>906.36099999999999</v>
      </c>
      <c r="C1427">
        <v>68.393000000001365</v>
      </c>
      <c r="F1427" s="2">
        <f t="shared" si="46"/>
        <v>0.56361709259455106</v>
      </c>
      <c r="I1427" s="20">
        <v>18567</v>
      </c>
    </row>
    <row r="1428" spans="1:9" x14ac:dyDescent="0.3">
      <c r="A1428">
        <v>836.83299999999997</v>
      </c>
      <c r="B1428" s="11">
        <f t="shared" si="45"/>
        <v>837.88900000000001</v>
      </c>
      <c r="C1428">
        <v>68.441000000001367</v>
      </c>
      <c r="F1428" s="2">
        <f t="shared" si="46"/>
        <v>0.51561558993131973</v>
      </c>
      <c r="I1428" s="20">
        <v>18567</v>
      </c>
    </row>
    <row r="1429" spans="1:9" x14ac:dyDescent="0.3">
      <c r="A1429">
        <v>763.66700000000003</v>
      </c>
      <c r="B1429" s="11">
        <f t="shared" si="45"/>
        <v>768.66666666666663</v>
      </c>
      <c r="C1429">
        <v>68.489000000001369</v>
      </c>
      <c r="F1429" s="2">
        <f t="shared" si="46"/>
        <v>0.47124233517952607</v>
      </c>
      <c r="I1429" s="20">
        <v>18567</v>
      </c>
    </row>
    <row r="1430" spans="1:9" x14ac:dyDescent="0.3">
      <c r="A1430">
        <v>705.5</v>
      </c>
      <c r="B1430" s="11">
        <f t="shared" si="45"/>
        <v>711.36133333333328</v>
      </c>
      <c r="C1430">
        <v>68.53700000000137</v>
      </c>
      <c r="F1430" s="2">
        <f t="shared" si="46"/>
        <v>0.43741199900138494</v>
      </c>
      <c r="I1430" s="20">
        <v>18567</v>
      </c>
    </row>
    <row r="1431" spans="1:9" x14ac:dyDescent="0.3">
      <c r="A1431">
        <v>664.91700000000003</v>
      </c>
      <c r="B1431" s="11">
        <f t="shared" si="45"/>
        <v>669.55566666666664</v>
      </c>
      <c r="C1431">
        <v>68.585000000001372</v>
      </c>
      <c r="F1431" s="2">
        <f t="shared" si="46"/>
        <v>0.41427424156386145</v>
      </c>
      <c r="I1431" s="20">
        <v>18567</v>
      </c>
    </row>
    <row r="1432" spans="1:9" x14ac:dyDescent="0.3">
      <c r="A1432">
        <v>638.25</v>
      </c>
      <c r="B1432" s="11">
        <f t="shared" si="45"/>
        <v>642.08333333333337</v>
      </c>
      <c r="C1432">
        <v>68.633000000001374</v>
      </c>
      <c r="F1432" s="2">
        <f t="shared" si="46"/>
        <v>0.39973992191447033</v>
      </c>
      <c r="I1432" s="20">
        <v>18567</v>
      </c>
    </row>
    <row r="1433" spans="1:9" x14ac:dyDescent="0.3">
      <c r="A1433">
        <v>623.08299999999997</v>
      </c>
      <c r="B1433" s="11">
        <f t="shared" si="45"/>
        <v>630.80533333333335</v>
      </c>
      <c r="C1433">
        <v>68.681000000001376</v>
      </c>
      <c r="F1433" s="2">
        <f t="shared" si="46"/>
        <v>0.39392192920014957</v>
      </c>
      <c r="I1433" s="20">
        <v>18567</v>
      </c>
    </row>
    <row r="1434" spans="1:9" x14ac:dyDescent="0.3">
      <c r="A1434">
        <v>631.08299999999997</v>
      </c>
      <c r="B1434" s="11">
        <f t="shared" si="45"/>
        <v>640.38866666666661</v>
      </c>
      <c r="C1434">
        <v>68.729000000001378</v>
      </c>
      <c r="F1434" s="2">
        <f t="shared" si="46"/>
        <v>0.3988602375745835</v>
      </c>
      <c r="I1434" s="20">
        <v>18567</v>
      </c>
    </row>
    <row r="1435" spans="1:9" x14ac:dyDescent="0.3">
      <c r="A1435">
        <v>667</v>
      </c>
      <c r="B1435" s="11">
        <f t="shared" si="45"/>
        <v>672.94433333333336</v>
      </c>
      <c r="C1435">
        <v>68.777000000001379</v>
      </c>
      <c r="F1435" s="2">
        <f t="shared" si="46"/>
        <v>0.41610325576084195</v>
      </c>
      <c r="I1435" s="20">
        <v>18567</v>
      </c>
    </row>
    <row r="1436" spans="1:9" x14ac:dyDescent="0.3">
      <c r="A1436">
        <v>720.75</v>
      </c>
      <c r="B1436" s="11">
        <f t="shared" si="45"/>
        <v>721.77766666666673</v>
      </c>
      <c r="C1436">
        <v>68.825000000001381</v>
      </c>
      <c r="F1436" s="2">
        <f t="shared" si="46"/>
        <v>0.44337538159756551</v>
      </c>
      <c r="I1436" s="20">
        <v>18567</v>
      </c>
    </row>
    <row r="1437" spans="1:9" x14ac:dyDescent="0.3">
      <c r="A1437">
        <v>777.58299999999997</v>
      </c>
      <c r="B1437" s="11">
        <f t="shared" si="45"/>
        <v>775.88866666666672</v>
      </c>
      <c r="C1437">
        <v>68.873000000001383</v>
      </c>
      <c r="F1437" s="2">
        <f t="shared" si="46"/>
        <v>0.47568747513643511</v>
      </c>
      <c r="I1437" s="20">
        <v>18567</v>
      </c>
    </row>
    <row r="1438" spans="1:9" x14ac:dyDescent="0.3">
      <c r="A1438">
        <v>829.33299999999997</v>
      </c>
      <c r="B1438" s="11">
        <f t="shared" si="45"/>
        <v>824.33299999999997</v>
      </c>
      <c r="C1438">
        <v>68.921000000001385</v>
      </c>
      <c r="F1438" s="2">
        <f t="shared" si="46"/>
        <v>0.50660859683414106</v>
      </c>
      <c r="I1438" s="20">
        <v>18567</v>
      </c>
    </row>
    <row r="1439" spans="1:9" x14ac:dyDescent="0.3">
      <c r="A1439">
        <v>866.08299999999997</v>
      </c>
      <c r="B1439" s="11">
        <f t="shared" si="45"/>
        <v>860.55533333333335</v>
      </c>
      <c r="C1439">
        <v>68.969000000001387</v>
      </c>
      <c r="F1439" s="2">
        <f t="shared" si="46"/>
        <v>0.53103489803323645</v>
      </c>
      <c r="I1439" s="20">
        <v>18567</v>
      </c>
    </row>
    <row r="1440" spans="1:9" x14ac:dyDescent="0.3">
      <c r="A1440">
        <v>886.25</v>
      </c>
      <c r="B1440" s="11">
        <f t="shared" si="45"/>
        <v>881.33333333333337</v>
      </c>
      <c r="C1440">
        <v>69.017000000001389</v>
      </c>
      <c r="F1440" s="2">
        <f t="shared" si="46"/>
        <v>0.54557437589557367</v>
      </c>
      <c r="I1440" s="20">
        <v>18567</v>
      </c>
    </row>
    <row r="1441" spans="1:9" x14ac:dyDescent="0.3">
      <c r="A1441">
        <v>891.66700000000003</v>
      </c>
      <c r="B1441" s="11">
        <f t="shared" si="45"/>
        <v>883.80566666666664</v>
      </c>
      <c r="C1441">
        <v>69.06500000000139</v>
      </c>
      <c r="F1441" s="2">
        <f t="shared" si="46"/>
        <v>0.54733069104132981</v>
      </c>
      <c r="I1441" s="20">
        <v>18567</v>
      </c>
    </row>
    <row r="1442" spans="1:9" x14ac:dyDescent="0.3">
      <c r="A1442">
        <v>873.5</v>
      </c>
      <c r="B1442" s="11">
        <f t="shared" si="45"/>
        <v>861.88900000000001</v>
      </c>
      <c r="C1442">
        <v>69.113000000001392</v>
      </c>
      <c r="F1442" s="2">
        <f t="shared" si="46"/>
        <v>0.53195638723108163</v>
      </c>
      <c r="I1442" s="20">
        <v>18567</v>
      </c>
    </row>
    <row r="1443" spans="1:9" x14ac:dyDescent="0.3">
      <c r="A1443">
        <v>820.5</v>
      </c>
      <c r="B1443" s="11">
        <f t="shared" si="45"/>
        <v>813.5</v>
      </c>
      <c r="C1443">
        <v>69.161000000001394</v>
      </c>
      <c r="F1443" s="2">
        <f t="shared" si="46"/>
        <v>0.49952408097777307</v>
      </c>
      <c r="I1443" s="20">
        <v>18567</v>
      </c>
    </row>
    <row r="1444" spans="1:9" x14ac:dyDescent="0.3">
      <c r="A1444">
        <v>746.5</v>
      </c>
      <c r="B1444" s="11">
        <f t="shared" si="45"/>
        <v>745.52766666666673</v>
      </c>
      <c r="C1444">
        <v>69.209000000001396</v>
      </c>
      <c r="F1444" s="2">
        <f t="shared" si="46"/>
        <v>0.45727811556096482</v>
      </c>
      <c r="I1444" s="20">
        <v>18567</v>
      </c>
    </row>
    <row r="1445" spans="1:9" x14ac:dyDescent="0.3">
      <c r="A1445">
        <v>669.58299999999997</v>
      </c>
      <c r="B1445" s="11">
        <f t="shared" si="45"/>
        <v>677.83333333333337</v>
      </c>
      <c r="C1445">
        <v>69.257000000001398</v>
      </c>
      <c r="F1445" s="2">
        <f t="shared" si="46"/>
        <v>0.41875630528611019</v>
      </c>
      <c r="I1445" s="20">
        <v>18567</v>
      </c>
    </row>
    <row r="1446" spans="1:9" x14ac:dyDescent="0.3">
      <c r="A1446">
        <v>617.41700000000003</v>
      </c>
      <c r="B1446" s="11">
        <f t="shared" si="45"/>
        <v>633.27766666666673</v>
      </c>
      <c r="C1446">
        <v>69.305000000001399</v>
      </c>
      <c r="F1446" s="2">
        <f t="shared" si="46"/>
        <v>0.39519004420163595</v>
      </c>
      <c r="I1446" s="20">
        <v>18567</v>
      </c>
    </row>
    <row r="1447" spans="1:9" x14ac:dyDescent="0.3">
      <c r="A1447">
        <v>612.83299999999997</v>
      </c>
      <c r="B1447" s="11">
        <f t="shared" si="45"/>
        <v>627.13900000000001</v>
      </c>
      <c r="C1447">
        <v>69.353000000001401</v>
      </c>
      <c r="F1447" s="2">
        <f t="shared" si="46"/>
        <v>0.39204887262864574</v>
      </c>
      <c r="I1447" s="20">
        <v>18567</v>
      </c>
    </row>
    <row r="1448" spans="1:9" x14ac:dyDescent="0.3">
      <c r="A1448">
        <v>651.16700000000003</v>
      </c>
      <c r="B1448" s="11">
        <f t="shared" si="45"/>
        <v>658.83333333333337</v>
      </c>
      <c r="C1448">
        <v>69.401000000001403</v>
      </c>
      <c r="F1448" s="2">
        <f t="shared" si="46"/>
        <v>0.40853971880309764</v>
      </c>
      <c r="I1448" s="20">
        <v>18567</v>
      </c>
    </row>
    <row r="1449" spans="1:9" x14ac:dyDescent="0.3">
      <c r="A1449">
        <v>712.5</v>
      </c>
      <c r="B1449" s="11">
        <f t="shared" si="45"/>
        <v>713.36133333333328</v>
      </c>
      <c r="C1449">
        <v>69.449000000001405</v>
      </c>
      <c r="F1449" s="2">
        <f t="shared" si="46"/>
        <v>0.43855074993350396</v>
      </c>
      <c r="I1449" s="20">
        <v>18567</v>
      </c>
    </row>
    <row r="1450" spans="1:9" x14ac:dyDescent="0.3">
      <c r="A1450">
        <v>776.41700000000003</v>
      </c>
      <c r="B1450" s="11">
        <f t="shared" si="45"/>
        <v>775.97233333333327</v>
      </c>
      <c r="C1450">
        <v>69.497000000001407</v>
      </c>
      <c r="F1450" s="2">
        <f t="shared" si="46"/>
        <v>0.47573921689131887</v>
      </c>
      <c r="I1450" s="20">
        <v>18567</v>
      </c>
    </row>
    <row r="1451" spans="1:9" x14ac:dyDescent="0.3">
      <c r="A1451">
        <v>839</v>
      </c>
      <c r="B1451" s="11">
        <f t="shared" si="45"/>
        <v>836.02799999999991</v>
      </c>
      <c r="C1451">
        <v>69.545000000001409</v>
      </c>
      <c r="F1451" s="2">
        <f t="shared" si="46"/>
        <v>0.51436966887070901</v>
      </c>
      <c r="I1451" s="20">
        <v>18567</v>
      </c>
    </row>
    <row r="1452" spans="1:9" x14ac:dyDescent="0.3">
      <c r="A1452">
        <v>892.66700000000003</v>
      </c>
      <c r="B1452" s="11">
        <f t="shared" si="45"/>
        <v>887.52799999999991</v>
      </c>
      <c r="C1452">
        <v>69.59300000000141</v>
      </c>
      <c r="F1452" s="2">
        <f t="shared" si="46"/>
        <v>0.5499856610630689</v>
      </c>
      <c r="I1452" s="20">
        <v>18567</v>
      </c>
    </row>
    <row r="1453" spans="1:9" x14ac:dyDescent="0.3">
      <c r="A1453">
        <v>930.91700000000003</v>
      </c>
      <c r="B1453" s="11">
        <f t="shared" si="45"/>
        <v>925.72233333333327</v>
      </c>
      <c r="C1453">
        <v>69.641000000001412</v>
      </c>
      <c r="F1453" s="2">
        <f t="shared" si="46"/>
        <v>0.57798322191687168</v>
      </c>
      <c r="I1453" s="20">
        <v>18567</v>
      </c>
    </row>
    <row r="1454" spans="1:9" x14ac:dyDescent="0.3">
      <c r="A1454">
        <v>953.58299999999997</v>
      </c>
      <c r="B1454" s="11">
        <f t="shared" si="45"/>
        <v>945.58333333333337</v>
      </c>
      <c r="C1454">
        <v>69.689000000001414</v>
      </c>
      <c r="F1454" s="2">
        <f t="shared" si="46"/>
        <v>0.59310066521000482</v>
      </c>
      <c r="I1454" s="20">
        <v>18567</v>
      </c>
    </row>
    <row r="1455" spans="1:9" x14ac:dyDescent="0.3">
      <c r="A1455">
        <v>952.25</v>
      </c>
      <c r="B1455" s="11">
        <f t="shared" si="45"/>
        <v>947.16666666666663</v>
      </c>
      <c r="C1455">
        <v>69.737000000001416</v>
      </c>
      <c r="F1455" s="2">
        <f t="shared" si="46"/>
        <v>0.59432272134720909</v>
      </c>
      <c r="I1455" s="20">
        <v>18567</v>
      </c>
    </row>
    <row r="1456" spans="1:9" x14ac:dyDescent="0.3">
      <c r="A1456">
        <v>935.66700000000003</v>
      </c>
      <c r="B1456" s="11">
        <f t="shared" si="45"/>
        <v>934.80566666666664</v>
      </c>
      <c r="C1456">
        <v>69.785000000001418</v>
      </c>
      <c r="F1456" s="2">
        <f t="shared" si="46"/>
        <v>0.58484869558839114</v>
      </c>
      <c r="I1456" s="20">
        <v>18567</v>
      </c>
    </row>
    <row r="1457" spans="1:9" x14ac:dyDescent="0.3">
      <c r="A1457">
        <v>916.5</v>
      </c>
      <c r="B1457" s="11">
        <f t="shared" si="45"/>
        <v>918.11133333333328</v>
      </c>
      <c r="C1457">
        <v>69.833000000001419</v>
      </c>
      <c r="F1457" s="2">
        <f t="shared" si="46"/>
        <v>0.57229268090812491</v>
      </c>
      <c r="I1457" s="20">
        <v>18567</v>
      </c>
    </row>
    <row r="1458" spans="1:9" x14ac:dyDescent="0.3">
      <c r="A1458">
        <v>902.16700000000003</v>
      </c>
      <c r="B1458" s="11">
        <f t="shared" si="45"/>
        <v>906.75</v>
      </c>
      <c r="C1458">
        <v>69.881000000001421</v>
      </c>
      <c r="F1458" s="2">
        <f t="shared" si="46"/>
        <v>0.56390218583802709</v>
      </c>
      <c r="I1458" s="20">
        <v>18567</v>
      </c>
    </row>
    <row r="1459" spans="1:9" x14ac:dyDescent="0.3">
      <c r="A1459">
        <v>901.58299999999997</v>
      </c>
      <c r="B1459" s="11">
        <f t="shared" si="45"/>
        <v>909.91666666666663</v>
      </c>
      <c r="C1459">
        <v>69.929000000001423</v>
      </c>
      <c r="F1459" s="2">
        <f t="shared" si="46"/>
        <v>0.56622836794275344</v>
      </c>
      <c r="I1459" s="20">
        <v>18567</v>
      </c>
    </row>
    <row r="1460" spans="1:9" x14ac:dyDescent="0.3">
      <c r="A1460">
        <v>926</v>
      </c>
      <c r="B1460" s="11">
        <f t="shared" si="45"/>
        <v>933.27766666666673</v>
      </c>
      <c r="C1460">
        <v>69.977000000001425</v>
      </c>
      <c r="F1460" s="2">
        <f t="shared" si="46"/>
        <v>0.58368810521944881</v>
      </c>
      <c r="I1460" s="20">
        <v>18567</v>
      </c>
    </row>
    <row r="1461" spans="1:9" x14ac:dyDescent="0.3">
      <c r="A1461">
        <v>972.25</v>
      </c>
      <c r="B1461" s="11">
        <f t="shared" si="45"/>
        <v>974.02766666666673</v>
      </c>
      <c r="C1461">
        <v>70.025000000001427</v>
      </c>
      <c r="F1461" s="2">
        <f t="shared" si="46"/>
        <v>0.61544265538822052</v>
      </c>
      <c r="I1461" s="20">
        <v>18567</v>
      </c>
    </row>
    <row r="1462" spans="1:9" x14ac:dyDescent="0.3">
      <c r="A1462">
        <v>1023.833</v>
      </c>
      <c r="B1462" s="11">
        <f t="shared" si="45"/>
        <v>1021.9166666666666</v>
      </c>
      <c r="C1462">
        <v>70.073000000001429</v>
      </c>
      <c r="F1462" s="2">
        <f t="shared" si="46"/>
        <v>0.65497526643799453</v>
      </c>
      <c r="I1462" s="20">
        <v>18567</v>
      </c>
    </row>
    <row r="1463" spans="1:9" x14ac:dyDescent="0.3">
      <c r="A1463">
        <v>1069.6669999999999</v>
      </c>
      <c r="B1463" s="11">
        <f t="shared" si="45"/>
        <v>1063.0276666666666</v>
      </c>
      <c r="C1463">
        <v>70.12100000000143</v>
      </c>
      <c r="F1463" s="2">
        <f t="shared" si="46"/>
        <v>0.69093225076541054</v>
      </c>
      <c r="I1463" s="20">
        <v>18567</v>
      </c>
    </row>
    <row r="1464" spans="1:9" x14ac:dyDescent="0.3">
      <c r="A1464">
        <v>1095.5830000000001</v>
      </c>
      <c r="B1464" s="11">
        <f t="shared" si="45"/>
        <v>1090.0276666666666</v>
      </c>
      <c r="C1464">
        <v>70.169000000001432</v>
      </c>
      <c r="F1464" s="2">
        <f t="shared" si="46"/>
        <v>0.71561461422141093</v>
      </c>
      <c r="I1464" s="20">
        <v>18567</v>
      </c>
    </row>
    <row r="1465" spans="1:9" x14ac:dyDescent="0.3">
      <c r="A1465">
        <v>1104.8330000000001</v>
      </c>
      <c r="B1465" s="11">
        <f t="shared" si="45"/>
        <v>1104.3610000000001</v>
      </c>
      <c r="C1465">
        <v>70.217000000001434</v>
      </c>
      <c r="F1465" s="2">
        <f t="shared" si="46"/>
        <v>0.72907390618199608</v>
      </c>
      <c r="I1465" s="20">
        <v>18567</v>
      </c>
    </row>
    <row r="1466" spans="1:9" x14ac:dyDescent="0.3">
      <c r="A1466">
        <v>1112.6669999999999</v>
      </c>
      <c r="B1466" s="11">
        <f t="shared" si="45"/>
        <v>1113.8056666666666</v>
      </c>
      <c r="C1466">
        <v>70.265000000001436</v>
      </c>
      <c r="F1466" s="2">
        <f t="shared" si="46"/>
        <v>0.73808070409131155</v>
      </c>
      <c r="I1466" s="20">
        <v>18567</v>
      </c>
    </row>
    <row r="1467" spans="1:9" x14ac:dyDescent="0.3">
      <c r="A1467">
        <v>1123.9169999999999</v>
      </c>
      <c r="B1467" s="11">
        <f t="shared" si="45"/>
        <v>1124.5003333333332</v>
      </c>
      <c r="C1467">
        <v>70.313000000001438</v>
      </c>
      <c r="F1467" s="2">
        <f t="shared" si="46"/>
        <v>0.74841395481569395</v>
      </c>
      <c r="I1467" s="20">
        <v>18567</v>
      </c>
    </row>
    <row r="1468" spans="1:9" x14ac:dyDescent="0.3">
      <c r="A1468">
        <v>1136.9169999999999</v>
      </c>
      <c r="B1468" s="11">
        <f t="shared" si="45"/>
        <v>1136.8336666666667</v>
      </c>
      <c r="C1468">
        <v>70.36100000000144</v>
      </c>
      <c r="F1468" s="2">
        <f t="shared" si="46"/>
        <v>0.76051023796521222</v>
      </c>
      <c r="I1468" s="20">
        <v>18567</v>
      </c>
    </row>
    <row r="1469" spans="1:9" x14ac:dyDescent="0.3">
      <c r="A1469">
        <v>1149.6669999999999</v>
      </c>
      <c r="B1469" s="11">
        <f t="shared" si="45"/>
        <v>1148.6389999999999</v>
      </c>
      <c r="C1469">
        <v>70.409000000001441</v>
      </c>
      <c r="F1469" s="2">
        <f t="shared" si="46"/>
        <v>0.77227175867697584</v>
      </c>
      <c r="I1469" s="20">
        <v>18567</v>
      </c>
    </row>
    <row r="1470" spans="1:9" x14ac:dyDescent="0.3">
      <c r="A1470">
        <v>1159.3330000000001</v>
      </c>
      <c r="B1470" s="11">
        <f t="shared" si="45"/>
        <v>1156.8333333333333</v>
      </c>
      <c r="C1470">
        <v>70.457000000001443</v>
      </c>
      <c r="F1470" s="2">
        <f t="shared" si="46"/>
        <v>0.78054246072183942</v>
      </c>
      <c r="I1470" s="20">
        <v>18567</v>
      </c>
    </row>
    <row r="1471" spans="1:9" x14ac:dyDescent="0.3">
      <c r="A1471">
        <v>1161.5</v>
      </c>
      <c r="B1471" s="11">
        <f t="shared" si="45"/>
        <v>1157.5276666666666</v>
      </c>
      <c r="C1471">
        <v>70.505000000001445</v>
      </c>
      <c r="F1471" s="2">
        <f t="shared" si="46"/>
        <v>0.78124732243294992</v>
      </c>
      <c r="I1471" s="20">
        <v>18567</v>
      </c>
    </row>
    <row r="1472" spans="1:9" x14ac:dyDescent="0.3">
      <c r="A1472">
        <v>1151.75</v>
      </c>
      <c r="B1472" s="11">
        <f t="shared" si="45"/>
        <v>1147.7223333333334</v>
      </c>
      <c r="C1472">
        <v>70.553000000001447</v>
      </c>
      <c r="F1472" s="2">
        <f t="shared" si="46"/>
        <v>0.77135201628656835</v>
      </c>
      <c r="I1472" s="20">
        <v>18567</v>
      </c>
    </row>
    <row r="1473" spans="1:9" x14ac:dyDescent="0.3">
      <c r="A1473">
        <v>1129.9169999999999</v>
      </c>
      <c r="B1473" s="11">
        <f t="shared" si="45"/>
        <v>1127.3889999999999</v>
      </c>
      <c r="C1473">
        <v>70.601000000001449</v>
      </c>
      <c r="F1473" s="2">
        <f t="shared" si="46"/>
        <v>0.75122973248207336</v>
      </c>
      <c r="I1473" s="20">
        <v>18567</v>
      </c>
    </row>
    <row r="1474" spans="1:9" x14ac:dyDescent="0.3">
      <c r="A1474">
        <v>1100.5</v>
      </c>
      <c r="B1474" s="11">
        <f t="shared" si="45"/>
        <v>1098.8613333333333</v>
      </c>
      <c r="C1474">
        <v>70.64900000000145</v>
      </c>
      <c r="F1474" s="2">
        <f t="shared" si="46"/>
        <v>0.72387993313779919</v>
      </c>
      <c r="I1474" s="20">
        <v>18567</v>
      </c>
    </row>
    <row r="1475" spans="1:9" x14ac:dyDescent="0.3">
      <c r="A1475">
        <v>1066.1669999999999</v>
      </c>
      <c r="B1475" s="11">
        <f t="shared" si="45"/>
        <v>1066.1946666666665</v>
      </c>
      <c r="C1475">
        <v>70.697000000001452</v>
      </c>
      <c r="F1475" s="2">
        <f t="shared" si="46"/>
        <v>0.69378275180750348</v>
      </c>
      <c r="I1475" s="20">
        <v>18567</v>
      </c>
    </row>
    <row r="1476" spans="1:9" x14ac:dyDescent="0.3">
      <c r="A1476">
        <v>1031.9169999999999</v>
      </c>
      <c r="B1476" s="11">
        <f t="shared" ref="B1476:B1514" si="47">AVERAGE(A1475:A1477)</f>
        <v>1034.3336666666667</v>
      </c>
      <c r="C1476">
        <v>70.745000000001454</v>
      </c>
      <c r="F1476" s="2">
        <f t="shared" si="46"/>
        <v>0.66563373629301692</v>
      </c>
      <c r="I1476" s="20">
        <v>18567</v>
      </c>
    </row>
    <row r="1477" spans="1:9" x14ac:dyDescent="0.3">
      <c r="A1477">
        <v>1004.917</v>
      </c>
      <c r="B1477" s="11">
        <f t="shared" si="47"/>
        <v>1007.1946666666666</v>
      </c>
      <c r="C1477">
        <v>70.793000000001456</v>
      </c>
      <c r="F1477" s="2">
        <f t="shared" si="46"/>
        <v>0.64255914933829217</v>
      </c>
      <c r="I1477" s="20">
        <v>18567</v>
      </c>
    </row>
    <row r="1478" spans="1:9" x14ac:dyDescent="0.3">
      <c r="A1478">
        <v>984.75</v>
      </c>
      <c r="B1478" s="11">
        <f t="shared" si="47"/>
        <v>985.83333333333337</v>
      </c>
      <c r="C1478">
        <v>70.841000000001458</v>
      </c>
      <c r="F1478" s="2">
        <f t="shared" si="46"/>
        <v>0.62496093290177845</v>
      </c>
      <c r="I1478" s="20">
        <v>18567</v>
      </c>
    </row>
    <row r="1479" spans="1:9" x14ac:dyDescent="0.3">
      <c r="A1479">
        <v>967.83299999999997</v>
      </c>
      <c r="B1479" s="11">
        <f t="shared" si="47"/>
        <v>968.86099999999999</v>
      </c>
      <c r="C1479">
        <v>70.88900000000146</v>
      </c>
      <c r="F1479" s="2">
        <f t="shared" si="46"/>
        <v>0.61132278361076164</v>
      </c>
      <c r="I1479" s="20">
        <v>18567</v>
      </c>
    </row>
    <row r="1480" spans="1:9" x14ac:dyDescent="0.3">
      <c r="A1480">
        <v>954</v>
      </c>
      <c r="B1480" s="11">
        <f t="shared" si="47"/>
        <v>954.83333333333337</v>
      </c>
      <c r="C1480">
        <v>70.937000000001461</v>
      </c>
      <c r="F1480" s="2">
        <f t="shared" ref="F1480:F1514" si="48">(0.0975*EXP(0.0013*B1480))/D$2</f>
        <v>0.60027575447336001</v>
      </c>
      <c r="I1480" s="20">
        <v>18567</v>
      </c>
    </row>
    <row r="1481" spans="1:9" x14ac:dyDescent="0.3">
      <c r="A1481">
        <v>942.66700000000003</v>
      </c>
      <c r="B1481" s="11">
        <f t="shared" si="47"/>
        <v>942.33333333333337</v>
      </c>
      <c r="C1481">
        <v>70.985000000001463</v>
      </c>
      <c r="F1481" s="2">
        <f t="shared" si="48"/>
        <v>0.5906001010609756</v>
      </c>
      <c r="I1481" s="20">
        <v>18567</v>
      </c>
    </row>
    <row r="1482" spans="1:9" x14ac:dyDescent="0.3">
      <c r="A1482">
        <v>930.33299999999997</v>
      </c>
      <c r="B1482" s="11">
        <f t="shared" si="47"/>
        <v>930.22233333333327</v>
      </c>
      <c r="C1482">
        <v>71.033000000001465</v>
      </c>
      <c r="F1482" s="2">
        <f t="shared" si="48"/>
        <v>0.58137433309425968</v>
      </c>
      <c r="I1482" s="20">
        <v>18567</v>
      </c>
    </row>
    <row r="1483" spans="1:9" x14ac:dyDescent="0.3">
      <c r="A1483">
        <v>917.66700000000003</v>
      </c>
      <c r="B1483" s="11">
        <f t="shared" si="47"/>
        <v>917.94433333333336</v>
      </c>
      <c r="C1483">
        <v>71.081000000001467</v>
      </c>
      <c r="F1483" s="2">
        <f t="shared" si="48"/>
        <v>0.57216844965289049</v>
      </c>
      <c r="I1483" s="20">
        <v>18567</v>
      </c>
    </row>
    <row r="1484" spans="1:9" x14ac:dyDescent="0.3">
      <c r="A1484">
        <v>905.83299999999997</v>
      </c>
      <c r="B1484" s="11">
        <f t="shared" si="47"/>
        <v>907.66666666666663</v>
      </c>
      <c r="C1484">
        <v>71.129000000001469</v>
      </c>
      <c r="F1484" s="2">
        <f t="shared" si="48"/>
        <v>0.56457456982537391</v>
      </c>
      <c r="I1484" s="20">
        <v>18567</v>
      </c>
    </row>
    <row r="1485" spans="1:9" x14ac:dyDescent="0.3">
      <c r="A1485">
        <v>899.5</v>
      </c>
      <c r="B1485" s="11">
        <f t="shared" si="47"/>
        <v>903.13866666666672</v>
      </c>
      <c r="C1485">
        <v>71.17700000000147</v>
      </c>
      <c r="F1485" s="2">
        <f t="shared" si="48"/>
        <v>0.56126102008493783</v>
      </c>
      <c r="I1485" s="20">
        <v>18567</v>
      </c>
    </row>
    <row r="1486" spans="1:9" x14ac:dyDescent="0.3">
      <c r="A1486">
        <v>904.08299999999997</v>
      </c>
      <c r="B1486" s="11">
        <f t="shared" si="47"/>
        <v>908.44433333333336</v>
      </c>
      <c r="C1486">
        <v>71.225000000001472</v>
      </c>
      <c r="F1486" s="2">
        <f t="shared" si="48"/>
        <v>0.56514562450630135</v>
      </c>
      <c r="I1486" s="20">
        <v>18567</v>
      </c>
    </row>
    <row r="1487" spans="1:9" x14ac:dyDescent="0.3">
      <c r="A1487">
        <v>921.75</v>
      </c>
      <c r="B1487" s="11">
        <f t="shared" si="47"/>
        <v>927</v>
      </c>
      <c r="C1487">
        <v>71.273000000001474</v>
      </c>
      <c r="F1487" s="2">
        <f t="shared" si="48"/>
        <v>0.57894403049698984</v>
      </c>
      <c r="I1487" s="20">
        <v>18567</v>
      </c>
    </row>
    <row r="1488" spans="1:9" x14ac:dyDescent="0.3">
      <c r="A1488">
        <v>955.16700000000003</v>
      </c>
      <c r="B1488" s="11">
        <f t="shared" si="47"/>
        <v>953.83333333333337</v>
      </c>
      <c r="C1488">
        <v>71.321000000001476</v>
      </c>
      <c r="F1488" s="2">
        <f t="shared" si="48"/>
        <v>0.59949590300582756</v>
      </c>
      <c r="I1488" s="20">
        <v>18567</v>
      </c>
    </row>
    <row r="1489" spans="1:9" x14ac:dyDescent="0.3">
      <c r="A1489">
        <v>984.58299999999997</v>
      </c>
      <c r="B1489" s="11">
        <f t="shared" si="47"/>
        <v>981.80566666666664</v>
      </c>
      <c r="C1489">
        <v>71.369000000001478</v>
      </c>
      <c r="F1489" s="2">
        <f t="shared" si="48"/>
        <v>0.62169721011732759</v>
      </c>
      <c r="I1489" s="20">
        <v>18567</v>
      </c>
    </row>
    <row r="1490" spans="1:9" x14ac:dyDescent="0.3">
      <c r="A1490">
        <v>1005.667</v>
      </c>
      <c r="B1490" s="11">
        <f t="shared" si="47"/>
        <v>1002.6943333333334</v>
      </c>
      <c r="C1490">
        <v>71.41700000000148</v>
      </c>
      <c r="F1490" s="2">
        <f t="shared" si="48"/>
        <v>0.63881087507789014</v>
      </c>
      <c r="I1490" s="20">
        <v>18567</v>
      </c>
    </row>
    <row r="1491" spans="1:9" x14ac:dyDescent="0.3">
      <c r="A1491">
        <v>1017.833</v>
      </c>
      <c r="B1491" s="11">
        <f t="shared" si="47"/>
        <v>1015.8056666666666</v>
      </c>
      <c r="C1491">
        <v>71.465000000001481</v>
      </c>
      <c r="F1491" s="2">
        <f t="shared" si="48"/>
        <v>0.64979256017303044</v>
      </c>
      <c r="I1491" s="20">
        <v>18567</v>
      </c>
    </row>
    <row r="1492" spans="1:9" x14ac:dyDescent="0.3">
      <c r="A1492">
        <v>1023.917</v>
      </c>
      <c r="B1492" s="11">
        <f t="shared" si="47"/>
        <v>1027</v>
      </c>
      <c r="C1492">
        <v>71.513000000001483</v>
      </c>
      <c r="F1492" s="2">
        <f t="shared" si="48"/>
        <v>0.65931789428632759</v>
      </c>
      <c r="I1492" s="20">
        <v>18567</v>
      </c>
    </row>
    <row r="1493" spans="1:9" x14ac:dyDescent="0.3">
      <c r="A1493">
        <v>1039.25</v>
      </c>
      <c r="B1493" s="11">
        <f t="shared" si="47"/>
        <v>1044.0833333333333</v>
      </c>
      <c r="C1493">
        <v>71.561000000001485</v>
      </c>
      <c r="F1493" s="2">
        <f t="shared" si="48"/>
        <v>0.67412404730577891</v>
      </c>
      <c r="I1493" s="20">
        <v>18567</v>
      </c>
    </row>
    <row r="1494" spans="1:9" x14ac:dyDescent="0.3">
      <c r="A1494">
        <v>1069.0830000000001</v>
      </c>
      <c r="B1494" s="11">
        <f t="shared" si="47"/>
        <v>1071.7776666666666</v>
      </c>
      <c r="C1494">
        <v>71.609000000001487</v>
      </c>
      <c r="F1494" s="2">
        <f t="shared" si="48"/>
        <v>0.6988364751666214</v>
      </c>
      <c r="I1494" s="20">
        <v>18567</v>
      </c>
    </row>
    <row r="1495" spans="1:9" x14ac:dyDescent="0.3">
      <c r="A1495">
        <v>1107</v>
      </c>
      <c r="B1495" s="11">
        <f t="shared" si="47"/>
        <v>1110.9443333333334</v>
      </c>
      <c r="C1495">
        <v>71.657000000001489</v>
      </c>
      <c r="F1495" s="2">
        <f t="shared" si="48"/>
        <v>0.73534034056412523</v>
      </c>
      <c r="I1495" s="20">
        <v>18567</v>
      </c>
    </row>
    <row r="1496" spans="1:9" x14ac:dyDescent="0.3">
      <c r="A1496">
        <v>1156.75</v>
      </c>
      <c r="B1496" s="11">
        <f t="shared" si="47"/>
        <v>1157.2223333333334</v>
      </c>
      <c r="C1496">
        <v>71.70500000000149</v>
      </c>
      <c r="F1496" s="2">
        <f t="shared" si="48"/>
        <v>0.78093728086608605</v>
      </c>
      <c r="I1496" s="20">
        <v>18567</v>
      </c>
    </row>
    <row r="1497" spans="1:9" x14ac:dyDescent="0.3">
      <c r="A1497">
        <v>1207.9169999999999</v>
      </c>
      <c r="B1497" s="11">
        <f t="shared" si="47"/>
        <v>1206.2223333333334</v>
      </c>
      <c r="C1497">
        <v>71.753000000001492</v>
      </c>
      <c r="F1497" s="2">
        <f t="shared" si="48"/>
        <v>0.83230157111216296</v>
      </c>
      <c r="I1497" s="20">
        <v>18567</v>
      </c>
    </row>
    <row r="1498" spans="1:9" x14ac:dyDescent="0.3">
      <c r="A1498">
        <v>1254</v>
      </c>
      <c r="B1498" s="11">
        <f t="shared" si="47"/>
        <v>1252.028</v>
      </c>
      <c r="C1498">
        <v>71.801000000001494</v>
      </c>
      <c r="F1498" s="2">
        <f t="shared" si="48"/>
        <v>0.8833682935142132</v>
      </c>
      <c r="I1498" s="20">
        <v>18567</v>
      </c>
    </row>
    <row r="1499" spans="1:9" x14ac:dyDescent="0.3">
      <c r="A1499">
        <v>1294.1669999999999</v>
      </c>
      <c r="B1499" s="11">
        <f t="shared" si="47"/>
        <v>1288.1113333333333</v>
      </c>
      <c r="C1499">
        <v>71.849000000001496</v>
      </c>
      <c r="F1499" s="2">
        <f t="shared" si="48"/>
        <v>0.92579288231810342</v>
      </c>
      <c r="I1499" s="20">
        <v>18567</v>
      </c>
    </row>
    <row r="1500" spans="1:9" x14ac:dyDescent="0.3">
      <c r="A1500">
        <v>1316.1669999999999</v>
      </c>
      <c r="B1500" s="11">
        <f t="shared" si="47"/>
        <v>1310.0003333333332</v>
      </c>
      <c r="C1500">
        <v>71.897000000001498</v>
      </c>
      <c r="F1500" s="2">
        <f t="shared" si="48"/>
        <v>0.9525153672110126</v>
      </c>
      <c r="I1500" s="20">
        <v>18567</v>
      </c>
    </row>
    <row r="1501" spans="1:9" x14ac:dyDescent="0.3">
      <c r="A1501">
        <v>1319.6669999999999</v>
      </c>
      <c r="B1501" s="11">
        <f t="shared" si="47"/>
        <v>1313.8056666666666</v>
      </c>
      <c r="C1501">
        <v>71.9450000000015</v>
      </c>
      <c r="F1501" s="2">
        <f t="shared" si="48"/>
        <v>0.95723907152347865</v>
      </c>
      <c r="I1501" s="20">
        <v>18567</v>
      </c>
    </row>
    <row r="1502" spans="1:9" x14ac:dyDescent="0.3">
      <c r="A1502">
        <v>1305.5830000000001</v>
      </c>
      <c r="B1502" s="11">
        <f t="shared" si="47"/>
        <v>1301.5276666666666</v>
      </c>
      <c r="C1502">
        <v>71.993000000001501</v>
      </c>
      <c r="F1502" s="2">
        <f t="shared" si="48"/>
        <v>0.94208148575413775</v>
      </c>
      <c r="I1502" s="20">
        <v>18567</v>
      </c>
    </row>
    <row r="1503" spans="1:9" x14ac:dyDescent="0.3">
      <c r="A1503">
        <v>1279.3330000000001</v>
      </c>
      <c r="B1503" s="11">
        <f t="shared" si="47"/>
        <v>1275.7776666666666</v>
      </c>
      <c r="C1503">
        <v>72.041000000001503</v>
      </c>
      <c r="F1503" s="2">
        <f t="shared" si="48"/>
        <v>0.91106730397660896</v>
      </c>
      <c r="I1503" s="20">
        <v>18567</v>
      </c>
    </row>
    <row r="1504" spans="1:9" x14ac:dyDescent="0.3">
      <c r="A1504">
        <v>1242.4169999999999</v>
      </c>
      <c r="B1504" s="11">
        <f t="shared" si="47"/>
        <v>1238.5</v>
      </c>
      <c r="C1504">
        <v>72.089000000001505</v>
      </c>
      <c r="F1504" s="2">
        <f t="shared" si="48"/>
        <v>0.86796883279045933</v>
      </c>
      <c r="I1504" s="20">
        <v>18567</v>
      </c>
    </row>
    <row r="1505" spans="1:9" x14ac:dyDescent="0.3">
      <c r="A1505">
        <v>1193.75</v>
      </c>
      <c r="B1505" s="11">
        <f t="shared" si="47"/>
        <v>1192.8056666666666</v>
      </c>
      <c r="C1505">
        <v>72.137000000001507</v>
      </c>
      <c r="F1505" s="2">
        <f t="shared" si="48"/>
        <v>0.81791070966742641</v>
      </c>
      <c r="I1505" s="20">
        <v>18567</v>
      </c>
    </row>
    <row r="1506" spans="1:9" x14ac:dyDescent="0.3">
      <c r="A1506">
        <v>1142.25</v>
      </c>
      <c r="B1506" s="11">
        <f t="shared" si="47"/>
        <v>1143.1389999999999</v>
      </c>
      <c r="C1506">
        <v>72.185000000001509</v>
      </c>
      <c r="F1506" s="2">
        <f t="shared" si="48"/>
        <v>0.76676970887035256</v>
      </c>
      <c r="I1506" s="20">
        <v>18567</v>
      </c>
    </row>
    <row r="1507" spans="1:9" x14ac:dyDescent="0.3">
      <c r="A1507">
        <v>1093.4169999999999</v>
      </c>
      <c r="B1507" s="11">
        <f t="shared" si="47"/>
        <v>1095.25</v>
      </c>
      <c r="C1507">
        <v>72.23300000000151</v>
      </c>
      <c r="F1507" s="2">
        <f t="shared" si="48"/>
        <v>0.72048947476262759</v>
      </c>
      <c r="I1507" s="20">
        <v>18567</v>
      </c>
    </row>
    <row r="1508" spans="1:9" x14ac:dyDescent="0.3">
      <c r="A1508">
        <v>1050.0830000000001</v>
      </c>
      <c r="B1508" s="11">
        <f t="shared" si="47"/>
        <v>1053.1943333333334</v>
      </c>
      <c r="C1508">
        <v>72.281000000001512</v>
      </c>
      <c r="F1508" s="2">
        <f t="shared" si="48"/>
        <v>0.68215604757080739</v>
      </c>
      <c r="I1508" s="20">
        <v>18567</v>
      </c>
    </row>
    <row r="1509" spans="1:9" x14ac:dyDescent="0.3">
      <c r="A1509">
        <v>1016.083</v>
      </c>
      <c r="B1509" s="11">
        <f t="shared" si="47"/>
        <v>1018.8330000000001</v>
      </c>
      <c r="C1509">
        <v>72.329000000001514</v>
      </c>
      <c r="F1509" s="2">
        <f t="shared" si="48"/>
        <v>0.65235487919210955</v>
      </c>
      <c r="I1509" s="20">
        <v>18567</v>
      </c>
    </row>
    <row r="1510" spans="1:9" x14ac:dyDescent="0.3">
      <c r="A1510">
        <v>990.33299999999997</v>
      </c>
      <c r="B1510" s="11">
        <f t="shared" si="47"/>
        <v>990.33299999999997</v>
      </c>
      <c r="C1510">
        <v>72.377000000001516</v>
      </c>
      <c r="F1510" s="2">
        <f t="shared" si="48"/>
        <v>0.62862739670031842</v>
      </c>
      <c r="I1510" s="20">
        <v>18567</v>
      </c>
    </row>
    <row r="1511" spans="1:9" x14ac:dyDescent="0.3">
      <c r="A1511">
        <v>964.58299999999997</v>
      </c>
      <c r="B1511" s="11">
        <f t="shared" si="47"/>
        <v>959.80533333333335</v>
      </c>
      <c r="C1511">
        <v>72.425000000001518</v>
      </c>
      <c r="F1511" s="2">
        <f t="shared" si="48"/>
        <v>0.60416826309754568</v>
      </c>
      <c r="I1511" s="20">
        <v>18567</v>
      </c>
    </row>
    <row r="1512" spans="1:9" x14ac:dyDescent="0.3">
      <c r="A1512">
        <v>924.5</v>
      </c>
      <c r="B1512" s="11">
        <f t="shared" si="47"/>
        <v>916.41666666666663</v>
      </c>
      <c r="C1512">
        <v>72.47300000000152</v>
      </c>
      <c r="F1512" s="2">
        <f t="shared" si="48"/>
        <v>0.57103326977196533</v>
      </c>
      <c r="I1512" s="20">
        <v>18567</v>
      </c>
    </row>
    <row r="1513" spans="1:9" x14ac:dyDescent="0.3">
      <c r="A1513">
        <v>860.16700000000003</v>
      </c>
      <c r="B1513" s="11">
        <f t="shared" si="47"/>
        <v>854.11133333333328</v>
      </c>
      <c r="C1513">
        <v>72.521000000001521</v>
      </c>
      <c r="F1513" s="2">
        <f t="shared" si="48"/>
        <v>0.52660489390789189</v>
      </c>
      <c r="I1513" s="20">
        <v>18567</v>
      </c>
    </row>
    <row r="1514" spans="1:9" x14ac:dyDescent="0.3">
      <c r="A1514">
        <v>777.66700000000003</v>
      </c>
      <c r="B1514" s="11">
        <f t="shared" si="47"/>
        <v>818.91700000000003</v>
      </c>
      <c r="C1514">
        <v>72.569000000001523</v>
      </c>
      <c r="F1514" s="2">
        <f t="shared" si="48"/>
        <v>0.50305419462656231</v>
      </c>
      <c r="I1514" s="20">
        <v>18567</v>
      </c>
    </row>
  </sheetData>
  <autoFilter ref="A1:I1514" xr:uid="{04CB863F-5052-45B6-B2E2-A816A10F0D4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CE2E-40FD-4597-A065-0D44ABEFC19A}">
  <dimension ref="A1:U801"/>
  <sheetViews>
    <sheetView tabSelected="1" topLeftCell="C1" workbookViewId="0">
      <selection activeCell="T11" sqref="T11"/>
    </sheetView>
  </sheetViews>
  <sheetFormatPr baseColWidth="10" defaultRowHeight="14.4" x14ac:dyDescent="0.3"/>
  <cols>
    <col min="2" max="2" width="10.6640625" customWidth="1"/>
    <col min="3" max="3" width="15.88671875" customWidth="1"/>
    <col min="4" max="4" width="15.21875" customWidth="1"/>
    <col min="5" max="5" width="14.77734375" customWidth="1"/>
    <col min="7" max="7" width="9.33203125" customWidth="1"/>
    <col min="8" max="8" width="8.44140625" customWidth="1"/>
    <col min="10" max="10" width="7.21875" customWidth="1"/>
    <col min="11" max="11" width="7.44140625" customWidth="1"/>
    <col min="12" max="12" width="8.6640625" customWidth="1"/>
    <col min="13" max="13" width="9.44140625" customWidth="1"/>
    <col min="15" max="15" width="7.109375" customWidth="1"/>
    <col min="16" max="16" width="8.21875" customWidth="1"/>
    <col min="17" max="17" width="7.6640625" customWidth="1"/>
    <col min="18" max="18" width="7.77734375" customWidth="1"/>
    <col min="19" max="19" width="9.109375" customWidth="1"/>
    <col min="20" max="20" width="10.109375" customWidth="1"/>
  </cols>
  <sheetData>
    <row r="1" spans="1:21" x14ac:dyDescent="0.3">
      <c r="A1" t="s">
        <v>0</v>
      </c>
      <c r="B1" t="s">
        <v>14</v>
      </c>
      <c r="C1" s="1" t="s">
        <v>1</v>
      </c>
      <c r="D1" t="s">
        <v>2</v>
      </c>
      <c r="E1" t="s">
        <v>3</v>
      </c>
      <c r="F1" t="s">
        <v>4</v>
      </c>
      <c r="G1" t="s">
        <v>9</v>
      </c>
      <c r="H1" t="s">
        <v>22</v>
      </c>
      <c r="I1" t="s">
        <v>8</v>
      </c>
      <c r="K1" t="s">
        <v>23</v>
      </c>
      <c r="L1" t="s">
        <v>24</v>
      </c>
      <c r="M1" t="s">
        <v>25</v>
      </c>
      <c r="N1" t="s">
        <v>26</v>
      </c>
      <c r="P1" t="s">
        <v>23</v>
      </c>
      <c r="Q1" t="s">
        <v>35</v>
      </c>
      <c r="R1" t="s">
        <v>36</v>
      </c>
      <c r="S1" t="s">
        <v>24</v>
      </c>
      <c r="T1" t="s">
        <v>25</v>
      </c>
      <c r="U1" t="s">
        <v>26</v>
      </c>
    </row>
    <row r="2" spans="1:21" x14ac:dyDescent="0.3">
      <c r="A2">
        <v>-968.33299999999997</v>
      </c>
      <c r="B2" s="9">
        <f>AVERAGE(A2:A3)</f>
        <v>-965.91650000000004</v>
      </c>
      <c r="C2">
        <v>0</v>
      </c>
      <c r="D2">
        <v>0.56200000000000006</v>
      </c>
      <c r="F2" s="2">
        <f>(0.0975*EXP(0.0013*B2))/D$2</f>
        <v>4.9422923602274967E-2</v>
      </c>
      <c r="K2">
        <v>2015</v>
      </c>
      <c r="L2">
        <v>0.56841934569333297</v>
      </c>
      <c r="M2">
        <v>1.0552999999999899</v>
      </c>
      <c r="N2">
        <v>0.59985293551017405</v>
      </c>
      <c r="P2">
        <v>2015</v>
      </c>
      <c r="Q2">
        <v>12</v>
      </c>
      <c r="R2" s="11">
        <v>2015.9166666666665</v>
      </c>
      <c r="S2">
        <v>0.53715105504600202</v>
      </c>
      <c r="T2">
        <v>0.19189999999999899</v>
      </c>
      <c r="U2">
        <v>0.10307928746332699</v>
      </c>
    </row>
    <row r="3" spans="1:21" x14ac:dyDescent="0.3">
      <c r="A3">
        <v>-963.5</v>
      </c>
      <c r="B3" s="9">
        <f>AVERAGE(A2:A4)</f>
        <v>-796.83333333333337</v>
      </c>
      <c r="C3">
        <v>9.5899999999999999E-2</v>
      </c>
      <c r="E3" s="3"/>
      <c r="F3" s="2">
        <f t="shared" ref="F3:F6" si="0">(0.0975*EXP(0.0013*B3))/D$2</f>
        <v>6.1572939103988186E-2</v>
      </c>
      <c r="K3">
        <v>2014</v>
      </c>
      <c r="L3">
        <v>0.62900729455568705</v>
      </c>
      <c r="M3">
        <v>1.1513</v>
      </c>
      <c r="N3">
        <v>0.72417609822196205</v>
      </c>
      <c r="P3">
        <v>2015</v>
      </c>
      <c r="Q3">
        <v>11</v>
      </c>
      <c r="R3" s="11">
        <v>2015.8333333333333</v>
      </c>
      <c r="S3">
        <v>0.67176667724939598</v>
      </c>
      <c r="T3">
        <v>9.5900000000000304E-2</v>
      </c>
      <c r="U3">
        <v>6.4422424348217294E-2</v>
      </c>
    </row>
    <row r="4" spans="1:21" x14ac:dyDescent="0.3">
      <c r="A4">
        <v>-458.66699999999997</v>
      </c>
      <c r="B4" s="9">
        <f t="shared" ref="B4:B67" si="1">AVERAGE(A3:A5)</f>
        <v>-434.88899999999995</v>
      </c>
      <c r="C4">
        <v>0.19190000000000002</v>
      </c>
      <c r="F4" s="2">
        <f t="shared" si="0"/>
        <v>9.856833924895736E-2</v>
      </c>
      <c r="K4">
        <v>2013</v>
      </c>
      <c r="L4">
        <v>0.57223460647381497</v>
      </c>
      <c r="M4">
        <v>1.1512</v>
      </c>
      <c r="N4">
        <v>0.65875647897265599</v>
      </c>
      <c r="P4">
        <v>2015</v>
      </c>
      <c r="Q4">
        <v>10</v>
      </c>
      <c r="R4" s="11">
        <v>2015.75</v>
      </c>
      <c r="S4">
        <v>0.72108792155804202</v>
      </c>
      <c r="T4">
        <v>9.59999999999996E-2</v>
      </c>
      <c r="U4">
        <v>6.9224440469571796E-2</v>
      </c>
    </row>
    <row r="5" spans="1:21" x14ac:dyDescent="0.3">
      <c r="A5">
        <v>117.5</v>
      </c>
      <c r="B5" s="9">
        <f t="shared" si="1"/>
        <v>127.16666666666669</v>
      </c>
      <c r="C5">
        <v>0.2878</v>
      </c>
      <c r="F5" s="2">
        <f>(0.0975*EXP(0.0013*B5))/D$2</f>
        <v>0.20467481957833064</v>
      </c>
      <c r="K5">
        <v>2012</v>
      </c>
      <c r="L5">
        <v>0.81871930482522204</v>
      </c>
      <c r="M5">
        <v>0.95940000000000003</v>
      </c>
      <c r="N5">
        <v>0.78547930104931896</v>
      </c>
      <c r="P5">
        <v>2015</v>
      </c>
      <c r="Q5">
        <v>9</v>
      </c>
      <c r="R5" s="11">
        <v>2015.6666666666665</v>
      </c>
      <c r="S5">
        <v>0.67688027242801097</v>
      </c>
      <c r="T5">
        <v>4.7950000000000097E-2</v>
      </c>
      <c r="U5">
        <v>3.24564090629232E-2</v>
      </c>
    </row>
    <row r="6" spans="1:21" x14ac:dyDescent="0.3">
      <c r="A6">
        <v>722.66700000000003</v>
      </c>
      <c r="B6" s="9">
        <f t="shared" si="1"/>
        <v>724</v>
      </c>
      <c r="C6">
        <v>0.38380000000000003</v>
      </c>
      <c r="F6" s="2">
        <f t="shared" si="0"/>
        <v>0.44465815995667241</v>
      </c>
      <c r="K6">
        <v>2011</v>
      </c>
      <c r="L6">
        <v>0.93887593163568095</v>
      </c>
      <c r="M6">
        <v>1.15129999999999</v>
      </c>
      <c r="N6">
        <v>1.0809278600921499</v>
      </c>
      <c r="P6">
        <v>2015</v>
      </c>
      <c r="Q6">
        <v>8</v>
      </c>
      <c r="R6" s="11">
        <v>2015.5833333333333</v>
      </c>
      <c r="S6">
        <v>0.62921120718422596</v>
      </c>
      <c r="T6">
        <v>4.7950000000000097E-2</v>
      </c>
    </row>
    <row r="7" spans="1:21" ht="16.2" x14ac:dyDescent="0.3">
      <c r="A7">
        <v>1331.8330000000001</v>
      </c>
      <c r="B7" s="9">
        <f t="shared" si="1"/>
        <v>1133.8889999999999</v>
      </c>
      <c r="C7">
        <v>0.47969999999999996</v>
      </c>
      <c r="E7" t="s">
        <v>13</v>
      </c>
      <c r="F7" s="2">
        <f>(0.0975*EXP(0.0013*B7))/D$2</f>
        <v>0.75760451926443817</v>
      </c>
      <c r="K7">
        <v>2010</v>
      </c>
      <c r="L7">
        <v>0.98456540610816701</v>
      </c>
      <c r="M7">
        <v>1.0552999999999999</v>
      </c>
      <c r="N7">
        <v>1.0390118730659399</v>
      </c>
      <c r="P7">
        <v>2015</v>
      </c>
      <c r="Q7">
        <v>7</v>
      </c>
      <c r="R7" s="11">
        <v>2015.5</v>
      </c>
      <c r="S7">
        <v>0.58154214194044196</v>
      </c>
      <c r="T7">
        <v>9.5899999999999805E-2</v>
      </c>
      <c r="U7">
        <v>5.5769891412088303E-2</v>
      </c>
    </row>
    <row r="8" spans="1:21" x14ac:dyDescent="0.3">
      <c r="A8">
        <v>1347.1669999999999</v>
      </c>
      <c r="B8" s="9">
        <f t="shared" si="1"/>
        <v>1317.7776666666666</v>
      </c>
      <c r="C8">
        <v>0.5756</v>
      </c>
      <c r="F8" s="2">
        <f t="shared" ref="F8:F71" si="2">(0.0975*EXP(0.0013*B8))/D$2</f>
        <v>0.9621946545065525</v>
      </c>
      <c r="K8">
        <v>2009</v>
      </c>
      <c r="L8">
        <v>0.90107193847349898</v>
      </c>
      <c r="M8">
        <v>0.95940000000000003</v>
      </c>
      <c r="N8">
        <v>0.864488417771475</v>
      </c>
      <c r="P8">
        <v>2015</v>
      </c>
      <c r="Q8">
        <v>6</v>
      </c>
      <c r="R8" s="11">
        <v>2015.4166666666665</v>
      </c>
      <c r="S8">
        <v>0.51886534938784101</v>
      </c>
      <c r="T8">
        <v>4.8000000000000001E-2</v>
      </c>
      <c r="U8">
        <v>2.49055367706164E-2</v>
      </c>
    </row>
    <row r="9" spans="1:21" x14ac:dyDescent="0.3">
      <c r="A9">
        <v>1274.3330000000001</v>
      </c>
      <c r="B9" s="9">
        <f t="shared" si="1"/>
        <v>1318.1110000000001</v>
      </c>
      <c r="C9">
        <v>0.67159999999999997</v>
      </c>
      <c r="F9" s="2">
        <f t="shared" si="2"/>
        <v>0.96261169587594309</v>
      </c>
      <c r="K9">
        <v>2008</v>
      </c>
      <c r="L9">
        <v>0.74329491048849405</v>
      </c>
      <c r="M9">
        <v>1.2471000000000001</v>
      </c>
      <c r="N9">
        <v>0.92696308287020301</v>
      </c>
      <c r="P9">
        <v>2015</v>
      </c>
      <c r="Q9">
        <v>5</v>
      </c>
      <c r="R9" s="11">
        <v>2015.3333333333333</v>
      </c>
      <c r="S9">
        <v>0.50712885767549298</v>
      </c>
      <c r="T9">
        <v>4.8000000000000001E-2</v>
      </c>
    </row>
    <row r="10" spans="1:21" x14ac:dyDescent="0.3">
      <c r="A10">
        <v>1332.8330000000001</v>
      </c>
      <c r="B10" s="9">
        <f t="shared" si="1"/>
        <v>1339.4443333333334</v>
      </c>
      <c r="C10">
        <v>0.76749999999999996</v>
      </c>
      <c r="F10" s="2">
        <f t="shared" si="2"/>
        <v>0.98968176348366688</v>
      </c>
      <c r="K10">
        <v>2007</v>
      </c>
      <c r="L10">
        <v>0.61438247381785205</v>
      </c>
      <c r="M10">
        <v>1.2471999999999901</v>
      </c>
      <c r="N10">
        <v>0.76625782134562503</v>
      </c>
      <c r="P10">
        <v>2015</v>
      </c>
      <c r="Q10">
        <v>4</v>
      </c>
      <c r="R10" s="11">
        <v>2015.25</v>
      </c>
      <c r="S10">
        <v>0.49539236596314401</v>
      </c>
      <c r="T10">
        <v>4.7949999999999902E-2</v>
      </c>
      <c r="U10">
        <v>2.37540639479327E-2</v>
      </c>
    </row>
    <row r="11" spans="1:21" x14ac:dyDescent="0.3">
      <c r="A11">
        <v>1411.1669999999999</v>
      </c>
      <c r="B11" s="9">
        <f t="shared" si="1"/>
        <v>1399.8889999999999</v>
      </c>
      <c r="C11">
        <v>0.86340000000000006</v>
      </c>
      <c r="F11" s="2">
        <f t="shared" si="2"/>
        <v>1.0705860706563703</v>
      </c>
      <c r="K11">
        <v>2006</v>
      </c>
      <c r="L11">
        <v>0.52189836549179802</v>
      </c>
      <c r="M11">
        <v>1.0552999999999899</v>
      </c>
      <c r="N11">
        <v>0.550759345103494</v>
      </c>
      <c r="P11">
        <v>2015</v>
      </c>
      <c r="Q11">
        <v>3</v>
      </c>
      <c r="R11" s="11">
        <v>2015.1666666666665</v>
      </c>
      <c r="S11">
        <v>0.49217876507216102</v>
      </c>
      <c r="T11">
        <v>4.7949999999999902E-2</v>
      </c>
    </row>
    <row r="12" spans="1:21" x14ac:dyDescent="0.3">
      <c r="A12">
        <v>1455.6669999999999</v>
      </c>
      <c r="B12" s="9">
        <f t="shared" si="1"/>
        <v>1453.8889999999999</v>
      </c>
      <c r="C12">
        <v>0.95939999999999992</v>
      </c>
      <c r="F12" s="2">
        <f t="shared" si="2"/>
        <v>1.1484419849454424</v>
      </c>
      <c r="G12" t="s">
        <v>11</v>
      </c>
      <c r="H12">
        <v>1</v>
      </c>
      <c r="I12" s="20">
        <v>42674</v>
      </c>
      <c r="K12">
        <v>2005</v>
      </c>
      <c r="L12">
        <v>0.79171785520775895</v>
      </c>
      <c r="M12">
        <v>1.1513</v>
      </c>
      <c r="N12">
        <v>0.91150476670069402</v>
      </c>
      <c r="P12">
        <v>2015</v>
      </c>
      <c r="Q12">
        <v>2</v>
      </c>
      <c r="R12" s="11">
        <v>2015.0833333333333</v>
      </c>
      <c r="S12">
        <v>0.48896516418117902</v>
      </c>
      <c r="T12">
        <v>0.19189999999999899</v>
      </c>
      <c r="U12">
        <v>9.3832415006368297E-2</v>
      </c>
    </row>
    <row r="13" spans="1:21" x14ac:dyDescent="0.3">
      <c r="A13">
        <v>1494.8330000000001</v>
      </c>
      <c r="B13" s="9">
        <f t="shared" si="1"/>
        <v>1447.3333333333333</v>
      </c>
      <c r="C13">
        <v>1.0553000000000001</v>
      </c>
      <c r="F13" s="2">
        <f t="shared" si="2"/>
        <v>1.1386961291200717</v>
      </c>
      <c r="I13" s="20">
        <v>42646</v>
      </c>
      <c r="K13">
        <v>2004</v>
      </c>
      <c r="L13">
        <v>0.71870150257239995</v>
      </c>
      <c r="M13">
        <v>1.2472000000000001</v>
      </c>
      <c r="N13">
        <v>0.89636451400829897</v>
      </c>
      <c r="P13">
        <v>2015</v>
      </c>
      <c r="Q13">
        <v>1</v>
      </c>
      <c r="R13" s="11">
        <v>2015</v>
      </c>
      <c r="S13">
        <v>0.53484563564542897</v>
      </c>
      <c r="T13">
        <v>9.5899999999999805E-2</v>
      </c>
      <c r="U13">
        <v>5.1291696458396603E-2</v>
      </c>
    </row>
    <row r="14" spans="1:21" x14ac:dyDescent="0.3">
      <c r="A14">
        <v>1391.5</v>
      </c>
      <c r="B14" s="9">
        <f t="shared" si="1"/>
        <v>1384.222</v>
      </c>
      <c r="C14">
        <v>1.1512</v>
      </c>
      <c r="F14" s="2">
        <f t="shared" si="2"/>
        <v>1.0490018868337487</v>
      </c>
      <c r="I14" s="20">
        <v>42619</v>
      </c>
      <c r="K14">
        <v>2003</v>
      </c>
      <c r="L14">
        <v>0.61460539016076998</v>
      </c>
      <c r="M14">
        <v>1.0552999999999899</v>
      </c>
      <c r="N14">
        <v>0.64859306823665996</v>
      </c>
      <c r="P14">
        <v>2014</v>
      </c>
      <c r="Q14">
        <v>12</v>
      </c>
      <c r="R14" s="11">
        <v>2014.9166666666665</v>
      </c>
      <c r="S14">
        <v>0.62927103647609905</v>
      </c>
      <c r="T14">
        <v>0.19189999999999999</v>
      </c>
      <c r="U14">
        <v>0.120757111899763</v>
      </c>
    </row>
    <row r="15" spans="1:21" x14ac:dyDescent="0.3">
      <c r="A15">
        <v>1266.3330000000001</v>
      </c>
      <c r="B15" s="9">
        <f t="shared" si="1"/>
        <v>1273.0553333333335</v>
      </c>
      <c r="C15">
        <v>1.2471999999999999</v>
      </c>
      <c r="F15" s="2">
        <f t="shared" si="2"/>
        <v>0.90784870514255278</v>
      </c>
      <c r="I15" s="20">
        <v>42592</v>
      </c>
      <c r="K15">
        <v>2002</v>
      </c>
      <c r="L15">
        <v>0.60602263884764795</v>
      </c>
      <c r="M15">
        <v>1.34309999999999</v>
      </c>
      <c r="N15">
        <v>0.81394900623627597</v>
      </c>
      <c r="P15">
        <v>2014</v>
      </c>
      <c r="Q15">
        <v>11</v>
      </c>
      <c r="R15" s="11">
        <v>2014.8333333333333</v>
      </c>
      <c r="S15">
        <v>0.69964458735865598</v>
      </c>
      <c r="T15">
        <v>9.5899999999999805E-2</v>
      </c>
      <c r="U15">
        <v>6.7095915927694996E-2</v>
      </c>
    </row>
    <row r="16" spans="1:21" x14ac:dyDescent="0.3">
      <c r="A16">
        <v>1161.3330000000001</v>
      </c>
      <c r="B16" s="9">
        <f t="shared" si="1"/>
        <v>1162.4996666666668</v>
      </c>
      <c r="C16">
        <v>1.3431</v>
      </c>
      <c r="F16" s="2">
        <f t="shared" si="2"/>
        <v>0.78631334736820713</v>
      </c>
      <c r="I16" s="20">
        <v>42564</v>
      </c>
      <c r="K16">
        <v>2001</v>
      </c>
      <c r="L16">
        <v>0.57796368048298696</v>
      </c>
      <c r="M16">
        <v>1.2471999999999901</v>
      </c>
      <c r="N16">
        <v>0.72083630229838103</v>
      </c>
      <c r="P16">
        <v>2014</v>
      </c>
      <c r="Q16">
        <v>10</v>
      </c>
      <c r="R16" s="11">
        <v>2014.75</v>
      </c>
      <c r="S16">
        <v>0.715278855075003</v>
      </c>
      <c r="T16">
        <v>9.6000000000000002E-2</v>
      </c>
      <c r="U16">
        <v>6.8666770087200305E-2</v>
      </c>
    </row>
    <row r="17" spans="1:21" x14ac:dyDescent="0.3">
      <c r="A17">
        <v>1059.8330000000001</v>
      </c>
      <c r="B17" s="9">
        <f t="shared" si="1"/>
        <v>1041.722</v>
      </c>
      <c r="C17">
        <v>1.4391</v>
      </c>
      <c r="F17" s="2">
        <f t="shared" si="2"/>
        <v>0.67205783922340978</v>
      </c>
      <c r="I17" s="20">
        <v>42537</v>
      </c>
      <c r="K17">
        <v>2000</v>
      </c>
      <c r="L17">
        <v>0.53182014625215801</v>
      </c>
      <c r="M17">
        <v>1.0552999999999899</v>
      </c>
      <c r="N17">
        <v>0.561229800339902</v>
      </c>
      <c r="P17">
        <v>2014</v>
      </c>
      <c r="Q17">
        <v>9</v>
      </c>
      <c r="R17" s="11">
        <v>2014.6666666666665</v>
      </c>
      <c r="S17">
        <v>0.70060541542226296</v>
      </c>
      <c r="T17">
        <v>9.5900000000000304E-2</v>
      </c>
      <c r="U17">
        <v>6.7188059338995201E-2</v>
      </c>
    </row>
    <row r="18" spans="1:21" x14ac:dyDescent="0.3">
      <c r="A18">
        <v>904</v>
      </c>
      <c r="B18" s="9">
        <f t="shared" si="1"/>
        <v>901</v>
      </c>
      <c r="C18">
        <v>1.5349999999999999</v>
      </c>
      <c r="F18" s="2">
        <f t="shared" si="2"/>
        <v>0.55970273201147203</v>
      </c>
      <c r="I18" s="20">
        <v>42510</v>
      </c>
      <c r="K18">
        <v>1999</v>
      </c>
      <c r="L18">
        <v>0.47788968174983198</v>
      </c>
      <c r="M18">
        <v>1.2472000000000001</v>
      </c>
      <c r="N18">
        <v>0.59602401107839198</v>
      </c>
      <c r="P18">
        <v>2014</v>
      </c>
      <c r="Q18">
        <v>8</v>
      </c>
      <c r="R18" s="11">
        <v>2014.5833333333333</v>
      </c>
      <c r="S18">
        <v>0.673953762611328</v>
      </c>
      <c r="T18">
        <v>9.5999999999999197E-2</v>
      </c>
      <c r="U18">
        <v>6.4699561210686998E-2</v>
      </c>
    </row>
    <row r="19" spans="1:21" x14ac:dyDescent="0.3">
      <c r="A19">
        <v>739.16700000000003</v>
      </c>
      <c r="B19" s="9">
        <f t="shared" si="1"/>
        <v>775.72233333333327</v>
      </c>
      <c r="C19">
        <v>1.6309</v>
      </c>
      <c r="F19" s="2">
        <f t="shared" si="2"/>
        <v>0.47558462676808505</v>
      </c>
      <c r="I19" s="20">
        <v>42482</v>
      </c>
      <c r="K19">
        <v>1998</v>
      </c>
      <c r="L19">
        <v>0.59041436538568304</v>
      </c>
      <c r="M19">
        <v>1.7269000000000001</v>
      </c>
      <c r="N19">
        <v>1.0195865675845299</v>
      </c>
      <c r="P19">
        <v>2014</v>
      </c>
      <c r="Q19">
        <v>7</v>
      </c>
      <c r="R19" s="11">
        <v>2014.5</v>
      </c>
      <c r="S19">
        <v>0.63984978663691805</v>
      </c>
      <c r="T19">
        <v>9.5900000000000304E-2</v>
      </c>
      <c r="U19">
        <v>6.1361594538480703E-2</v>
      </c>
    </row>
    <row r="20" spans="1:21" x14ac:dyDescent="0.3">
      <c r="A20">
        <v>684</v>
      </c>
      <c r="B20" s="9">
        <f t="shared" si="1"/>
        <v>689.94466666666665</v>
      </c>
      <c r="C20">
        <v>1.7268999999999999</v>
      </c>
      <c r="F20" s="2">
        <f t="shared" si="2"/>
        <v>0.42540168926368144</v>
      </c>
      <c r="I20" s="20">
        <v>42455</v>
      </c>
      <c r="K20">
        <v>1997</v>
      </c>
      <c r="L20">
        <v>0.57889117894282704</v>
      </c>
      <c r="M20">
        <v>1.0552999999999899</v>
      </c>
      <c r="N20">
        <v>0.61090386113836503</v>
      </c>
      <c r="P20">
        <v>2014</v>
      </c>
      <c r="Q20">
        <v>6</v>
      </c>
      <c r="R20" s="11">
        <v>2014.4166666666665</v>
      </c>
      <c r="S20">
        <v>0.60624454266748196</v>
      </c>
      <c r="T20">
        <v>9.5900000000000304E-2</v>
      </c>
      <c r="U20">
        <v>5.8138851641811699E-2</v>
      </c>
    </row>
    <row r="21" spans="1:21" x14ac:dyDescent="0.3">
      <c r="A21">
        <v>646.66700000000003</v>
      </c>
      <c r="B21" s="9">
        <f t="shared" si="1"/>
        <v>672.05566666666664</v>
      </c>
      <c r="C21">
        <v>1.8228000000000002</v>
      </c>
      <c r="F21" s="5">
        <f t="shared" si="2"/>
        <v>0.415622823106919</v>
      </c>
      <c r="G21" t="s">
        <v>10</v>
      </c>
      <c r="H21">
        <v>1</v>
      </c>
      <c r="I21" s="20">
        <v>42428</v>
      </c>
      <c r="K21">
        <v>1996</v>
      </c>
      <c r="L21">
        <v>0.68199287843183398</v>
      </c>
      <c r="M21">
        <v>1.34309999999999</v>
      </c>
      <c r="N21">
        <v>0.91598463502179595</v>
      </c>
      <c r="P21">
        <v>2014</v>
      </c>
      <c r="Q21">
        <v>5</v>
      </c>
      <c r="R21" s="11">
        <v>2014.3333333333333</v>
      </c>
      <c r="S21">
        <v>0.57831718073554494</v>
      </c>
      <c r="T21">
        <v>9.59999999999996E-2</v>
      </c>
      <c r="U21">
        <v>5.5518449350612099E-2</v>
      </c>
    </row>
    <row r="22" spans="1:21" x14ac:dyDescent="0.3">
      <c r="A22">
        <v>685.5</v>
      </c>
      <c r="B22" s="9">
        <f t="shared" si="1"/>
        <v>689.61133333333328</v>
      </c>
      <c r="C22">
        <v>1.9187999999999998</v>
      </c>
      <c r="F22" s="2">
        <f t="shared" si="2"/>
        <v>0.42521738846639051</v>
      </c>
      <c r="I22" s="20">
        <v>42408</v>
      </c>
      <c r="K22">
        <v>1995</v>
      </c>
      <c r="L22">
        <v>0.60270082058730601</v>
      </c>
      <c r="M22">
        <v>1.2471999999999901</v>
      </c>
      <c r="N22">
        <v>0.75168846343648699</v>
      </c>
      <c r="P22">
        <v>2014</v>
      </c>
      <c r="Q22">
        <v>4</v>
      </c>
      <c r="R22" s="11">
        <v>2014.25</v>
      </c>
      <c r="S22">
        <v>0.55611670525322399</v>
      </c>
      <c r="T22">
        <v>4.7950000000000097E-2</v>
      </c>
      <c r="U22">
        <v>2.6665796016892201E-2</v>
      </c>
    </row>
    <row r="23" spans="1:21" x14ac:dyDescent="0.3">
      <c r="A23" s="6">
        <v>736.66700000000003</v>
      </c>
      <c r="B23" s="10">
        <f t="shared" si="1"/>
        <v>746.11133333333328</v>
      </c>
      <c r="C23" s="6">
        <v>2.0146999999999999</v>
      </c>
      <c r="D23" s="6"/>
      <c r="E23" s="6"/>
      <c r="F23" s="7">
        <f t="shared" si="2"/>
        <v>0.45762521461939343</v>
      </c>
      <c r="I23" s="20">
        <v>42388</v>
      </c>
      <c r="K23">
        <v>1994</v>
      </c>
      <c r="L23">
        <v>0.56655435658585096</v>
      </c>
      <c r="M23">
        <v>1.5349999999999999</v>
      </c>
      <c r="N23">
        <v>0.86966093735928096</v>
      </c>
      <c r="P23">
        <v>2014</v>
      </c>
      <c r="Q23">
        <v>3</v>
      </c>
      <c r="R23" s="11">
        <v>2014.1666666666665</v>
      </c>
      <c r="S23">
        <v>0.55441492474615095</v>
      </c>
      <c r="T23">
        <v>4.7949999999999902E-2</v>
      </c>
    </row>
    <row r="24" spans="1:21" x14ac:dyDescent="0.3">
      <c r="A24">
        <v>816.16700000000003</v>
      </c>
      <c r="B24" s="9">
        <f t="shared" si="1"/>
        <v>817.44466666666665</v>
      </c>
      <c r="C24">
        <v>2.1106000000000003</v>
      </c>
      <c r="F24" s="2">
        <f t="shared" si="2"/>
        <v>0.50209225301740068</v>
      </c>
      <c r="I24" s="20">
        <v>42368</v>
      </c>
      <c r="K24">
        <v>1993</v>
      </c>
      <c r="L24">
        <v>0.648667292583745</v>
      </c>
      <c r="M24">
        <v>1.1512</v>
      </c>
      <c r="N24">
        <v>0.74674578722240903</v>
      </c>
      <c r="P24">
        <v>2014</v>
      </c>
      <c r="Q24">
        <v>2</v>
      </c>
      <c r="R24" s="11">
        <v>2014.0833333333333</v>
      </c>
      <c r="S24">
        <v>0.55271314423907703</v>
      </c>
      <c r="T24">
        <v>9.6000000000000002E-2</v>
      </c>
      <c r="U24">
        <v>5.3060461846951498E-2</v>
      </c>
    </row>
    <row r="25" spans="1:21" x14ac:dyDescent="0.3">
      <c r="A25">
        <v>899.5</v>
      </c>
      <c r="B25" s="9">
        <f t="shared" si="1"/>
        <v>918</v>
      </c>
      <c r="C25">
        <v>2.2065999999999999</v>
      </c>
      <c r="F25" s="2">
        <f t="shared" si="2"/>
        <v>0.57220985707460426</v>
      </c>
      <c r="I25" s="20">
        <v>42348</v>
      </c>
      <c r="K25">
        <v>1992</v>
      </c>
      <c r="L25">
        <v>0.638254697809577</v>
      </c>
      <c r="M25">
        <v>0.95939999999999803</v>
      </c>
      <c r="N25">
        <v>0.61234155707850701</v>
      </c>
      <c r="P25">
        <v>2014</v>
      </c>
      <c r="Q25">
        <v>1</v>
      </c>
      <c r="R25" s="11">
        <v>2014</v>
      </c>
      <c r="S25">
        <v>0.566821481716547</v>
      </c>
      <c r="T25">
        <v>9.5899999999999402E-2</v>
      </c>
      <c r="U25">
        <v>5.4358180096616499E-2</v>
      </c>
    </row>
    <row r="26" spans="1:21" x14ac:dyDescent="0.3">
      <c r="A26">
        <v>1038.3330000000001</v>
      </c>
      <c r="B26" s="9">
        <f t="shared" si="1"/>
        <v>1041.3886666666667</v>
      </c>
      <c r="C26">
        <v>2.3024999999999998</v>
      </c>
      <c r="F26" s="2">
        <f t="shared" si="2"/>
        <v>0.67176667724939687</v>
      </c>
      <c r="I26" s="20">
        <v>42328</v>
      </c>
      <c r="K26">
        <v>1991</v>
      </c>
      <c r="L26">
        <v>0.52360703841593303</v>
      </c>
      <c r="M26">
        <v>1.19379999999997</v>
      </c>
      <c r="N26">
        <v>0.625082082460928</v>
      </c>
      <c r="P26">
        <v>2013</v>
      </c>
      <c r="Q26">
        <v>12</v>
      </c>
      <c r="R26" s="11">
        <v>2013.9166666666599</v>
      </c>
      <c r="S26">
        <v>0.61515362934612605</v>
      </c>
      <c r="T26">
        <v>9.5900000000000304E-2</v>
      </c>
      <c r="U26">
        <v>5.8993233054293701E-2</v>
      </c>
    </row>
    <row r="27" spans="1:21" x14ac:dyDescent="0.3">
      <c r="A27">
        <v>1186.3330000000001</v>
      </c>
      <c r="B27" s="9">
        <f t="shared" si="1"/>
        <v>1095.8886666666667</v>
      </c>
      <c r="C27">
        <v>2.3984000000000001</v>
      </c>
      <c r="F27" s="2">
        <f t="shared" si="2"/>
        <v>0.72108792155804224</v>
      </c>
      <c r="G27" t="s">
        <v>11</v>
      </c>
      <c r="H27">
        <v>2</v>
      </c>
      <c r="I27" s="20">
        <v>42308</v>
      </c>
      <c r="K27">
        <v>1990</v>
      </c>
      <c r="L27">
        <v>0.46604975656709402</v>
      </c>
      <c r="M27">
        <v>1.3499999999999599</v>
      </c>
      <c r="N27">
        <v>0.62916717136556199</v>
      </c>
      <c r="P27">
        <v>2013</v>
      </c>
      <c r="Q27">
        <v>11</v>
      </c>
      <c r="R27" s="11">
        <v>2013.8333333333301</v>
      </c>
      <c r="S27">
        <v>0.69240568955970505</v>
      </c>
      <c r="T27">
        <v>9.6000000000000002E-2</v>
      </c>
      <c r="U27">
        <v>6.6470946197731695E-2</v>
      </c>
    </row>
    <row r="28" spans="1:21" x14ac:dyDescent="0.3">
      <c r="A28">
        <v>1063</v>
      </c>
      <c r="B28" s="9">
        <f t="shared" si="1"/>
        <v>1047.222</v>
      </c>
      <c r="C28">
        <v>2.4943999999999997</v>
      </c>
      <c r="F28" s="2">
        <f t="shared" si="2"/>
        <v>0.67688027242801097</v>
      </c>
      <c r="I28" s="20">
        <v>42259</v>
      </c>
      <c r="K28">
        <v>1989</v>
      </c>
      <c r="L28">
        <v>0.56647143828818902</v>
      </c>
      <c r="M28">
        <v>0.80999999999997296</v>
      </c>
      <c r="N28">
        <v>0.458841865013418</v>
      </c>
      <c r="P28">
        <v>2013</v>
      </c>
      <c r="Q28">
        <v>10</v>
      </c>
      <c r="R28" s="11">
        <v>2013.75</v>
      </c>
      <c r="S28">
        <v>0.75231519149227799</v>
      </c>
      <c r="T28">
        <v>9.5899999999999402E-2</v>
      </c>
      <c r="U28">
        <v>7.2147026864109107E-2</v>
      </c>
    </row>
    <row r="29" spans="1:21" x14ac:dyDescent="0.3">
      <c r="A29">
        <v>892.33299999999997</v>
      </c>
      <c r="B29" s="9">
        <f t="shared" si="1"/>
        <v>930.44433333333336</v>
      </c>
      <c r="C29">
        <v>2.5903</v>
      </c>
      <c r="F29" s="2">
        <f t="shared" si="2"/>
        <v>0.58154214194044251</v>
      </c>
      <c r="I29" s="20">
        <v>42210</v>
      </c>
      <c r="K29">
        <v>1988</v>
      </c>
      <c r="L29">
        <v>0.51339646304493802</v>
      </c>
      <c r="M29">
        <v>1.16999999999997</v>
      </c>
      <c r="N29">
        <v>0.60067386176256299</v>
      </c>
      <c r="P29">
        <v>2013</v>
      </c>
      <c r="Q29">
        <v>9</v>
      </c>
      <c r="R29" s="11">
        <v>2013.6666666666599</v>
      </c>
      <c r="S29">
        <v>0.75826106587273301</v>
      </c>
      <c r="T29">
        <v>9.5900000000000304E-2</v>
      </c>
      <c r="U29">
        <v>7.2717236217195405E-2</v>
      </c>
    </row>
    <row r="30" spans="1:21" x14ac:dyDescent="0.3">
      <c r="A30">
        <v>836</v>
      </c>
      <c r="B30" s="9">
        <f t="shared" si="1"/>
        <v>842.72200000000009</v>
      </c>
      <c r="C30">
        <v>2.6861999999999999</v>
      </c>
      <c r="F30" s="2">
        <f t="shared" si="2"/>
        <v>0.51886534938784179</v>
      </c>
      <c r="I30" s="20">
        <v>42161</v>
      </c>
      <c r="K30">
        <v>1987</v>
      </c>
      <c r="L30">
        <v>0.70980996704806698</v>
      </c>
      <c r="M30">
        <v>0.71999999999998399</v>
      </c>
      <c r="N30">
        <v>0.51106317627459696</v>
      </c>
      <c r="P30">
        <v>2013</v>
      </c>
      <c r="Q30">
        <v>8</v>
      </c>
      <c r="R30" s="11">
        <v>2013.5833333333301</v>
      </c>
      <c r="S30">
        <v>0.70767393259393097</v>
      </c>
      <c r="T30">
        <v>9.6000000000000002E-2</v>
      </c>
      <c r="U30">
        <v>6.7936697529017501E-2</v>
      </c>
    </row>
    <row r="31" spans="1:21" x14ac:dyDescent="0.3">
      <c r="A31">
        <v>799.83299999999997</v>
      </c>
      <c r="B31" s="9">
        <f t="shared" si="1"/>
        <v>807.11099999999999</v>
      </c>
      <c r="C31">
        <v>2.7822</v>
      </c>
      <c r="F31" s="2">
        <f t="shared" si="2"/>
        <v>0.49539236596314429</v>
      </c>
      <c r="I31" s="20">
        <v>42112</v>
      </c>
      <c r="K31">
        <v>1986</v>
      </c>
      <c r="L31">
        <v>0.71308894126985201</v>
      </c>
      <c r="M31">
        <v>1.16999999999996</v>
      </c>
      <c r="N31">
        <v>0.83431406128570296</v>
      </c>
      <c r="P31">
        <v>2013</v>
      </c>
      <c r="Q31">
        <v>7</v>
      </c>
      <c r="R31" s="11">
        <v>2013.5</v>
      </c>
      <c r="S31">
        <v>0.65433697676999503</v>
      </c>
      <c r="T31">
        <v>9.5899999999999402E-2</v>
      </c>
      <c r="U31">
        <v>6.2750916072242105E-2</v>
      </c>
    </row>
    <row r="32" spans="1:21" x14ac:dyDescent="0.3">
      <c r="A32">
        <v>785.5</v>
      </c>
      <c r="B32" s="9">
        <f t="shared" si="1"/>
        <v>786.94433333333336</v>
      </c>
      <c r="C32">
        <v>2.8780999999999999</v>
      </c>
      <c r="F32" s="5">
        <f t="shared" si="2"/>
        <v>0.48257359634175695</v>
      </c>
      <c r="G32" t="s">
        <v>10</v>
      </c>
      <c r="H32">
        <v>2</v>
      </c>
      <c r="I32" s="20">
        <v>42063</v>
      </c>
      <c r="K32">
        <v>1985</v>
      </c>
      <c r="L32">
        <v>0.76888203195969196</v>
      </c>
      <c r="M32">
        <v>0.89999999999997704</v>
      </c>
      <c r="N32">
        <v>0.69199382876370497</v>
      </c>
      <c r="P32">
        <v>2013</v>
      </c>
      <c r="Q32">
        <v>6</v>
      </c>
      <c r="R32" s="11">
        <v>2013.4166666666599</v>
      </c>
      <c r="S32">
        <v>0.58546131381202204</v>
      </c>
      <c r="T32">
        <v>9.6000000000000002E-2</v>
      </c>
      <c r="U32">
        <v>5.6204286125954198E-2</v>
      </c>
    </row>
    <row r="33" spans="1:21" x14ac:dyDescent="0.3">
      <c r="A33">
        <v>775.5</v>
      </c>
      <c r="B33" s="9">
        <f t="shared" si="1"/>
        <v>807.05566666666664</v>
      </c>
      <c r="C33">
        <v>2.9741</v>
      </c>
      <c r="F33" s="2">
        <f t="shared" si="2"/>
        <v>0.49535673202060204</v>
      </c>
      <c r="I33" s="20">
        <v>42043</v>
      </c>
      <c r="K33">
        <v>1984</v>
      </c>
      <c r="L33">
        <v>0.56494684585639399</v>
      </c>
      <c r="M33">
        <v>0.89999999999997704</v>
      </c>
      <c r="N33">
        <v>0.508452161270742</v>
      </c>
      <c r="P33">
        <v>2013</v>
      </c>
      <c r="Q33">
        <v>5</v>
      </c>
      <c r="R33" s="11">
        <v>2013.3333333333301</v>
      </c>
      <c r="S33">
        <v>0.50129482802574399</v>
      </c>
      <c r="T33">
        <v>9.5900000000000304E-2</v>
      </c>
      <c r="U33">
        <v>4.8074174007669002E-2</v>
      </c>
    </row>
    <row r="34" spans="1:21" x14ac:dyDescent="0.3">
      <c r="A34" s="6">
        <v>860.16700000000003</v>
      </c>
      <c r="B34" s="10">
        <f t="shared" si="1"/>
        <v>866.05566666666664</v>
      </c>
      <c r="C34" s="6">
        <v>3.07</v>
      </c>
      <c r="D34" s="6"/>
      <c r="E34" s="6"/>
      <c r="F34" s="7">
        <f t="shared" si="2"/>
        <v>0.53484563564542975</v>
      </c>
      <c r="I34" s="20">
        <v>42023</v>
      </c>
      <c r="K34">
        <v>1983</v>
      </c>
      <c r="L34">
        <v>0.47066682483216699</v>
      </c>
      <c r="M34">
        <v>0.98999999999997301</v>
      </c>
      <c r="N34">
        <v>0.465960156583833</v>
      </c>
      <c r="P34">
        <v>2013</v>
      </c>
      <c r="Q34">
        <v>4</v>
      </c>
      <c r="R34" s="11">
        <v>2013.25</v>
      </c>
      <c r="S34">
        <v>0.42435812808194101</v>
      </c>
      <c r="T34">
        <v>4.7950000000000097E-2</v>
      </c>
      <c r="U34">
        <v>2.0347972241529101E-2</v>
      </c>
    </row>
    <row r="35" spans="1:21" x14ac:dyDescent="0.3">
      <c r="A35">
        <v>962.5</v>
      </c>
      <c r="B35" s="9">
        <f t="shared" si="1"/>
        <v>951.27799999999991</v>
      </c>
      <c r="C35">
        <v>3.1658999999999997</v>
      </c>
      <c r="F35" s="2">
        <f t="shared" si="2"/>
        <v>0.59750772171362732</v>
      </c>
      <c r="I35" s="20">
        <v>42003</v>
      </c>
      <c r="K35">
        <v>1982</v>
      </c>
      <c r="L35">
        <v>0.51961967050400804</v>
      </c>
      <c r="M35">
        <v>0.80999999999998096</v>
      </c>
      <c r="N35">
        <v>0.42089193310823703</v>
      </c>
      <c r="P35">
        <v>2013</v>
      </c>
      <c r="Q35">
        <v>3</v>
      </c>
      <c r="R35" s="11">
        <v>2013.1666666666599</v>
      </c>
      <c r="S35">
        <v>0.39852784786218998</v>
      </c>
      <c r="T35">
        <v>4.7949999999999902E-2</v>
      </c>
    </row>
    <row r="36" spans="1:21" x14ac:dyDescent="0.3">
      <c r="A36">
        <v>1031.1669999999999</v>
      </c>
      <c r="B36" s="9">
        <f t="shared" si="1"/>
        <v>1029</v>
      </c>
      <c r="C36">
        <v>3.2618999999999998</v>
      </c>
      <c r="F36" s="2">
        <f t="shared" si="2"/>
        <v>0.66103435123857257</v>
      </c>
      <c r="I36" s="20">
        <v>41983</v>
      </c>
      <c r="K36">
        <v>1981</v>
      </c>
      <c r="L36">
        <v>0.68807474209727804</v>
      </c>
      <c r="M36">
        <v>1.0799999999999701</v>
      </c>
      <c r="N36">
        <v>0.74312072146504504</v>
      </c>
      <c r="P36">
        <v>2013</v>
      </c>
      <c r="Q36">
        <v>2</v>
      </c>
      <c r="R36" s="11">
        <v>2013.0833333333301</v>
      </c>
      <c r="S36">
        <v>0.372697567642439</v>
      </c>
      <c r="T36">
        <v>0.19189999999999999</v>
      </c>
      <c r="U36">
        <v>7.1520663230584203E-2</v>
      </c>
    </row>
    <row r="37" spans="1:21" x14ac:dyDescent="0.3">
      <c r="A37">
        <v>1093.3330000000001</v>
      </c>
      <c r="B37" s="9">
        <f t="shared" si="1"/>
        <v>1072.6666666666667</v>
      </c>
      <c r="C37">
        <v>3.3578000000000001</v>
      </c>
      <c r="F37" s="2">
        <f t="shared" si="2"/>
        <v>0.69964458735865598</v>
      </c>
      <c r="I37" s="20">
        <v>41963</v>
      </c>
      <c r="K37">
        <v>1980</v>
      </c>
      <c r="L37">
        <v>0.83215880361164096</v>
      </c>
      <c r="M37">
        <v>0.71999999999997699</v>
      </c>
      <c r="N37">
        <v>0.59915433860036305</v>
      </c>
      <c r="P37">
        <v>2013</v>
      </c>
      <c r="Q37">
        <v>1</v>
      </c>
      <c r="R37" s="11">
        <v>2013</v>
      </c>
      <c r="S37">
        <v>0.43015938684642602</v>
      </c>
      <c r="T37">
        <v>9.5899999999999402E-2</v>
      </c>
      <c r="U37">
        <v>4.1252285198571999E-2</v>
      </c>
    </row>
    <row r="38" spans="1:21" x14ac:dyDescent="0.3">
      <c r="A38">
        <v>1093.5</v>
      </c>
      <c r="B38" s="9">
        <f t="shared" si="1"/>
        <v>1089.6666666666667</v>
      </c>
      <c r="C38">
        <v>3.4537</v>
      </c>
      <c r="F38" s="2">
        <f t="shared" si="2"/>
        <v>0.71527885507500311</v>
      </c>
      <c r="G38" t="s">
        <v>11</v>
      </c>
      <c r="H38">
        <v>3</v>
      </c>
      <c r="I38" s="20">
        <v>41943</v>
      </c>
      <c r="K38">
        <v>1979</v>
      </c>
      <c r="L38">
        <v>0.87383858287175098</v>
      </c>
      <c r="M38">
        <v>0.80999999999998096</v>
      </c>
      <c r="N38">
        <v>0.70780925212610202</v>
      </c>
      <c r="P38">
        <v>2012</v>
      </c>
      <c r="Q38">
        <v>12</v>
      </c>
      <c r="R38" s="11">
        <v>2012.9166666666599</v>
      </c>
      <c r="S38">
        <v>0.665732356815945</v>
      </c>
      <c r="T38">
        <v>0.19189999999999999</v>
      </c>
      <c r="U38">
        <v>0.12775403927298001</v>
      </c>
    </row>
    <row r="39" spans="1:21" x14ac:dyDescent="0.3">
      <c r="A39">
        <v>1082.1669999999999</v>
      </c>
      <c r="B39" s="9">
        <f t="shared" si="1"/>
        <v>1073.7223333333334</v>
      </c>
      <c r="C39">
        <v>3.5497000000000001</v>
      </c>
      <c r="F39" s="2">
        <f t="shared" si="2"/>
        <v>0.70060541542226296</v>
      </c>
      <c r="I39" s="20">
        <v>41908</v>
      </c>
      <c r="K39">
        <v>1978</v>
      </c>
      <c r="L39">
        <v>0.82153474073402999</v>
      </c>
      <c r="M39">
        <v>0.89999999999997704</v>
      </c>
      <c r="N39">
        <v>0.73938126666060799</v>
      </c>
      <c r="P39">
        <v>2012</v>
      </c>
      <c r="Q39">
        <v>11</v>
      </c>
      <c r="R39" s="11">
        <v>2012.8333333333301</v>
      </c>
      <c r="S39">
        <v>0.94689048316889202</v>
      </c>
      <c r="T39">
        <v>9.5899999999999402E-2</v>
      </c>
      <c r="U39">
        <v>9.0806797335896194E-2</v>
      </c>
    </row>
    <row r="40" spans="1:21" x14ac:dyDescent="0.3">
      <c r="A40">
        <v>1045.5</v>
      </c>
      <c r="B40" s="9">
        <f t="shared" si="1"/>
        <v>1043.8889999999999</v>
      </c>
      <c r="C40">
        <v>3.6456000000000004</v>
      </c>
      <c r="F40" s="2">
        <f t="shared" si="2"/>
        <v>0.67395376261132856</v>
      </c>
      <c r="I40" s="20">
        <v>41873</v>
      </c>
      <c r="K40">
        <v>1977</v>
      </c>
      <c r="L40">
        <v>0.88234651819728704</v>
      </c>
      <c r="M40">
        <v>0.98999999999997301</v>
      </c>
      <c r="N40">
        <v>0.87352305301529098</v>
      </c>
      <c r="P40">
        <v>2012</v>
      </c>
      <c r="Q40">
        <v>10</v>
      </c>
      <c r="R40" s="11">
        <v>2012.75</v>
      </c>
      <c r="S40">
        <v>1.0293393562709201</v>
      </c>
      <c r="T40">
        <v>9.6000000000000002E-2</v>
      </c>
      <c r="U40">
        <v>9.8816578202008995E-2</v>
      </c>
    </row>
    <row r="41" spans="1:21" x14ac:dyDescent="0.3">
      <c r="A41">
        <v>1004</v>
      </c>
      <c r="B41" s="9">
        <f t="shared" si="1"/>
        <v>1003.9443333333334</v>
      </c>
      <c r="C41">
        <v>3.7415999999999996</v>
      </c>
      <c r="F41" s="2">
        <f t="shared" si="2"/>
        <v>0.63984978663691872</v>
      </c>
      <c r="I41" s="20">
        <v>41838</v>
      </c>
      <c r="K41">
        <v>1976</v>
      </c>
      <c r="L41">
        <v>0.83695576351420997</v>
      </c>
      <c r="M41">
        <v>0.71999999999998399</v>
      </c>
      <c r="N41">
        <v>0.60260814973021803</v>
      </c>
      <c r="P41">
        <v>2012</v>
      </c>
      <c r="Q41">
        <v>9</v>
      </c>
      <c r="R41" s="11">
        <v>2012.6666666666599</v>
      </c>
      <c r="S41">
        <v>0.97225411657004002</v>
      </c>
      <c r="T41">
        <v>4.7950000000000097E-2</v>
      </c>
      <c r="U41">
        <v>4.6619584889533598E-2</v>
      </c>
    </row>
    <row r="42" spans="1:21" x14ac:dyDescent="0.3">
      <c r="A42">
        <v>962.33299999999997</v>
      </c>
      <c r="B42" s="9">
        <f t="shared" si="1"/>
        <v>962.44433333333336</v>
      </c>
      <c r="C42">
        <v>3.8374999999999999</v>
      </c>
      <c r="F42" s="2">
        <f t="shared" si="2"/>
        <v>0.60624454266748251</v>
      </c>
      <c r="I42" s="20">
        <v>41803</v>
      </c>
      <c r="K42">
        <v>1975</v>
      </c>
      <c r="L42">
        <v>0.79251426551620796</v>
      </c>
      <c r="M42">
        <v>0.89999999999997704</v>
      </c>
      <c r="N42">
        <v>0.71326283896456899</v>
      </c>
      <c r="P42">
        <v>2012</v>
      </c>
      <c r="Q42">
        <v>8</v>
      </c>
      <c r="R42" s="11">
        <v>2012.5833333333301</v>
      </c>
      <c r="S42">
        <v>0.92856154160801796</v>
      </c>
      <c r="T42">
        <v>4.7949999999999902E-2</v>
      </c>
    </row>
    <row r="43" spans="1:21" x14ac:dyDescent="0.3">
      <c r="A43">
        <v>921</v>
      </c>
      <c r="B43" s="9">
        <f t="shared" si="1"/>
        <v>926.16666666666663</v>
      </c>
      <c r="C43">
        <v>3.9334000000000002</v>
      </c>
      <c r="F43" s="2">
        <f t="shared" si="2"/>
        <v>0.57831718073554539</v>
      </c>
      <c r="I43" s="20">
        <v>41768</v>
      </c>
      <c r="K43">
        <v>1974</v>
      </c>
      <c r="L43">
        <v>0.79183187323741899</v>
      </c>
      <c r="M43">
        <v>0.71999999999997699</v>
      </c>
      <c r="N43">
        <v>0.57011894873092395</v>
      </c>
      <c r="P43">
        <v>2012</v>
      </c>
      <c r="Q43">
        <v>7</v>
      </c>
      <c r="R43" s="11">
        <v>2012.5</v>
      </c>
      <c r="S43">
        <v>0.88486896664599601</v>
      </c>
      <c r="T43">
        <v>9.6000000000000002E-2</v>
      </c>
      <c r="U43">
        <v>8.4947420798015705E-2</v>
      </c>
    </row>
    <row r="44" spans="1:21" x14ac:dyDescent="0.3">
      <c r="A44">
        <v>895.16700000000003</v>
      </c>
      <c r="B44" s="9">
        <f t="shared" si="1"/>
        <v>896.05566666666664</v>
      </c>
      <c r="C44">
        <v>4.0293999999999999</v>
      </c>
      <c r="F44" s="2">
        <f t="shared" si="2"/>
        <v>0.55611670525322454</v>
      </c>
      <c r="I44" s="20">
        <v>41733</v>
      </c>
      <c r="K44">
        <v>1973</v>
      </c>
      <c r="L44">
        <v>0.92565527924902202</v>
      </c>
      <c r="M44">
        <v>0.89999999999997704</v>
      </c>
      <c r="N44">
        <v>0.83308975132409901</v>
      </c>
      <c r="P44">
        <v>2012</v>
      </c>
      <c r="Q44">
        <v>6</v>
      </c>
      <c r="R44" s="11">
        <v>2012.4166666666599</v>
      </c>
      <c r="S44">
        <v>0.80342044826344206</v>
      </c>
      <c r="T44">
        <v>4.7949999999999701E-2</v>
      </c>
      <c r="U44">
        <v>3.8524010494231799E-2</v>
      </c>
    </row>
    <row r="45" spans="1:21" x14ac:dyDescent="0.3">
      <c r="A45">
        <v>872</v>
      </c>
      <c r="B45" s="9">
        <f t="shared" si="1"/>
        <v>891.33333333333337</v>
      </c>
      <c r="C45">
        <v>4.1253000000000002</v>
      </c>
      <c r="F45" s="5">
        <f t="shared" si="2"/>
        <v>0.55271314423907791</v>
      </c>
      <c r="G45" t="s">
        <v>10</v>
      </c>
      <c r="H45">
        <v>3</v>
      </c>
      <c r="I45" s="20">
        <v>41698</v>
      </c>
      <c r="K45">
        <v>1972</v>
      </c>
      <c r="L45">
        <v>0.62930057599178602</v>
      </c>
      <c r="M45">
        <v>0.98999999999998001</v>
      </c>
      <c r="N45">
        <v>0.62300757023185604</v>
      </c>
      <c r="P45">
        <v>2012</v>
      </c>
      <c r="Q45">
        <v>5</v>
      </c>
      <c r="R45" s="11">
        <v>2012.3333333333301</v>
      </c>
      <c r="S45">
        <v>0.77049735379559603</v>
      </c>
      <c r="T45">
        <v>4.7949999999999902E-2</v>
      </c>
    </row>
    <row r="46" spans="1:21" x14ac:dyDescent="0.3">
      <c r="A46" s="6">
        <v>906.83299999999997</v>
      </c>
      <c r="B46" s="10">
        <f t="shared" si="1"/>
        <v>910.72200000000009</v>
      </c>
      <c r="C46" s="6">
        <v>4.2213000000000003</v>
      </c>
      <c r="D46" s="6"/>
      <c r="E46" s="6"/>
      <c r="F46" s="7">
        <f t="shared" si="2"/>
        <v>0.56682148171654745</v>
      </c>
      <c r="I46" s="20">
        <v>41668</v>
      </c>
      <c r="K46">
        <v>1971</v>
      </c>
      <c r="L46">
        <v>0.45763570470491899</v>
      </c>
      <c r="M46">
        <v>1.0799999999999601</v>
      </c>
      <c r="N46">
        <v>0.494246561081299</v>
      </c>
      <c r="P46">
        <v>2012</v>
      </c>
      <c r="Q46">
        <v>4</v>
      </c>
      <c r="R46" s="11">
        <v>2012.24999999999</v>
      </c>
      <c r="S46">
        <v>0.73757425932775</v>
      </c>
      <c r="T46">
        <v>4.7950000000000097E-2</v>
      </c>
      <c r="U46">
        <v>3.5366685734765702E-2</v>
      </c>
    </row>
    <row r="47" spans="1:21" x14ac:dyDescent="0.3">
      <c r="A47">
        <v>953.33299999999997</v>
      </c>
      <c r="B47" s="9">
        <f t="shared" si="1"/>
        <v>973.66633333333323</v>
      </c>
      <c r="C47">
        <v>4.3171999999999997</v>
      </c>
      <c r="F47" s="2">
        <f t="shared" si="2"/>
        <v>0.61515362934612694</v>
      </c>
      <c r="I47" s="20">
        <v>41638</v>
      </c>
      <c r="K47">
        <v>1970</v>
      </c>
      <c r="L47">
        <v>0.52734039820253797</v>
      </c>
      <c r="M47">
        <v>0.80999999999998096</v>
      </c>
      <c r="N47">
        <v>0.42714572254404598</v>
      </c>
      <c r="P47">
        <v>2012</v>
      </c>
      <c r="Q47">
        <v>3</v>
      </c>
      <c r="R47" s="11">
        <v>2012.1666666666599</v>
      </c>
      <c r="S47">
        <v>0.73037422005628905</v>
      </c>
      <c r="T47">
        <v>4.7949999999999902E-2</v>
      </c>
    </row>
    <row r="48" spans="1:21" x14ac:dyDescent="0.3">
      <c r="A48">
        <v>1060.8330000000001</v>
      </c>
      <c r="B48" s="9">
        <f t="shared" si="1"/>
        <v>1064.6663333333333</v>
      </c>
      <c r="C48">
        <v>4.4131</v>
      </c>
      <c r="F48" s="2">
        <f t="shared" si="2"/>
        <v>0.69240568955970561</v>
      </c>
      <c r="I48" s="20">
        <v>41608</v>
      </c>
      <c r="K48">
        <v>1969</v>
      </c>
      <c r="L48">
        <v>0.50302761072232305</v>
      </c>
      <c r="M48">
        <v>0.62999999999998102</v>
      </c>
      <c r="N48">
        <v>0.31690739475505397</v>
      </c>
      <c r="P48">
        <v>2012</v>
      </c>
      <c r="Q48">
        <v>2</v>
      </c>
      <c r="R48" s="11">
        <v>2012.0833333333301</v>
      </c>
      <c r="S48">
        <v>0.72317418078482898</v>
      </c>
      <c r="T48">
        <v>9.6000000000000002E-2</v>
      </c>
      <c r="U48">
        <v>6.9424721355343597E-2</v>
      </c>
    </row>
    <row r="49" spans="1:21" x14ac:dyDescent="0.3">
      <c r="A49">
        <v>1179.8330000000001</v>
      </c>
      <c r="B49" s="9">
        <f t="shared" si="1"/>
        <v>1128.4996666666668</v>
      </c>
      <c r="C49">
        <v>4.5091000000000001</v>
      </c>
      <c r="F49" s="2">
        <f t="shared" si="2"/>
        <v>0.75231519149227888</v>
      </c>
      <c r="G49" t="s">
        <v>11</v>
      </c>
      <c r="H49">
        <v>4</v>
      </c>
      <c r="I49" s="20">
        <v>41578</v>
      </c>
      <c r="K49">
        <v>1968</v>
      </c>
      <c r="L49">
        <v>0.48174977665660801</v>
      </c>
      <c r="M49">
        <v>0.62999999999998801</v>
      </c>
      <c r="N49">
        <v>0.30350235929365699</v>
      </c>
      <c r="P49">
        <v>2012</v>
      </c>
      <c r="Q49">
        <v>1</v>
      </c>
      <c r="R49" s="11">
        <v>2012</v>
      </c>
      <c r="S49">
        <v>0.75820652358845597</v>
      </c>
      <c r="T49">
        <v>9.5900000000000304E-2</v>
      </c>
      <c r="U49">
        <v>7.2712005612133201E-2</v>
      </c>
    </row>
    <row r="50" spans="1:21" x14ac:dyDescent="0.3">
      <c r="A50">
        <v>1144.8330000000001</v>
      </c>
      <c r="B50" s="9">
        <f t="shared" si="1"/>
        <v>1134.5553333333335</v>
      </c>
      <c r="C50">
        <v>4.6049999999999995</v>
      </c>
      <c r="F50" s="2">
        <f t="shared" si="2"/>
        <v>0.75826106587273379</v>
      </c>
      <c r="I50" s="20">
        <v>41543</v>
      </c>
      <c r="K50">
        <v>1967</v>
      </c>
      <c r="L50">
        <v>0.39183492878224102</v>
      </c>
      <c r="M50">
        <v>0.98999999999997301</v>
      </c>
      <c r="N50">
        <v>0.387916579494408</v>
      </c>
      <c r="P50">
        <v>2011</v>
      </c>
      <c r="Q50">
        <v>12</v>
      </c>
      <c r="R50" s="11">
        <v>2011.9166666666599</v>
      </c>
      <c r="S50">
        <v>0.84532610311828205</v>
      </c>
      <c r="T50">
        <v>9.5999999999999197E-2</v>
      </c>
      <c r="U50">
        <v>8.1151305899354403E-2</v>
      </c>
    </row>
    <row r="51" spans="1:21" x14ac:dyDescent="0.3">
      <c r="A51">
        <v>1079</v>
      </c>
      <c r="B51" s="9">
        <f t="shared" si="1"/>
        <v>1081.4443333333334</v>
      </c>
      <c r="C51">
        <v>4.7008999999999999</v>
      </c>
      <c r="F51" s="2">
        <f t="shared" si="2"/>
        <v>0.70767393259393174</v>
      </c>
      <c r="I51" s="20">
        <v>41508</v>
      </c>
      <c r="K51">
        <v>1966</v>
      </c>
      <c r="L51">
        <v>0.46979164290834102</v>
      </c>
      <c r="M51">
        <v>1.0799999999999601</v>
      </c>
      <c r="N51">
        <v>0.50737497434099399</v>
      </c>
      <c r="P51">
        <v>2011</v>
      </c>
      <c r="Q51">
        <v>11</v>
      </c>
      <c r="R51" s="11">
        <v>2011.8333333333301</v>
      </c>
      <c r="S51">
        <v>0.950247496939847</v>
      </c>
      <c r="T51">
        <v>9.5900000000000304E-2</v>
      </c>
      <c r="U51">
        <v>9.1128734956531607E-2</v>
      </c>
    </row>
    <row r="52" spans="1:21" x14ac:dyDescent="0.3">
      <c r="A52">
        <v>1020.5</v>
      </c>
      <c r="B52" s="9">
        <f t="shared" si="1"/>
        <v>1021.1666666666666</v>
      </c>
      <c r="C52">
        <v>4.7968999999999999</v>
      </c>
      <c r="F52" s="2">
        <f t="shared" si="2"/>
        <v>0.65433697676999503</v>
      </c>
      <c r="I52" s="20">
        <v>41473</v>
      </c>
      <c r="K52">
        <v>1965</v>
      </c>
      <c r="L52">
        <v>0.30943051811813299</v>
      </c>
      <c r="M52">
        <v>1.3499999999999599</v>
      </c>
      <c r="N52">
        <v>0.41773119945947002</v>
      </c>
      <c r="P52">
        <v>2011</v>
      </c>
      <c r="Q52">
        <v>10</v>
      </c>
      <c r="R52" s="11">
        <v>2011.74999999999</v>
      </c>
      <c r="S52">
        <v>1.02148913078834</v>
      </c>
      <c r="T52">
        <v>9.5900000000000304E-2</v>
      </c>
      <c r="U52">
        <v>9.7960807642602205E-2</v>
      </c>
    </row>
    <row r="53" spans="1:21" x14ac:dyDescent="0.3">
      <c r="A53">
        <v>964</v>
      </c>
      <c r="B53" s="9">
        <f t="shared" si="1"/>
        <v>935.61099999999999</v>
      </c>
      <c r="C53">
        <v>4.8927999999999994</v>
      </c>
      <c r="F53" s="2">
        <f t="shared" si="2"/>
        <v>0.58546131381202249</v>
      </c>
      <c r="I53" s="20">
        <v>41438</v>
      </c>
      <c r="K53">
        <v>1964</v>
      </c>
      <c r="L53">
        <v>0.40608274426113</v>
      </c>
      <c r="M53">
        <v>1.25999999999996</v>
      </c>
      <c r="N53">
        <v>0.51166425776901103</v>
      </c>
      <c r="P53">
        <v>2011</v>
      </c>
      <c r="Q53">
        <v>9</v>
      </c>
      <c r="R53" s="11">
        <v>2011.6666666666599</v>
      </c>
      <c r="S53">
        <v>1.0431846121344199</v>
      </c>
      <c r="T53">
        <v>9.6000000000000002E-2</v>
      </c>
      <c r="U53">
        <v>0.10014572276490399</v>
      </c>
    </row>
    <row r="54" spans="1:21" x14ac:dyDescent="0.3">
      <c r="A54">
        <v>822.33299999999997</v>
      </c>
      <c r="B54" s="9">
        <f t="shared" si="1"/>
        <v>816.22200000000009</v>
      </c>
      <c r="C54">
        <v>4.9887999999999995</v>
      </c>
      <c r="F54" s="2">
        <f t="shared" si="2"/>
        <v>0.50129482802574465</v>
      </c>
      <c r="I54" s="20">
        <v>41403</v>
      </c>
      <c r="K54">
        <v>1963</v>
      </c>
      <c r="L54">
        <v>0.58190408800466298</v>
      </c>
      <c r="M54">
        <v>0.89999999999997704</v>
      </c>
      <c r="N54">
        <v>0.52371367920418299</v>
      </c>
      <c r="P54">
        <v>2011</v>
      </c>
      <c r="Q54">
        <v>8</v>
      </c>
      <c r="R54" s="11">
        <v>2011.5833333333301</v>
      </c>
      <c r="S54">
        <v>1.006985782308</v>
      </c>
      <c r="T54">
        <v>9.5900000000000304E-2</v>
      </c>
      <c r="U54">
        <v>9.6569936523337799E-2</v>
      </c>
    </row>
    <row r="55" spans="1:21" x14ac:dyDescent="0.3">
      <c r="A55">
        <v>662.33299999999997</v>
      </c>
      <c r="B55" s="9">
        <f t="shared" si="1"/>
        <v>688.05533333333335</v>
      </c>
      <c r="C55">
        <v>5.0846999999999998</v>
      </c>
      <c r="F55" s="2">
        <f t="shared" si="2"/>
        <v>0.42435812808194129</v>
      </c>
      <c r="I55" s="20">
        <v>41368</v>
      </c>
      <c r="K55">
        <v>1962</v>
      </c>
      <c r="L55">
        <v>0.58775483104647297</v>
      </c>
      <c r="M55">
        <v>0.98999999999997301</v>
      </c>
      <c r="N55">
        <v>0.58187728273599304</v>
      </c>
      <c r="P55">
        <v>2011</v>
      </c>
      <c r="Q55">
        <v>7</v>
      </c>
      <c r="R55" s="11">
        <v>2011.49999999999</v>
      </c>
      <c r="S55">
        <v>0.955891908680915</v>
      </c>
      <c r="T55">
        <v>9.5900000000000304E-2</v>
      </c>
      <c r="U55">
        <v>9.1670034042500001E-2</v>
      </c>
    </row>
    <row r="56" spans="1:21" x14ac:dyDescent="0.3">
      <c r="A56">
        <v>579.5</v>
      </c>
      <c r="B56" s="9">
        <f t="shared" si="1"/>
        <v>585</v>
      </c>
      <c r="C56">
        <v>5.1806000000000001</v>
      </c>
      <c r="F56" s="5">
        <f t="shared" si="2"/>
        <v>0.37114981944621772</v>
      </c>
      <c r="G56" t="s">
        <v>10</v>
      </c>
      <c r="H56">
        <v>4</v>
      </c>
      <c r="I56" s="20">
        <v>41333</v>
      </c>
      <c r="K56">
        <v>1961</v>
      </c>
      <c r="L56">
        <v>0.41082489506346298</v>
      </c>
      <c r="M56">
        <v>0.71999999999998399</v>
      </c>
      <c r="N56">
        <v>0.29579392444568697</v>
      </c>
      <c r="P56">
        <v>2011</v>
      </c>
      <c r="Q56">
        <v>6</v>
      </c>
      <c r="R56" s="11">
        <v>2011.4166666666599</v>
      </c>
      <c r="S56">
        <v>0.91093624118848604</v>
      </c>
      <c r="T56">
        <v>9.5999999999999197E-2</v>
      </c>
      <c r="U56">
        <v>8.7449879154093899E-2</v>
      </c>
    </row>
    <row r="57" spans="1:21" x14ac:dyDescent="0.3">
      <c r="A57">
        <v>513.16700000000003</v>
      </c>
      <c r="B57" s="9">
        <f t="shared" si="1"/>
        <v>591.38900000000001</v>
      </c>
      <c r="C57">
        <v>5.2766000000000002</v>
      </c>
      <c r="F57" s="2">
        <f t="shared" si="2"/>
        <v>0.37424531583866077</v>
      </c>
      <c r="I57" s="20">
        <v>41313</v>
      </c>
      <c r="K57">
        <v>1960</v>
      </c>
      <c r="L57">
        <v>0.63955720383621995</v>
      </c>
      <c r="M57">
        <v>1.16999999999996</v>
      </c>
      <c r="N57">
        <v>0.74828192848835595</v>
      </c>
      <c r="P57">
        <v>2011</v>
      </c>
      <c r="Q57">
        <v>5</v>
      </c>
      <c r="R57" s="11">
        <v>2011.3333333333301</v>
      </c>
      <c r="S57">
        <v>0.87888190790225695</v>
      </c>
      <c r="T57">
        <v>9.5900000000000304E-2</v>
      </c>
      <c r="U57">
        <v>8.4284774967826798E-2</v>
      </c>
    </row>
    <row r="58" spans="1:21" x14ac:dyDescent="0.3">
      <c r="A58" s="6">
        <v>681.5</v>
      </c>
      <c r="B58" s="10">
        <f t="shared" si="1"/>
        <v>698.5</v>
      </c>
      <c r="C58" s="6">
        <v>5.3725000000000005</v>
      </c>
      <c r="D58" s="6"/>
      <c r="E58" s="6"/>
      <c r="F58" s="7">
        <f t="shared" si="2"/>
        <v>0.43015938684642613</v>
      </c>
      <c r="I58" s="20">
        <v>41293</v>
      </c>
      <c r="K58">
        <v>1959</v>
      </c>
      <c r="L58">
        <v>0.793143933313181</v>
      </c>
      <c r="M58">
        <v>1.0799999999999701</v>
      </c>
      <c r="N58">
        <v>0.85659544797821796</v>
      </c>
      <c r="P58">
        <v>2011</v>
      </c>
      <c r="Q58">
        <v>4</v>
      </c>
      <c r="R58" s="11">
        <v>2011.24999999999</v>
      </c>
      <c r="S58">
        <v>0.86640333108809897</v>
      </c>
      <c r="T58">
        <v>4.7950000000000097E-2</v>
      </c>
      <c r="U58">
        <v>4.1544039725674498E-2</v>
      </c>
    </row>
    <row r="59" spans="1:21" x14ac:dyDescent="0.3">
      <c r="A59">
        <v>900.83299999999997</v>
      </c>
      <c r="B59" s="9">
        <f t="shared" si="1"/>
        <v>907.94433333333336</v>
      </c>
      <c r="C59">
        <v>5.4683999999999999</v>
      </c>
      <c r="F59" s="2">
        <f t="shared" si="2"/>
        <v>0.5647783992115224</v>
      </c>
      <c r="I59" s="20">
        <v>41273</v>
      </c>
      <c r="K59">
        <v>1958</v>
      </c>
      <c r="L59">
        <v>0.85358903685323595</v>
      </c>
      <c r="M59">
        <v>0.89999999999997704</v>
      </c>
      <c r="N59">
        <v>0.76823013316789301</v>
      </c>
      <c r="P59">
        <v>2011</v>
      </c>
      <c r="Q59">
        <v>3</v>
      </c>
      <c r="R59" s="11">
        <v>2011.1666666666599</v>
      </c>
      <c r="S59">
        <v>0.87691558160635896</v>
      </c>
      <c r="T59">
        <v>4.7949999999999902E-2</v>
      </c>
    </row>
    <row r="60" spans="1:21" x14ac:dyDescent="0.3">
      <c r="A60">
        <v>1141.5</v>
      </c>
      <c r="B60" s="9">
        <f t="shared" si="1"/>
        <v>1143.0553333333335</v>
      </c>
      <c r="C60">
        <v>5.5644</v>
      </c>
      <c r="F60" s="2">
        <f t="shared" si="2"/>
        <v>0.76668631442036839</v>
      </c>
      <c r="I60" s="20">
        <v>41253</v>
      </c>
      <c r="K60">
        <v>1957</v>
      </c>
      <c r="L60">
        <v>0.87046007398053105</v>
      </c>
      <c r="M60">
        <v>0.98999999999997301</v>
      </c>
      <c r="N60">
        <v>0.86175547324070201</v>
      </c>
      <c r="P60">
        <v>2011</v>
      </c>
      <c r="Q60">
        <v>2</v>
      </c>
      <c r="R60" s="11">
        <v>2011.0833333333301</v>
      </c>
      <c r="S60">
        <v>0.88742783212461795</v>
      </c>
      <c r="T60">
        <v>0.19189999999999899</v>
      </c>
      <c r="U60">
        <v>0.17029740098471299</v>
      </c>
    </row>
    <row r="61" spans="1:21" x14ac:dyDescent="0.3">
      <c r="A61">
        <v>1386.8330000000001</v>
      </c>
      <c r="B61" s="9">
        <f t="shared" si="1"/>
        <v>1305.4443333333334</v>
      </c>
      <c r="C61">
        <v>5.6603000000000003</v>
      </c>
      <c r="F61" s="2">
        <f t="shared" si="2"/>
        <v>0.9468904831688929</v>
      </c>
      <c r="I61" s="20">
        <v>41233</v>
      </c>
      <c r="K61">
        <v>1956</v>
      </c>
      <c r="L61">
        <v>0.90745916630877199</v>
      </c>
      <c r="M61">
        <v>0.98999999999998001</v>
      </c>
      <c r="N61">
        <v>0.89838457464566601</v>
      </c>
      <c r="P61">
        <v>2011</v>
      </c>
      <c r="Q61">
        <v>1</v>
      </c>
      <c r="R61" s="11">
        <v>2011</v>
      </c>
      <c r="S61">
        <v>1.01230900123028</v>
      </c>
      <c r="T61">
        <v>9.5999999999999197E-2</v>
      </c>
      <c r="U61">
        <v>9.7181664118106997E-2</v>
      </c>
    </row>
    <row r="62" spans="1:21" x14ac:dyDescent="0.3">
      <c r="A62">
        <v>1388</v>
      </c>
      <c r="B62" s="9">
        <f t="shared" si="1"/>
        <v>1369.6666666666667</v>
      </c>
      <c r="C62">
        <v>5.7561999999999998</v>
      </c>
      <c r="F62" s="2">
        <f t="shared" si="2"/>
        <v>1.029339356270927</v>
      </c>
      <c r="G62" t="s">
        <v>11</v>
      </c>
      <c r="H62">
        <v>5</v>
      </c>
      <c r="I62" s="20">
        <v>41213</v>
      </c>
      <c r="K62">
        <v>1955</v>
      </c>
      <c r="L62">
        <v>0.79348022116289396</v>
      </c>
      <c r="M62">
        <v>1.0799999999999601</v>
      </c>
      <c r="N62">
        <v>0.85695863885590196</v>
      </c>
      <c r="P62">
        <v>2010</v>
      </c>
      <c r="Q62">
        <v>12</v>
      </c>
      <c r="R62" s="11">
        <v>2010.9166666666599</v>
      </c>
      <c r="S62">
        <v>1.16548762472815</v>
      </c>
      <c r="T62">
        <v>9.5900000000000304E-2</v>
      </c>
      <c r="U62">
        <v>0.11177026321142999</v>
      </c>
    </row>
    <row r="63" spans="1:21" x14ac:dyDescent="0.3">
      <c r="A63">
        <v>1334.1669999999999</v>
      </c>
      <c r="B63" s="9">
        <f t="shared" si="1"/>
        <v>1325.778</v>
      </c>
      <c r="C63">
        <v>5.8521999999999998</v>
      </c>
      <c r="F63" s="2">
        <f t="shared" si="2"/>
        <v>0.97225411657004079</v>
      </c>
      <c r="I63" s="20">
        <v>41163</v>
      </c>
      <c r="K63">
        <v>1954</v>
      </c>
      <c r="L63">
        <v>0.80047316202075902</v>
      </c>
      <c r="M63">
        <v>1.0799999999999601</v>
      </c>
      <c r="N63">
        <v>0.86451101498239602</v>
      </c>
      <c r="P63">
        <v>2010</v>
      </c>
      <c r="Q63">
        <v>11</v>
      </c>
      <c r="R63" s="11">
        <v>2010.8333333333301</v>
      </c>
      <c r="S63">
        <v>1.32384391480259</v>
      </c>
      <c r="T63">
        <v>9.5900000000000304E-2</v>
      </c>
      <c r="U63">
        <v>0.12695663142956901</v>
      </c>
    </row>
    <row r="64" spans="1:21" x14ac:dyDescent="0.3">
      <c r="A64">
        <v>1255.1669999999999</v>
      </c>
      <c r="B64" s="9">
        <f t="shared" si="1"/>
        <v>1253.3336666666667</v>
      </c>
      <c r="C64">
        <v>5.9481000000000002</v>
      </c>
      <c r="F64" s="2">
        <f t="shared" si="2"/>
        <v>0.8848689666459969</v>
      </c>
      <c r="I64" s="20">
        <v>41114</v>
      </c>
      <c r="K64">
        <v>1953</v>
      </c>
      <c r="L64">
        <v>0.73105874919584302</v>
      </c>
      <c r="M64">
        <v>0.89999999999997704</v>
      </c>
      <c r="N64">
        <v>0.65795287427624205</v>
      </c>
      <c r="P64">
        <v>2010</v>
      </c>
      <c r="Q64">
        <v>10</v>
      </c>
      <c r="R64" s="11">
        <v>2010.74999999999</v>
      </c>
      <c r="S64">
        <v>1.35753817608503</v>
      </c>
      <c r="T64">
        <v>9.5999999999999197E-2</v>
      </c>
      <c r="U64">
        <v>0.130323664904162</v>
      </c>
    </row>
    <row r="65" spans="1:21" x14ac:dyDescent="0.3">
      <c r="A65">
        <v>1170.6669999999999</v>
      </c>
      <c r="B65" s="9">
        <f t="shared" si="1"/>
        <v>1179.0556666666666</v>
      </c>
      <c r="C65">
        <v>6.0441000000000003</v>
      </c>
      <c r="F65" s="2">
        <f t="shared" si="2"/>
        <v>0.80342044826344228</v>
      </c>
      <c r="I65" s="20">
        <v>41065</v>
      </c>
      <c r="K65">
        <v>1952</v>
      </c>
      <c r="L65">
        <v>0.77029891494110803</v>
      </c>
      <c r="M65">
        <v>1.43999999999996</v>
      </c>
      <c r="N65">
        <v>1.10923043751517</v>
      </c>
      <c r="P65">
        <v>2010</v>
      </c>
      <c r="Q65">
        <v>9</v>
      </c>
      <c r="R65" s="11">
        <v>2010.6666666666599</v>
      </c>
      <c r="S65">
        <v>1.2556745205534501</v>
      </c>
      <c r="T65">
        <v>4.7950000000000097E-2</v>
      </c>
      <c r="U65">
        <v>6.0209593260538298E-2</v>
      </c>
    </row>
    <row r="66" spans="1:21" x14ac:dyDescent="0.3">
      <c r="A66">
        <v>1111.3330000000001</v>
      </c>
      <c r="B66" s="9">
        <f t="shared" si="1"/>
        <v>1113.2776666666666</v>
      </c>
      <c r="C66">
        <v>6.14</v>
      </c>
      <c r="F66" s="2">
        <f t="shared" si="2"/>
        <v>0.73757425932775023</v>
      </c>
      <c r="I66" s="20">
        <v>41016</v>
      </c>
      <c r="K66">
        <v>1951</v>
      </c>
      <c r="L66">
        <v>0.47355552496686298</v>
      </c>
      <c r="M66">
        <v>1.43999999999995</v>
      </c>
      <c r="N66">
        <v>0.68191995595226096</v>
      </c>
      <c r="P66">
        <v>2010</v>
      </c>
      <c r="Q66">
        <v>8</v>
      </c>
      <c r="R66" s="11">
        <v>2010.5833333333301</v>
      </c>
      <c r="S66">
        <v>1.1555300762815099</v>
      </c>
      <c r="T66">
        <v>4.7949999999999902E-2</v>
      </c>
    </row>
    <row r="67" spans="1:21" x14ac:dyDescent="0.3">
      <c r="A67">
        <v>1057.8330000000001</v>
      </c>
      <c r="B67" s="9">
        <f t="shared" si="1"/>
        <v>1098.1110000000001</v>
      </c>
      <c r="C67">
        <v>6.2359</v>
      </c>
      <c r="F67" s="5">
        <f t="shared" si="2"/>
        <v>0.72317418078482931</v>
      </c>
      <c r="G67" t="s">
        <v>10</v>
      </c>
      <c r="H67">
        <v>5</v>
      </c>
      <c r="I67" s="20">
        <v>40967</v>
      </c>
      <c r="K67">
        <v>1950</v>
      </c>
      <c r="L67">
        <v>0.54220107645937798</v>
      </c>
      <c r="M67">
        <v>1.8899999999999499</v>
      </c>
      <c r="N67">
        <v>1.0247600345082</v>
      </c>
      <c r="P67">
        <v>2010</v>
      </c>
      <c r="Q67">
        <v>7</v>
      </c>
      <c r="R67" s="11">
        <v>2010.49999999999</v>
      </c>
      <c r="S67">
        <v>1.05538563200956</v>
      </c>
      <c r="T67">
        <v>9.6000000000000002E-2</v>
      </c>
      <c r="U67">
        <v>0.10131702067291801</v>
      </c>
    </row>
    <row r="68" spans="1:21" x14ac:dyDescent="0.3">
      <c r="A68" s="6">
        <v>1125.1669999999999</v>
      </c>
      <c r="B68" s="10">
        <f t="shared" ref="B68:B131" si="3">AVERAGE(A67:A69)</f>
        <v>1134.5</v>
      </c>
      <c r="C68" s="6">
        <v>6.3319000000000001</v>
      </c>
      <c r="D68" s="6"/>
      <c r="E68" s="6"/>
      <c r="F68" s="7">
        <f t="shared" si="2"/>
        <v>0.7582065235884563</v>
      </c>
      <c r="I68" s="20">
        <v>40937</v>
      </c>
      <c r="P68">
        <v>2010</v>
      </c>
      <c r="Q68">
        <v>6</v>
      </c>
      <c r="R68" s="11">
        <v>2010.4166666666599</v>
      </c>
      <c r="S68">
        <v>0.87186437081798496</v>
      </c>
      <c r="T68">
        <v>4.7950000000000097E-2</v>
      </c>
      <c r="U68">
        <v>4.18058965807225E-2</v>
      </c>
    </row>
    <row r="69" spans="1:21" x14ac:dyDescent="0.3">
      <c r="A69">
        <v>1220.5</v>
      </c>
      <c r="B69" s="9">
        <f t="shared" si="3"/>
        <v>1218.1666666666667</v>
      </c>
      <c r="C69">
        <v>6.4278000000000004</v>
      </c>
      <c r="F69" s="2">
        <f t="shared" si="2"/>
        <v>0.84532610311828216</v>
      </c>
      <c r="I69" s="20">
        <v>40907</v>
      </c>
      <c r="P69">
        <v>2010</v>
      </c>
      <c r="Q69">
        <v>5</v>
      </c>
      <c r="R69" s="11">
        <v>2010.3333333333201</v>
      </c>
      <c r="S69">
        <v>0.81154705165002905</v>
      </c>
      <c r="T69">
        <v>4.7949999999999902E-2</v>
      </c>
    </row>
    <row r="70" spans="1:21" x14ac:dyDescent="0.3">
      <c r="A70">
        <v>1308.8330000000001</v>
      </c>
      <c r="B70" s="9">
        <f t="shared" si="3"/>
        <v>1308.1666666666667</v>
      </c>
      <c r="C70">
        <v>6.5237999999999996</v>
      </c>
      <c r="F70" s="2">
        <f t="shared" si="2"/>
        <v>0.95024749693984722</v>
      </c>
      <c r="I70" s="20">
        <v>40877</v>
      </c>
      <c r="P70">
        <v>2010</v>
      </c>
      <c r="Q70">
        <v>4</v>
      </c>
      <c r="R70" s="11">
        <v>2010.24999999999</v>
      </c>
      <c r="S70">
        <v>0.75122973248207303</v>
      </c>
      <c r="T70">
        <v>4.7950000000000097E-2</v>
      </c>
      <c r="U70">
        <v>3.6021465672515497E-2</v>
      </c>
    </row>
    <row r="71" spans="1:21" x14ac:dyDescent="0.3">
      <c r="A71">
        <v>1395.1669999999999</v>
      </c>
      <c r="B71" s="9">
        <f t="shared" si="3"/>
        <v>1363.7776666666666</v>
      </c>
      <c r="C71">
        <v>6.6196999999999999</v>
      </c>
      <c r="F71" s="2">
        <f t="shared" si="2"/>
        <v>1.0214891307883407</v>
      </c>
      <c r="G71" t="s">
        <v>11</v>
      </c>
      <c r="H71">
        <v>6</v>
      </c>
      <c r="I71" s="20">
        <v>40847</v>
      </c>
      <c r="P71">
        <v>2010</v>
      </c>
      <c r="Q71">
        <v>3</v>
      </c>
      <c r="R71" s="11">
        <v>2010.1666666666599</v>
      </c>
      <c r="S71">
        <v>0.71925592825211704</v>
      </c>
      <c r="T71">
        <v>4.7949999999999902E-2</v>
      </c>
    </row>
    <row r="72" spans="1:21" x14ac:dyDescent="0.3">
      <c r="A72">
        <v>1387.3330000000001</v>
      </c>
      <c r="B72" s="9">
        <f t="shared" si="3"/>
        <v>1379.9443333333336</v>
      </c>
      <c r="C72">
        <v>6.7156000000000002</v>
      </c>
      <c r="F72" s="2">
        <f t="shared" ref="F72:F135" si="4">(0.0975*EXP(0.0013*B72))/D$2</f>
        <v>1.0431846121344219</v>
      </c>
      <c r="I72" s="20">
        <v>40812</v>
      </c>
      <c r="P72">
        <v>2010</v>
      </c>
      <c r="Q72">
        <v>2</v>
      </c>
      <c r="R72" s="11">
        <v>2010.0833333333201</v>
      </c>
      <c r="S72">
        <v>0.68728212402216204</v>
      </c>
      <c r="T72">
        <v>0.19189999999999799</v>
      </c>
      <c r="U72">
        <v>0.131889439599852</v>
      </c>
    </row>
    <row r="73" spans="1:21" x14ac:dyDescent="0.3">
      <c r="A73">
        <v>1357.3330000000001</v>
      </c>
      <c r="B73" s="9">
        <f t="shared" si="3"/>
        <v>1352.7776666666666</v>
      </c>
      <c r="C73">
        <v>6.8116000000000003</v>
      </c>
      <c r="F73" s="2">
        <f t="shared" si="4"/>
        <v>1.0069857823080037</v>
      </c>
      <c r="I73" s="20">
        <v>40777</v>
      </c>
      <c r="P73">
        <v>2010</v>
      </c>
      <c r="Q73">
        <v>1</v>
      </c>
      <c r="R73" s="11">
        <v>2010</v>
      </c>
      <c r="S73">
        <v>0.83731562383332203</v>
      </c>
      <c r="T73">
        <v>0.19189999999999999</v>
      </c>
      <c r="U73">
        <v>0.16068086821361399</v>
      </c>
    </row>
    <row r="74" spans="1:21" x14ac:dyDescent="0.3">
      <c r="A74">
        <v>1313.6669999999999</v>
      </c>
      <c r="B74" s="9">
        <f t="shared" si="3"/>
        <v>1312.7223333333334</v>
      </c>
      <c r="C74">
        <v>6.9075000000000006</v>
      </c>
      <c r="F74" s="2">
        <f t="shared" si="4"/>
        <v>0.95589190868091523</v>
      </c>
      <c r="I74" s="20">
        <v>40742</v>
      </c>
      <c r="P74">
        <v>2009</v>
      </c>
      <c r="Q74">
        <v>12</v>
      </c>
      <c r="R74" s="11">
        <v>2009.9166666666599</v>
      </c>
      <c r="S74">
        <v>0.96282109792290504</v>
      </c>
      <c r="T74">
        <v>0.1918</v>
      </c>
      <c r="U74">
        <v>0.18466908658161299</v>
      </c>
    </row>
    <row r="75" spans="1:21" x14ac:dyDescent="0.3">
      <c r="A75">
        <v>1267.1669999999999</v>
      </c>
      <c r="B75" s="9">
        <f t="shared" si="3"/>
        <v>1275.6669999999999</v>
      </c>
      <c r="C75">
        <v>7.003400000000001</v>
      </c>
      <c r="F75" s="2">
        <f t="shared" si="4"/>
        <v>0.91093624118848604</v>
      </c>
      <c r="I75" s="20">
        <v>40707</v>
      </c>
      <c r="P75">
        <v>2009</v>
      </c>
      <c r="Q75">
        <v>11</v>
      </c>
      <c r="R75" s="11">
        <v>2009.8333333333201</v>
      </c>
      <c r="S75">
        <v>0.96714152594375302</v>
      </c>
      <c r="T75">
        <v>9.6000000000000002E-2</v>
      </c>
      <c r="U75">
        <v>9.2845586490600401E-2</v>
      </c>
    </row>
    <row r="76" spans="1:21" x14ac:dyDescent="0.3">
      <c r="A76">
        <v>1246.1669999999999</v>
      </c>
      <c r="B76" s="9">
        <f t="shared" si="3"/>
        <v>1248.1113333333333</v>
      </c>
      <c r="C76">
        <v>7.0994000000000002</v>
      </c>
      <c r="F76" s="2">
        <f t="shared" si="4"/>
        <v>0.87888190790225773</v>
      </c>
      <c r="I76" s="20">
        <v>40672</v>
      </c>
      <c r="P76">
        <v>2009</v>
      </c>
      <c r="Q76">
        <v>10</v>
      </c>
      <c r="R76" s="11">
        <v>2009.74999999999</v>
      </c>
      <c r="S76">
        <v>0.94901297780512395</v>
      </c>
      <c r="T76">
        <v>4.7950000000000097E-2</v>
      </c>
      <c r="U76">
        <v>4.5505172285755797E-2</v>
      </c>
    </row>
    <row r="77" spans="1:21" x14ac:dyDescent="0.3">
      <c r="A77">
        <v>1231</v>
      </c>
      <c r="B77" s="9">
        <f t="shared" si="3"/>
        <v>1237.1113333333333</v>
      </c>
      <c r="C77">
        <v>7.1953000000000005</v>
      </c>
      <c r="F77" s="2">
        <f t="shared" si="4"/>
        <v>0.86640333108809964</v>
      </c>
      <c r="I77" s="20">
        <v>40637</v>
      </c>
      <c r="P77">
        <v>2009</v>
      </c>
      <c r="Q77">
        <v>9</v>
      </c>
      <c r="R77" s="11">
        <v>2009.6666666666599</v>
      </c>
      <c r="S77">
        <v>0.91854147634143801</v>
      </c>
      <c r="T77">
        <v>4.7949999999999902E-2</v>
      </c>
    </row>
    <row r="78" spans="1:21" x14ac:dyDescent="0.3">
      <c r="A78">
        <v>1234.1669999999999</v>
      </c>
      <c r="B78" s="9">
        <f t="shared" si="3"/>
        <v>1235.7223333333334</v>
      </c>
      <c r="C78">
        <v>7.2912000000000008</v>
      </c>
      <c r="F78" s="5">
        <f t="shared" si="4"/>
        <v>0.8648402782201372</v>
      </c>
      <c r="G78" t="s">
        <v>10</v>
      </c>
      <c r="H78">
        <v>6</v>
      </c>
      <c r="I78" s="20">
        <v>40602</v>
      </c>
      <c r="P78">
        <v>2009</v>
      </c>
      <c r="Q78">
        <v>8</v>
      </c>
      <c r="R78" s="11">
        <v>2009.5833333333201</v>
      </c>
      <c r="S78">
        <v>0.88806997487775197</v>
      </c>
      <c r="T78">
        <v>1.6E-2</v>
      </c>
      <c r="U78">
        <v>4.2627358794132097E-2</v>
      </c>
    </row>
    <row r="79" spans="1:21" x14ac:dyDescent="0.3">
      <c r="A79">
        <v>1242</v>
      </c>
      <c r="B79" s="9">
        <f t="shared" si="3"/>
        <v>1274.8889999999999</v>
      </c>
      <c r="C79">
        <v>7.3872</v>
      </c>
      <c r="F79" s="2">
        <f t="shared" si="4"/>
        <v>0.91001538602909993</v>
      </c>
      <c r="I79" s="20">
        <v>40578</v>
      </c>
      <c r="P79">
        <v>2009</v>
      </c>
      <c r="Q79">
        <v>7</v>
      </c>
      <c r="R79" s="11">
        <v>2009.49999999999</v>
      </c>
      <c r="S79">
        <v>0.86653080005287597</v>
      </c>
      <c r="T79">
        <v>1.6E-2</v>
      </c>
    </row>
    <row r="80" spans="1:21" x14ac:dyDescent="0.3">
      <c r="A80" s="6">
        <v>1348.5</v>
      </c>
      <c r="B80" s="10">
        <f t="shared" si="3"/>
        <v>1356.8333333333333</v>
      </c>
      <c r="C80" s="6">
        <v>7.4831000000000003</v>
      </c>
      <c r="D80" s="6"/>
      <c r="E80" s="6"/>
      <c r="F80" s="7">
        <f t="shared" si="4"/>
        <v>1.0123090012302898</v>
      </c>
      <c r="I80" s="20">
        <v>40554</v>
      </c>
      <c r="P80">
        <v>2009</v>
      </c>
      <c r="Q80">
        <v>6</v>
      </c>
      <c r="R80" s="11">
        <v>2009.4166666666599</v>
      </c>
      <c r="S80">
        <v>0.84499162522799998</v>
      </c>
      <c r="T80">
        <v>1.6E-2</v>
      </c>
    </row>
    <row r="81" spans="1:21" x14ac:dyDescent="0.3">
      <c r="A81">
        <v>1480</v>
      </c>
      <c r="B81" s="9">
        <f t="shared" si="3"/>
        <v>1465.2223333333332</v>
      </c>
      <c r="C81">
        <v>7.5790999999999995</v>
      </c>
      <c r="F81" s="2">
        <f t="shared" si="4"/>
        <v>1.165487624728156</v>
      </c>
      <c r="I81" s="20">
        <v>40530</v>
      </c>
      <c r="P81">
        <v>2009</v>
      </c>
      <c r="Q81">
        <v>5</v>
      </c>
      <c r="R81" s="11">
        <v>2009.3333333333201</v>
      </c>
      <c r="S81">
        <v>0.82345245040312298</v>
      </c>
      <c r="T81">
        <v>1.5983333333333068E-2</v>
      </c>
      <c r="U81">
        <v>3.9484544996829102E-2</v>
      </c>
    </row>
    <row r="82" spans="1:21" x14ac:dyDescent="0.3">
      <c r="A82">
        <v>1567.1669999999999</v>
      </c>
      <c r="B82" s="9">
        <f t="shared" si="3"/>
        <v>1563.2223333333332</v>
      </c>
      <c r="C82">
        <v>7.6749999999999998</v>
      </c>
      <c r="F82" s="2">
        <f t="shared" si="4"/>
        <v>1.3238439148025989</v>
      </c>
      <c r="I82" s="20">
        <v>40506</v>
      </c>
      <c r="P82">
        <v>2009</v>
      </c>
      <c r="Q82">
        <v>4</v>
      </c>
      <c r="R82" s="11">
        <v>2009.24999999999</v>
      </c>
      <c r="S82">
        <v>0.81968046732908395</v>
      </c>
      <c r="T82">
        <v>1.5983333333333068E-2</v>
      </c>
    </row>
    <row r="83" spans="1:21" x14ac:dyDescent="0.3">
      <c r="A83">
        <v>1642.5</v>
      </c>
      <c r="B83" s="9">
        <f t="shared" si="3"/>
        <v>1582.5556666666664</v>
      </c>
      <c r="C83">
        <v>7.7709000000000001</v>
      </c>
      <c r="F83" s="2">
        <f t="shared" si="4"/>
        <v>1.3575381760850331</v>
      </c>
      <c r="G83" t="s">
        <v>11</v>
      </c>
      <c r="H83">
        <v>7</v>
      </c>
      <c r="I83" s="20">
        <v>40482</v>
      </c>
      <c r="P83">
        <v>2009</v>
      </c>
      <c r="Q83">
        <v>3</v>
      </c>
      <c r="R83" s="11">
        <v>2009.1666666666599</v>
      </c>
      <c r="S83">
        <v>0.81590848425504503</v>
      </c>
      <c r="T83">
        <v>1.5983333333333068E-2</v>
      </c>
    </row>
    <row r="84" spans="1:21" x14ac:dyDescent="0.3">
      <c r="A84">
        <v>1538</v>
      </c>
      <c r="B84" s="9">
        <f t="shared" si="3"/>
        <v>1522.5556666666664</v>
      </c>
      <c r="C84">
        <v>7.8668999999999993</v>
      </c>
      <c r="F84" s="2">
        <f t="shared" si="4"/>
        <v>1.2556745205534547</v>
      </c>
      <c r="I84" s="20">
        <v>40433</v>
      </c>
      <c r="P84">
        <v>2009</v>
      </c>
      <c r="Q84">
        <v>2</v>
      </c>
      <c r="R84" s="11">
        <v>2009.0833333333201</v>
      </c>
      <c r="S84">
        <v>0.812136501181005</v>
      </c>
      <c r="T84">
        <v>0.19190000000000201</v>
      </c>
      <c r="U84">
        <v>0.15584899457663601</v>
      </c>
    </row>
    <row r="85" spans="1:21" x14ac:dyDescent="0.3">
      <c r="A85">
        <v>1387.1669999999999</v>
      </c>
      <c r="B85" s="9">
        <f t="shared" si="3"/>
        <v>1388.8889999999999</v>
      </c>
      <c r="C85">
        <v>7.9627999999999997</v>
      </c>
      <c r="F85" s="2">
        <f t="shared" si="4"/>
        <v>1.0553856320095676</v>
      </c>
      <c r="I85" s="20">
        <v>40384</v>
      </c>
      <c r="P85">
        <v>2009</v>
      </c>
      <c r="Q85">
        <v>1</v>
      </c>
      <c r="R85" s="11">
        <v>2009</v>
      </c>
      <c r="S85">
        <v>0.916563628748708</v>
      </c>
      <c r="T85">
        <v>0.19189999999999799</v>
      </c>
      <c r="U85">
        <v>0.175888560356875</v>
      </c>
    </row>
    <row r="86" spans="1:21" x14ac:dyDescent="0.3">
      <c r="A86">
        <v>1241.5</v>
      </c>
      <c r="B86" s="9">
        <f t="shared" si="3"/>
        <v>1241.9446666666665</v>
      </c>
      <c r="C86">
        <v>8.0587999999999997</v>
      </c>
      <c r="F86" s="2">
        <f t="shared" si="4"/>
        <v>0.87186437081798585</v>
      </c>
      <c r="I86" s="20">
        <v>40335</v>
      </c>
      <c r="P86">
        <v>2008</v>
      </c>
      <c r="Q86">
        <v>12</v>
      </c>
      <c r="R86" s="11">
        <v>2008.9166666666599</v>
      </c>
      <c r="S86">
        <v>0.98849208766851604</v>
      </c>
      <c r="T86">
        <v>0.191799999999998</v>
      </c>
      <c r="U86">
        <v>0.18959278241482</v>
      </c>
    </row>
    <row r="87" spans="1:21" x14ac:dyDescent="0.3">
      <c r="A87">
        <v>1097.1669999999999</v>
      </c>
      <c r="B87" s="9">
        <f t="shared" si="3"/>
        <v>1127.3889999999999</v>
      </c>
      <c r="C87">
        <v>8.1547000000000001</v>
      </c>
      <c r="F87" s="2">
        <f t="shared" si="4"/>
        <v>0.75122973248207336</v>
      </c>
      <c r="I87" s="20">
        <v>40286</v>
      </c>
      <c r="P87">
        <v>2008</v>
      </c>
      <c r="Q87">
        <v>11</v>
      </c>
      <c r="R87" s="11">
        <v>2008.8333333333201</v>
      </c>
      <c r="S87">
        <v>1.0153843337636499</v>
      </c>
      <c r="T87">
        <v>9.6000000000001806E-2</v>
      </c>
      <c r="U87">
        <v>9.7476896041313002E-2</v>
      </c>
    </row>
    <row r="88" spans="1:21" x14ac:dyDescent="0.3">
      <c r="A88">
        <v>1043.5</v>
      </c>
      <c r="B88" s="9">
        <f t="shared" si="3"/>
        <v>1051.4446666666665</v>
      </c>
      <c r="C88">
        <v>8.2506000000000004</v>
      </c>
      <c r="F88" s="5">
        <f t="shared" si="4"/>
        <v>0.68060620144590189</v>
      </c>
      <c r="G88" t="s">
        <v>10</v>
      </c>
      <c r="H88">
        <v>7</v>
      </c>
      <c r="I88" s="20">
        <v>40237</v>
      </c>
      <c r="P88">
        <v>2008</v>
      </c>
      <c r="Q88">
        <v>10</v>
      </c>
      <c r="R88" s="11">
        <v>2008.74999999999</v>
      </c>
      <c r="S88">
        <v>1.0060410688760899</v>
      </c>
      <c r="T88">
        <v>9.5900000000000304E-2</v>
      </c>
      <c r="U88">
        <v>9.6479338505218101E-2</v>
      </c>
    </row>
    <row r="89" spans="1:21" x14ac:dyDescent="0.3">
      <c r="A89">
        <v>1013.667</v>
      </c>
      <c r="B89" s="9">
        <f t="shared" si="3"/>
        <v>1066.3889999999999</v>
      </c>
      <c r="C89">
        <v>8.3465999999999987</v>
      </c>
      <c r="F89" s="2">
        <f t="shared" si="4"/>
        <v>0.69395804659842319</v>
      </c>
      <c r="I89" s="20">
        <v>40219</v>
      </c>
      <c r="P89">
        <v>2008</v>
      </c>
      <c r="Q89">
        <v>9</v>
      </c>
      <c r="R89" s="11">
        <v>2008.6666666666599</v>
      </c>
      <c r="S89">
        <v>0.94654874894852603</v>
      </c>
      <c r="T89">
        <v>9.58999999999985E-2</v>
      </c>
      <c r="U89">
        <v>9.0774025024162305E-2</v>
      </c>
    </row>
    <row r="90" spans="1:21" x14ac:dyDescent="0.3">
      <c r="A90" s="6">
        <v>1142</v>
      </c>
      <c r="B90" s="10">
        <f t="shared" si="3"/>
        <v>1156.1666666666667</v>
      </c>
      <c r="C90" s="6">
        <v>8.442499999999999</v>
      </c>
      <c r="D90" s="6"/>
      <c r="E90" s="6"/>
      <c r="F90" s="7">
        <f t="shared" si="4"/>
        <v>0.77986628364160571</v>
      </c>
      <c r="I90" s="20">
        <v>40202</v>
      </c>
      <c r="P90">
        <v>2008</v>
      </c>
      <c r="Q90">
        <v>8</v>
      </c>
      <c r="R90" s="11">
        <v>2008.5833333333201</v>
      </c>
      <c r="S90">
        <v>0.83827385280954003</v>
      </c>
      <c r="T90">
        <v>9.6000000000000002E-2</v>
      </c>
      <c r="U90">
        <v>8.0474289869715901E-2</v>
      </c>
    </row>
    <row r="91" spans="1:21" x14ac:dyDescent="0.3">
      <c r="A91">
        <v>1312.8330000000001</v>
      </c>
      <c r="B91" s="9">
        <f t="shared" si="3"/>
        <v>1261.8886666666667</v>
      </c>
      <c r="C91">
        <v>8.5383999999999993</v>
      </c>
      <c r="F91" s="2">
        <f t="shared" si="4"/>
        <v>0.89476496402503869</v>
      </c>
      <c r="I91" s="20">
        <v>40185</v>
      </c>
      <c r="P91">
        <v>2008</v>
      </c>
      <c r="Q91">
        <v>7</v>
      </c>
      <c r="R91" s="11">
        <v>2008.49999999999</v>
      </c>
      <c r="S91">
        <v>0.72752243744989997</v>
      </c>
      <c r="T91">
        <v>9.5900000000000304E-2</v>
      </c>
      <c r="U91">
        <v>6.9769401751445595E-2</v>
      </c>
    </row>
    <row r="92" spans="1:21" x14ac:dyDescent="0.3">
      <c r="A92">
        <v>1330.8330000000001</v>
      </c>
      <c r="B92" s="9">
        <f t="shared" si="3"/>
        <v>1317.2776666666666</v>
      </c>
      <c r="C92">
        <v>8.6343999999999994</v>
      </c>
      <c r="F92" s="2">
        <f t="shared" si="4"/>
        <v>0.96156943120071081</v>
      </c>
      <c r="I92" s="20">
        <v>40168</v>
      </c>
      <c r="P92">
        <v>2008</v>
      </c>
      <c r="Q92">
        <v>6</v>
      </c>
      <c r="R92" s="11">
        <v>2008.4166666666499</v>
      </c>
      <c r="S92">
        <v>0.62046376537674297</v>
      </c>
      <c r="T92">
        <v>9.6000000000000002E-2</v>
      </c>
      <c r="U92">
        <v>5.9564521476167399E-2</v>
      </c>
    </row>
    <row r="93" spans="1:21" x14ac:dyDescent="0.3">
      <c r="A93">
        <v>1308.1669999999999</v>
      </c>
      <c r="B93" s="9">
        <f t="shared" si="3"/>
        <v>1319.2776666666666</v>
      </c>
      <c r="C93">
        <v>8.7302999999999997</v>
      </c>
      <c r="F93" s="2">
        <f t="shared" si="4"/>
        <v>0.96407276464509928</v>
      </c>
      <c r="I93" s="20">
        <v>40151</v>
      </c>
      <c r="P93">
        <v>2008</v>
      </c>
      <c r="Q93">
        <v>5</v>
      </c>
      <c r="R93" s="11">
        <v>2008.3333333333201</v>
      </c>
      <c r="S93">
        <v>0.52164597053619</v>
      </c>
      <c r="T93">
        <v>9.5900000000000304E-2</v>
      </c>
      <c r="U93">
        <v>5.00258485744208E-2</v>
      </c>
    </row>
    <row r="94" spans="1:21" x14ac:dyDescent="0.3">
      <c r="A94">
        <v>1318.8330000000001</v>
      </c>
      <c r="B94" s="9">
        <f t="shared" si="3"/>
        <v>1321.7223333333334</v>
      </c>
      <c r="C94">
        <v>8.8262</v>
      </c>
      <c r="F94" s="2">
        <f t="shared" si="4"/>
        <v>0.96714152594375358</v>
      </c>
      <c r="I94" s="20">
        <v>40134</v>
      </c>
      <c r="P94">
        <v>2008</v>
      </c>
      <c r="Q94">
        <v>4</v>
      </c>
      <c r="R94" s="11">
        <v>2008.24999999999</v>
      </c>
      <c r="S94">
        <v>0.468256758036323</v>
      </c>
      <c r="T94">
        <v>4.7950000000000097E-2</v>
      </c>
      <c r="U94">
        <v>2.2452911547841702E-2</v>
      </c>
    </row>
    <row r="95" spans="1:21" x14ac:dyDescent="0.3">
      <c r="A95">
        <v>1338.1669999999999</v>
      </c>
      <c r="B95" s="9">
        <f t="shared" si="3"/>
        <v>1307.1666666666667</v>
      </c>
      <c r="C95">
        <v>8.9222000000000001</v>
      </c>
      <c r="F95" s="2">
        <f t="shared" si="4"/>
        <v>0.94901297780512439</v>
      </c>
      <c r="G95" t="s">
        <v>11</v>
      </c>
      <c r="H95">
        <v>8</v>
      </c>
      <c r="I95" s="20">
        <v>40117</v>
      </c>
      <c r="P95">
        <v>2008</v>
      </c>
      <c r="Q95">
        <v>3</v>
      </c>
      <c r="R95" s="11">
        <v>2008.1666666666499</v>
      </c>
      <c r="S95">
        <v>0.47710209420328797</v>
      </c>
      <c r="T95">
        <v>4.7949999999999902E-2</v>
      </c>
    </row>
    <row r="96" spans="1:21" x14ac:dyDescent="0.3">
      <c r="A96">
        <v>1264.5</v>
      </c>
      <c r="B96" s="9">
        <f t="shared" si="3"/>
        <v>1256.1113333333333</v>
      </c>
      <c r="C96">
        <v>9.0181000000000004</v>
      </c>
      <c r="F96" s="2">
        <f t="shared" si="4"/>
        <v>0.88806997487775263</v>
      </c>
      <c r="I96" s="20">
        <v>40035</v>
      </c>
      <c r="P96">
        <v>2008</v>
      </c>
      <c r="Q96">
        <v>2</v>
      </c>
      <c r="R96" s="11">
        <v>2008.0833333333201</v>
      </c>
      <c r="S96">
        <v>0.48594743037025401</v>
      </c>
      <c r="T96">
        <v>0.19189999999999999</v>
      </c>
      <c r="U96">
        <v>9.3253311888051901E-2</v>
      </c>
    </row>
    <row r="97" spans="1:21" x14ac:dyDescent="0.3">
      <c r="A97">
        <v>1165.6669999999999</v>
      </c>
      <c r="B97" s="9">
        <f t="shared" si="3"/>
        <v>1198</v>
      </c>
      <c r="C97">
        <v>9.1141000000000005</v>
      </c>
      <c r="F97" s="2">
        <f t="shared" si="4"/>
        <v>0.82345245040312387</v>
      </c>
      <c r="I97" s="20">
        <v>39953</v>
      </c>
      <c r="P97">
        <v>2008</v>
      </c>
      <c r="Q97">
        <v>1</v>
      </c>
      <c r="R97" s="11">
        <v>2008</v>
      </c>
      <c r="S97">
        <v>0.56981786447590999</v>
      </c>
      <c r="T97">
        <v>9.5900000000000304E-2</v>
      </c>
      <c r="U97">
        <v>5.4645533203239997E-2</v>
      </c>
    </row>
    <row r="98" spans="1:21" x14ac:dyDescent="0.3">
      <c r="A98">
        <v>1163.8330000000001</v>
      </c>
      <c r="B98" s="9">
        <f t="shared" si="3"/>
        <v>1172.8889999999999</v>
      </c>
      <c r="C98">
        <v>9.2099999999999991</v>
      </c>
      <c r="F98" s="5">
        <f t="shared" si="4"/>
        <v>0.79700544217530001</v>
      </c>
      <c r="G98" t="s">
        <v>10</v>
      </c>
      <c r="H98">
        <v>8</v>
      </c>
      <c r="I98" s="20">
        <v>39872</v>
      </c>
      <c r="P98">
        <v>2007</v>
      </c>
      <c r="Q98">
        <v>12</v>
      </c>
      <c r="R98" s="11">
        <v>2007.9166666666499</v>
      </c>
      <c r="S98">
        <v>0.684575826706187</v>
      </c>
      <c r="T98">
        <v>0.19189999999999799</v>
      </c>
      <c r="U98">
        <v>0.13137010114491601</v>
      </c>
    </row>
    <row r="99" spans="1:21" x14ac:dyDescent="0.3">
      <c r="A99">
        <v>1189.1669999999999</v>
      </c>
      <c r="B99" s="9">
        <f t="shared" si="3"/>
        <v>1201.5556666666666</v>
      </c>
      <c r="C99">
        <v>9.3058999999999994</v>
      </c>
      <c r="F99" s="2">
        <f t="shared" si="4"/>
        <v>0.82726756018671155</v>
      </c>
      <c r="I99" s="20">
        <v>39854</v>
      </c>
      <c r="P99">
        <v>2007</v>
      </c>
      <c r="Q99">
        <v>11</v>
      </c>
      <c r="R99" s="11">
        <v>2007.8333333333201</v>
      </c>
      <c r="S99">
        <v>0.80830899671395195</v>
      </c>
      <c r="T99">
        <v>9.5900000000000304E-2</v>
      </c>
      <c r="U99">
        <v>7.7516832784868206E-2</v>
      </c>
    </row>
    <row r="100" spans="1:21" x14ac:dyDescent="0.3">
      <c r="A100">
        <v>1251.6669999999999</v>
      </c>
      <c r="B100" s="9">
        <f t="shared" si="3"/>
        <v>1255.0556666666666</v>
      </c>
      <c r="C100">
        <v>9.4019000000000013</v>
      </c>
      <c r="F100" s="2">
        <f t="shared" si="4"/>
        <v>0.88685205315530213</v>
      </c>
      <c r="I100" s="20">
        <v>39837</v>
      </c>
      <c r="P100">
        <v>2007</v>
      </c>
      <c r="Q100">
        <v>10</v>
      </c>
      <c r="R100" s="11">
        <v>2007.74999999999</v>
      </c>
      <c r="S100">
        <v>0.870039958953573</v>
      </c>
      <c r="T100">
        <v>9.6000000000000002E-2</v>
      </c>
      <c r="U100">
        <v>8.3523836059543097E-2</v>
      </c>
    </row>
    <row r="101" spans="1:21" x14ac:dyDescent="0.3">
      <c r="A101">
        <v>1324.3330000000001</v>
      </c>
      <c r="B101" s="9">
        <f t="shared" si="3"/>
        <v>1304.9443333333334</v>
      </c>
      <c r="C101">
        <v>9.4977999999999998</v>
      </c>
      <c r="F101" s="2">
        <f t="shared" si="4"/>
        <v>0.94627520434211454</v>
      </c>
      <c r="I101" s="20">
        <v>39820</v>
      </c>
      <c r="P101">
        <v>2007</v>
      </c>
      <c r="Q101">
        <v>9</v>
      </c>
      <c r="R101" s="11">
        <v>2007.6666666666499</v>
      </c>
      <c r="S101">
        <v>0.84386214034048301</v>
      </c>
      <c r="T101">
        <v>9.5900000000000304E-2</v>
      </c>
      <c r="U101">
        <v>8.0926379258652606E-2</v>
      </c>
    </row>
    <row r="102" spans="1:21" x14ac:dyDescent="0.3">
      <c r="A102">
        <v>1338.8330000000001</v>
      </c>
      <c r="B102" s="9">
        <f t="shared" si="3"/>
        <v>1333.0553333333335</v>
      </c>
      <c r="C102">
        <v>9.5937999999999999</v>
      </c>
      <c r="F102" s="2">
        <f t="shared" si="4"/>
        <v>0.98149580577390882</v>
      </c>
      <c r="I102" s="20">
        <v>39803</v>
      </c>
      <c r="P102">
        <v>2007</v>
      </c>
      <c r="Q102">
        <v>8</v>
      </c>
      <c r="R102" s="11">
        <v>2007.5833333333201</v>
      </c>
      <c r="S102">
        <v>0.73986850447945796</v>
      </c>
      <c r="T102">
        <v>4.7999999999999099E-2</v>
      </c>
      <c r="U102">
        <v>3.55136882150133E-2</v>
      </c>
    </row>
    <row r="103" spans="1:21" x14ac:dyDescent="0.3">
      <c r="A103">
        <v>1336</v>
      </c>
      <c r="B103" s="9">
        <f t="shared" si="3"/>
        <v>1343.9443333333334</v>
      </c>
      <c r="C103">
        <v>9.6897000000000002</v>
      </c>
      <c r="F103" s="2">
        <f t="shared" si="4"/>
        <v>0.99548836956312348</v>
      </c>
      <c r="I103" s="20">
        <v>39786</v>
      </c>
      <c r="P103">
        <v>2007</v>
      </c>
      <c r="Q103">
        <v>7</v>
      </c>
      <c r="R103" s="11">
        <v>2007.49999999999</v>
      </c>
      <c r="S103">
        <v>0.67268462889096603</v>
      </c>
      <c r="T103">
        <v>4.7999999999999099E-2</v>
      </c>
    </row>
    <row r="104" spans="1:21" x14ac:dyDescent="0.3">
      <c r="A104">
        <v>1357</v>
      </c>
      <c r="B104" s="9">
        <f t="shared" si="3"/>
        <v>1359.1666666666667</v>
      </c>
      <c r="C104">
        <v>9.7855999999999987</v>
      </c>
      <c r="F104" s="2">
        <f t="shared" si="4"/>
        <v>1.0153843337636583</v>
      </c>
      <c r="I104" s="20">
        <v>39769</v>
      </c>
      <c r="P104">
        <v>2007</v>
      </c>
      <c r="Q104">
        <v>6</v>
      </c>
      <c r="R104" s="11">
        <v>2007.4166666666499</v>
      </c>
      <c r="S104">
        <v>0.60550075330247299</v>
      </c>
      <c r="T104">
        <v>9.5900000000000304E-2</v>
      </c>
      <c r="U104">
        <v>5.8067522241707401E-2</v>
      </c>
    </row>
    <row r="105" spans="1:21" x14ac:dyDescent="0.3">
      <c r="A105">
        <v>1384.5</v>
      </c>
      <c r="B105" s="9">
        <f t="shared" si="3"/>
        <v>1352.0556666666666</v>
      </c>
      <c r="C105">
        <v>9.8816000000000006</v>
      </c>
      <c r="F105" s="2">
        <f t="shared" si="4"/>
        <v>1.0060410688760986</v>
      </c>
      <c r="G105" t="s">
        <v>11</v>
      </c>
      <c r="H105">
        <v>9</v>
      </c>
      <c r="I105" s="20">
        <v>39752</v>
      </c>
      <c r="P105">
        <v>2007</v>
      </c>
      <c r="Q105">
        <v>5</v>
      </c>
      <c r="R105" s="11">
        <v>2007.3333333333201</v>
      </c>
      <c r="S105">
        <v>0.50017388456386103</v>
      </c>
      <c r="T105">
        <v>9.5900000000000304E-2</v>
      </c>
      <c r="U105">
        <v>4.7966675529674402E-2</v>
      </c>
    </row>
    <row r="106" spans="1:21" x14ac:dyDescent="0.3">
      <c r="A106">
        <v>1314.6669999999999</v>
      </c>
      <c r="B106" s="9">
        <f t="shared" si="3"/>
        <v>1305.1666666666667</v>
      </c>
      <c r="C106">
        <v>9.9775000000000009</v>
      </c>
      <c r="F106" s="2">
        <f t="shared" si="4"/>
        <v>0.94654874894852692</v>
      </c>
      <c r="I106" s="20">
        <v>39716</v>
      </c>
      <c r="P106">
        <v>2007</v>
      </c>
      <c r="Q106">
        <v>4</v>
      </c>
      <c r="R106" s="11">
        <v>2007.24999999999</v>
      </c>
      <c r="S106">
        <v>0.44639571280621199</v>
      </c>
      <c r="T106">
        <v>4.8000000000000001E-2</v>
      </c>
      <c r="U106">
        <v>2.1426994214698201E-2</v>
      </c>
    </row>
    <row r="107" spans="1:21" x14ac:dyDescent="0.3">
      <c r="A107">
        <v>1216.3330000000001</v>
      </c>
      <c r="B107" s="9">
        <f t="shared" si="3"/>
        <v>1211.7223333333334</v>
      </c>
      <c r="C107">
        <v>10.073399999999999</v>
      </c>
      <c r="F107" s="2">
        <f t="shared" si="4"/>
        <v>0.83827385280954037</v>
      </c>
      <c r="I107" s="20">
        <v>39681</v>
      </c>
      <c r="P107">
        <v>2007</v>
      </c>
      <c r="Q107">
        <v>3</v>
      </c>
      <c r="R107" s="11">
        <v>2007.1666666666499</v>
      </c>
      <c r="S107">
        <v>0.43863140312206</v>
      </c>
      <c r="T107">
        <v>4.7999999999999099E-2</v>
      </c>
    </row>
    <row r="108" spans="1:21" x14ac:dyDescent="0.3">
      <c r="A108">
        <v>1104.1669999999999</v>
      </c>
      <c r="B108" s="9">
        <f t="shared" si="3"/>
        <v>1102.7223333333334</v>
      </c>
      <c r="C108">
        <v>10.1694</v>
      </c>
      <c r="F108" s="2">
        <f t="shared" si="4"/>
        <v>0.72752243744990053</v>
      </c>
      <c r="I108" s="20">
        <v>39646</v>
      </c>
      <c r="P108">
        <v>2007</v>
      </c>
      <c r="Q108">
        <v>2</v>
      </c>
      <c r="R108" s="11">
        <v>2007.0833333333201</v>
      </c>
      <c r="S108">
        <v>0.43086709343790802</v>
      </c>
      <c r="T108">
        <v>0.19189999999999999</v>
      </c>
      <c r="U108">
        <v>8.2683395230734896E-2</v>
      </c>
    </row>
    <row r="109" spans="1:21" x14ac:dyDescent="0.3">
      <c r="A109">
        <v>987.66700000000003</v>
      </c>
      <c r="B109" s="9">
        <f t="shared" si="3"/>
        <v>980.27799999999991</v>
      </c>
      <c r="C109">
        <v>10.2653</v>
      </c>
      <c r="F109" s="2">
        <f t="shared" si="4"/>
        <v>0.62046376537674364</v>
      </c>
      <c r="I109" s="20">
        <v>39611</v>
      </c>
      <c r="P109">
        <v>2007</v>
      </c>
      <c r="Q109">
        <v>1</v>
      </c>
      <c r="R109" s="11">
        <v>2007</v>
      </c>
      <c r="S109">
        <v>0.47096818409193802</v>
      </c>
      <c r="T109">
        <v>0.1918</v>
      </c>
      <c r="U109">
        <v>9.0331697708834105E-2</v>
      </c>
    </row>
    <row r="110" spans="1:21" x14ac:dyDescent="0.3">
      <c r="A110">
        <v>849</v>
      </c>
      <c r="B110" s="9">
        <f t="shared" si="3"/>
        <v>846.83333333333337</v>
      </c>
      <c r="C110">
        <v>10.3613</v>
      </c>
      <c r="F110" s="2">
        <f t="shared" si="4"/>
        <v>0.52164597053619022</v>
      </c>
      <c r="I110" s="20">
        <v>39576</v>
      </c>
      <c r="P110">
        <v>2006</v>
      </c>
      <c r="Q110">
        <v>12</v>
      </c>
      <c r="R110" s="11">
        <v>2006.9166666666499</v>
      </c>
      <c r="S110">
        <v>0.561440700962759</v>
      </c>
      <c r="T110">
        <v>0.19189999999999799</v>
      </c>
      <c r="U110">
        <v>0.107740470514752</v>
      </c>
    </row>
    <row r="111" spans="1:21" x14ac:dyDescent="0.3">
      <c r="A111">
        <v>703.83299999999997</v>
      </c>
      <c r="B111" s="9">
        <f t="shared" si="3"/>
        <v>763.77766666666673</v>
      </c>
      <c r="C111">
        <v>10.4572</v>
      </c>
      <c r="F111" s="2">
        <f t="shared" si="4"/>
        <v>0.46825675803632322</v>
      </c>
      <c r="I111" s="20">
        <v>39541</v>
      </c>
      <c r="P111">
        <v>2006</v>
      </c>
      <c r="Q111">
        <v>11</v>
      </c>
      <c r="R111" s="11">
        <v>2006.8333333333201</v>
      </c>
      <c r="S111">
        <v>0.65244958624939298</v>
      </c>
      <c r="T111">
        <v>9.5900000000000304E-2</v>
      </c>
      <c r="U111">
        <v>6.2569915321317005E-2</v>
      </c>
    </row>
    <row r="112" spans="1:21" x14ac:dyDescent="0.3">
      <c r="A112">
        <v>738.5</v>
      </c>
      <c r="B112" s="9">
        <f t="shared" si="3"/>
        <v>756.33333333333337</v>
      </c>
      <c r="C112">
        <v>10.553100000000001</v>
      </c>
      <c r="F112" s="5">
        <f t="shared" si="4"/>
        <v>0.46374699792591728</v>
      </c>
      <c r="G112" t="s">
        <v>10</v>
      </c>
      <c r="H112">
        <v>9</v>
      </c>
      <c r="I112" s="20">
        <v>39506</v>
      </c>
      <c r="P112">
        <v>2006</v>
      </c>
      <c r="Q112">
        <v>10</v>
      </c>
      <c r="R112" s="11">
        <v>2006.74999999998</v>
      </c>
      <c r="S112">
        <v>0.66529721041031398</v>
      </c>
      <c r="T112">
        <v>9.6000000000000002E-2</v>
      </c>
      <c r="U112">
        <v>6.3868532199390204E-2</v>
      </c>
    </row>
    <row r="113" spans="1:21" x14ac:dyDescent="0.3">
      <c r="A113">
        <v>826.66700000000003</v>
      </c>
      <c r="B113" s="9">
        <f t="shared" si="3"/>
        <v>826.66666666666663</v>
      </c>
      <c r="C113">
        <v>10.649100000000001</v>
      </c>
      <c r="F113" s="2">
        <f t="shared" si="4"/>
        <v>0.50814786281459101</v>
      </c>
      <c r="I113" s="20">
        <v>39486</v>
      </c>
      <c r="P113">
        <v>2006</v>
      </c>
      <c r="Q113">
        <v>9</v>
      </c>
      <c r="R113" s="11">
        <v>2006.6666666666499</v>
      </c>
      <c r="S113">
        <v>0.61479866512379699</v>
      </c>
      <c r="T113">
        <v>4.7950000000000097E-2</v>
      </c>
      <c r="U113">
        <v>2.9479595992686201E-2</v>
      </c>
    </row>
    <row r="114" spans="1:21" x14ac:dyDescent="0.3">
      <c r="A114" s="6">
        <v>914.83299999999997</v>
      </c>
      <c r="B114" s="10">
        <f t="shared" si="3"/>
        <v>914.77766666666673</v>
      </c>
      <c r="C114" s="6">
        <v>10.745000000000001</v>
      </c>
      <c r="D114" s="6"/>
      <c r="E114" s="6"/>
      <c r="F114" s="7">
        <f t="shared" si="4"/>
        <v>0.56981786447591076</v>
      </c>
      <c r="I114" s="20">
        <v>39466</v>
      </c>
      <c r="P114">
        <v>2006</v>
      </c>
      <c r="Q114">
        <v>8</v>
      </c>
      <c r="R114" s="11">
        <v>2006.5833333333201</v>
      </c>
      <c r="S114">
        <v>0.56731969692791895</v>
      </c>
      <c r="T114">
        <v>4.7950000000000097E-2</v>
      </c>
    </row>
    <row r="115" spans="1:21" x14ac:dyDescent="0.3">
      <c r="A115">
        <v>1002.833</v>
      </c>
      <c r="B115" s="9">
        <f t="shared" si="3"/>
        <v>1006.333</v>
      </c>
      <c r="C115">
        <v>10.840900000000001</v>
      </c>
      <c r="F115" s="2">
        <f t="shared" si="4"/>
        <v>0.64183977898041022</v>
      </c>
      <c r="I115" s="20">
        <v>39446</v>
      </c>
      <c r="P115">
        <v>2006</v>
      </c>
      <c r="Q115">
        <v>7</v>
      </c>
      <c r="R115" s="11">
        <v>2006.49999999998</v>
      </c>
      <c r="S115">
        <v>0.51984072873204101</v>
      </c>
      <c r="T115">
        <v>9.5900000000000304E-2</v>
      </c>
      <c r="U115">
        <v>4.9852725885402897E-2</v>
      </c>
    </row>
    <row r="116" spans="1:21" x14ac:dyDescent="0.3">
      <c r="A116">
        <v>1101.3330000000001</v>
      </c>
      <c r="B116" s="9">
        <f t="shared" si="3"/>
        <v>1102.4996666666668</v>
      </c>
      <c r="C116">
        <v>10.9369</v>
      </c>
      <c r="F116" s="2">
        <f t="shared" si="4"/>
        <v>0.72731187443196466</v>
      </c>
      <c r="I116" s="20">
        <v>39426</v>
      </c>
      <c r="P116">
        <v>2006</v>
      </c>
      <c r="Q116">
        <v>6</v>
      </c>
      <c r="R116" s="11">
        <v>2006.4166666666499</v>
      </c>
      <c r="S116">
        <v>0.43359031216903698</v>
      </c>
      <c r="T116">
        <v>4.7999999999999099E-2</v>
      </c>
      <c r="U116">
        <v>2.08123349841134E-2</v>
      </c>
    </row>
    <row r="117" spans="1:21" x14ac:dyDescent="0.3">
      <c r="A117">
        <v>1203.3330000000001</v>
      </c>
      <c r="B117" s="9">
        <f t="shared" si="3"/>
        <v>1183.722</v>
      </c>
      <c r="C117">
        <v>11.0328</v>
      </c>
      <c r="F117" s="2">
        <f t="shared" si="4"/>
        <v>0.8083089967139524</v>
      </c>
      <c r="I117" s="20">
        <v>39406</v>
      </c>
      <c r="P117">
        <v>2006</v>
      </c>
      <c r="Q117">
        <v>5</v>
      </c>
      <c r="R117" s="11">
        <v>2006.3333333333201</v>
      </c>
      <c r="S117">
        <v>0.41243059593773901</v>
      </c>
      <c r="T117">
        <v>4.7999999999999099E-2</v>
      </c>
    </row>
    <row r="118" spans="1:21" x14ac:dyDescent="0.3">
      <c r="A118">
        <v>1246.5</v>
      </c>
      <c r="B118" s="9">
        <f t="shared" si="3"/>
        <v>1240.3333333333333</v>
      </c>
      <c r="C118">
        <v>11.1287</v>
      </c>
      <c r="F118" s="2">
        <f t="shared" si="4"/>
        <v>0.87003995895357344</v>
      </c>
      <c r="G118" t="s">
        <v>11</v>
      </c>
      <c r="H118">
        <v>10</v>
      </c>
      <c r="I118" s="20">
        <v>39386</v>
      </c>
      <c r="P118">
        <v>2006</v>
      </c>
      <c r="Q118">
        <v>4</v>
      </c>
      <c r="R118" s="11">
        <v>2006.24999999998</v>
      </c>
      <c r="S118">
        <v>0.39127087970644198</v>
      </c>
      <c r="T118">
        <v>4.7950000000000999E-2</v>
      </c>
      <c r="U118">
        <v>1.87614386819243E-2</v>
      </c>
    </row>
    <row r="119" spans="1:21" x14ac:dyDescent="0.3">
      <c r="A119">
        <v>1271.1669999999999</v>
      </c>
      <c r="B119" s="9">
        <f t="shared" si="3"/>
        <v>1216.8333333333333</v>
      </c>
      <c r="C119">
        <v>11.2247</v>
      </c>
      <c r="F119" s="2">
        <f t="shared" si="4"/>
        <v>0.8438621403404839</v>
      </c>
      <c r="I119" s="20">
        <v>39345</v>
      </c>
      <c r="P119">
        <v>2006</v>
      </c>
      <c r="Q119">
        <v>3</v>
      </c>
      <c r="R119" s="11">
        <v>2006.1666666666499</v>
      </c>
      <c r="S119">
        <v>0.40127593320529797</v>
      </c>
      <c r="T119">
        <v>4.7950000000000999E-2</v>
      </c>
    </row>
    <row r="120" spans="1:21" x14ac:dyDescent="0.3">
      <c r="A120">
        <v>1132.8330000000001</v>
      </c>
      <c r="B120" s="9">
        <f t="shared" si="3"/>
        <v>1115.6666666666667</v>
      </c>
      <c r="C120">
        <v>11.320600000000001</v>
      </c>
      <c r="F120" s="2">
        <f t="shared" si="4"/>
        <v>0.73986850447945818</v>
      </c>
      <c r="I120" s="20">
        <v>39304</v>
      </c>
      <c r="P120">
        <v>2006</v>
      </c>
      <c r="Q120">
        <v>2</v>
      </c>
      <c r="R120" s="11">
        <v>2006.0833333333201</v>
      </c>
      <c r="S120">
        <v>0.41128098670415397</v>
      </c>
      <c r="T120">
        <v>0.19189999999999799</v>
      </c>
      <c r="U120">
        <v>7.89248213485267E-2</v>
      </c>
    </row>
    <row r="121" spans="1:21" x14ac:dyDescent="0.3">
      <c r="A121">
        <v>943</v>
      </c>
      <c r="B121" s="9">
        <f t="shared" si="3"/>
        <v>961.5</v>
      </c>
      <c r="C121">
        <v>11.416599999999999</v>
      </c>
      <c r="F121" s="2">
        <f t="shared" si="4"/>
        <v>0.60550075330247388</v>
      </c>
      <c r="I121" s="20">
        <v>39263</v>
      </c>
      <c r="P121">
        <v>2006</v>
      </c>
      <c r="Q121">
        <v>1</v>
      </c>
      <c r="R121" s="11">
        <v>2006</v>
      </c>
      <c r="S121">
        <v>0.51819126268492799</v>
      </c>
      <c r="T121">
        <v>9.5900000000000304E-2</v>
      </c>
      <c r="U121">
        <v>4.96945420914848E-2</v>
      </c>
    </row>
    <row r="122" spans="1:21" x14ac:dyDescent="0.3">
      <c r="A122">
        <v>808.66700000000003</v>
      </c>
      <c r="B122" s="9">
        <f t="shared" si="3"/>
        <v>814.5</v>
      </c>
      <c r="C122">
        <v>11.512499999999999</v>
      </c>
      <c r="F122" s="2">
        <f t="shared" si="4"/>
        <v>0.50017388456386103</v>
      </c>
      <c r="I122" s="20">
        <v>39222</v>
      </c>
      <c r="P122">
        <v>2005</v>
      </c>
      <c r="Q122">
        <v>12</v>
      </c>
      <c r="R122" s="11">
        <v>2005.9166666666499</v>
      </c>
      <c r="S122">
        <v>0.69082214464458003</v>
      </c>
      <c r="T122">
        <v>0.19189999999999999</v>
      </c>
      <c r="U122">
        <v>0.13256876955729499</v>
      </c>
    </row>
    <row r="123" spans="1:21" x14ac:dyDescent="0.3">
      <c r="A123">
        <v>691.83299999999997</v>
      </c>
      <c r="B123" s="9">
        <f t="shared" si="3"/>
        <v>727</v>
      </c>
      <c r="C123">
        <v>11.6084</v>
      </c>
      <c r="F123" s="2">
        <f t="shared" si="4"/>
        <v>0.44639571280621237</v>
      </c>
      <c r="I123" s="20">
        <v>39181</v>
      </c>
      <c r="P123">
        <v>2005</v>
      </c>
      <c r="Q123">
        <v>11</v>
      </c>
      <c r="R123" s="11">
        <v>2005.8333333333201</v>
      </c>
      <c r="S123">
        <v>0.83766853037942701</v>
      </c>
      <c r="T123">
        <v>9.5900000000000304E-2</v>
      </c>
      <c r="U123">
        <v>8.0332412063387398E-2</v>
      </c>
    </row>
    <row r="124" spans="1:21" x14ac:dyDescent="0.3">
      <c r="A124">
        <v>680.5</v>
      </c>
      <c r="B124" s="9">
        <f t="shared" si="3"/>
        <v>691.66666666666663</v>
      </c>
      <c r="C124">
        <v>11.7044</v>
      </c>
      <c r="F124" s="5">
        <f t="shared" si="4"/>
        <v>0.42635506019521274</v>
      </c>
      <c r="G124" t="s">
        <v>10</v>
      </c>
      <c r="H124">
        <v>10</v>
      </c>
      <c r="I124" s="20">
        <v>39141</v>
      </c>
      <c r="P124">
        <v>2005</v>
      </c>
      <c r="Q124">
        <v>10</v>
      </c>
      <c r="R124" s="11">
        <v>2005.74999999998</v>
      </c>
      <c r="S124">
        <v>0.87647291896205204</v>
      </c>
      <c r="T124">
        <v>9.5999999999998295E-2</v>
      </c>
      <c r="U124">
        <v>8.4141400220355503E-2</v>
      </c>
    </row>
    <row r="125" spans="1:21" x14ac:dyDescent="0.3">
      <c r="A125">
        <v>702.66700000000003</v>
      </c>
      <c r="B125" s="9">
        <f t="shared" si="3"/>
        <v>707.77799999999991</v>
      </c>
      <c r="C125">
        <v>11.8003</v>
      </c>
      <c r="F125" s="2">
        <f t="shared" si="4"/>
        <v>0.43537912668060508</v>
      </c>
      <c r="I125" s="20">
        <v>39123</v>
      </c>
      <c r="P125">
        <v>2005</v>
      </c>
      <c r="Q125">
        <v>9</v>
      </c>
      <c r="R125" s="11">
        <v>2005.6666666666499</v>
      </c>
      <c r="S125">
        <v>0.867968832790459</v>
      </c>
      <c r="T125">
        <v>9.5900000000000304E-2</v>
      </c>
      <c r="U125">
        <v>8.32382110646053E-2</v>
      </c>
    </row>
    <row r="126" spans="1:21" x14ac:dyDescent="0.3">
      <c r="A126" s="6">
        <v>740.16700000000003</v>
      </c>
      <c r="B126" s="10">
        <f t="shared" si="3"/>
        <v>741.72233333333327</v>
      </c>
      <c r="C126" s="6">
        <v>11.8963</v>
      </c>
      <c r="D126" s="6"/>
      <c r="E126" s="6"/>
      <c r="F126" s="7">
        <f t="shared" si="4"/>
        <v>0.45502157728256593</v>
      </c>
      <c r="I126" s="20">
        <v>39106</v>
      </c>
      <c r="P126">
        <v>2005</v>
      </c>
      <c r="Q126">
        <v>8</v>
      </c>
      <c r="R126" s="11">
        <v>2005.5833333333201</v>
      </c>
      <c r="S126">
        <v>0.84801651182344395</v>
      </c>
      <c r="T126">
        <v>4.8000000000000903E-2</v>
      </c>
      <c r="U126">
        <v>4.0704792567526099E-2</v>
      </c>
    </row>
    <row r="127" spans="1:21" x14ac:dyDescent="0.3">
      <c r="A127">
        <v>782.33299999999997</v>
      </c>
      <c r="B127" s="9">
        <f t="shared" si="3"/>
        <v>793.83333333333337</v>
      </c>
      <c r="C127">
        <v>11.9922</v>
      </c>
      <c r="F127" s="2">
        <f t="shared" si="4"/>
        <v>0.48691479090131118</v>
      </c>
      <c r="I127" s="20">
        <v>39089</v>
      </c>
      <c r="P127">
        <v>2005</v>
      </c>
      <c r="Q127">
        <v>7</v>
      </c>
      <c r="R127" s="11">
        <v>2005.49999999998</v>
      </c>
      <c r="S127">
        <v>0.834339150100742</v>
      </c>
      <c r="T127">
        <v>4.8000000000000903E-2</v>
      </c>
    </row>
    <row r="128" spans="1:21" x14ac:dyDescent="0.3">
      <c r="A128">
        <v>859</v>
      </c>
      <c r="B128" s="9">
        <f t="shared" si="3"/>
        <v>862.66666666666663</v>
      </c>
      <c r="C128">
        <v>12.088100000000001</v>
      </c>
      <c r="F128" s="2">
        <f t="shared" si="4"/>
        <v>0.53249444934229495</v>
      </c>
      <c r="I128" s="20">
        <v>39072</v>
      </c>
      <c r="P128">
        <v>2005</v>
      </c>
      <c r="Q128">
        <v>6</v>
      </c>
      <c r="R128" s="11">
        <v>2005.4166666666499</v>
      </c>
      <c r="S128">
        <v>0.82066178837803905</v>
      </c>
      <c r="T128">
        <v>9.5900000000000304E-2</v>
      </c>
      <c r="U128">
        <v>7.8701465505454204E-2</v>
      </c>
    </row>
    <row r="129" spans="1:21" x14ac:dyDescent="0.3">
      <c r="A129">
        <v>946.66700000000003</v>
      </c>
      <c r="B129" s="9">
        <f t="shared" si="3"/>
        <v>942.05566666666664</v>
      </c>
      <c r="C129">
        <v>12.184099999999999</v>
      </c>
      <c r="F129" s="2">
        <f t="shared" si="4"/>
        <v>0.59038695258322471</v>
      </c>
      <c r="I129" s="20">
        <v>39055</v>
      </c>
      <c r="P129">
        <v>2005</v>
      </c>
      <c r="Q129">
        <v>5</v>
      </c>
      <c r="R129" s="11">
        <v>2005.3333333333201</v>
      </c>
      <c r="S129">
        <v>0.78308335042844601</v>
      </c>
      <c r="T129">
        <v>9.5900000000000304E-2</v>
      </c>
      <c r="U129">
        <v>7.5097693306088203E-2</v>
      </c>
    </row>
    <row r="130" spans="1:21" x14ac:dyDescent="0.3">
      <c r="A130">
        <v>1020.5</v>
      </c>
      <c r="B130" s="9">
        <f t="shared" si="3"/>
        <v>1018.9446666666666</v>
      </c>
      <c r="C130">
        <v>12.28</v>
      </c>
      <c r="F130" s="2">
        <f t="shared" si="4"/>
        <v>0.65244958624939309</v>
      </c>
      <c r="I130" s="20">
        <v>39038</v>
      </c>
      <c r="P130">
        <v>2005</v>
      </c>
      <c r="Q130">
        <v>4</v>
      </c>
      <c r="R130" s="11">
        <v>2005.24999999998</v>
      </c>
      <c r="S130">
        <v>0.75356612681565505</v>
      </c>
      <c r="T130">
        <v>4.7999999999998197E-2</v>
      </c>
      <c r="U130">
        <v>3.61711740871501E-2</v>
      </c>
    </row>
    <row r="131" spans="1:21" x14ac:dyDescent="0.3">
      <c r="A131">
        <v>1089.6669999999999</v>
      </c>
      <c r="B131" s="9">
        <f t="shared" si="3"/>
        <v>1033.9446666666665</v>
      </c>
      <c r="C131">
        <v>12.3759</v>
      </c>
      <c r="F131" s="2">
        <f t="shared" si="4"/>
        <v>0.66529721041031453</v>
      </c>
      <c r="G131" t="s">
        <v>11</v>
      </c>
      <c r="H131">
        <v>11</v>
      </c>
      <c r="I131" s="20">
        <v>39021</v>
      </c>
      <c r="P131">
        <v>2005</v>
      </c>
      <c r="Q131">
        <v>3</v>
      </c>
      <c r="R131" s="11">
        <v>2005.1666666666499</v>
      </c>
      <c r="S131">
        <v>0.75560881475498998</v>
      </c>
      <c r="T131">
        <v>4.7999999999998197E-2</v>
      </c>
    </row>
    <row r="132" spans="1:21" x14ac:dyDescent="0.3">
      <c r="A132">
        <v>991.66700000000003</v>
      </c>
      <c r="B132" s="9">
        <f t="shared" ref="B132:B195" si="5">AVERAGE(A131:A133)</f>
        <v>973.22233333333327</v>
      </c>
      <c r="C132">
        <v>12.4719</v>
      </c>
      <c r="F132" s="2">
        <f t="shared" si="4"/>
        <v>0.61479866512379788</v>
      </c>
      <c r="I132" s="20">
        <v>38972</v>
      </c>
      <c r="P132">
        <v>2005</v>
      </c>
      <c r="Q132">
        <v>2</v>
      </c>
      <c r="R132" s="11">
        <v>2005.0833333333201</v>
      </c>
      <c r="S132">
        <v>0.75765150269432402</v>
      </c>
      <c r="T132">
        <v>0.19190000000000201</v>
      </c>
      <c r="U132">
        <v>0.145393323367042</v>
      </c>
    </row>
    <row r="133" spans="1:21" x14ac:dyDescent="0.3">
      <c r="A133">
        <v>838.33299999999997</v>
      </c>
      <c r="B133" s="9">
        <f t="shared" si="5"/>
        <v>844.16666666666663</v>
      </c>
      <c r="C133">
        <v>12.5678</v>
      </c>
      <c r="F133" s="2">
        <f t="shared" si="4"/>
        <v>0.51984072873204101</v>
      </c>
      <c r="I133" s="20">
        <v>38923</v>
      </c>
      <c r="P133">
        <v>2005</v>
      </c>
      <c r="Q133">
        <v>1</v>
      </c>
      <c r="R133" s="11">
        <v>2005</v>
      </c>
      <c r="S133">
        <v>0.81622890823777805</v>
      </c>
      <c r="T133">
        <v>9.5900000000000304E-2</v>
      </c>
      <c r="U133">
        <v>7.8276352300003099E-2</v>
      </c>
    </row>
    <row r="134" spans="1:21" x14ac:dyDescent="0.3">
      <c r="A134">
        <v>702.5</v>
      </c>
      <c r="B134" s="9">
        <f t="shared" si="5"/>
        <v>704.61099999999999</v>
      </c>
      <c r="C134">
        <v>12.6637</v>
      </c>
      <c r="F134" s="2">
        <f t="shared" si="4"/>
        <v>0.43359031216903732</v>
      </c>
      <c r="I134" s="20">
        <v>38874</v>
      </c>
      <c r="P134">
        <v>2004</v>
      </c>
      <c r="Q134">
        <v>12</v>
      </c>
      <c r="R134" s="11">
        <v>2004.9166666666499</v>
      </c>
      <c r="S134">
        <v>0.88314477072900999</v>
      </c>
      <c r="T134">
        <v>9.5900000000000304E-2</v>
      </c>
      <c r="U134">
        <v>8.4693583512912299E-2</v>
      </c>
    </row>
    <row r="135" spans="1:21" x14ac:dyDescent="0.3">
      <c r="A135">
        <v>573</v>
      </c>
      <c r="B135" s="9">
        <f t="shared" si="5"/>
        <v>625.61099999999999</v>
      </c>
      <c r="C135">
        <v>12.759699999999999</v>
      </c>
      <c r="F135" s="2">
        <f t="shared" si="4"/>
        <v>0.39127087970644259</v>
      </c>
      <c r="I135" s="20">
        <v>38825</v>
      </c>
      <c r="P135">
        <v>2004</v>
      </c>
      <c r="Q135">
        <v>11</v>
      </c>
      <c r="R135" s="11">
        <v>2004.8333333333101</v>
      </c>
      <c r="S135">
        <v>0.963933658981876</v>
      </c>
      <c r="T135">
        <v>9.6000000000000002E-2</v>
      </c>
      <c r="U135">
        <v>9.2537631262260195E-2</v>
      </c>
    </row>
    <row r="136" spans="1:21" x14ac:dyDescent="0.3">
      <c r="A136">
        <v>601.33299999999997</v>
      </c>
      <c r="B136" s="9">
        <f t="shared" si="5"/>
        <v>619.27766666666673</v>
      </c>
      <c r="C136">
        <v>12.855600000000001</v>
      </c>
      <c r="F136" s="5">
        <f t="shared" ref="F136:F199" si="6">(0.0975*EXP(0.0013*B136))/D$2</f>
        <v>0.38806264150073083</v>
      </c>
      <c r="G136" t="s">
        <v>10</v>
      </c>
      <c r="H136">
        <v>11</v>
      </c>
      <c r="I136" s="20">
        <v>38776</v>
      </c>
      <c r="P136">
        <v>2004</v>
      </c>
      <c r="Q136">
        <v>10</v>
      </c>
      <c r="R136" s="11">
        <v>2004.74999999998</v>
      </c>
      <c r="S136">
        <v>0.99225828409407801</v>
      </c>
      <c r="T136">
        <v>9.58999999999985E-2</v>
      </c>
      <c r="U136">
        <v>9.5157569444620602E-2</v>
      </c>
    </row>
    <row r="137" spans="1:21" x14ac:dyDescent="0.3">
      <c r="A137">
        <v>683.5</v>
      </c>
      <c r="B137" s="9">
        <f t="shared" si="5"/>
        <v>706.22200000000009</v>
      </c>
      <c r="C137">
        <v>12.951599999999999</v>
      </c>
      <c r="F137" s="2">
        <f t="shared" si="6"/>
        <v>0.43449933190757856</v>
      </c>
      <c r="I137" s="20">
        <v>38756</v>
      </c>
      <c r="P137">
        <v>2004</v>
      </c>
      <c r="Q137">
        <v>9</v>
      </c>
      <c r="R137" s="11">
        <v>2004.6666666666499</v>
      </c>
      <c r="S137">
        <v>0.93763530593286604</v>
      </c>
      <c r="T137">
        <v>9.5900000000000304E-2</v>
      </c>
      <c r="U137">
        <v>8.99192258389621E-2</v>
      </c>
    </row>
    <row r="138" spans="1:21" x14ac:dyDescent="0.3">
      <c r="A138" s="6">
        <v>833.83299999999997</v>
      </c>
      <c r="B138" s="10">
        <f t="shared" si="5"/>
        <v>841.72200000000009</v>
      </c>
      <c r="C138" s="6">
        <v>13.047499999999999</v>
      </c>
      <c r="D138" s="6"/>
      <c r="E138" s="6"/>
      <c r="F138" s="7">
        <f t="shared" si="6"/>
        <v>0.51819126268492843</v>
      </c>
      <c r="I138" s="20">
        <v>38736</v>
      </c>
      <c r="P138">
        <v>2004</v>
      </c>
      <c r="Q138">
        <v>8</v>
      </c>
      <c r="R138" s="11">
        <v>2004.5833333333101</v>
      </c>
      <c r="S138">
        <v>0.81971425260295205</v>
      </c>
      <c r="T138">
        <v>9.6000000000000002E-2</v>
      </c>
      <c r="U138">
        <v>7.8692568249883493E-2</v>
      </c>
    </row>
    <row r="139" spans="1:21" x14ac:dyDescent="0.3">
      <c r="A139">
        <v>1007.833</v>
      </c>
      <c r="B139" s="9">
        <f t="shared" si="5"/>
        <v>991.72200000000009</v>
      </c>
      <c r="C139">
        <v>13.1434</v>
      </c>
      <c r="F139" s="2">
        <f t="shared" si="6"/>
        <v>0.62976353464397949</v>
      </c>
      <c r="I139" s="20">
        <v>38716</v>
      </c>
      <c r="P139">
        <v>2004</v>
      </c>
      <c r="Q139">
        <v>7</v>
      </c>
      <c r="R139" s="11">
        <v>2004.49999999998</v>
      </c>
      <c r="S139">
        <v>0.70839003608184703</v>
      </c>
      <c r="T139">
        <v>9.5900000000000304E-2</v>
      </c>
      <c r="U139">
        <v>6.7934604460249307E-2</v>
      </c>
    </row>
    <row r="140" spans="1:21" x14ac:dyDescent="0.3">
      <c r="A140">
        <v>1133.5</v>
      </c>
      <c r="B140" s="9">
        <f t="shared" si="5"/>
        <v>1128.0553333333335</v>
      </c>
      <c r="C140">
        <v>13.2394</v>
      </c>
      <c r="F140" s="2">
        <f t="shared" si="6"/>
        <v>0.75188075464518145</v>
      </c>
      <c r="I140" s="20">
        <v>38696</v>
      </c>
      <c r="P140">
        <v>2004</v>
      </c>
      <c r="Q140">
        <v>6</v>
      </c>
      <c r="R140" s="11">
        <v>2004.4166666666499</v>
      </c>
      <c r="S140">
        <v>0.63071967399850803</v>
      </c>
      <c r="T140">
        <v>9.6000000000000002E-2</v>
      </c>
      <c r="U140">
        <v>6.05490887038568E-2</v>
      </c>
    </row>
    <row r="141" spans="1:21" x14ac:dyDescent="0.3">
      <c r="A141">
        <v>1242.8330000000001</v>
      </c>
      <c r="B141" s="9">
        <f t="shared" si="5"/>
        <v>1211.1666666666667</v>
      </c>
      <c r="C141">
        <v>13.3353</v>
      </c>
      <c r="F141" s="2">
        <f t="shared" si="6"/>
        <v>0.8376685303794279</v>
      </c>
      <c r="I141" s="20">
        <v>38676</v>
      </c>
      <c r="P141">
        <v>2004</v>
      </c>
      <c r="Q141">
        <v>5</v>
      </c>
      <c r="R141" s="11">
        <v>2004.3333333333101</v>
      </c>
      <c r="S141">
        <v>0.57756585686691497</v>
      </c>
      <c r="T141">
        <v>9.5900000000000304E-2</v>
      </c>
      <c r="U141">
        <v>5.5388565673537303E-2</v>
      </c>
    </row>
    <row r="142" spans="1:21" x14ac:dyDescent="0.3">
      <c r="A142">
        <v>1257.1669999999999</v>
      </c>
      <c r="B142" s="9">
        <f t="shared" si="5"/>
        <v>1246</v>
      </c>
      <c r="C142">
        <v>13.4312</v>
      </c>
      <c r="F142" s="2">
        <f t="shared" si="6"/>
        <v>0.87647291896205215</v>
      </c>
      <c r="G142" t="s">
        <v>11</v>
      </c>
      <c r="H142">
        <v>12</v>
      </c>
      <c r="I142" s="20">
        <v>38656</v>
      </c>
      <c r="P142">
        <v>2004</v>
      </c>
      <c r="Q142">
        <v>4</v>
      </c>
      <c r="R142" s="11">
        <v>2004.24999999998</v>
      </c>
      <c r="S142">
        <v>0.54937016844363096</v>
      </c>
      <c r="T142">
        <v>4.7949999999999202E-2</v>
      </c>
      <c r="U142">
        <v>2.6342299576871699E-2</v>
      </c>
    </row>
    <row r="143" spans="1:21" x14ac:dyDescent="0.3">
      <c r="A143">
        <v>1238</v>
      </c>
      <c r="B143" s="9">
        <f t="shared" si="5"/>
        <v>1238.5</v>
      </c>
      <c r="C143">
        <v>13.527199999999999</v>
      </c>
      <c r="F143" s="2">
        <f t="shared" si="6"/>
        <v>0.86796883279045933</v>
      </c>
      <c r="I143" s="20">
        <v>38615</v>
      </c>
      <c r="P143">
        <v>2004</v>
      </c>
      <c r="Q143">
        <v>3</v>
      </c>
      <c r="R143" s="11">
        <v>2004.1666666666499</v>
      </c>
      <c r="S143">
        <v>0.54516897413128695</v>
      </c>
      <c r="T143">
        <v>4.7949999999999202E-2</v>
      </c>
    </row>
    <row r="144" spans="1:21" x14ac:dyDescent="0.3">
      <c r="A144">
        <v>1220.3330000000001</v>
      </c>
      <c r="B144" s="9">
        <f t="shared" si="5"/>
        <v>1220.6110000000001</v>
      </c>
      <c r="C144">
        <v>13.623099999999999</v>
      </c>
      <c r="F144" s="2">
        <f t="shared" si="6"/>
        <v>0.84801651182344484</v>
      </c>
      <c r="I144" s="20">
        <v>38574</v>
      </c>
      <c r="P144">
        <v>2004</v>
      </c>
      <c r="Q144">
        <v>2</v>
      </c>
      <c r="R144" s="11">
        <v>2004.0833333333101</v>
      </c>
      <c r="S144">
        <v>0.54096777981894395</v>
      </c>
      <c r="T144">
        <v>0.19189999999999999</v>
      </c>
      <c r="U144">
        <v>0.10381171694725499</v>
      </c>
    </row>
    <row r="145" spans="1:21" x14ac:dyDescent="0.3">
      <c r="A145">
        <v>1203.5</v>
      </c>
      <c r="B145" s="9">
        <f t="shared" si="5"/>
        <v>1195.3886666666667</v>
      </c>
      <c r="C145">
        <v>13.719100000000001</v>
      </c>
      <c r="F145" s="2">
        <f t="shared" si="6"/>
        <v>0.82066178837803994</v>
      </c>
      <c r="I145" s="20">
        <v>38533</v>
      </c>
      <c r="P145">
        <v>2004</v>
      </c>
      <c r="Q145">
        <v>1</v>
      </c>
      <c r="R145" s="11">
        <v>2004</v>
      </c>
      <c r="S145">
        <v>0.59922598303581798</v>
      </c>
      <c r="T145">
        <v>0.19190000000000201</v>
      </c>
      <c r="U145">
        <v>0.11499146614457401</v>
      </c>
    </row>
    <row r="146" spans="1:21" x14ac:dyDescent="0.3">
      <c r="A146">
        <v>1162.3330000000001</v>
      </c>
      <c r="B146" s="9">
        <f t="shared" si="5"/>
        <v>1159.3333333333333</v>
      </c>
      <c r="C146">
        <v>13.815000000000001</v>
      </c>
      <c r="F146" s="2">
        <f t="shared" si="6"/>
        <v>0.78308335042844668</v>
      </c>
      <c r="I146" s="20">
        <v>38492</v>
      </c>
      <c r="P146">
        <v>2003</v>
      </c>
      <c r="Q146">
        <v>12</v>
      </c>
      <c r="R146" s="11">
        <v>2003.9166666666499</v>
      </c>
      <c r="S146">
        <v>0.654116593751076</v>
      </c>
      <c r="T146">
        <v>0.191799999999997</v>
      </c>
      <c r="U146">
        <v>0.125459562681454</v>
      </c>
    </row>
    <row r="147" spans="1:21" x14ac:dyDescent="0.3">
      <c r="A147">
        <v>1112.1669999999999</v>
      </c>
      <c r="B147" s="9">
        <f t="shared" si="5"/>
        <v>1129.7776666666666</v>
      </c>
      <c r="C147">
        <v>13.910900000000002</v>
      </c>
      <c r="F147" s="2">
        <f t="shared" si="6"/>
        <v>0.75356612681565593</v>
      </c>
      <c r="I147" s="20">
        <v>38451</v>
      </c>
      <c r="P147">
        <v>2003</v>
      </c>
      <c r="Q147">
        <v>11</v>
      </c>
      <c r="R147" s="11">
        <v>2003.8333333333101</v>
      </c>
      <c r="S147">
        <v>0.66136872084822396</v>
      </c>
      <c r="T147">
        <v>9.6000000000000002E-2</v>
      </c>
      <c r="U147">
        <v>6.3491397201429503E-2</v>
      </c>
    </row>
    <row r="148" spans="1:21" x14ac:dyDescent="0.3">
      <c r="A148">
        <v>1114.8330000000001</v>
      </c>
      <c r="B148" s="9">
        <f t="shared" si="5"/>
        <v>1121.2223333333334</v>
      </c>
      <c r="C148">
        <v>14.006899999999998</v>
      </c>
      <c r="F148" s="5">
        <f t="shared" si="6"/>
        <v>0.74523144936906305</v>
      </c>
      <c r="G148" t="s">
        <v>10</v>
      </c>
      <c r="H148">
        <v>12</v>
      </c>
      <c r="I148" s="20">
        <v>38411</v>
      </c>
      <c r="P148">
        <v>2003</v>
      </c>
      <c r="Q148">
        <v>10</v>
      </c>
      <c r="R148" s="11">
        <v>2003.74999999998</v>
      </c>
      <c r="S148">
        <v>0.65164910883590299</v>
      </c>
      <c r="T148">
        <v>4.7950000000000097E-2</v>
      </c>
      <c r="U148">
        <v>3.12465747686816E-2</v>
      </c>
    </row>
    <row r="149" spans="1:21" x14ac:dyDescent="0.3">
      <c r="A149">
        <v>1136.6669999999999</v>
      </c>
      <c r="B149" s="9">
        <f t="shared" si="5"/>
        <v>1146.4443333333334</v>
      </c>
      <c r="C149">
        <v>14.102799999999998</v>
      </c>
      <c r="F149" s="2">
        <f t="shared" si="6"/>
        <v>0.77007155601958621</v>
      </c>
      <c r="I149" s="20">
        <v>38387</v>
      </c>
      <c r="P149">
        <v>2003</v>
      </c>
      <c r="Q149">
        <v>9</v>
      </c>
      <c r="R149" s="11">
        <v>2003.6666666666499</v>
      </c>
      <c r="S149">
        <v>0.63884725900693395</v>
      </c>
      <c r="T149">
        <v>4.7949999999999202E-2</v>
      </c>
    </row>
    <row r="150" spans="1:21" x14ac:dyDescent="0.3">
      <c r="A150" s="6">
        <v>1187.8330000000001</v>
      </c>
      <c r="B150" s="10">
        <f t="shared" si="5"/>
        <v>1191.2223333333334</v>
      </c>
      <c r="C150" s="6">
        <v>14.1988</v>
      </c>
      <c r="D150" s="6"/>
      <c r="E150" s="6"/>
      <c r="F150" s="7">
        <f t="shared" si="6"/>
        <v>0.81622890823777816</v>
      </c>
      <c r="I150" s="20">
        <v>38363</v>
      </c>
      <c r="P150">
        <v>2003</v>
      </c>
      <c r="Q150">
        <v>8</v>
      </c>
      <c r="R150" s="11">
        <v>2003.5833333333101</v>
      </c>
      <c r="S150">
        <v>0.62604540917796503</v>
      </c>
      <c r="T150">
        <v>4.8000000000000001E-2</v>
      </c>
      <c r="U150">
        <v>3.00501796405423E-2</v>
      </c>
    </row>
    <row r="151" spans="1:21" x14ac:dyDescent="0.3">
      <c r="A151">
        <v>1249.1669999999999</v>
      </c>
      <c r="B151" s="9">
        <f t="shared" si="5"/>
        <v>1251.8333333333333</v>
      </c>
      <c r="C151">
        <v>14.294700000000001</v>
      </c>
      <c r="F151" s="2">
        <f t="shared" si="6"/>
        <v>0.88314477072901043</v>
      </c>
      <c r="I151" s="20">
        <v>38339</v>
      </c>
      <c r="P151">
        <v>2003</v>
      </c>
      <c r="Q151">
        <v>7</v>
      </c>
      <c r="R151" s="11">
        <v>2003.49999999998</v>
      </c>
      <c r="S151">
        <v>0.61112996614946202</v>
      </c>
      <c r="T151">
        <v>4.8000000000000001E-2</v>
      </c>
    </row>
    <row r="152" spans="1:21" x14ac:dyDescent="0.3">
      <c r="A152">
        <v>1318.5</v>
      </c>
      <c r="B152" s="9">
        <f t="shared" si="5"/>
        <v>1319.1666666666667</v>
      </c>
      <c r="C152">
        <v>14.390600000000001</v>
      </c>
      <c r="F152" s="2">
        <f t="shared" si="6"/>
        <v>0.96393365898187611</v>
      </c>
      <c r="I152" s="20">
        <v>38315</v>
      </c>
      <c r="P152">
        <v>2003</v>
      </c>
      <c r="Q152">
        <v>6</v>
      </c>
      <c r="R152" s="11">
        <v>2003.4166666666499</v>
      </c>
      <c r="S152">
        <v>0.59621452312096002</v>
      </c>
      <c r="T152">
        <v>4.7950000000000097E-2</v>
      </c>
      <c r="U152">
        <v>2.8588486383650101E-2</v>
      </c>
    </row>
    <row r="153" spans="1:21" x14ac:dyDescent="0.3">
      <c r="A153">
        <v>1389.8330000000001</v>
      </c>
      <c r="B153" s="9">
        <f t="shared" si="5"/>
        <v>1341.4443333333334</v>
      </c>
      <c r="C153">
        <v>14.486600000000001</v>
      </c>
      <c r="F153" s="2">
        <f t="shared" si="6"/>
        <v>0.99225828409407801</v>
      </c>
      <c r="G153" t="s">
        <v>11</v>
      </c>
      <c r="H153">
        <v>13</v>
      </c>
      <c r="I153" s="20">
        <v>38291</v>
      </c>
      <c r="P153">
        <v>2003</v>
      </c>
      <c r="Q153">
        <v>5</v>
      </c>
      <c r="R153" s="11">
        <v>2003.3333333333101</v>
      </c>
      <c r="S153">
        <v>0.58641092930410499</v>
      </c>
      <c r="T153">
        <v>4.7949999999999202E-2</v>
      </c>
    </row>
    <row r="154" spans="1:21" x14ac:dyDescent="0.3">
      <c r="A154">
        <v>1316</v>
      </c>
      <c r="B154" s="9">
        <f t="shared" si="5"/>
        <v>1297.8886666666667</v>
      </c>
      <c r="C154">
        <v>14.5825</v>
      </c>
      <c r="F154" s="2">
        <f t="shared" si="6"/>
        <v>0.93763530593286626</v>
      </c>
      <c r="I154" s="20">
        <v>38255</v>
      </c>
      <c r="P154">
        <v>2003</v>
      </c>
      <c r="Q154">
        <v>4</v>
      </c>
      <c r="R154" s="11">
        <v>2003.24999999998</v>
      </c>
      <c r="S154">
        <v>0.57660733548724896</v>
      </c>
      <c r="T154">
        <v>4.7950000000000097E-2</v>
      </c>
      <c r="U154">
        <v>2.7648321736613701E-2</v>
      </c>
    </row>
    <row r="155" spans="1:21" x14ac:dyDescent="0.3">
      <c r="A155">
        <v>1187.8330000000001</v>
      </c>
      <c r="B155" s="9">
        <f t="shared" si="5"/>
        <v>1194.5</v>
      </c>
      <c r="C155">
        <v>14.6784</v>
      </c>
      <c r="F155" s="2">
        <f t="shared" si="6"/>
        <v>0.81971425260295283</v>
      </c>
      <c r="I155" s="20">
        <v>38220</v>
      </c>
      <c r="P155">
        <v>2003</v>
      </c>
      <c r="Q155">
        <v>3</v>
      </c>
      <c r="R155" s="11">
        <v>2003.1666666666499</v>
      </c>
      <c r="S155">
        <v>0.57718559371092204</v>
      </c>
      <c r="T155">
        <v>4.7949999999999202E-2</v>
      </c>
    </row>
    <row r="156" spans="1:21" x14ac:dyDescent="0.3">
      <c r="A156">
        <v>1079.6669999999999</v>
      </c>
      <c r="B156" s="9">
        <f t="shared" si="5"/>
        <v>1082.2223333333334</v>
      </c>
      <c r="C156">
        <v>14.7744</v>
      </c>
      <c r="F156" s="2">
        <f t="shared" si="6"/>
        <v>0.70839003608184736</v>
      </c>
      <c r="I156" s="20">
        <v>38185</v>
      </c>
      <c r="P156">
        <v>2003</v>
      </c>
      <c r="Q156">
        <v>2</v>
      </c>
      <c r="R156" s="11">
        <v>2003.0833333333101</v>
      </c>
      <c r="S156">
        <v>0.57776385193459501</v>
      </c>
      <c r="T156">
        <v>0.19189999999999999</v>
      </c>
      <c r="U156">
        <v>0.11087288318624899</v>
      </c>
    </row>
    <row r="157" spans="1:21" x14ac:dyDescent="0.3">
      <c r="A157">
        <v>979.16700000000003</v>
      </c>
      <c r="B157" s="9">
        <f t="shared" si="5"/>
        <v>992.88900000000001</v>
      </c>
      <c r="C157">
        <v>14.8703</v>
      </c>
      <c r="F157" s="2">
        <f t="shared" si="6"/>
        <v>0.63071967399850837</v>
      </c>
      <c r="I157" s="20">
        <v>38150</v>
      </c>
      <c r="P157">
        <v>2003</v>
      </c>
      <c r="Q157">
        <v>1</v>
      </c>
      <c r="R157" s="11">
        <v>2003</v>
      </c>
      <c r="S157">
        <v>0.59250665146341197</v>
      </c>
      <c r="T157">
        <v>0.19189999999999999</v>
      </c>
      <c r="U157">
        <v>0.11370202641582899</v>
      </c>
    </row>
    <row r="158" spans="1:21" x14ac:dyDescent="0.3">
      <c r="A158">
        <v>919.83299999999997</v>
      </c>
      <c r="B158" s="9">
        <f t="shared" si="5"/>
        <v>925.16666666666663</v>
      </c>
      <c r="C158">
        <v>14.9663</v>
      </c>
      <c r="F158" s="2">
        <f t="shared" si="6"/>
        <v>0.57756585686691542</v>
      </c>
      <c r="I158" s="20">
        <v>38115</v>
      </c>
      <c r="P158">
        <v>2002</v>
      </c>
      <c r="Q158">
        <v>12</v>
      </c>
      <c r="R158" s="11">
        <v>2002.9166666666399</v>
      </c>
      <c r="S158">
        <v>0.62358015666799704</v>
      </c>
      <c r="T158">
        <v>0.19189999999999599</v>
      </c>
      <c r="U158">
        <v>0.11966503206458599</v>
      </c>
    </row>
    <row r="159" spans="1:21" x14ac:dyDescent="0.3">
      <c r="A159">
        <v>876.5</v>
      </c>
      <c r="B159" s="9">
        <f t="shared" si="5"/>
        <v>886.66666666666663</v>
      </c>
      <c r="C159">
        <v>15.062200000000001</v>
      </c>
      <c r="F159" s="2">
        <f t="shared" si="6"/>
        <v>0.54937016844363118</v>
      </c>
      <c r="I159" s="20">
        <v>38080</v>
      </c>
      <c r="P159">
        <v>2002</v>
      </c>
      <c r="Q159">
        <v>11</v>
      </c>
      <c r="R159" s="11">
        <v>2002.8333333333101</v>
      </c>
      <c r="S159">
        <v>0.69367861901735794</v>
      </c>
      <c r="T159">
        <v>0.1918</v>
      </c>
      <c r="U159">
        <v>0.133047559127529</v>
      </c>
    </row>
    <row r="160" spans="1:21" x14ac:dyDescent="0.3">
      <c r="A160">
        <v>863.66700000000003</v>
      </c>
      <c r="B160" s="9">
        <f t="shared" si="5"/>
        <v>867.66666666666663</v>
      </c>
      <c r="C160">
        <v>15.158099999999999</v>
      </c>
      <c r="F160" s="5">
        <f t="shared" si="6"/>
        <v>0.53596693662063399</v>
      </c>
      <c r="G160" t="s">
        <v>10</v>
      </c>
      <c r="H160">
        <v>13</v>
      </c>
      <c r="I160" s="20">
        <v>38045</v>
      </c>
      <c r="P160">
        <v>2002</v>
      </c>
      <c r="Q160">
        <v>10</v>
      </c>
      <c r="R160" s="11">
        <v>2002.74999999998</v>
      </c>
      <c r="S160">
        <v>0.70598931801770903</v>
      </c>
      <c r="T160">
        <v>9.6000000000003596E-2</v>
      </c>
      <c r="U160">
        <v>6.7774974529702603E-2</v>
      </c>
    </row>
    <row r="161" spans="1:21" x14ac:dyDescent="0.3">
      <c r="A161">
        <v>862.83299999999997</v>
      </c>
      <c r="B161" s="9">
        <f t="shared" si="5"/>
        <v>881.88900000000001</v>
      </c>
      <c r="C161">
        <v>15.254099999999999</v>
      </c>
      <c r="F161" s="2">
        <f t="shared" si="6"/>
        <v>0.54596862301725402</v>
      </c>
      <c r="I161" s="20">
        <v>38027</v>
      </c>
      <c r="P161">
        <v>2002</v>
      </c>
      <c r="Q161">
        <v>9</v>
      </c>
      <c r="R161" s="11">
        <v>2002.6666666666399</v>
      </c>
      <c r="S161">
        <v>0.68380838564151303</v>
      </c>
      <c r="T161">
        <v>9.5900000000000304E-2</v>
      </c>
      <c r="U161">
        <v>6.5577224183021296E-2</v>
      </c>
    </row>
    <row r="162" spans="1:21" x14ac:dyDescent="0.3">
      <c r="A162" s="6">
        <v>919.16700000000003</v>
      </c>
      <c r="B162" s="10">
        <f t="shared" si="5"/>
        <v>926.44433333333336</v>
      </c>
      <c r="C162" s="6">
        <v>15.35</v>
      </c>
      <c r="D162" s="6"/>
      <c r="E162" s="6"/>
      <c r="F162" s="7">
        <f t="shared" si="6"/>
        <v>0.57852597164156327</v>
      </c>
      <c r="I162" s="20">
        <v>38010</v>
      </c>
      <c r="P162">
        <v>2002</v>
      </c>
      <c r="Q162">
        <v>8</v>
      </c>
      <c r="R162" s="11">
        <v>2002.5833333333101</v>
      </c>
      <c r="S162">
        <v>0.64602560577882395</v>
      </c>
      <c r="T162">
        <v>9.5999999999996505E-2</v>
      </c>
      <c r="U162">
        <v>6.2018458154764901E-2</v>
      </c>
    </row>
    <row r="163" spans="1:21" x14ac:dyDescent="0.3">
      <c r="A163">
        <v>997.33299999999997</v>
      </c>
      <c r="B163" s="9">
        <f t="shared" si="5"/>
        <v>979.61099999999999</v>
      </c>
      <c r="C163">
        <v>15.4459</v>
      </c>
      <c r="F163" s="2">
        <f t="shared" si="6"/>
        <v>0.61992599443007368</v>
      </c>
      <c r="I163" s="20">
        <v>37993</v>
      </c>
      <c r="P163">
        <v>2002</v>
      </c>
      <c r="Q163">
        <v>7</v>
      </c>
      <c r="R163" s="11">
        <v>2002.49999999998</v>
      </c>
      <c r="S163">
        <v>0.60292622366372395</v>
      </c>
      <c r="T163">
        <v>9.5900000000000304E-2</v>
      </c>
      <c r="U163">
        <v>5.7820624849351299E-2</v>
      </c>
    </row>
    <row r="164" spans="1:21" x14ac:dyDescent="0.3">
      <c r="A164">
        <v>1022.333</v>
      </c>
      <c r="B164" s="9">
        <f t="shared" si="5"/>
        <v>1015.4996666666666</v>
      </c>
      <c r="C164">
        <v>15.541900000000002</v>
      </c>
      <c r="F164" s="2">
        <f t="shared" si="6"/>
        <v>0.64953412409893674</v>
      </c>
      <c r="I164" s="20">
        <v>37976</v>
      </c>
      <c r="P164">
        <v>2002</v>
      </c>
      <c r="Q164">
        <v>6</v>
      </c>
      <c r="R164" s="11">
        <v>2002.4166666666399</v>
      </c>
      <c r="S164">
        <v>0.56555401435310404</v>
      </c>
      <c r="T164">
        <v>9.5900000000000304E-2</v>
      </c>
      <c r="U164">
        <v>5.4236629976462898E-2</v>
      </c>
    </row>
    <row r="165" spans="1:21" x14ac:dyDescent="0.3">
      <c r="A165">
        <v>1026.8330000000001</v>
      </c>
      <c r="B165" s="9">
        <f t="shared" si="5"/>
        <v>1026.2776666666666</v>
      </c>
      <c r="C165">
        <v>15.637799999999999</v>
      </c>
      <c r="F165" s="2">
        <f t="shared" si="6"/>
        <v>0.65869906340321593</v>
      </c>
      <c r="I165" s="20">
        <v>37959</v>
      </c>
      <c r="P165">
        <v>2002</v>
      </c>
      <c r="Q165">
        <v>5</v>
      </c>
      <c r="R165" s="11">
        <v>2002.3333333333101</v>
      </c>
      <c r="S165">
        <v>0.53802235271292898</v>
      </c>
      <c r="T165">
        <v>9.6000000000000002E-2</v>
      </c>
      <c r="U165">
        <v>5.1650145860441199E-2</v>
      </c>
    </row>
    <row r="166" spans="1:21" x14ac:dyDescent="0.3">
      <c r="A166">
        <v>1029.6669999999999</v>
      </c>
      <c r="B166" s="9">
        <f t="shared" si="5"/>
        <v>1029.3889999999999</v>
      </c>
      <c r="C166">
        <v>15.733699999999999</v>
      </c>
      <c r="F166" s="2">
        <f t="shared" si="6"/>
        <v>0.66136872084822407</v>
      </c>
      <c r="I166" s="20">
        <v>37942</v>
      </c>
      <c r="P166">
        <v>2002</v>
      </c>
      <c r="Q166">
        <v>4</v>
      </c>
      <c r="R166" s="11">
        <v>2002.24999999998</v>
      </c>
      <c r="S166">
        <v>0.51924029582882802</v>
      </c>
      <c r="T166">
        <v>4.7950000000000097E-2</v>
      </c>
      <c r="U166">
        <v>2.48975721849924E-2</v>
      </c>
    </row>
    <row r="167" spans="1:21" x14ac:dyDescent="0.3">
      <c r="A167">
        <v>1031.6669999999999</v>
      </c>
      <c r="B167" s="9">
        <f t="shared" si="5"/>
        <v>1018.0003333333333</v>
      </c>
      <c r="C167">
        <v>15.829699999999999</v>
      </c>
      <c r="F167" s="2">
        <f t="shared" si="6"/>
        <v>0.65164910883590366</v>
      </c>
      <c r="G167" t="s">
        <v>11</v>
      </c>
      <c r="H167">
        <v>14</v>
      </c>
      <c r="I167" s="20">
        <v>37925</v>
      </c>
      <c r="P167">
        <v>2002</v>
      </c>
      <c r="Q167">
        <v>3</v>
      </c>
      <c r="R167" s="11">
        <v>2002.1666666666399</v>
      </c>
      <c r="S167">
        <v>0.51372921984344</v>
      </c>
      <c r="T167">
        <v>4.7950000000000097E-2</v>
      </c>
    </row>
    <row r="168" spans="1:21" x14ac:dyDescent="0.3">
      <c r="A168">
        <v>992.66700000000003</v>
      </c>
      <c r="B168" s="9">
        <f t="shared" si="5"/>
        <v>987.16699999999992</v>
      </c>
      <c r="C168">
        <v>15.925599999999999</v>
      </c>
      <c r="F168" s="2">
        <f t="shared" si="6"/>
        <v>0.62604540917796503</v>
      </c>
      <c r="I168" s="20">
        <v>37863</v>
      </c>
      <c r="P168">
        <v>2002</v>
      </c>
      <c r="Q168">
        <v>2</v>
      </c>
      <c r="R168" s="11">
        <v>2002.0833333333101</v>
      </c>
      <c r="S168">
        <v>0.50821814385805197</v>
      </c>
      <c r="T168">
        <v>0.19189999999999999</v>
      </c>
      <c r="U168">
        <v>9.7527061806360393E-2</v>
      </c>
    </row>
    <row r="169" spans="1:21" x14ac:dyDescent="0.3">
      <c r="A169">
        <v>937.16700000000003</v>
      </c>
      <c r="B169" s="9">
        <f t="shared" si="5"/>
        <v>949.61133333333328</v>
      </c>
      <c r="C169">
        <v>16.021599999999999</v>
      </c>
      <c r="F169" s="2">
        <f t="shared" si="6"/>
        <v>0.59621452312096046</v>
      </c>
      <c r="I169" s="20">
        <v>37802</v>
      </c>
      <c r="P169">
        <v>2002</v>
      </c>
      <c r="Q169">
        <v>1</v>
      </c>
      <c r="R169" s="11">
        <v>2002</v>
      </c>
      <c r="S169">
        <v>0.57179690878362299</v>
      </c>
      <c r="T169">
        <v>9.5900000000000304E-2</v>
      </c>
      <c r="U169">
        <v>5.4835323552349602E-2</v>
      </c>
    </row>
    <row r="170" spans="1:21" x14ac:dyDescent="0.3">
      <c r="A170">
        <v>919</v>
      </c>
      <c r="B170" s="9">
        <f t="shared" si="5"/>
        <v>923.88900000000001</v>
      </c>
      <c r="C170">
        <v>16.1175</v>
      </c>
      <c r="F170" s="2">
        <f t="shared" si="6"/>
        <v>0.57660733548724985</v>
      </c>
      <c r="I170" s="20">
        <v>37741</v>
      </c>
      <c r="P170">
        <v>2001</v>
      </c>
      <c r="Q170">
        <v>12</v>
      </c>
      <c r="R170" s="11">
        <v>2001.9166666666399</v>
      </c>
      <c r="S170">
        <v>0.66012807799301598</v>
      </c>
      <c r="T170">
        <v>9.6000000000000002E-2</v>
      </c>
      <c r="U170">
        <v>6.3372295487329602E-2</v>
      </c>
    </row>
    <row r="171" spans="1:21" x14ac:dyDescent="0.3">
      <c r="A171">
        <v>915.5</v>
      </c>
      <c r="B171" s="9">
        <f t="shared" si="5"/>
        <v>920.83333333333337</v>
      </c>
      <c r="C171">
        <v>16.2134</v>
      </c>
      <c r="F171" s="5">
        <f t="shared" si="6"/>
        <v>0.57432138305459635</v>
      </c>
      <c r="G171" t="s">
        <v>10</v>
      </c>
      <c r="H171">
        <v>14</v>
      </c>
      <c r="I171" s="20">
        <v>37680</v>
      </c>
      <c r="P171">
        <v>2001</v>
      </c>
      <c r="Q171">
        <v>11</v>
      </c>
      <c r="R171" s="11">
        <v>2001.8333333333101</v>
      </c>
      <c r="S171">
        <v>0.73062931669082698</v>
      </c>
      <c r="T171">
        <v>9.5900000000000304E-2</v>
      </c>
      <c r="U171">
        <v>7.0067351470650505E-2</v>
      </c>
    </row>
    <row r="172" spans="1:21" x14ac:dyDescent="0.3">
      <c r="A172">
        <v>928</v>
      </c>
      <c r="B172" s="9">
        <f t="shared" si="5"/>
        <v>930</v>
      </c>
      <c r="C172">
        <v>16.3094</v>
      </c>
      <c r="F172" s="2">
        <f t="shared" si="6"/>
        <v>0.58120632081459522</v>
      </c>
      <c r="I172" s="20">
        <v>37665</v>
      </c>
      <c r="P172">
        <v>2001</v>
      </c>
      <c r="Q172">
        <v>10</v>
      </c>
      <c r="R172" s="11">
        <v>2001.74999999998</v>
      </c>
      <c r="S172">
        <v>0.74657832946191605</v>
      </c>
      <c r="T172">
        <v>9.5900000000000304E-2</v>
      </c>
      <c r="U172">
        <v>7.1596861795397995E-2</v>
      </c>
    </row>
    <row r="173" spans="1:21" x14ac:dyDescent="0.3">
      <c r="A173" s="6">
        <v>946.5</v>
      </c>
      <c r="B173" s="10">
        <f t="shared" si="5"/>
        <v>941.55566666666664</v>
      </c>
      <c r="C173" s="6">
        <v>16.4053</v>
      </c>
      <c r="D173" s="6"/>
      <c r="E173" s="6"/>
      <c r="F173" s="7">
        <f t="shared" si="6"/>
        <v>0.59000332575627124</v>
      </c>
      <c r="I173" s="20">
        <v>37650</v>
      </c>
      <c r="P173">
        <v>2001</v>
      </c>
      <c r="Q173">
        <v>9</v>
      </c>
      <c r="R173" s="11">
        <v>2001.6666666666399</v>
      </c>
      <c r="S173">
        <v>0.73449131689881397</v>
      </c>
      <c r="T173">
        <v>9.6000000000000002E-2</v>
      </c>
      <c r="U173">
        <v>7.0511166422286206E-2</v>
      </c>
    </row>
    <row r="174" spans="1:21" x14ac:dyDescent="0.3">
      <c r="A174">
        <v>950.16700000000003</v>
      </c>
      <c r="B174" s="9">
        <f t="shared" si="5"/>
        <v>948.05566666666664</v>
      </c>
      <c r="C174">
        <v>16.501200000000001</v>
      </c>
      <c r="F174" s="2">
        <f t="shared" si="6"/>
        <v>0.59500997717055348</v>
      </c>
      <c r="I174" s="20">
        <v>37635</v>
      </c>
      <c r="P174">
        <v>2001</v>
      </c>
      <c r="Q174">
        <v>8</v>
      </c>
      <c r="R174" s="11">
        <v>2001.5833333333101</v>
      </c>
      <c r="S174">
        <v>0.696217079189409</v>
      </c>
      <c r="T174">
        <v>9.5899999999996696E-2</v>
      </c>
      <c r="U174">
        <v>6.6767217894262099E-2</v>
      </c>
    </row>
    <row r="175" spans="1:21" x14ac:dyDescent="0.3">
      <c r="A175">
        <v>947.5</v>
      </c>
      <c r="B175" s="9">
        <f t="shared" si="5"/>
        <v>964.55566666666664</v>
      </c>
      <c r="C175">
        <v>16.597200000000001</v>
      </c>
      <c r="F175" s="2">
        <f t="shared" si="6"/>
        <v>0.60791080795275276</v>
      </c>
      <c r="I175" s="20">
        <v>37620</v>
      </c>
      <c r="P175">
        <v>2001</v>
      </c>
      <c r="Q175">
        <v>7</v>
      </c>
      <c r="R175" s="11">
        <v>2001.49999999998</v>
      </c>
      <c r="S175">
        <v>0.63749761791748705</v>
      </c>
      <c r="T175">
        <v>9.5900000000000304E-2</v>
      </c>
      <c r="U175">
        <v>6.11360215582872E-2</v>
      </c>
    </row>
    <row r="176" spans="1:21" x14ac:dyDescent="0.3">
      <c r="A176">
        <v>996</v>
      </c>
      <c r="B176" s="9">
        <f t="shared" si="5"/>
        <v>1003.2223333333333</v>
      </c>
      <c r="C176">
        <v>16.693100000000001</v>
      </c>
      <c r="F176" s="2">
        <f t="shared" si="6"/>
        <v>0.63924950538324277</v>
      </c>
      <c r="I176" s="20">
        <v>37605</v>
      </c>
      <c r="P176">
        <v>2001</v>
      </c>
      <c r="Q176">
        <v>6</v>
      </c>
      <c r="R176" s="11">
        <v>2001.4166666666399</v>
      </c>
      <c r="S176">
        <v>0.56932448297037697</v>
      </c>
      <c r="T176">
        <v>9.6000000000000002E-2</v>
      </c>
      <c r="U176">
        <v>5.4655150365156203E-2</v>
      </c>
    </row>
    <row r="177" spans="1:21" x14ac:dyDescent="0.3">
      <c r="A177">
        <v>1066.1669999999999</v>
      </c>
      <c r="B177" s="9">
        <f t="shared" si="5"/>
        <v>1050.1113333333333</v>
      </c>
      <c r="C177">
        <v>16.789099999999998</v>
      </c>
      <c r="F177" s="2">
        <f t="shared" si="6"/>
        <v>0.67942750586134604</v>
      </c>
      <c r="I177" s="20">
        <v>37590</v>
      </c>
      <c r="P177">
        <v>2001</v>
      </c>
      <c r="Q177">
        <v>5</v>
      </c>
      <c r="R177" s="11">
        <v>2001.3333333333101</v>
      </c>
      <c r="S177">
        <v>0.50708476235971101</v>
      </c>
      <c r="T177">
        <v>9.5900000000000304E-2</v>
      </c>
      <c r="U177">
        <v>4.86294287102964E-2</v>
      </c>
    </row>
    <row r="178" spans="1:21" x14ac:dyDescent="0.3">
      <c r="A178">
        <v>1088.1669999999999</v>
      </c>
      <c r="B178" s="9">
        <f t="shared" si="5"/>
        <v>1081.7223333333334</v>
      </c>
      <c r="C178">
        <v>16.884999999999998</v>
      </c>
      <c r="F178" s="2">
        <f t="shared" si="6"/>
        <v>0.70792973217337085</v>
      </c>
      <c r="I178" s="20">
        <v>37575</v>
      </c>
      <c r="P178">
        <v>2001</v>
      </c>
      <c r="Q178">
        <v>4</v>
      </c>
      <c r="R178" s="11">
        <v>2001.24999999997</v>
      </c>
      <c r="S178">
        <v>0.46184183027842601</v>
      </c>
      <c r="T178">
        <v>9.6000000000003596E-2</v>
      </c>
      <c r="U178">
        <v>4.4336815706730599E-2</v>
      </c>
    </row>
    <row r="179" spans="1:21" x14ac:dyDescent="0.3">
      <c r="A179">
        <v>1090.8330000000001</v>
      </c>
      <c r="B179" s="9">
        <f t="shared" si="5"/>
        <v>1079.6110000000001</v>
      </c>
      <c r="C179">
        <v>16.980899999999998</v>
      </c>
      <c r="F179" s="2">
        <f t="shared" si="6"/>
        <v>0.70598931801770937</v>
      </c>
      <c r="G179" t="s">
        <v>11</v>
      </c>
      <c r="H179">
        <v>15</v>
      </c>
      <c r="I179" s="20">
        <v>37560</v>
      </c>
      <c r="P179">
        <v>2001</v>
      </c>
      <c r="Q179">
        <v>3</v>
      </c>
      <c r="R179" s="11">
        <v>2001.1666666666399</v>
      </c>
      <c r="S179">
        <v>0.43146618462782899</v>
      </c>
      <c r="T179">
        <v>9.5900000000000304E-2</v>
      </c>
      <c r="U179">
        <v>4.1377607105808997E-2</v>
      </c>
    </row>
    <row r="180" spans="1:21" x14ac:dyDescent="0.3">
      <c r="A180">
        <v>1059.8330000000001</v>
      </c>
      <c r="B180" s="9">
        <f t="shared" si="5"/>
        <v>1055.0553333333335</v>
      </c>
      <c r="C180">
        <v>17.076900000000002</v>
      </c>
      <c r="F180" s="2">
        <f t="shared" si="6"/>
        <v>0.68380838564151314</v>
      </c>
      <c r="I180" s="20">
        <v>37525</v>
      </c>
      <c r="P180">
        <v>2001</v>
      </c>
      <c r="Q180">
        <v>2</v>
      </c>
      <c r="R180" s="11">
        <v>2001.0833333333101</v>
      </c>
      <c r="S180">
        <v>0.432831554693281</v>
      </c>
      <c r="T180">
        <v>0.19189999999999599</v>
      </c>
      <c r="U180">
        <v>8.3060375345639301E-2</v>
      </c>
    </row>
    <row r="181" spans="1:21" x14ac:dyDescent="0.3">
      <c r="A181">
        <v>1014.5</v>
      </c>
      <c r="B181" s="9">
        <f t="shared" si="5"/>
        <v>1011.3333333333334</v>
      </c>
      <c r="C181">
        <v>17.172800000000002</v>
      </c>
      <c r="F181" s="2">
        <f t="shared" si="6"/>
        <v>0.64602560577882462</v>
      </c>
      <c r="I181" s="20">
        <v>37490</v>
      </c>
      <c r="P181">
        <v>2001</v>
      </c>
      <c r="Q181">
        <v>1</v>
      </c>
      <c r="R181" s="11">
        <v>2001</v>
      </c>
      <c r="S181">
        <v>0.47260573850445797</v>
      </c>
      <c r="T181">
        <v>9.5900000000000304E-2</v>
      </c>
      <c r="U181">
        <v>4.5322890322577698E-2</v>
      </c>
    </row>
    <row r="182" spans="1:21" x14ac:dyDescent="0.3">
      <c r="A182">
        <v>959.66700000000003</v>
      </c>
      <c r="B182" s="9">
        <f t="shared" si="5"/>
        <v>958.22233333333327</v>
      </c>
      <c r="C182">
        <v>17.268799999999999</v>
      </c>
      <c r="F182" s="2">
        <f t="shared" si="6"/>
        <v>0.60292622366372417</v>
      </c>
      <c r="I182" s="20">
        <v>37455</v>
      </c>
      <c r="P182">
        <v>2000</v>
      </c>
      <c r="Q182">
        <v>12</v>
      </c>
      <c r="R182" s="11">
        <v>2000.9166666666399</v>
      </c>
      <c r="S182">
        <v>0.52201343048326798</v>
      </c>
      <c r="T182">
        <v>0.19189999999999999</v>
      </c>
      <c r="U182">
        <v>0.10017437730973899</v>
      </c>
    </row>
    <row r="183" spans="1:21" x14ac:dyDescent="0.3">
      <c r="A183">
        <v>900.5</v>
      </c>
      <c r="B183" s="9">
        <f t="shared" si="5"/>
        <v>909</v>
      </c>
      <c r="C183">
        <v>17.364699999999999</v>
      </c>
      <c r="F183" s="2">
        <f t="shared" si="6"/>
        <v>0.56555401435310471</v>
      </c>
      <c r="I183" s="20">
        <v>37420</v>
      </c>
      <c r="P183">
        <v>2000</v>
      </c>
      <c r="Q183">
        <v>11</v>
      </c>
      <c r="R183" s="11">
        <v>2000.8333333333101</v>
      </c>
      <c r="S183">
        <v>0.56755907475676104</v>
      </c>
      <c r="T183">
        <v>9.5899999999996696E-2</v>
      </c>
      <c r="U183">
        <v>5.4428915269171603E-2</v>
      </c>
    </row>
    <row r="184" spans="1:21" x14ac:dyDescent="0.3">
      <c r="A184">
        <v>866.83299999999997</v>
      </c>
      <c r="B184" s="9">
        <f t="shared" si="5"/>
        <v>870.61099999999999</v>
      </c>
      <c r="C184">
        <v>17.460599999999999</v>
      </c>
      <c r="F184" s="2">
        <f t="shared" si="6"/>
        <v>0.53802235271292909</v>
      </c>
      <c r="I184" s="20">
        <v>37385</v>
      </c>
      <c r="P184">
        <v>2000</v>
      </c>
      <c r="Q184">
        <v>10</v>
      </c>
      <c r="R184" s="11">
        <v>2000.74999999997</v>
      </c>
      <c r="S184">
        <v>0.58681611423243696</v>
      </c>
      <c r="T184">
        <v>9.5900000000000304E-2</v>
      </c>
      <c r="U184">
        <v>5.6275665354890897E-2</v>
      </c>
    </row>
    <row r="185" spans="1:21" x14ac:dyDescent="0.3">
      <c r="A185">
        <v>844.5</v>
      </c>
      <c r="B185" s="9">
        <f t="shared" si="5"/>
        <v>843.27766666666673</v>
      </c>
      <c r="C185">
        <v>17.5566</v>
      </c>
      <c r="F185" s="2">
        <f t="shared" si="6"/>
        <v>0.51924029582882891</v>
      </c>
      <c r="I185" s="20">
        <v>37350</v>
      </c>
      <c r="P185">
        <v>2000</v>
      </c>
      <c r="Q185">
        <v>9</v>
      </c>
      <c r="R185" s="11">
        <v>2000.6666666666399</v>
      </c>
      <c r="S185">
        <v>0.586180740997994</v>
      </c>
      <c r="T185">
        <v>4.8000000000001798E-2</v>
      </c>
      <c r="U185">
        <v>2.8136675567904699E-2</v>
      </c>
    </row>
    <row r="186" spans="1:21" x14ac:dyDescent="0.3">
      <c r="A186">
        <v>818.5</v>
      </c>
      <c r="B186" s="9">
        <f t="shared" si="5"/>
        <v>817.88900000000001</v>
      </c>
      <c r="C186">
        <v>17.6525</v>
      </c>
      <c r="F186" s="5">
        <f t="shared" si="6"/>
        <v>0.50238236201940056</v>
      </c>
      <c r="G186" t="s">
        <v>10</v>
      </c>
      <c r="H186">
        <v>15</v>
      </c>
      <c r="I186" s="20">
        <v>37315</v>
      </c>
      <c r="P186">
        <v>2000</v>
      </c>
      <c r="Q186">
        <v>8</v>
      </c>
      <c r="R186" s="11">
        <v>2000.5833333333101</v>
      </c>
      <c r="S186">
        <v>0.57431945743665302</v>
      </c>
      <c r="T186">
        <v>4.8000000000001798E-2</v>
      </c>
    </row>
    <row r="187" spans="1:21" x14ac:dyDescent="0.3">
      <c r="A187">
        <v>790.66700000000003</v>
      </c>
      <c r="B187" s="9">
        <f t="shared" si="5"/>
        <v>835.55566666666664</v>
      </c>
      <c r="C187">
        <v>17.7484</v>
      </c>
      <c r="F187" s="2">
        <f t="shared" si="6"/>
        <v>0.51405392569670416</v>
      </c>
      <c r="I187" s="20">
        <v>37291</v>
      </c>
      <c r="P187">
        <v>2000</v>
      </c>
      <c r="Q187">
        <v>7</v>
      </c>
      <c r="R187" s="11">
        <v>2000.49999999997</v>
      </c>
      <c r="S187">
        <v>0.56245817387531105</v>
      </c>
      <c r="T187">
        <v>9.5900000000000304E-2</v>
      </c>
      <c r="U187">
        <v>5.3939738874642498E-2</v>
      </c>
    </row>
    <row r="188" spans="1:21" x14ac:dyDescent="0.3">
      <c r="A188" s="6">
        <v>897.5</v>
      </c>
      <c r="B188" s="10">
        <f t="shared" si="5"/>
        <v>917.44466666666665</v>
      </c>
      <c r="C188" s="6">
        <v>17.8444</v>
      </c>
      <c r="D188" s="6"/>
      <c r="E188" s="6"/>
      <c r="F188" s="7">
        <f t="shared" si="6"/>
        <v>0.57179690878362344</v>
      </c>
      <c r="I188" s="20">
        <v>37267</v>
      </c>
      <c r="P188">
        <v>2000</v>
      </c>
      <c r="Q188">
        <v>6</v>
      </c>
      <c r="R188" s="11">
        <v>2000.4166666666399</v>
      </c>
      <c r="S188">
        <v>0.52946484698283103</v>
      </c>
      <c r="T188">
        <v>4.8000000000000001E-2</v>
      </c>
      <c r="U188">
        <v>2.5414312655175901E-2</v>
      </c>
    </row>
    <row r="189" spans="1:21" x14ac:dyDescent="0.3">
      <c r="A189">
        <v>1064.1669999999999</v>
      </c>
      <c r="B189" s="9">
        <f t="shared" si="5"/>
        <v>1027.9446666666665</v>
      </c>
      <c r="C189">
        <v>17.940300000000001</v>
      </c>
      <c r="F189" s="2">
        <f t="shared" si="6"/>
        <v>0.66012807799301632</v>
      </c>
      <c r="I189" s="20">
        <v>37243</v>
      </c>
      <c r="P189">
        <v>2000</v>
      </c>
      <c r="Q189">
        <v>5</v>
      </c>
      <c r="R189" s="11">
        <v>2000.3333333333101</v>
      </c>
      <c r="S189">
        <v>0.51503609327372202</v>
      </c>
      <c r="T189">
        <v>4.8000000000001798E-2</v>
      </c>
    </row>
    <row r="190" spans="1:21" x14ac:dyDescent="0.3">
      <c r="A190">
        <v>1122.1669999999999</v>
      </c>
      <c r="B190" s="9">
        <f t="shared" si="5"/>
        <v>1106.0003333333332</v>
      </c>
      <c r="C190">
        <v>18.036300000000001</v>
      </c>
      <c r="F190" s="2">
        <f t="shared" si="6"/>
        <v>0.7306293166908272</v>
      </c>
      <c r="I190" s="20">
        <v>37219</v>
      </c>
      <c r="P190">
        <v>2000</v>
      </c>
      <c r="Q190">
        <v>4</v>
      </c>
      <c r="R190" s="11">
        <v>2000.24999999997</v>
      </c>
      <c r="S190">
        <v>0.50060733956461401</v>
      </c>
      <c r="T190">
        <v>4.7950000000000097E-2</v>
      </c>
      <c r="U190">
        <v>2.4004121932123298E-2</v>
      </c>
    </row>
    <row r="191" spans="1:21" x14ac:dyDescent="0.3">
      <c r="A191">
        <v>1131.6669999999999</v>
      </c>
      <c r="B191" s="9">
        <f t="shared" si="5"/>
        <v>1122.6113333333333</v>
      </c>
      <c r="C191">
        <v>18.132200000000001</v>
      </c>
      <c r="F191" s="2">
        <f t="shared" si="6"/>
        <v>0.74657832946191616</v>
      </c>
      <c r="G191" t="s">
        <v>11</v>
      </c>
      <c r="H191">
        <v>16</v>
      </c>
      <c r="I191" s="20">
        <v>37195</v>
      </c>
      <c r="P191">
        <v>2000</v>
      </c>
      <c r="Q191">
        <v>3</v>
      </c>
      <c r="R191" s="11">
        <v>2000.1666666666399</v>
      </c>
      <c r="S191">
        <v>0.49119074108430699</v>
      </c>
      <c r="T191">
        <v>4.7950000000000097E-2</v>
      </c>
    </row>
    <row r="192" spans="1:21" x14ac:dyDescent="0.3">
      <c r="A192">
        <v>1114</v>
      </c>
      <c r="B192" s="9">
        <f t="shared" si="5"/>
        <v>1110.0556666666666</v>
      </c>
      <c r="C192">
        <v>18.228100000000001</v>
      </c>
      <c r="F192" s="2">
        <f t="shared" si="6"/>
        <v>0.73449131689881453</v>
      </c>
      <c r="I192" s="20">
        <v>37164</v>
      </c>
      <c r="P192">
        <v>2000</v>
      </c>
      <c r="Q192">
        <v>2</v>
      </c>
      <c r="R192" s="11">
        <v>2000.0833333333101</v>
      </c>
      <c r="S192">
        <v>0.48177414260399998</v>
      </c>
      <c r="T192">
        <v>0.19189999999999599</v>
      </c>
      <c r="U192">
        <v>9.2452457965706197E-2</v>
      </c>
    </row>
    <row r="193" spans="1:21" x14ac:dyDescent="0.3">
      <c r="A193">
        <v>1084.5</v>
      </c>
      <c r="B193" s="9">
        <f t="shared" si="5"/>
        <v>1068.8889999999999</v>
      </c>
      <c r="C193">
        <v>18.324100000000001</v>
      </c>
      <c r="F193" s="2">
        <f t="shared" si="6"/>
        <v>0.69621707918940956</v>
      </c>
      <c r="I193" s="20">
        <v>37133</v>
      </c>
      <c r="P193">
        <v>2000</v>
      </c>
      <c r="Q193">
        <v>1</v>
      </c>
      <c r="R193" s="11">
        <v>2000</v>
      </c>
      <c r="S193">
        <v>0.50936017218925</v>
      </c>
      <c r="T193">
        <v>9.5900000000000304E-2</v>
      </c>
      <c r="U193">
        <v>4.8847640512949202E-2</v>
      </c>
    </row>
    <row r="194" spans="1:21" x14ac:dyDescent="0.3">
      <c r="A194">
        <v>1008.167</v>
      </c>
      <c r="B194" s="9">
        <f t="shared" si="5"/>
        <v>1001.1113333333333</v>
      </c>
      <c r="C194">
        <v>18.419999999999998</v>
      </c>
      <c r="F194" s="2">
        <f t="shared" si="6"/>
        <v>0.6374976179174876</v>
      </c>
      <c r="I194" s="20">
        <v>37103</v>
      </c>
      <c r="P194">
        <v>1999</v>
      </c>
      <c r="Q194">
        <v>12</v>
      </c>
      <c r="R194" s="11">
        <v>1999.9166666660001</v>
      </c>
      <c r="S194">
        <v>0.55901580162753195</v>
      </c>
      <c r="T194">
        <v>9.5900000000000304E-2</v>
      </c>
      <c r="U194">
        <v>5.3609615376080499E-2</v>
      </c>
    </row>
    <row r="195" spans="1:21" x14ac:dyDescent="0.3">
      <c r="A195">
        <v>910.66700000000003</v>
      </c>
      <c r="B195" s="9">
        <f t="shared" si="5"/>
        <v>914.11133333333328</v>
      </c>
      <c r="C195">
        <v>18.515899999999998</v>
      </c>
      <c r="F195" s="2">
        <f t="shared" si="6"/>
        <v>0.56932448297037708</v>
      </c>
      <c r="I195" s="20">
        <v>37072</v>
      </c>
      <c r="P195">
        <v>1999</v>
      </c>
      <c r="Q195">
        <v>11</v>
      </c>
      <c r="R195" s="11">
        <v>1999.83333333264</v>
      </c>
      <c r="S195">
        <v>0.61997085803116503</v>
      </c>
      <c r="T195">
        <v>9.6000000000000002E-2</v>
      </c>
      <c r="U195">
        <v>5.9517202370991902E-2</v>
      </c>
    </row>
    <row r="196" spans="1:21" x14ac:dyDescent="0.3">
      <c r="A196">
        <v>823.5</v>
      </c>
      <c r="B196" s="9">
        <f t="shared" ref="B196:B259" si="7">AVERAGE(A195:A197)</f>
        <v>825.05566666666664</v>
      </c>
      <c r="C196">
        <v>18.611899999999999</v>
      </c>
      <c r="F196" s="2">
        <f t="shared" si="6"/>
        <v>0.50708476235971112</v>
      </c>
      <c r="I196" s="20">
        <v>37041</v>
      </c>
      <c r="P196">
        <v>1999</v>
      </c>
      <c r="Q196">
        <v>10</v>
      </c>
      <c r="R196" s="11">
        <v>1999.7499999992799</v>
      </c>
      <c r="S196">
        <v>0.64649244173531895</v>
      </c>
      <c r="T196">
        <v>9.5900000000000304E-2</v>
      </c>
      <c r="U196">
        <v>6.1998625162417297E-2</v>
      </c>
    </row>
    <row r="197" spans="1:21" x14ac:dyDescent="0.3">
      <c r="A197">
        <v>741</v>
      </c>
      <c r="B197" s="9">
        <f t="shared" si="7"/>
        <v>753.16666666666663</v>
      </c>
      <c r="C197">
        <v>18.707799999999999</v>
      </c>
      <c r="F197" s="2">
        <f t="shared" si="6"/>
        <v>0.46184183027842662</v>
      </c>
      <c r="I197" s="20">
        <v>37011</v>
      </c>
      <c r="P197">
        <v>1999</v>
      </c>
      <c r="Q197">
        <v>9</v>
      </c>
      <c r="R197" s="11">
        <v>1999.66666666592</v>
      </c>
      <c r="S197">
        <v>0.61720106154576604</v>
      </c>
      <c r="T197">
        <v>9.6000000000000002E-2</v>
      </c>
      <c r="U197">
        <v>5.9251301908393603E-2</v>
      </c>
    </row>
    <row r="198" spans="1:21" x14ac:dyDescent="0.3">
      <c r="A198">
        <v>695</v>
      </c>
      <c r="B198" s="9">
        <f t="shared" si="7"/>
        <v>700.83333333333337</v>
      </c>
      <c r="C198">
        <v>18.803800000000003</v>
      </c>
      <c r="F198" s="2">
        <f t="shared" si="6"/>
        <v>0.43146618462782971</v>
      </c>
      <c r="I198" s="20">
        <v>36980</v>
      </c>
      <c r="P198">
        <v>1999</v>
      </c>
      <c r="Q198">
        <v>8</v>
      </c>
      <c r="R198" s="11">
        <v>1999.58333333256</v>
      </c>
      <c r="S198">
        <v>0.53588960217149395</v>
      </c>
      <c r="T198">
        <v>4.7950000000000097E-2</v>
      </c>
      <c r="U198">
        <v>2.5695906424123199E-2</v>
      </c>
    </row>
    <row r="199" spans="1:21" x14ac:dyDescent="0.3">
      <c r="A199">
        <v>666.5</v>
      </c>
      <c r="B199" s="9">
        <f t="shared" si="7"/>
        <v>689.27766666666673</v>
      </c>
      <c r="C199">
        <v>18.899700000000003</v>
      </c>
      <c r="F199" s="5">
        <f t="shared" si="6"/>
        <v>0.42503298333447792</v>
      </c>
      <c r="G199" t="s">
        <v>10</v>
      </c>
      <c r="H199">
        <v>16</v>
      </c>
      <c r="I199" s="20">
        <v>36950</v>
      </c>
      <c r="P199">
        <v>1999</v>
      </c>
      <c r="Q199">
        <v>7</v>
      </c>
      <c r="R199" s="11">
        <v>1999.4999999992001</v>
      </c>
      <c r="S199">
        <v>0.49133617947848501</v>
      </c>
      <c r="T199">
        <v>4.7950000000000097E-2</v>
      </c>
    </row>
    <row r="200" spans="1:21" x14ac:dyDescent="0.3">
      <c r="A200">
        <v>706.33299999999997</v>
      </c>
      <c r="B200" s="9">
        <f t="shared" si="7"/>
        <v>717</v>
      </c>
      <c r="C200">
        <v>18.9956</v>
      </c>
      <c r="F200" s="2">
        <f t="shared" ref="F200:F263" si="8">(0.0975*EXP(0.0013*B200))/D$2</f>
        <v>0.44063012605208479</v>
      </c>
      <c r="I200" s="20">
        <v>36930</v>
      </c>
      <c r="P200">
        <v>1999</v>
      </c>
      <c r="Q200">
        <v>6</v>
      </c>
      <c r="R200" s="11">
        <v>1999.41666666584</v>
      </c>
      <c r="S200">
        <v>0.44678275678547602</v>
      </c>
      <c r="T200">
        <v>9.5900000000000304E-2</v>
      </c>
      <c r="U200">
        <v>4.2846466375727199E-2</v>
      </c>
    </row>
    <row r="201" spans="1:21" x14ac:dyDescent="0.3">
      <c r="A201" s="6">
        <v>778.16700000000003</v>
      </c>
      <c r="B201" s="10">
        <f t="shared" si="7"/>
        <v>770.88900000000001</v>
      </c>
      <c r="C201" s="6">
        <v>19.0916</v>
      </c>
      <c r="D201" s="6"/>
      <c r="E201" s="6"/>
      <c r="F201" s="7">
        <f t="shared" si="8"/>
        <v>0.47260573850445858</v>
      </c>
      <c r="I201" s="20">
        <v>36910</v>
      </c>
      <c r="P201">
        <v>1999</v>
      </c>
      <c r="Q201">
        <v>5</v>
      </c>
      <c r="R201" s="11">
        <v>1999.3333333324799</v>
      </c>
      <c r="S201">
        <v>0.38321650132877</v>
      </c>
      <c r="T201">
        <v>9.6000000000000002E-2</v>
      </c>
      <c r="U201">
        <v>3.6788784127562001E-2</v>
      </c>
    </row>
    <row r="202" spans="1:21" x14ac:dyDescent="0.3">
      <c r="A202">
        <v>828.16700000000003</v>
      </c>
      <c r="B202" s="9">
        <f t="shared" si="7"/>
        <v>824.88900000000001</v>
      </c>
      <c r="C202">
        <v>19.1875</v>
      </c>
      <c r="F202" s="2">
        <f t="shared" si="8"/>
        <v>0.50697490589607985</v>
      </c>
      <c r="I202" s="20">
        <v>36890</v>
      </c>
      <c r="P202">
        <v>1999</v>
      </c>
      <c r="Q202">
        <v>4</v>
      </c>
      <c r="R202" s="11">
        <v>1999.2499999991201</v>
      </c>
      <c r="S202">
        <v>0.34769191076497002</v>
      </c>
      <c r="T202">
        <v>4.7950000000000097E-2</v>
      </c>
      <c r="U202">
        <v>1.6671827121180299E-2</v>
      </c>
    </row>
    <row r="203" spans="1:21" x14ac:dyDescent="0.3">
      <c r="A203">
        <v>868.33299999999997</v>
      </c>
      <c r="B203" s="9">
        <f t="shared" si="7"/>
        <v>869.22233333333327</v>
      </c>
      <c r="C203">
        <v>19.2834</v>
      </c>
      <c r="F203" s="2">
        <f t="shared" si="8"/>
        <v>0.53705195507045633</v>
      </c>
      <c r="I203" s="20">
        <v>36870</v>
      </c>
      <c r="P203">
        <v>1999</v>
      </c>
      <c r="Q203">
        <v>3</v>
      </c>
      <c r="R203" s="11">
        <v>1999.16666666576</v>
      </c>
      <c r="S203">
        <v>0.35944801591863901</v>
      </c>
      <c r="T203">
        <v>4.7950000000000097E-2</v>
      </c>
    </row>
    <row r="204" spans="1:21" x14ac:dyDescent="0.3">
      <c r="A204">
        <v>911.16700000000003</v>
      </c>
      <c r="B204" s="9">
        <f t="shared" si="7"/>
        <v>911.72233333333327</v>
      </c>
      <c r="C204">
        <v>19.3794</v>
      </c>
      <c r="F204" s="2">
        <f t="shared" si="8"/>
        <v>0.56755907475676193</v>
      </c>
      <c r="I204" s="20">
        <v>36850</v>
      </c>
      <c r="P204">
        <v>1999</v>
      </c>
      <c r="Q204">
        <v>2</v>
      </c>
      <c r="R204" s="11">
        <v>1999.0833333323999</v>
      </c>
      <c r="S204">
        <v>0.37120412107230899</v>
      </c>
      <c r="T204">
        <v>0.287799999999997</v>
      </c>
      <c r="U204">
        <v>0.106832546044609</v>
      </c>
    </row>
    <row r="205" spans="1:21" x14ac:dyDescent="0.3">
      <c r="A205">
        <v>955.66700000000003</v>
      </c>
      <c r="B205" s="9">
        <f t="shared" si="7"/>
        <v>937.38900000000001</v>
      </c>
      <c r="C205">
        <v>19.475299999999997</v>
      </c>
      <c r="F205" s="2">
        <f t="shared" si="8"/>
        <v>0.58681611423243729</v>
      </c>
      <c r="G205" t="s">
        <v>11</v>
      </c>
      <c r="H205">
        <v>17</v>
      </c>
      <c r="I205" s="20">
        <v>36830</v>
      </c>
      <c r="P205">
        <v>1999</v>
      </c>
      <c r="Q205">
        <v>1</v>
      </c>
      <c r="R205" s="11">
        <v>1998.99999999904</v>
      </c>
      <c r="S205">
        <v>0.47134628277019902</v>
      </c>
      <c r="T205">
        <v>0.19190000000000301</v>
      </c>
      <c r="U205">
        <v>9.0451351663603102E-2</v>
      </c>
    </row>
    <row r="206" spans="1:21" x14ac:dyDescent="0.3">
      <c r="A206">
        <v>945.33299999999997</v>
      </c>
      <c r="B206" s="9">
        <f t="shared" si="7"/>
        <v>936.55566666666664</v>
      </c>
      <c r="C206">
        <v>19.571199999999997</v>
      </c>
      <c r="F206" s="2">
        <f t="shared" si="8"/>
        <v>0.58618074099799422</v>
      </c>
      <c r="I206" s="20">
        <v>36780</v>
      </c>
      <c r="P206">
        <v>1998</v>
      </c>
      <c r="Q206">
        <v>12</v>
      </c>
      <c r="R206" s="11">
        <v>1998.9166666656799</v>
      </c>
      <c r="S206">
        <v>0.55680554917596803</v>
      </c>
      <c r="T206">
        <v>0.19189999999999599</v>
      </c>
      <c r="U206">
        <v>0.10685098488686599</v>
      </c>
    </row>
    <row r="207" spans="1:21" x14ac:dyDescent="0.3">
      <c r="A207">
        <v>908.66700000000003</v>
      </c>
      <c r="B207" s="9">
        <f t="shared" si="7"/>
        <v>904.77766666666673</v>
      </c>
      <c r="C207">
        <v>19.667200000000001</v>
      </c>
      <c r="F207" s="2">
        <f t="shared" si="8"/>
        <v>0.56245817387531194</v>
      </c>
      <c r="I207" s="20">
        <v>36731</v>
      </c>
      <c r="P207">
        <v>1998</v>
      </c>
      <c r="Q207">
        <v>11</v>
      </c>
      <c r="R207" s="11">
        <v>1998.8333333323201</v>
      </c>
      <c r="S207">
        <v>0.65138200016238501</v>
      </c>
      <c r="T207">
        <v>0.19189999999999999</v>
      </c>
      <c r="U207">
        <v>0.125000205831162</v>
      </c>
    </row>
    <row r="208" spans="1:21" x14ac:dyDescent="0.3">
      <c r="A208">
        <v>860.33299999999997</v>
      </c>
      <c r="B208" s="9">
        <f t="shared" si="7"/>
        <v>858.27766666666673</v>
      </c>
      <c r="C208">
        <v>19.763100000000001</v>
      </c>
      <c r="F208" s="2">
        <f t="shared" si="8"/>
        <v>0.52946484698283125</v>
      </c>
      <c r="I208" s="20">
        <v>36682</v>
      </c>
      <c r="P208">
        <v>1998</v>
      </c>
      <c r="Q208">
        <v>10</v>
      </c>
      <c r="R208" s="11">
        <v>1998.74999999896</v>
      </c>
      <c r="S208">
        <v>0.69844702710788298</v>
      </c>
      <c r="T208">
        <v>0.1918</v>
      </c>
      <c r="U208">
        <v>0.133962139799292</v>
      </c>
    </row>
    <row r="209" spans="1:21" x14ac:dyDescent="0.3">
      <c r="A209">
        <v>805.83299999999997</v>
      </c>
      <c r="B209" s="9">
        <f t="shared" si="7"/>
        <v>815.16633333333323</v>
      </c>
      <c r="C209">
        <v>19.859100000000002</v>
      </c>
      <c r="F209" s="2">
        <f t="shared" si="8"/>
        <v>0.50060733956461423</v>
      </c>
      <c r="I209" s="20">
        <v>36633</v>
      </c>
      <c r="P209">
        <v>1998</v>
      </c>
      <c r="Q209">
        <v>9</v>
      </c>
      <c r="R209" s="11">
        <v>1998.6666666655999</v>
      </c>
      <c r="S209">
        <v>0.65713103328023803</v>
      </c>
      <c r="T209">
        <v>9.6000000000000002E-2</v>
      </c>
      <c r="U209">
        <v>6.3084579194902901E-2</v>
      </c>
    </row>
    <row r="210" spans="1:21" x14ac:dyDescent="0.3">
      <c r="A210">
        <v>779.33299999999997</v>
      </c>
      <c r="B210" s="9">
        <f t="shared" si="7"/>
        <v>783.66633333333323</v>
      </c>
      <c r="C210">
        <v>19.955000000000002</v>
      </c>
      <c r="F210" s="5">
        <f t="shared" si="8"/>
        <v>0.48052153265577685</v>
      </c>
      <c r="G210" t="s">
        <v>10</v>
      </c>
      <c r="H210">
        <v>17</v>
      </c>
      <c r="I210" s="20">
        <v>36584</v>
      </c>
      <c r="P210">
        <v>1998</v>
      </c>
      <c r="Q210">
        <v>8</v>
      </c>
      <c r="R210" s="11">
        <v>1998.58333333224</v>
      </c>
      <c r="S210">
        <v>0.61315762531420304</v>
      </c>
      <c r="T210">
        <v>9.5900000000000304E-2</v>
      </c>
      <c r="U210">
        <v>5.8801816267632201E-2</v>
      </c>
    </row>
    <row r="211" spans="1:21" x14ac:dyDescent="0.3">
      <c r="A211">
        <v>765.83299999999997</v>
      </c>
      <c r="B211" s="9">
        <f t="shared" si="7"/>
        <v>787.66633333333323</v>
      </c>
      <c r="C211">
        <v>20.050899999999999</v>
      </c>
      <c r="F211" s="2">
        <f t="shared" si="8"/>
        <v>0.48302675255222483</v>
      </c>
      <c r="I211" s="20">
        <v>36560</v>
      </c>
      <c r="P211">
        <v>1998</v>
      </c>
      <c r="Q211">
        <v>7</v>
      </c>
      <c r="R211" s="11">
        <v>1998.49999999888</v>
      </c>
      <c r="S211">
        <v>0.57986447189686796</v>
      </c>
      <c r="T211">
        <v>9.5900000000000304E-2</v>
      </c>
      <c r="U211">
        <v>5.5609002854909897E-2</v>
      </c>
    </row>
    <row r="212" spans="1:21" x14ac:dyDescent="0.3">
      <c r="A212" s="6">
        <v>817.83299999999997</v>
      </c>
      <c r="B212" s="10">
        <f t="shared" si="7"/>
        <v>828.4996666666666</v>
      </c>
      <c r="C212" s="6">
        <v>20.146899999999999</v>
      </c>
      <c r="D212" s="6"/>
      <c r="E212" s="6"/>
      <c r="F212" s="7">
        <f t="shared" si="8"/>
        <v>0.50936017218925056</v>
      </c>
      <c r="I212" s="20">
        <v>36536</v>
      </c>
      <c r="P212">
        <v>1998</v>
      </c>
      <c r="Q212">
        <v>6</v>
      </c>
      <c r="R212" s="11">
        <v>1998.4166666655201</v>
      </c>
      <c r="S212">
        <v>0.57412853593873203</v>
      </c>
      <c r="T212">
        <v>0.19189999999999999</v>
      </c>
      <c r="U212">
        <v>0.110175266046642</v>
      </c>
    </row>
    <row r="213" spans="1:21" x14ac:dyDescent="0.3">
      <c r="A213">
        <v>901.83299999999997</v>
      </c>
      <c r="B213" s="9">
        <f t="shared" si="7"/>
        <v>900.05533333333335</v>
      </c>
      <c r="C213">
        <v>20.242799999999999</v>
      </c>
      <c r="F213" s="2">
        <f t="shared" si="8"/>
        <v>0.55901580162753273</v>
      </c>
      <c r="I213" s="20">
        <v>36512</v>
      </c>
      <c r="P213">
        <v>1998</v>
      </c>
      <c r="Q213">
        <v>5</v>
      </c>
      <c r="R213" s="11">
        <v>1998.33333333216</v>
      </c>
      <c r="S213">
        <v>0.58280351590965895</v>
      </c>
      <c r="T213">
        <v>9.6000000000000002E-2</v>
      </c>
      <c r="U213">
        <v>5.5949137527327303E-2</v>
      </c>
    </row>
    <row r="214" spans="1:21" x14ac:dyDescent="0.3">
      <c r="A214">
        <v>980.5</v>
      </c>
      <c r="B214" s="9">
        <f t="shared" si="7"/>
        <v>979.66666666666663</v>
      </c>
      <c r="C214">
        <v>20.338699999999999</v>
      </c>
      <c r="F214" s="2">
        <f t="shared" si="8"/>
        <v>0.61997085803116558</v>
      </c>
      <c r="I214" s="20">
        <v>36488</v>
      </c>
      <c r="P214">
        <v>1998</v>
      </c>
      <c r="Q214">
        <v>4</v>
      </c>
      <c r="R214" s="11">
        <v>1998.2499999987999</v>
      </c>
      <c r="S214">
        <v>0.56563562968577996</v>
      </c>
      <c r="T214">
        <v>9.5900000000000304E-2</v>
      </c>
      <c r="U214">
        <v>5.42444568868665E-2</v>
      </c>
    </row>
    <row r="215" spans="1:21" x14ac:dyDescent="0.3">
      <c r="A215">
        <v>1056.6669999999999</v>
      </c>
      <c r="B215" s="9">
        <f t="shared" si="7"/>
        <v>1011.889</v>
      </c>
      <c r="C215">
        <v>20.434699999999999</v>
      </c>
      <c r="F215" s="2">
        <f t="shared" si="8"/>
        <v>0.64649244173531906</v>
      </c>
      <c r="G215" t="s">
        <v>11</v>
      </c>
      <c r="H215">
        <v>18</v>
      </c>
      <c r="I215" s="20">
        <v>36464</v>
      </c>
      <c r="P215">
        <v>1998</v>
      </c>
      <c r="Q215">
        <v>3</v>
      </c>
      <c r="R215" s="11">
        <v>1998.1666666654401</v>
      </c>
      <c r="S215">
        <v>0.53639282427728296</v>
      </c>
      <c r="T215">
        <v>9.5899999999996696E-2</v>
      </c>
      <c r="U215">
        <v>5.1440071848189703E-2</v>
      </c>
    </row>
    <row r="216" spans="1:21" x14ac:dyDescent="0.3">
      <c r="A216">
        <v>998.5</v>
      </c>
      <c r="B216" s="9">
        <f t="shared" si="7"/>
        <v>976.22233333333327</v>
      </c>
      <c r="C216">
        <v>20.5306</v>
      </c>
      <c r="F216" s="2">
        <f t="shared" si="8"/>
        <v>0.61720106154576682</v>
      </c>
      <c r="I216" s="20">
        <v>36423</v>
      </c>
      <c r="P216">
        <v>1998</v>
      </c>
      <c r="Q216">
        <v>2</v>
      </c>
      <c r="R216" s="11">
        <v>1998.08333333208</v>
      </c>
      <c r="S216">
        <v>0.51989904659559105</v>
      </c>
      <c r="T216">
        <v>0.19189999999999999</v>
      </c>
      <c r="U216">
        <v>9.9768627041694202E-2</v>
      </c>
    </row>
    <row r="217" spans="1:21" x14ac:dyDescent="0.3">
      <c r="A217">
        <v>873.5</v>
      </c>
      <c r="B217" s="9">
        <f t="shared" si="7"/>
        <v>867.55566666666664</v>
      </c>
      <c r="C217">
        <v>20.6266</v>
      </c>
      <c r="F217" s="2">
        <f t="shared" si="8"/>
        <v>0.53588960217149451</v>
      </c>
      <c r="I217" s="20">
        <v>36382</v>
      </c>
      <c r="P217">
        <v>1998</v>
      </c>
      <c r="Q217">
        <v>1</v>
      </c>
      <c r="R217" s="11">
        <v>1997.9999999987201</v>
      </c>
      <c r="S217">
        <v>0.545574579308574</v>
      </c>
      <c r="T217">
        <v>0.19190000000000301</v>
      </c>
      <c r="U217">
        <v>0.104695761769317</v>
      </c>
    </row>
    <row r="218" spans="1:21" x14ac:dyDescent="0.3">
      <c r="A218">
        <v>730.66700000000003</v>
      </c>
      <c r="B218" s="9">
        <f t="shared" si="7"/>
        <v>727.66666666666663</v>
      </c>
      <c r="C218">
        <v>20.7225</v>
      </c>
      <c r="F218" s="2">
        <f t="shared" si="8"/>
        <v>0.44678275678547602</v>
      </c>
      <c r="I218" s="20">
        <v>36341</v>
      </c>
      <c r="P218">
        <v>1997</v>
      </c>
      <c r="Q218">
        <v>12</v>
      </c>
      <c r="R218" s="11">
        <v>1997.91666666536</v>
      </c>
      <c r="S218">
        <v>0.59943368629729898</v>
      </c>
      <c r="T218">
        <v>0.191799999999997</v>
      </c>
      <c r="U218">
        <v>0.11497138103182</v>
      </c>
    </row>
    <row r="219" spans="1:21" x14ac:dyDescent="0.3">
      <c r="A219">
        <v>578.83299999999997</v>
      </c>
      <c r="B219" s="9">
        <f t="shared" si="7"/>
        <v>609.61099999999999</v>
      </c>
      <c r="C219">
        <v>20.8184</v>
      </c>
      <c r="F219" s="2">
        <f t="shared" si="8"/>
        <v>0.38321650132877089</v>
      </c>
      <c r="I219" s="20">
        <v>36300</v>
      </c>
      <c r="P219">
        <v>1997</v>
      </c>
      <c r="Q219">
        <v>11</v>
      </c>
      <c r="R219" s="11">
        <v>1997.8333333319999</v>
      </c>
      <c r="S219">
        <v>0.65094297373711196</v>
      </c>
      <c r="T219">
        <v>9.6000000000000002E-2</v>
      </c>
      <c r="U219">
        <v>6.2490525478762798E-2</v>
      </c>
    </row>
    <row r="220" spans="1:21" x14ac:dyDescent="0.3">
      <c r="A220">
        <v>519.33299999999997</v>
      </c>
      <c r="B220" s="9">
        <f t="shared" si="7"/>
        <v>534.77766666666662</v>
      </c>
      <c r="C220">
        <v>20.914400000000001</v>
      </c>
      <c r="F220" s="2">
        <f t="shared" si="8"/>
        <v>0.34769191076497008</v>
      </c>
      <c r="I220" s="20">
        <v>36259</v>
      </c>
      <c r="P220">
        <v>1997</v>
      </c>
      <c r="Q220">
        <v>10</v>
      </c>
      <c r="R220" s="11">
        <v>1997.7499999986401</v>
      </c>
      <c r="S220">
        <v>0.66577739555358495</v>
      </c>
      <c r="T220">
        <v>9.5900000000000304E-2</v>
      </c>
      <c r="U220">
        <v>6.3848052233589095E-2</v>
      </c>
    </row>
    <row r="221" spans="1:21" x14ac:dyDescent="0.3">
      <c r="A221">
        <v>506.16699999999997</v>
      </c>
      <c r="B221" s="9">
        <f t="shared" si="7"/>
        <v>529</v>
      </c>
      <c r="C221">
        <v>21.010300000000001</v>
      </c>
      <c r="F221" s="5">
        <f t="shared" si="8"/>
        <v>0.34509019135805497</v>
      </c>
      <c r="G221" t="s">
        <v>10</v>
      </c>
      <c r="H221">
        <v>18</v>
      </c>
      <c r="I221" s="20">
        <v>36219</v>
      </c>
      <c r="P221">
        <v>1997</v>
      </c>
      <c r="Q221">
        <v>9</v>
      </c>
      <c r="R221" s="11">
        <v>1997.66666666528</v>
      </c>
      <c r="S221">
        <v>0.64695933469127098</v>
      </c>
      <c r="T221">
        <v>4.8000000000000001E-2</v>
      </c>
      <c r="U221">
        <v>3.1054048065181E-2</v>
      </c>
    </row>
    <row r="222" spans="1:21" x14ac:dyDescent="0.3">
      <c r="A222">
        <v>561.5</v>
      </c>
      <c r="B222" s="9">
        <f t="shared" si="7"/>
        <v>573</v>
      </c>
      <c r="C222">
        <v>21.106200000000001</v>
      </c>
      <c r="F222" s="2">
        <f t="shared" si="8"/>
        <v>0.36540480984606005</v>
      </c>
      <c r="I222" s="20">
        <v>36205</v>
      </c>
      <c r="P222">
        <v>1997</v>
      </c>
      <c r="Q222">
        <v>8</v>
      </c>
      <c r="R222" s="11">
        <v>1997.5833333319199</v>
      </c>
      <c r="S222">
        <v>0.62064102801924004</v>
      </c>
      <c r="T222">
        <v>4.8000000000000001E-2</v>
      </c>
    </row>
    <row r="223" spans="1:21" x14ac:dyDescent="0.3">
      <c r="A223">
        <v>651.33299999999997</v>
      </c>
      <c r="B223" s="9">
        <f t="shared" si="7"/>
        <v>648.55533333333335</v>
      </c>
      <c r="C223">
        <v>21.202199999999998</v>
      </c>
      <c r="F223" s="2">
        <f t="shared" si="8"/>
        <v>0.40311736201281273</v>
      </c>
      <c r="I223" s="20">
        <v>36192</v>
      </c>
      <c r="P223">
        <v>1997</v>
      </c>
      <c r="Q223">
        <v>7</v>
      </c>
      <c r="R223" s="11">
        <v>1997.49999999856</v>
      </c>
      <c r="S223">
        <v>0.59432272134720898</v>
      </c>
      <c r="T223">
        <v>9.5900000000000304E-2</v>
      </c>
      <c r="U223">
        <v>5.6995548977197497E-2</v>
      </c>
    </row>
    <row r="224" spans="1:21" x14ac:dyDescent="0.3">
      <c r="A224" s="6">
        <v>732.83299999999997</v>
      </c>
      <c r="B224" s="10">
        <f t="shared" si="7"/>
        <v>731.4996666666666</v>
      </c>
      <c r="C224" s="6">
        <v>21.298099999999998</v>
      </c>
      <c r="D224" s="6"/>
      <c r="E224" s="6"/>
      <c r="F224" s="7">
        <f t="shared" si="8"/>
        <v>0.44901458645840686</v>
      </c>
      <c r="I224" s="20">
        <v>36179</v>
      </c>
      <c r="P224">
        <v>1997</v>
      </c>
      <c r="Q224">
        <v>6</v>
      </c>
      <c r="R224" s="11">
        <v>1997.4166666652</v>
      </c>
      <c r="S224">
        <v>0.53138041318718499</v>
      </c>
      <c r="T224">
        <v>4.79499999999983E-2</v>
      </c>
      <c r="U224">
        <v>2.54796908123247E-2</v>
      </c>
    </row>
    <row r="225" spans="1:21" x14ac:dyDescent="0.3">
      <c r="A225">
        <v>810.33299999999997</v>
      </c>
      <c r="B225" s="9">
        <f t="shared" si="7"/>
        <v>804.44433333333336</v>
      </c>
      <c r="C225">
        <v>21.394100000000002</v>
      </c>
      <c r="F225" s="2">
        <f t="shared" si="8"/>
        <v>0.49367797908199229</v>
      </c>
      <c r="I225" s="20">
        <v>36165</v>
      </c>
      <c r="P225">
        <v>1997</v>
      </c>
      <c r="Q225">
        <v>5</v>
      </c>
      <c r="R225" s="11">
        <v>1997.3333333318401</v>
      </c>
      <c r="S225">
        <v>0.51208398791542598</v>
      </c>
      <c r="T225">
        <v>4.79499999999983E-2</v>
      </c>
    </row>
    <row r="226" spans="1:21" x14ac:dyDescent="0.3">
      <c r="A226">
        <v>870.16700000000003</v>
      </c>
      <c r="B226" s="9">
        <f t="shared" si="7"/>
        <v>867</v>
      </c>
      <c r="C226">
        <v>21.490000000000002</v>
      </c>
      <c r="F226" s="2">
        <f t="shared" si="8"/>
        <v>0.53550263316945368</v>
      </c>
      <c r="I226" s="20">
        <v>36152</v>
      </c>
      <c r="P226">
        <v>1997</v>
      </c>
      <c r="Q226">
        <v>4</v>
      </c>
      <c r="R226" s="11">
        <v>1997.24999999848</v>
      </c>
      <c r="S226">
        <v>0.49278756264366702</v>
      </c>
      <c r="T226">
        <v>4.8000000000001798E-2</v>
      </c>
      <c r="U226">
        <v>2.3653803006896901E-2</v>
      </c>
    </row>
    <row r="227" spans="1:21" x14ac:dyDescent="0.3">
      <c r="A227">
        <v>920.5</v>
      </c>
      <c r="B227" s="9">
        <f t="shared" si="7"/>
        <v>925.88900000000001</v>
      </c>
      <c r="C227">
        <v>21.585900000000002</v>
      </c>
      <c r="F227" s="2">
        <f t="shared" si="8"/>
        <v>0.57810846518248427</v>
      </c>
      <c r="I227" s="20">
        <v>36139</v>
      </c>
      <c r="P227">
        <v>1997</v>
      </c>
      <c r="Q227">
        <v>3</v>
      </c>
      <c r="R227" s="11">
        <v>1997.1666666651099</v>
      </c>
      <c r="S227">
        <v>0.499297148984223</v>
      </c>
      <c r="T227">
        <v>4.8000000000001798E-2</v>
      </c>
    </row>
    <row r="228" spans="1:21" x14ac:dyDescent="0.3">
      <c r="A228">
        <v>987</v>
      </c>
      <c r="B228" s="9">
        <f t="shared" si="7"/>
        <v>989.72233333333327</v>
      </c>
      <c r="C228">
        <v>21.681899999999999</v>
      </c>
      <c r="F228" s="2">
        <f t="shared" si="8"/>
        <v>0.62812854840004206</v>
      </c>
      <c r="I228" s="20">
        <v>36125</v>
      </c>
      <c r="P228">
        <v>1997</v>
      </c>
      <c r="Q228">
        <v>2</v>
      </c>
      <c r="R228" s="11">
        <v>1997.0833333317501</v>
      </c>
      <c r="S228">
        <v>0.50580673532478004</v>
      </c>
      <c r="T228">
        <v>0.1918</v>
      </c>
      <c r="U228">
        <v>9.7013731835293104E-2</v>
      </c>
    </row>
    <row r="229" spans="1:21" x14ac:dyDescent="0.3">
      <c r="A229">
        <v>1061.6669999999999</v>
      </c>
      <c r="B229" s="9">
        <f t="shared" si="7"/>
        <v>1044.6666666666667</v>
      </c>
      <c r="C229">
        <v>21.777799999999999</v>
      </c>
      <c r="F229" s="2">
        <f t="shared" si="8"/>
        <v>0.67463545192472951</v>
      </c>
      <c r="I229" s="20">
        <v>36112</v>
      </c>
      <c r="P229">
        <v>1997</v>
      </c>
      <c r="Q229">
        <v>1</v>
      </c>
      <c r="R229" s="11">
        <v>1996.99999999839</v>
      </c>
      <c r="S229">
        <v>0.57515172396690994</v>
      </c>
      <c r="T229">
        <v>9.6000000000000002E-2</v>
      </c>
      <c r="U229">
        <v>5.5214565500823397E-2</v>
      </c>
    </row>
    <row r="230" spans="1:21" x14ac:dyDescent="0.3">
      <c r="A230">
        <v>1085.3330000000001</v>
      </c>
      <c r="B230" s="9">
        <f t="shared" si="7"/>
        <v>1076.2223333333334</v>
      </c>
      <c r="C230">
        <v>21.873799999999999</v>
      </c>
      <c r="F230" s="2">
        <f t="shared" si="8"/>
        <v>0.7028860871064061</v>
      </c>
      <c r="G230" t="s">
        <v>11</v>
      </c>
      <c r="H230">
        <v>19</v>
      </c>
      <c r="I230" s="20">
        <v>36099</v>
      </c>
      <c r="P230">
        <v>1996</v>
      </c>
      <c r="Q230">
        <v>12</v>
      </c>
      <c r="R230" s="11">
        <v>1996.9166666650301</v>
      </c>
      <c r="S230">
        <v>0.69253154197591005</v>
      </c>
      <c r="T230">
        <v>0.19189999999999599</v>
      </c>
      <c r="U230">
        <v>0.132896802905175</v>
      </c>
    </row>
    <row r="231" spans="1:21" x14ac:dyDescent="0.3">
      <c r="A231">
        <v>1081.6669999999999</v>
      </c>
      <c r="B231" s="9">
        <f t="shared" si="7"/>
        <v>1066.4443333333334</v>
      </c>
      <c r="C231">
        <v>21.9697</v>
      </c>
      <c r="F231" s="2">
        <f t="shared" si="8"/>
        <v>0.69400796710936141</v>
      </c>
      <c r="I231" s="20">
        <v>36074</v>
      </c>
      <c r="P231">
        <v>1996</v>
      </c>
      <c r="Q231">
        <v>11</v>
      </c>
      <c r="R231" s="11">
        <v>1996.83333333167</v>
      </c>
      <c r="S231">
        <v>0.83097970631657803</v>
      </c>
      <c r="T231">
        <v>9.5900000000000304E-2</v>
      </c>
      <c r="U231">
        <v>7.9690953835760095E-2</v>
      </c>
    </row>
    <row r="232" spans="1:21" x14ac:dyDescent="0.3">
      <c r="A232">
        <v>1032.3330000000001</v>
      </c>
      <c r="B232" s="9">
        <f t="shared" si="7"/>
        <v>1024.4443333333334</v>
      </c>
      <c r="C232">
        <v>22.0656</v>
      </c>
      <c r="F232" s="2">
        <f t="shared" si="8"/>
        <v>0.6571310332802387</v>
      </c>
      <c r="I232" s="20">
        <v>36050</v>
      </c>
      <c r="P232">
        <v>1996</v>
      </c>
      <c r="Q232">
        <v>10</v>
      </c>
      <c r="R232" s="11">
        <v>1996.7499999983099</v>
      </c>
      <c r="S232">
        <v>0.874512662239744</v>
      </c>
      <c r="T232">
        <v>9.5900000000000304E-2</v>
      </c>
      <c r="U232">
        <v>8.3865764308791793E-2</v>
      </c>
    </row>
    <row r="233" spans="1:21" x14ac:dyDescent="0.3">
      <c r="A233">
        <v>959.33299999999997</v>
      </c>
      <c r="B233" s="9">
        <f t="shared" si="7"/>
        <v>971.16633333333345</v>
      </c>
      <c r="C233">
        <v>22.1616</v>
      </c>
      <c r="F233" s="2">
        <f t="shared" si="8"/>
        <v>0.61315762531420315</v>
      </c>
      <c r="I233" s="20">
        <v>36025</v>
      </c>
      <c r="P233">
        <v>1996</v>
      </c>
      <c r="Q233">
        <v>9</v>
      </c>
      <c r="R233" s="11">
        <v>1996.6666666649501</v>
      </c>
      <c r="S233">
        <v>0.84771046137022199</v>
      </c>
      <c r="T233">
        <v>9.6000000000000002E-2</v>
      </c>
      <c r="U233">
        <v>8.13802042915414E-2</v>
      </c>
    </row>
    <row r="234" spans="1:21" x14ac:dyDescent="0.3">
      <c r="A234">
        <v>921.83299999999997</v>
      </c>
      <c r="B234" s="9">
        <f t="shared" si="7"/>
        <v>928.22200000000009</v>
      </c>
      <c r="C234">
        <v>22.2575</v>
      </c>
      <c r="F234" s="2">
        <f t="shared" si="8"/>
        <v>0.57986447189686885</v>
      </c>
      <c r="I234" s="20">
        <v>36001</v>
      </c>
      <c r="P234">
        <v>1996</v>
      </c>
      <c r="Q234">
        <v>8</v>
      </c>
      <c r="R234" s="11">
        <v>1996.58333333159</v>
      </c>
      <c r="S234">
        <v>0.78722295615274296</v>
      </c>
      <c r="T234">
        <v>9.5900000000000304E-2</v>
      </c>
      <c r="U234">
        <v>7.5494681495048302E-2</v>
      </c>
    </row>
    <row r="235" spans="1:21" x14ac:dyDescent="0.3">
      <c r="A235">
        <v>903.5</v>
      </c>
      <c r="B235" s="9">
        <f t="shared" si="7"/>
        <v>915.05533333333335</v>
      </c>
      <c r="C235">
        <v>22.353400000000001</v>
      </c>
      <c r="F235" s="2">
        <f t="shared" si="8"/>
        <v>0.57002358685828536</v>
      </c>
      <c r="I235" s="20">
        <v>35976</v>
      </c>
      <c r="P235">
        <v>1996</v>
      </c>
      <c r="Q235">
        <v>7</v>
      </c>
      <c r="R235" s="11">
        <v>1996.4999999982299</v>
      </c>
      <c r="S235">
        <v>0.71765922574298802</v>
      </c>
      <c r="T235">
        <v>9.6000000000000002E-2</v>
      </c>
      <c r="U235">
        <v>6.8895285671326897E-2</v>
      </c>
    </row>
    <row r="236" spans="1:21" x14ac:dyDescent="0.3">
      <c r="A236">
        <v>919.83299999999997</v>
      </c>
      <c r="B236" s="9">
        <f t="shared" si="7"/>
        <v>926.05533333333335</v>
      </c>
      <c r="C236">
        <v>22.449400000000001</v>
      </c>
      <c r="F236" s="2">
        <f t="shared" si="8"/>
        <v>0.5782334850191797</v>
      </c>
      <c r="I236" s="20">
        <v>35952</v>
      </c>
      <c r="P236">
        <v>1996</v>
      </c>
      <c r="Q236">
        <v>6</v>
      </c>
      <c r="R236" s="11">
        <v>1996.41666666487</v>
      </c>
      <c r="S236">
        <v>0.64714635453048996</v>
      </c>
      <c r="T236">
        <v>9.5900000000000304E-2</v>
      </c>
      <c r="U236">
        <v>6.2061335399474199E-2</v>
      </c>
    </row>
    <row r="237" spans="1:21" x14ac:dyDescent="0.3">
      <c r="A237">
        <v>954.83299999999997</v>
      </c>
      <c r="B237" s="9">
        <f t="shared" si="7"/>
        <v>932.11099999999999</v>
      </c>
      <c r="C237">
        <v>22.545300000000001</v>
      </c>
      <c r="F237" s="2">
        <f t="shared" si="8"/>
        <v>0.58280351590965918</v>
      </c>
      <c r="I237" s="20">
        <v>35927</v>
      </c>
      <c r="P237">
        <v>1996</v>
      </c>
      <c r="Q237">
        <v>5</v>
      </c>
      <c r="R237" s="11">
        <v>1996.3333333315099</v>
      </c>
      <c r="S237">
        <v>0.59518172183152696</v>
      </c>
      <c r="T237">
        <v>9.5900000000000304E-2</v>
      </c>
      <c r="U237">
        <v>5.7077927123643603E-2</v>
      </c>
    </row>
    <row r="238" spans="1:21" x14ac:dyDescent="0.3">
      <c r="A238">
        <v>921.66700000000003</v>
      </c>
      <c r="B238" s="9">
        <f t="shared" si="7"/>
        <v>909.11099999999999</v>
      </c>
      <c r="C238">
        <v>22.641300000000001</v>
      </c>
      <c r="F238" s="2">
        <f t="shared" si="8"/>
        <v>0.56563562968578041</v>
      </c>
      <c r="I238" s="20">
        <v>35903</v>
      </c>
      <c r="P238">
        <v>1996</v>
      </c>
      <c r="Q238">
        <v>4</v>
      </c>
      <c r="R238" s="11">
        <v>1996.2499999981501</v>
      </c>
      <c r="S238">
        <v>0.56821513572690996</v>
      </c>
      <c r="T238">
        <v>4.8000000000000001E-2</v>
      </c>
      <c r="U238">
        <v>2.72743265148917E-2</v>
      </c>
    </row>
    <row r="239" spans="1:21" x14ac:dyDescent="0.3">
      <c r="A239">
        <v>850.83299999999997</v>
      </c>
      <c r="B239" s="9">
        <f t="shared" si="7"/>
        <v>868.27766666666673</v>
      </c>
      <c r="C239">
        <v>22.737200000000001</v>
      </c>
      <c r="F239" s="2">
        <f t="shared" si="8"/>
        <v>0.53639282427728319</v>
      </c>
      <c r="I239" s="20">
        <v>35878</v>
      </c>
      <c r="P239">
        <v>1996</v>
      </c>
      <c r="Q239">
        <v>3</v>
      </c>
      <c r="R239" s="11">
        <v>1996.16666666479</v>
      </c>
      <c r="S239">
        <v>0.56666090640487998</v>
      </c>
      <c r="T239">
        <v>4.8000000000000001E-2</v>
      </c>
    </row>
    <row r="240" spans="1:21" x14ac:dyDescent="0.3">
      <c r="A240">
        <v>832.33299999999997</v>
      </c>
      <c r="B240" s="9">
        <f t="shared" si="7"/>
        <v>841.9996666666666</v>
      </c>
      <c r="C240">
        <v>22.833099999999998</v>
      </c>
      <c r="F240" s="5">
        <f t="shared" si="8"/>
        <v>0.51837834622114431</v>
      </c>
      <c r="G240" t="s">
        <v>10</v>
      </c>
      <c r="H240">
        <v>19</v>
      </c>
      <c r="I240" s="20">
        <v>35854</v>
      </c>
      <c r="P240">
        <v>1996</v>
      </c>
      <c r="Q240">
        <v>2</v>
      </c>
      <c r="R240" s="11">
        <v>1996.0833333314299</v>
      </c>
      <c r="S240">
        <v>0.56510667708285001</v>
      </c>
      <c r="T240">
        <v>0.1918</v>
      </c>
      <c r="U240">
        <v>0.10838746066449099</v>
      </c>
    </row>
    <row r="241" spans="1:21" x14ac:dyDescent="0.3">
      <c r="A241">
        <v>842.83299999999997</v>
      </c>
      <c r="B241" s="9">
        <f t="shared" si="7"/>
        <v>846.4996666666666</v>
      </c>
      <c r="C241">
        <v>22.929099999999998</v>
      </c>
      <c r="F241" s="2">
        <f t="shared" si="8"/>
        <v>0.52141974697003868</v>
      </c>
      <c r="I241" s="20">
        <v>35836</v>
      </c>
      <c r="P241">
        <v>1996</v>
      </c>
      <c r="Q241">
        <v>1</v>
      </c>
      <c r="R241" s="11">
        <v>1995.9999999980701</v>
      </c>
      <c r="S241">
        <v>0.58199781800847294</v>
      </c>
      <c r="T241">
        <v>0.19189999999999999</v>
      </c>
      <c r="U241">
        <v>0.111685381275826</v>
      </c>
    </row>
    <row r="242" spans="1:21" x14ac:dyDescent="0.3">
      <c r="A242" s="6">
        <v>864.33299999999997</v>
      </c>
      <c r="B242" s="10">
        <f t="shared" si="7"/>
        <v>866.55533333333335</v>
      </c>
      <c r="C242" s="6">
        <v>23.024999999999999</v>
      </c>
      <c r="D242" s="6"/>
      <c r="E242" s="6"/>
      <c r="F242" s="7">
        <f t="shared" si="8"/>
        <v>0.5351931664021351</v>
      </c>
      <c r="I242" s="20">
        <v>35819</v>
      </c>
      <c r="P242">
        <v>1995</v>
      </c>
      <c r="Q242">
        <v>12</v>
      </c>
      <c r="R242" s="11">
        <v>1995.91666666471</v>
      </c>
      <c r="S242">
        <v>0.64137796322586804</v>
      </c>
      <c r="T242">
        <v>0.19189999999999999</v>
      </c>
      <c r="U242">
        <v>0.123080431143044</v>
      </c>
    </row>
    <row r="243" spans="1:21" x14ac:dyDescent="0.3">
      <c r="A243">
        <v>892.5</v>
      </c>
      <c r="B243" s="9">
        <f t="shared" si="7"/>
        <v>895.83333333333337</v>
      </c>
      <c r="C243">
        <v>23.120899999999999</v>
      </c>
      <c r="F243" s="2">
        <f t="shared" si="8"/>
        <v>0.55595599221501424</v>
      </c>
      <c r="I243" s="20">
        <v>35802</v>
      </c>
      <c r="P243">
        <v>1995</v>
      </c>
      <c r="Q243">
        <v>11</v>
      </c>
      <c r="R243" s="11">
        <v>1995.8333333313501</v>
      </c>
      <c r="S243">
        <v>0.70075722970822396</v>
      </c>
      <c r="T243">
        <v>9.5900000000000304E-2</v>
      </c>
      <c r="U243">
        <v>6.7202618329018901E-2</v>
      </c>
    </row>
    <row r="244" spans="1:21" x14ac:dyDescent="0.3">
      <c r="A244">
        <v>930.66700000000003</v>
      </c>
      <c r="B244" s="9">
        <f t="shared" si="7"/>
        <v>932.66666666666663</v>
      </c>
      <c r="C244">
        <v>23.216900000000003</v>
      </c>
      <c r="F244" s="2">
        <f t="shared" si="8"/>
        <v>0.58322466583678956</v>
      </c>
      <c r="I244" s="20">
        <v>35785</v>
      </c>
      <c r="P244">
        <v>1995</v>
      </c>
      <c r="Q244">
        <v>10</v>
      </c>
      <c r="R244" s="11">
        <v>1995.74999999799</v>
      </c>
      <c r="S244">
        <v>0.72030747809516704</v>
      </c>
      <c r="T244">
        <v>9.5999999999996505E-2</v>
      </c>
      <c r="U244">
        <v>6.91495178971335E-2</v>
      </c>
    </row>
    <row r="245" spans="1:21" x14ac:dyDescent="0.3">
      <c r="A245">
        <v>974.83299999999997</v>
      </c>
      <c r="B245" s="9">
        <f t="shared" si="7"/>
        <v>974.27766666666673</v>
      </c>
      <c r="C245">
        <v>23.312799999999999</v>
      </c>
      <c r="F245" s="2">
        <f t="shared" si="8"/>
        <v>0.61564270675780841</v>
      </c>
      <c r="I245" s="20">
        <v>35768</v>
      </c>
      <c r="P245">
        <v>1995</v>
      </c>
      <c r="Q245">
        <v>9</v>
      </c>
      <c r="R245" s="11">
        <v>1995.6666666646299</v>
      </c>
      <c r="S245">
        <v>0.702023730153712</v>
      </c>
      <c r="T245">
        <v>9.5900000000000304E-2</v>
      </c>
      <c r="U245">
        <v>6.7324075721741206E-2</v>
      </c>
    </row>
    <row r="246" spans="1:21" x14ac:dyDescent="0.3">
      <c r="A246">
        <v>1017.333</v>
      </c>
      <c r="B246" s="9">
        <f t="shared" si="7"/>
        <v>1017.1663333333332</v>
      </c>
      <c r="C246">
        <v>23.4087</v>
      </c>
      <c r="F246" s="2">
        <f t="shared" si="8"/>
        <v>0.65094297373711196</v>
      </c>
      <c r="I246" s="20">
        <v>35751</v>
      </c>
      <c r="P246">
        <v>1995</v>
      </c>
      <c r="Q246">
        <v>8</v>
      </c>
      <c r="R246" s="11">
        <v>1995.5833333312701</v>
      </c>
      <c r="S246">
        <v>0.65329832227039997</v>
      </c>
      <c r="T246">
        <v>4.7950000000000097E-2</v>
      </c>
      <c r="U246">
        <v>3.1325654552865803E-2</v>
      </c>
    </row>
    <row r="247" spans="1:21" x14ac:dyDescent="0.3">
      <c r="A247">
        <v>1059.3330000000001</v>
      </c>
      <c r="B247" s="9">
        <f t="shared" si="7"/>
        <v>1034.4996666666668</v>
      </c>
      <c r="C247">
        <v>23.5047</v>
      </c>
      <c r="F247" s="2">
        <f t="shared" si="8"/>
        <v>0.66577739555358584</v>
      </c>
      <c r="G247" t="s">
        <v>11</v>
      </c>
      <c r="H247">
        <v>20</v>
      </c>
      <c r="I247" s="20">
        <v>35734</v>
      </c>
      <c r="P247">
        <v>1995</v>
      </c>
      <c r="Q247">
        <v>7</v>
      </c>
      <c r="R247" s="11">
        <v>1995.49999999791</v>
      </c>
      <c r="S247">
        <v>0.62460570796494097</v>
      </c>
      <c r="T247">
        <v>4.7950000000000097E-2</v>
      </c>
    </row>
    <row r="248" spans="1:21" x14ac:dyDescent="0.3">
      <c r="A248">
        <v>1026.8330000000001</v>
      </c>
      <c r="B248" s="9">
        <f t="shared" si="7"/>
        <v>1012.4443333333334</v>
      </c>
      <c r="C248">
        <v>23.6006</v>
      </c>
      <c r="F248" s="2">
        <f t="shared" si="8"/>
        <v>0.64695933469127165</v>
      </c>
      <c r="I248" s="20">
        <v>35685</v>
      </c>
      <c r="P248">
        <v>1995</v>
      </c>
      <c r="Q248">
        <v>6</v>
      </c>
      <c r="R248" s="11">
        <v>1995.4166666645499</v>
      </c>
      <c r="S248">
        <v>0.59591309365948097</v>
      </c>
      <c r="T248">
        <v>9.6000000000003596E-2</v>
      </c>
      <c r="U248">
        <v>5.7207656991312299E-2</v>
      </c>
    </row>
    <row r="249" spans="1:21" x14ac:dyDescent="0.3">
      <c r="A249">
        <v>951.16700000000003</v>
      </c>
      <c r="B249" s="9">
        <f t="shared" si="7"/>
        <v>947.16666666666663</v>
      </c>
      <c r="C249">
        <v>23.6966</v>
      </c>
      <c r="F249" s="2">
        <f t="shared" si="8"/>
        <v>0.59432272134720909</v>
      </c>
      <c r="I249" s="20">
        <v>35636</v>
      </c>
      <c r="P249">
        <v>1995</v>
      </c>
      <c r="Q249">
        <v>5</v>
      </c>
      <c r="R249" s="11">
        <v>1995.33333333119</v>
      </c>
      <c r="S249">
        <v>0.54885477151714501</v>
      </c>
      <c r="T249">
        <v>9.5899999999993199E-2</v>
      </c>
      <c r="U249">
        <v>5.2635172588490403E-2</v>
      </c>
    </row>
    <row r="250" spans="1:21" x14ac:dyDescent="0.3">
      <c r="A250">
        <v>863.5</v>
      </c>
      <c r="B250" s="9">
        <f t="shared" si="7"/>
        <v>861.05566666666664</v>
      </c>
      <c r="C250">
        <v>23.7925</v>
      </c>
      <c r="F250" s="2">
        <f t="shared" si="8"/>
        <v>0.53138041318718587</v>
      </c>
      <c r="I250" s="20">
        <v>35587</v>
      </c>
      <c r="P250">
        <v>1995</v>
      </c>
      <c r="Q250">
        <v>4</v>
      </c>
      <c r="R250" s="11">
        <v>1995.2499999978299</v>
      </c>
      <c r="S250">
        <v>0.52341982868473402</v>
      </c>
      <c r="T250">
        <v>4.8000000000001798E-2</v>
      </c>
      <c r="U250">
        <v>2.5124151776868199E-2</v>
      </c>
    </row>
    <row r="251" spans="1:21" x14ac:dyDescent="0.3">
      <c r="A251">
        <v>768.5</v>
      </c>
      <c r="B251" s="9">
        <f t="shared" si="7"/>
        <v>803.05566666666664</v>
      </c>
      <c r="C251">
        <v>23.888399999999997</v>
      </c>
      <c r="F251" s="2">
        <f t="shared" si="8"/>
        <v>0.49278756264366735</v>
      </c>
      <c r="I251" s="20">
        <v>35538</v>
      </c>
      <c r="P251">
        <v>1995</v>
      </c>
      <c r="Q251">
        <v>3</v>
      </c>
      <c r="R251" s="11">
        <v>1995.1666666644701</v>
      </c>
      <c r="S251">
        <v>0.51954728765131497</v>
      </c>
      <c r="T251">
        <v>4.8000000000001798E-2</v>
      </c>
    </row>
    <row r="252" spans="1:21" x14ac:dyDescent="0.3">
      <c r="A252">
        <v>777.16700000000003</v>
      </c>
      <c r="B252" s="9">
        <f t="shared" si="7"/>
        <v>797.27799999999991</v>
      </c>
      <c r="C252">
        <v>23.984400000000001</v>
      </c>
      <c r="F252" s="5">
        <f t="shared" si="8"/>
        <v>0.4891001171624203</v>
      </c>
      <c r="G252" t="s">
        <v>10</v>
      </c>
      <c r="H252">
        <v>20</v>
      </c>
      <c r="I252" s="20">
        <v>35489</v>
      </c>
      <c r="P252">
        <v>1995</v>
      </c>
      <c r="Q252">
        <v>2</v>
      </c>
      <c r="R252" s="11">
        <v>1995.08333333111</v>
      </c>
      <c r="S252">
        <v>0.51567474661789603</v>
      </c>
      <c r="T252">
        <v>0.1918</v>
      </c>
      <c r="U252">
        <v>9.8906416401312897E-2</v>
      </c>
    </row>
    <row r="253" spans="1:21" x14ac:dyDescent="0.3">
      <c r="A253">
        <v>846.16700000000003</v>
      </c>
      <c r="B253" s="9">
        <f t="shared" si="7"/>
        <v>848.11133333333328</v>
      </c>
      <c r="C253">
        <v>24.080300000000001</v>
      </c>
      <c r="F253" s="2">
        <f t="shared" si="8"/>
        <v>0.52251335348714012</v>
      </c>
      <c r="I253" s="20">
        <v>35469</v>
      </c>
      <c r="P253">
        <v>1995</v>
      </c>
      <c r="Q253">
        <v>1</v>
      </c>
      <c r="R253" s="11">
        <v>1994.9999999977499</v>
      </c>
      <c r="S253">
        <v>0.53821539692929199</v>
      </c>
      <c r="T253">
        <v>0.19189999999999999</v>
      </c>
      <c r="U253">
        <v>0.10328353467073099</v>
      </c>
    </row>
    <row r="254" spans="1:21" x14ac:dyDescent="0.3">
      <c r="A254" s="6">
        <v>921</v>
      </c>
      <c r="B254" s="10">
        <f t="shared" si="7"/>
        <v>921.94466666666665</v>
      </c>
      <c r="C254" s="6">
        <v>24.176200000000001</v>
      </c>
      <c r="D254" s="6"/>
      <c r="E254" s="6"/>
      <c r="F254" s="7">
        <f t="shared" si="8"/>
        <v>0.57515172396691072</v>
      </c>
      <c r="I254" s="20">
        <v>35449</v>
      </c>
      <c r="P254">
        <v>1994</v>
      </c>
      <c r="Q254">
        <v>12</v>
      </c>
      <c r="R254" s="11">
        <v>1994.91666666439</v>
      </c>
      <c r="S254">
        <v>0.56620376933090599</v>
      </c>
      <c r="T254">
        <v>0.19189999999999599</v>
      </c>
      <c r="U254">
        <v>0.108654503334599</v>
      </c>
    </row>
    <row r="255" spans="1:21" x14ac:dyDescent="0.3">
      <c r="A255">
        <v>998.66700000000003</v>
      </c>
      <c r="B255" s="9">
        <f t="shared" si="7"/>
        <v>1009.8333333333334</v>
      </c>
      <c r="C255">
        <v>24.272200000000002</v>
      </c>
      <c r="F255" s="2">
        <f t="shared" si="8"/>
        <v>0.64476708330576138</v>
      </c>
      <c r="I255" s="20">
        <v>35429</v>
      </c>
      <c r="P255">
        <v>1994</v>
      </c>
      <c r="Q255">
        <v>11</v>
      </c>
      <c r="R255" s="11">
        <v>1994.83333333103</v>
      </c>
      <c r="S255">
        <v>0.59008846937914206</v>
      </c>
      <c r="T255">
        <v>9.5900000000000304E-2</v>
      </c>
      <c r="U255">
        <v>5.6589484213459898E-2</v>
      </c>
    </row>
    <row r="256" spans="1:21" x14ac:dyDescent="0.3">
      <c r="A256">
        <v>1109.8330000000001</v>
      </c>
      <c r="B256" s="9">
        <f t="shared" si="7"/>
        <v>1116.1110000000001</v>
      </c>
      <c r="C256">
        <v>24.368100000000002</v>
      </c>
      <c r="F256" s="2">
        <f t="shared" si="8"/>
        <v>0.74029600064606005</v>
      </c>
      <c r="I256" s="20">
        <v>35409</v>
      </c>
      <c r="P256">
        <v>1994</v>
      </c>
      <c r="Q256">
        <v>10</v>
      </c>
      <c r="R256" s="11">
        <v>1994.7499999976701</v>
      </c>
      <c r="S256">
        <v>0.59858735670803598</v>
      </c>
      <c r="T256">
        <v>9.5900000000000304E-2</v>
      </c>
      <c r="U256">
        <v>5.7404527508300898E-2</v>
      </c>
    </row>
    <row r="257" spans="1:21" x14ac:dyDescent="0.3">
      <c r="A257">
        <v>1239.8330000000001</v>
      </c>
      <c r="B257" s="9">
        <f t="shared" si="7"/>
        <v>1204.9996666666668</v>
      </c>
      <c r="C257">
        <v>24.464099999999998</v>
      </c>
      <c r="F257" s="2">
        <f t="shared" si="8"/>
        <v>0.83097970631657825</v>
      </c>
      <c r="I257" s="20">
        <v>35389</v>
      </c>
      <c r="P257">
        <v>1994</v>
      </c>
      <c r="Q257">
        <v>9</v>
      </c>
      <c r="R257" s="11">
        <v>1994.66666666431</v>
      </c>
      <c r="S257">
        <v>0.58389908822300696</v>
      </c>
      <c r="T257">
        <v>9.6000000000003596E-2</v>
      </c>
      <c r="U257">
        <v>5.6054312469410797E-2</v>
      </c>
    </row>
    <row r="258" spans="1:21" x14ac:dyDescent="0.3">
      <c r="A258">
        <v>1265.3330000000001</v>
      </c>
      <c r="B258" s="9">
        <f t="shared" si="7"/>
        <v>1244.2776666666666</v>
      </c>
      <c r="C258">
        <v>24.56</v>
      </c>
      <c r="F258" s="2">
        <f t="shared" si="8"/>
        <v>0.87451266223974489</v>
      </c>
      <c r="G258" t="s">
        <v>11</v>
      </c>
      <c r="H258">
        <v>21</v>
      </c>
      <c r="I258" s="20">
        <v>35369</v>
      </c>
      <c r="P258">
        <v>1994</v>
      </c>
      <c r="Q258">
        <v>8</v>
      </c>
      <c r="R258" s="11">
        <v>1994.5833333309499</v>
      </c>
      <c r="S258">
        <v>0.55716186942671597</v>
      </c>
      <c r="T258">
        <v>9.5899999999996696E-2</v>
      </c>
      <c r="U258">
        <v>5.34318232780202E-2</v>
      </c>
    </row>
    <row r="259" spans="1:21" x14ac:dyDescent="0.3">
      <c r="A259">
        <v>1227.6669999999999</v>
      </c>
      <c r="B259" s="9">
        <f t="shared" si="7"/>
        <v>1220.3333333333333</v>
      </c>
      <c r="C259">
        <v>24.655899999999999</v>
      </c>
      <c r="F259" s="2">
        <f t="shared" si="8"/>
        <v>0.84771046137022255</v>
      </c>
      <c r="I259" s="20">
        <v>35333</v>
      </c>
      <c r="P259">
        <v>1994</v>
      </c>
      <c r="Q259">
        <v>7</v>
      </c>
      <c r="R259" s="11">
        <v>1994.4999999975901</v>
      </c>
      <c r="S259">
        <v>0.54157007859686901</v>
      </c>
      <c r="T259">
        <v>9.6000000000003596E-2</v>
      </c>
      <c r="U259">
        <v>5.1990727545301402E-2</v>
      </c>
    </row>
    <row r="260" spans="1:21" x14ac:dyDescent="0.3">
      <c r="A260">
        <v>1168</v>
      </c>
      <c r="B260" s="9">
        <f t="shared" ref="B260:B323" si="9">AVERAGE(A259:A261)</f>
        <v>1163.3889999999999</v>
      </c>
      <c r="C260">
        <v>24.751899999999999</v>
      </c>
      <c r="F260" s="2">
        <f t="shared" si="8"/>
        <v>0.78722295615274362</v>
      </c>
      <c r="I260" s="20">
        <v>35298</v>
      </c>
      <c r="P260">
        <v>1994</v>
      </c>
      <c r="Q260">
        <v>6</v>
      </c>
      <c r="R260" s="11">
        <v>1994.41666666423</v>
      </c>
      <c r="S260">
        <v>0.54514096200028295</v>
      </c>
      <c r="T260">
        <v>9.5900000000000304E-2</v>
      </c>
      <c r="U260">
        <v>5.22790182558273E-2</v>
      </c>
    </row>
    <row r="261" spans="1:21" x14ac:dyDescent="0.3">
      <c r="A261">
        <v>1094.5</v>
      </c>
      <c r="B261" s="9">
        <f t="shared" si="9"/>
        <v>1092.2223333333334</v>
      </c>
      <c r="C261">
        <v>24.847799999999999</v>
      </c>
      <c r="F261" s="2">
        <f t="shared" si="8"/>
        <v>0.71765922574298879</v>
      </c>
      <c r="I261" s="20">
        <v>35263</v>
      </c>
      <c r="P261">
        <v>1994</v>
      </c>
      <c r="Q261">
        <v>5</v>
      </c>
      <c r="R261" s="11">
        <v>1994.3333333308699</v>
      </c>
      <c r="S261">
        <v>0.55619671766530798</v>
      </c>
      <c r="T261">
        <v>9.5900000000000304E-2</v>
      </c>
      <c r="U261">
        <v>5.3339265224103198E-2</v>
      </c>
    </row>
    <row r="262" spans="1:21" x14ac:dyDescent="0.3">
      <c r="A262">
        <v>1014.167</v>
      </c>
      <c r="B262" s="9">
        <f t="shared" si="9"/>
        <v>1012.6666666666666</v>
      </c>
      <c r="C262">
        <v>24.9438</v>
      </c>
      <c r="F262" s="2">
        <f t="shared" si="8"/>
        <v>0.64714635453049019</v>
      </c>
      <c r="I262" s="20">
        <v>35228</v>
      </c>
      <c r="P262">
        <v>1994</v>
      </c>
      <c r="Q262">
        <v>4</v>
      </c>
      <c r="R262" s="11">
        <v>1994.24999999751</v>
      </c>
      <c r="S262">
        <v>0.55712155093830595</v>
      </c>
      <c r="T262">
        <v>9.5999999999996505E-2</v>
      </c>
      <c r="U262">
        <v>5.3483668890075498E-2</v>
      </c>
    </row>
    <row r="263" spans="1:21" x14ac:dyDescent="0.3">
      <c r="A263">
        <v>929.33299999999997</v>
      </c>
      <c r="B263" s="9">
        <f t="shared" si="9"/>
        <v>948.27766666666673</v>
      </c>
      <c r="C263">
        <v>25.0397</v>
      </c>
      <c r="F263" s="2">
        <f t="shared" si="8"/>
        <v>0.59518172183152762</v>
      </c>
      <c r="I263" s="20">
        <v>35193</v>
      </c>
      <c r="P263">
        <v>1994</v>
      </c>
      <c r="Q263">
        <v>3</v>
      </c>
      <c r="R263" s="11">
        <v>1994.1666666641499</v>
      </c>
      <c r="S263">
        <v>0.54184401984582298</v>
      </c>
      <c r="T263">
        <v>9.5900000000000304E-2</v>
      </c>
      <c r="U263">
        <v>5.1962841503214598E-2</v>
      </c>
    </row>
    <row r="264" spans="1:21" x14ac:dyDescent="0.3">
      <c r="A264">
        <v>901.33299999999997</v>
      </c>
      <c r="B264" s="9">
        <f t="shared" si="9"/>
        <v>912.61099999999999</v>
      </c>
      <c r="C264">
        <v>25.1356</v>
      </c>
      <c r="F264" s="2">
        <f t="shared" ref="F264:F327" si="10">(0.0975*EXP(0.0013*B264))/D$2</f>
        <v>0.56821513572691051</v>
      </c>
      <c r="I264" s="20">
        <v>35158</v>
      </c>
      <c r="P264">
        <v>1994</v>
      </c>
      <c r="Q264">
        <v>2</v>
      </c>
      <c r="R264" s="11">
        <v>1994.0833333307901</v>
      </c>
      <c r="S264">
        <v>0.54556210947363304</v>
      </c>
      <c r="T264">
        <v>0.287799999999997</v>
      </c>
      <c r="U264">
        <v>0.15701277510650999</v>
      </c>
    </row>
    <row r="265" spans="1:21" x14ac:dyDescent="0.3">
      <c r="A265">
        <v>907.16700000000003</v>
      </c>
      <c r="B265" s="9">
        <f t="shared" si="9"/>
        <v>906.5</v>
      </c>
      <c r="C265">
        <v>25.2316</v>
      </c>
      <c r="F265" s="5">
        <f t="shared" si="10"/>
        <v>0.563718947405488</v>
      </c>
      <c r="G265" t="s">
        <v>10</v>
      </c>
      <c r="H265">
        <v>21</v>
      </c>
      <c r="I265" s="20">
        <v>35123</v>
      </c>
      <c r="P265">
        <v>1994</v>
      </c>
      <c r="Q265">
        <v>1</v>
      </c>
      <c r="R265" s="11">
        <v>1993.99999999743</v>
      </c>
      <c r="S265">
        <v>0.61208286275370505</v>
      </c>
      <c r="T265">
        <v>0.19190000000000301</v>
      </c>
      <c r="U265">
        <v>0.11745870136243799</v>
      </c>
    </row>
    <row r="266" spans="1:21" x14ac:dyDescent="0.3">
      <c r="A266">
        <v>911</v>
      </c>
      <c r="B266" s="9">
        <f t="shared" si="9"/>
        <v>910.27799999999991</v>
      </c>
      <c r="C266">
        <v>25.327500000000001</v>
      </c>
      <c r="F266" s="2">
        <f t="shared" si="10"/>
        <v>0.56649440676021368</v>
      </c>
      <c r="I266" s="20">
        <v>35105</v>
      </c>
      <c r="P266">
        <v>1993</v>
      </c>
      <c r="Q266">
        <v>12</v>
      </c>
      <c r="R266" s="11">
        <v>1993.9166666640699</v>
      </c>
      <c r="S266">
        <v>0.62669484814622201</v>
      </c>
      <c r="T266">
        <v>0.19189999999999999</v>
      </c>
      <c r="U266">
        <v>0.12026274135926</v>
      </c>
    </row>
    <row r="267" spans="1:21" x14ac:dyDescent="0.3">
      <c r="A267" s="6">
        <v>912.66700000000003</v>
      </c>
      <c r="B267" s="10">
        <f t="shared" si="9"/>
        <v>920.27799999999991</v>
      </c>
      <c r="C267" s="6">
        <v>25.423400000000001</v>
      </c>
      <c r="D267" s="6"/>
      <c r="E267" s="6"/>
      <c r="F267" s="7">
        <f t="shared" si="10"/>
        <v>0.57390691093274482</v>
      </c>
      <c r="I267" s="20">
        <v>35088</v>
      </c>
      <c r="P267">
        <v>1993</v>
      </c>
      <c r="Q267">
        <v>11</v>
      </c>
      <c r="R267" s="11">
        <v>1993.83333333071</v>
      </c>
      <c r="S267">
        <v>0.68599755301666998</v>
      </c>
      <c r="T267">
        <v>0.1918</v>
      </c>
      <c r="U267">
        <v>0.131574330668597</v>
      </c>
    </row>
    <row r="268" spans="1:21" x14ac:dyDescent="0.3">
      <c r="A268">
        <v>937.16700000000003</v>
      </c>
      <c r="B268" s="9">
        <f t="shared" si="9"/>
        <v>941.66700000000003</v>
      </c>
      <c r="C268">
        <v>25.519399999999997</v>
      </c>
      <c r="F268" s="2">
        <f t="shared" si="10"/>
        <v>0.5900887250842014</v>
      </c>
      <c r="I268" s="20">
        <v>35071</v>
      </c>
      <c r="P268">
        <v>1993</v>
      </c>
      <c r="Q268">
        <v>10</v>
      </c>
      <c r="R268" s="11">
        <v>1993.74999999735</v>
      </c>
      <c r="S268">
        <v>0.72631504992483897</v>
      </c>
      <c r="T268">
        <v>9.5999999999996505E-2</v>
      </c>
      <c r="U268">
        <v>6.9726244792782097E-2</v>
      </c>
    </row>
    <row r="269" spans="1:21" x14ac:dyDescent="0.3">
      <c r="A269">
        <v>975.16700000000003</v>
      </c>
      <c r="B269" s="9">
        <f t="shared" si="9"/>
        <v>980.0003333333334</v>
      </c>
      <c r="C269">
        <v>25.615300000000001</v>
      </c>
      <c r="F269" s="2">
        <f t="shared" si="10"/>
        <v>0.62023983905696833</v>
      </c>
      <c r="I269" s="20">
        <v>35054</v>
      </c>
      <c r="P269">
        <v>1993</v>
      </c>
      <c r="Q269">
        <v>9</v>
      </c>
      <c r="R269" s="11">
        <v>1993.6666666639901</v>
      </c>
      <c r="S269">
        <v>0.70547982472827697</v>
      </c>
      <c r="T269">
        <v>9.5900000000000304E-2</v>
      </c>
      <c r="U269">
        <v>6.7655515191442001E-2</v>
      </c>
    </row>
    <row r="270" spans="1:21" x14ac:dyDescent="0.3">
      <c r="A270">
        <v>1027.6669999999999</v>
      </c>
      <c r="B270" s="9">
        <f t="shared" si="9"/>
        <v>1030.7223333333334</v>
      </c>
      <c r="C270">
        <v>25.711200000000002</v>
      </c>
      <c r="F270" s="2">
        <f t="shared" si="10"/>
        <v>0.66251608739476808</v>
      </c>
      <c r="I270" s="20">
        <v>35037</v>
      </c>
      <c r="P270">
        <v>1993</v>
      </c>
      <c r="Q270">
        <v>8</v>
      </c>
      <c r="R270" s="11">
        <v>1993.58333333063</v>
      </c>
      <c r="S270">
        <v>0.66833092022195795</v>
      </c>
      <c r="T270">
        <v>4.8000000000000001E-2</v>
      </c>
      <c r="U270">
        <v>3.2079884170654001E-2</v>
      </c>
    </row>
    <row r="271" spans="1:21" x14ac:dyDescent="0.3">
      <c r="A271">
        <v>1089.3330000000001</v>
      </c>
      <c r="B271" s="9">
        <f t="shared" si="9"/>
        <v>1073.8889999999999</v>
      </c>
      <c r="C271">
        <v>25.807200000000002</v>
      </c>
      <c r="F271" s="2">
        <f t="shared" si="10"/>
        <v>0.70075722970822474</v>
      </c>
      <c r="I271" s="20">
        <v>35020</v>
      </c>
      <c r="P271">
        <v>1993</v>
      </c>
      <c r="Q271">
        <v>7</v>
      </c>
      <c r="R271" s="11">
        <v>1993.4999999972699</v>
      </c>
      <c r="S271">
        <v>0.65217822608039</v>
      </c>
      <c r="T271">
        <v>4.8000000000000001E-2</v>
      </c>
    </row>
    <row r="272" spans="1:21" x14ac:dyDescent="0.3">
      <c r="A272">
        <v>1104.6669999999999</v>
      </c>
      <c r="B272" s="9">
        <f t="shared" si="9"/>
        <v>1095.0556666666666</v>
      </c>
      <c r="C272">
        <v>25.903100000000002</v>
      </c>
      <c r="F272" s="2">
        <f t="shared" si="10"/>
        <v>0.72030747809516704</v>
      </c>
      <c r="G272" t="s">
        <v>11</v>
      </c>
      <c r="H272">
        <v>22</v>
      </c>
      <c r="I272" s="20">
        <v>35003</v>
      </c>
      <c r="P272">
        <v>1993</v>
      </c>
      <c r="Q272">
        <v>6</v>
      </c>
      <c r="R272" s="11">
        <v>1993.4166666639101</v>
      </c>
      <c r="S272">
        <v>0.63602553193882205</v>
      </c>
      <c r="T272">
        <v>9.5900000000000304E-2</v>
      </c>
      <c r="U272">
        <v>6.09948485129332E-2</v>
      </c>
    </row>
    <row r="273" spans="1:21" x14ac:dyDescent="0.3">
      <c r="A273">
        <v>1091.1669999999999</v>
      </c>
      <c r="B273" s="9">
        <f t="shared" si="9"/>
        <v>1075.278</v>
      </c>
      <c r="C273">
        <v>25.999099999999999</v>
      </c>
      <c r="F273" s="2">
        <f t="shared" si="10"/>
        <v>0.702023730153712</v>
      </c>
      <c r="I273" s="20">
        <v>34962</v>
      </c>
      <c r="P273">
        <v>1993</v>
      </c>
      <c r="Q273">
        <v>5</v>
      </c>
      <c r="R273" s="11">
        <v>1993.33333333055</v>
      </c>
      <c r="S273">
        <v>0.612140036261836</v>
      </c>
      <c r="T273">
        <v>9.5900000000000304E-2</v>
      </c>
      <c r="U273">
        <v>5.8704229477510299E-2</v>
      </c>
    </row>
    <row r="274" spans="1:21" x14ac:dyDescent="0.3">
      <c r="A274">
        <v>1030</v>
      </c>
      <c r="B274" s="9">
        <f t="shared" si="9"/>
        <v>1019.9446666666666</v>
      </c>
      <c r="C274">
        <v>26.094999999999999</v>
      </c>
      <c r="F274" s="2">
        <f t="shared" si="10"/>
        <v>0.65329832227040063</v>
      </c>
      <c r="I274" s="20">
        <v>34921</v>
      </c>
      <c r="P274">
        <v>1993</v>
      </c>
      <c r="Q274">
        <v>4</v>
      </c>
      <c r="R274" s="11">
        <v>1993.2499999971899</v>
      </c>
      <c r="S274">
        <v>0.59971234010455399</v>
      </c>
      <c r="T274">
        <v>4.8000000000001798E-2</v>
      </c>
      <c r="U274">
        <v>2.8786192325019701E-2</v>
      </c>
    </row>
    <row r="275" spans="1:21" x14ac:dyDescent="0.3">
      <c r="A275">
        <v>938.66700000000003</v>
      </c>
      <c r="B275" s="9">
        <f t="shared" si="9"/>
        <v>949.22233333333327</v>
      </c>
      <c r="C275">
        <v>26.190899999999999</v>
      </c>
      <c r="F275" s="2">
        <f t="shared" si="10"/>
        <v>0.59591309365948142</v>
      </c>
      <c r="I275" s="20">
        <v>34880</v>
      </c>
      <c r="P275">
        <v>1993</v>
      </c>
      <c r="Q275">
        <v>3</v>
      </c>
      <c r="R275" s="11">
        <v>1993.16666666383</v>
      </c>
      <c r="S275">
        <v>0.59787728112803795</v>
      </c>
      <c r="T275">
        <v>4.8000000000001798E-2</v>
      </c>
    </row>
    <row r="276" spans="1:21" x14ac:dyDescent="0.3">
      <c r="A276">
        <v>879</v>
      </c>
      <c r="B276" s="9">
        <f t="shared" si="9"/>
        <v>885.94466666666665</v>
      </c>
      <c r="C276">
        <v>26.286900000000003</v>
      </c>
      <c r="F276" s="2">
        <f t="shared" si="10"/>
        <v>0.54885477151714501</v>
      </c>
      <c r="I276" s="20">
        <v>34839</v>
      </c>
      <c r="P276">
        <v>1993</v>
      </c>
      <c r="Q276">
        <v>2</v>
      </c>
      <c r="R276" s="11">
        <v>1993.0833333304699</v>
      </c>
      <c r="S276">
        <v>0.59604222215152203</v>
      </c>
      <c r="T276">
        <v>9.5900000000000304E-2</v>
      </c>
      <c r="U276">
        <v>5.7160449104331101E-2</v>
      </c>
    </row>
    <row r="277" spans="1:21" x14ac:dyDescent="0.3">
      <c r="A277">
        <v>840.16700000000003</v>
      </c>
      <c r="B277" s="9">
        <f t="shared" si="9"/>
        <v>849.44466666666665</v>
      </c>
      <c r="C277">
        <v>26.382799999999996</v>
      </c>
      <c r="F277" s="2">
        <f t="shared" si="10"/>
        <v>0.52341982868473447</v>
      </c>
      <c r="I277" s="20">
        <v>34798</v>
      </c>
      <c r="P277">
        <v>1993</v>
      </c>
      <c r="Q277">
        <v>1</v>
      </c>
      <c r="R277" s="11">
        <v>1992.9999999971101</v>
      </c>
      <c r="S277">
        <v>0.614576783347349</v>
      </c>
      <c r="T277">
        <v>9.5900000000000304E-2</v>
      </c>
      <c r="U277">
        <v>5.89379135230109E-2</v>
      </c>
    </row>
    <row r="278" spans="1:21" x14ac:dyDescent="0.3">
      <c r="A278">
        <v>829.16700000000003</v>
      </c>
      <c r="B278" s="9">
        <f t="shared" si="9"/>
        <v>835.22233333333327</v>
      </c>
      <c r="C278">
        <v>26.4788</v>
      </c>
      <c r="F278" s="5">
        <f t="shared" si="10"/>
        <v>0.51383121725254999</v>
      </c>
      <c r="G278" t="s">
        <v>10</v>
      </c>
      <c r="H278">
        <v>22</v>
      </c>
      <c r="I278" s="20">
        <v>34758</v>
      </c>
      <c r="P278">
        <v>1992</v>
      </c>
      <c r="Q278">
        <v>12</v>
      </c>
      <c r="R278" s="11">
        <v>1992.91666666375</v>
      </c>
      <c r="S278">
        <v>0.66755926560677403</v>
      </c>
      <c r="T278">
        <v>9.5999999999996505E-2</v>
      </c>
      <c r="U278">
        <v>6.4085689498248E-2</v>
      </c>
    </row>
    <row r="279" spans="1:21" x14ac:dyDescent="0.3">
      <c r="A279">
        <v>836.33299999999997</v>
      </c>
      <c r="B279" s="9">
        <f t="shared" si="9"/>
        <v>840.72233333333327</v>
      </c>
      <c r="C279">
        <v>26.5747</v>
      </c>
      <c r="F279" s="2">
        <f t="shared" si="10"/>
        <v>0.51751827598324307</v>
      </c>
      <c r="I279" s="20">
        <v>34740</v>
      </c>
      <c r="P279">
        <v>1992</v>
      </c>
      <c r="Q279">
        <v>11</v>
      </c>
      <c r="R279" s="11">
        <v>1992.8333333303899</v>
      </c>
      <c r="S279">
        <v>0.72967979949880801</v>
      </c>
      <c r="T279">
        <v>9.5900000000000304E-2</v>
      </c>
      <c r="U279">
        <v>6.99762927719359E-2</v>
      </c>
    </row>
    <row r="280" spans="1:21" x14ac:dyDescent="0.3">
      <c r="A280" s="6">
        <v>856.66700000000003</v>
      </c>
      <c r="B280" s="10">
        <f t="shared" si="9"/>
        <v>859.61099999999999</v>
      </c>
      <c r="C280" s="6">
        <v>26.6706</v>
      </c>
      <c r="D280" s="6"/>
      <c r="E280" s="6"/>
      <c r="F280" s="7">
        <f t="shared" si="10"/>
        <v>0.53038338188454226</v>
      </c>
      <c r="I280" s="20">
        <v>34723</v>
      </c>
      <c r="P280">
        <v>1992</v>
      </c>
      <c r="Q280">
        <v>10</v>
      </c>
      <c r="R280" s="11">
        <v>1992.74999999703</v>
      </c>
      <c r="S280">
        <v>0.75689343728445702</v>
      </c>
      <c r="T280">
        <v>4.7999999999998197E-2</v>
      </c>
      <c r="U280">
        <v>3.6330884989652597E-2</v>
      </c>
    </row>
    <row r="281" spans="1:21" x14ac:dyDescent="0.3">
      <c r="A281">
        <v>885.83299999999997</v>
      </c>
      <c r="B281" s="9">
        <f t="shared" si="9"/>
        <v>882</v>
      </c>
      <c r="C281">
        <v>26.7666</v>
      </c>
      <c r="F281" s="2">
        <f t="shared" si="10"/>
        <v>0.54604741197404183</v>
      </c>
      <c r="I281" s="20">
        <v>34706</v>
      </c>
      <c r="P281">
        <v>1992</v>
      </c>
      <c r="Q281">
        <v>9</v>
      </c>
      <c r="R281" s="11">
        <v>1992.66666666367</v>
      </c>
      <c r="S281">
        <v>0.73748366333422499</v>
      </c>
      <c r="T281">
        <v>4.7999999999998197E-2</v>
      </c>
    </row>
    <row r="282" spans="1:21" x14ac:dyDescent="0.3">
      <c r="A282">
        <v>903.5</v>
      </c>
      <c r="B282" s="9">
        <f t="shared" si="9"/>
        <v>901.05533333333335</v>
      </c>
      <c r="C282">
        <v>26.862500000000001</v>
      </c>
      <c r="F282" s="2">
        <f t="shared" si="10"/>
        <v>0.55974299474276024</v>
      </c>
      <c r="I282" s="20">
        <v>34689</v>
      </c>
      <c r="P282">
        <v>1992</v>
      </c>
      <c r="Q282">
        <v>8</v>
      </c>
      <c r="R282" s="11">
        <v>1992.5833333303101</v>
      </c>
      <c r="S282">
        <v>0.71807388938399297</v>
      </c>
      <c r="T282">
        <v>4.7950000000000097E-2</v>
      </c>
      <c r="U282">
        <v>3.4431642995962498E-2</v>
      </c>
    </row>
    <row r="283" spans="1:21" x14ac:dyDescent="0.3">
      <c r="A283">
        <v>913.83299999999997</v>
      </c>
      <c r="B283" s="9">
        <f t="shared" si="9"/>
        <v>918.61099999999999</v>
      </c>
      <c r="C283">
        <v>26.958400000000001</v>
      </c>
      <c r="F283" s="2">
        <f t="shared" si="10"/>
        <v>0.57266454391905319</v>
      </c>
      <c r="I283" s="20">
        <v>34672</v>
      </c>
      <c r="P283">
        <v>1992</v>
      </c>
      <c r="Q283">
        <v>7</v>
      </c>
      <c r="R283" s="11">
        <v>1992.49999999695</v>
      </c>
      <c r="S283">
        <v>0.67998019800058895</v>
      </c>
      <c r="T283">
        <v>4.7950000000000097E-2</v>
      </c>
    </row>
    <row r="284" spans="1:21" x14ac:dyDescent="0.3">
      <c r="A284">
        <v>938.5</v>
      </c>
      <c r="B284" s="9">
        <f t="shared" si="9"/>
        <v>941.66666666666663</v>
      </c>
      <c r="C284">
        <v>27.054399999999998</v>
      </c>
      <c r="F284" s="2">
        <f t="shared" si="10"/>
        <v>0.5900884693791425</v>
      </c>
      <c r="I284" s="20">
        <v>34655</v>
      </c>
      <c r="P284">
        <v>1992</v>
      </c>
      <c r="Q284">
        <v>6</v>
      </c>
      <c r="R284" s="11">
        <v>1992.4166666635899</v>
      </c>
      <c r="S284">
        <v>0.64188650661718505</v>
      </c>
      <c r="T284">
        <v>4.7950000000000097E-2</v>
      </c>
      <c r="U284">
        <v>3.07784579922941E-2</v>
      </c>
    </row>
    <row r="285" spans="1:21" x14ac:dyDescent="0.3">
      <c r="A285">
        <v>972.66700000000003</v>
      </c>
      <c r="B285" s="9">
        <f t="shared" si="9"/>
        <v>952.66666666666663</v>
      </c>
      <c r="C285">
        <v>27.150299999999998</v>
      </c>
      <c r="F285" s="2">
        <f t="shared" si="10"/>
        <v>0.59858735670803687</v>
      </c>
      <c r="G285" t="s">
        <v>11</v>
      </c>
      <c r="H285">
        <v>23</v>
      </c>
      <c r="I285" s="20">
        <v>34638</v>
      </c>
      <c r="P285">
        <v>1992</v>
      </c>
      <c r="Q285">
        <v>5</v>
      </c>
      <c r="R285" s="11">
        <v>1992.3333333302301</v>
      </c>
      <c r="S285">
        <v>0.61060348653121299</v>
      </c>
      <c r="T285">
        <v>4.7950000000000097E-2</v>
      </c>
    </row>
    <row r="286" spans="1:21" x14ac:dyDescent="0.3">
      <c r="A286">
        <v>946.83299999999997</v>
      </c>
      <c r="B286" s="9">
        <f t="shared" si="9"/>
        <v>933.55566666666664</v>
      </c>
      <c r="C286">
        <v>27.246199999999998</v>
      </c>
      <c r="F286" s="2">
        <f t="shared" si="10"/>
        <v>0.5838990882230074</v>
      </c>
      <c r="I286" s="20">
        <v>34607</v>
      </c>
      <c r="P286">
        <v>1992</v>
      </c>
      <c r="Q286">
        <v>4</v>
      </c>
      <c r="R286" s="11">
        <v>1992.24999999687</v>
      </c>
      <c r="S286">
        <v>0.57932046644524204</v>
      </c>
      <c r="T286">
        <v>4.8000000000001798E-2</v>
      </c>
      <c r="U286">
        <v>2.7807382389372599E-2</v>
      </c>
    </row>
    <row r="287" spans="1:21" x14ac:dyDescent="0.3">
      <c r="A287">
        <v>881.16700000000003</v>
      </c>
      <c r="B287" s="9">
        <f t="shared" si="9"/>
        <v>897.5</v>
      </c>
      <c r="C287">
        <v>27.342200000000002</v>
      </c>
      <c r="F287" s="2">
        <f t="shared" si="10"/>
        <v>0.55716186942671597</v>
      </c>
      <c r="I287" s="20">
        <v>34576</v>
      </c>
      <c r="P287">
        <v>1992</v>
      </c>
      <c r="Q287">
        <v>3</v>
      </c>
      <c r="R287" s="11">
        <v>1992.1666666635101</v>
      </c>
      <c r="S287">
        <v>0.56790769028095001</v>
      </c>
      <c r="T287">
        <v>4.8000000000001798E-2</v>
      </c>
    </row>
    <row r="288" spans="1:21" x14ac:dyDescent="0.3">
      <c r="A288">
        <v>864.5</v>
      </c>
      <c r="B288" s="9">
        <f t="shared" si="9"/>
        <v>875.66666666666663</v>
      </c>
      <c r="C288">
        <v>27.438099999999999</v>
      </c>
      <c r="F288" s="2">
        <f t="shared" si="10"/>
        <v>0.54157007859686968</v>
      </c>
      <c r="I288" s="20">
        <v>34546</v>
      </c>
      <c r="P288">
        <v>1992</v>
      </c>
      <c r="Q288">
        <v>2</v>
      </c>
      <c r="R288" s="11">
        <v>1992.08333333015</v>
      </c>
      <c r="S288">
        <v>0.55649491411665897</v>
      </c>
      <c r="T288">
        <v>0.19189999999999999</v>
      </c>
      <c r="U288">
        <v>0.106791374018987</v>
      </c>
    </row>
    <row r="289" spans="1:21" x14ac:dyDescent="0.3">
      <c r="A289">
        <v>881.33299999999997</v>
      </c>
      <c r="B289" s="9">
        <f t="shared" si="9"/>
        <v>880.72200000000009</v>
      </c>
      <c r="C289">
        <v>27.534100000000002</v>
      </c>
      <c r="F289" s="2">
        <f t="shared" si="10"/>
        <v>0.54514096200028384</v>
      </c>
      <c r="I289" s="20">
        <v>34515</v>
      </c>
      <c r="P289">
        <v>1992</v>
      </c>
      <c r="Q289">
        <v>1</v>
      </c>
      <c r="R289" s="11">
        <v>1991.9999999967899</v>
      </c>
      <c r="S289">
        <v>0.58807189251299696</v>
      </c>
      <c r="T289">
        <v>0.1918</v>
      </c>
      <c r="U289">
        <v>0.112792188983993</v>
      </c>
    </row>
    <row r="290" spans="1:21" x14ac:dyDescent="0.3">
      <c r="A290">
        <v>896.33299999999997</v>
      </c>
      <c r="B290" s="9">
        <f t="shared" si="9"/>
        <v>896.16633333333323</v>
      </c>
      <c r="C290">
        <v>27.630000000000003</v>
      </c>
      <c r="F290" s="2">
        <f t="shared" si="10"/>
        <v>0.55619671766530843</v>
      </c>
      <c r="I290" s="20">
        <v>34484</v>
      </c>
      <c r="P290">
        <v>1991</v>
      </c>
      <c r="Q290">
        <v>12</v>
      </c>
      <c r="R290" s="11">
        <v>1991.9166666634301</v>
      </c>
      <c r="S290">
        <v>0.58887515088032005</v>
      </c>
      <c r="T290">
        <v>0.19189999999999599</v>
      </c>
      <c r="U290">
        <v>0.11300514145393099</v>
      </c>
    </row>
    <row r="291" spans="1:21" x14ac:dyDescent="0.3">
      <c r="A291">
        <v>910.83299999999997</v>
      </c>
      <c r="B291" s="9">
        <f t="shared" si="9"/>
        <v>897.44433333333336</v>
      </c>
      <c r="C291">
        <v>27.725900000000003</v>
      </c>
      <c r="F291" s="2">
        <f t="shared" si="10"/>
        <v>0.55712155093830662</v>
      </c>
      <c r="I291" s="20">
        <v>34454</v>
      </c>
      <c r="P291">
        <v>1991</v>
      </c>
      <c r="Q291">
        <v>11</v>
      </c>
      <c r="R291" s="11">
        <v>1991.83333333007</v>
      </c>
      <c r="S291">
        <v>0.63772882738859704</v>
      </c>
      <c r="T291">
        <v>0.19189999999999999</v>
      </c>
      <c r="U291">
        <v>0.122380161975872</v>
      </c>
    </row>
    <row r="292" spans="1:21" x14ac:dyDescent="0.3">
      <c r="A292">
        <v>885.16700000000003</v>
      </c>
      <c r="B292" s="9">
        <f t="shared" si="9"/>
        <v>876.05566666666664</v>
      </c>
      <c r="C292">
        <v>27.821899999999999</v>
      </c>
      <c r="F292" s="2">
        <f t="shared" si="10"/>
        <v>0.54184401984582298</v>
      </c>
      <c r="I292" s="20">
        <v>34423</v>
      </c>
      <c r="P292">
        <v>1991</v>
      </c>
      <c r="Q292">
        <v>10</v>
      </c>
      <c r="R292" s="11">
        <v>1991.7499999967099</v>
      </c>
      <c r="S292">
        <v>0.697626207811055</v>
      </c>
      <c r="T292">
        <v>8.9999999999996305E-2</v>
      </c>
      <c r="U292">
        <v>6.2786358702992401E-2</v>
      </c>
    </row>
    <row r="293" spans="1:21" x14ac:dyDescent="0.3">
      <c r="A293">
        <v>832.16700000000003</v>
      </c>
      <c r="B293" s="9">
        <f t="shared" si="9"/>
        <v>856.88900000000001</v>
      </c>
      <c r="C293">
        <v>27.9178</v>
      </c>
      <c r="F293" s="5">
        <f t="shared" si="10"/>
        <v>0.52850988398418697</v>
      </c>
      <c r="G293" t="s">
        <v>10</v>
      </c>
      <c r="H293">
        <v>23</v>
      </c>
      <c r="I293" s="20">
        <v>34393</v>
      </c>
      <c r="P293">
        <v>1991</v>
      </c>
      <c r="Q293">
        <v>9</v>
      </c>
      <c r="R293" s="11">
        <v>1991.66666666335</v>
      </c>
      <c r="S293">
        <v>0.68375919879407998</v>
      </c>
      <c r="T293">
        <v>4.4999999999998097E-2</v>
      </c>
      <c r="U293">
        <v>3.07691639457323E-2</v>
      </c>
    </row>
    <row r="294" spans="1:21" x14ac:dyDescent="0.3">
      <c r="A294">
        <v>853.33299999999997</v>
      </c>
      <c r="B294" s="9">
        <f t="shared" si="9"/>
        <v>870.44433333333336</v>
      </c>
      <c r="C294">
        <v>28.013799999999996</v>
      </c>
      <c r="F294" s="2">
        <f t="shared" si="10"/>
        <v>0.53790579383084303</v>
      </c>
      <c r="I294" s="20">
        <v>34379</v>
      </c>
      <c r="P294">
        <v>1991</v>
      </c>
      <c r="Q294">
        <v>8</v>
      </c>
      <c r="R294" s="11">
        <v>1991.58333332999</v>
      </c>
      <c r="S294">
        <v>0.64184415705363496</v>
      </c>
      <c r="T294">
        <v>4.4999999999998097E-2</v>
      </c>
    </row>
    <row r="295" spans="1:21" x14ac:dyDescent="0.3">
      <c r="A295">
        <v>925.83299999999997</v>
      </c>
      <c r="B295" s="9">
        <f t="shared" si="9"/>
        <v>915.38866666666672</v>
      </c>
      <c r="C295">
        <v>28.109699999999997</v>
      </c>
      <c r="F295" s="2">
        <f t="shared" si="10"/>
        <v>0.5702706506058699</v>
      </c>
      <c r="I295" s="20">
        <v>34366</v>
      </c>
      <c r="P295">
        <v>1991</v>
      </c>
      <c r="Q295">
        <v>7</v>
      </c>
      <c r="R295" s="11">
        <v>1991.4999999966301</v>
      </c>
      <c r="S295">
        <v>0.59992911531318904</v>
      </c>
      <c r="T295">
        <v>8.9999999999999802E-2</v>
      </c>
      <c r="U295">
        <v>5.3993620378186898E-2</v>
      </c>
    </row>
    <row r="296" spans="1:21" x14ac:dyDescent="0.3">
      <c r="A296" s="6">
        <v>967</v>
      </c>
      <c r="B296" s="10">
        <f t="shared" si="9"/>
        <v>959.61099999999999</v>
      </c>
      <c r="C296" s="6">
        <v>28.205599999999997</v>
      </c>
      <c r="D296" s="6"/>
      <c r="E296" s="6"/>
      <c r="F296" s="7">
        <f t="shared" si="10"/>
        <v>0.60401564933381868</v>
      </c>
      <c r="I296" s="20">
        <v>34353</v>
      </c>
      <c r="P296">
        <v>1991</v>
      </c>
      <c r="Q296">
        <v>6</v>
      </c>
      <c r="R296" s="11">
        <v>1991.41666666327</v>
      </c>
      <c r="S296">
        <v>0.45627220570874299</v>
      </c>
      <c r="T296">
        <v>4.4999999999998097E-2</v>
      </c>
      <c r="U296">
        <v>2.05322492568926E-2</v>
      </c>
    </row>
    <row r="297" spans="1:21" x14ac:dyDescent="0.3">
      <c r="A297">
        <v>986</v>
      </c>
      <c r="B297" s="9">
        <f t="shared" si="9"/>
        <v>979.88900000000001</v>
      </c>
      <c r="C297">
        <v>28.301600000000001</v>
      </c>
      <c r="F297" s="2">
        <f t="shared" si="10"/>
        <v>0.62015007617359275</v>
      </c>
      <c r="I297" s="20">
        <v>34339</v>
      </c>
      <c r="P297">
        <v>1991</v>
      </c>
      <c r="Q297">
        <v>5</v>
      </c>
      <c r="R297" s="11">
        <v>1991.3333333299099</v>
      </c>
      <c r="S297">
        <v>0.40406619161952601</v>
      </c>
      <c r="T297">
        <v>4.4999999999998097E-2</v>
      </c>
    </row>
    <row r="298" spans="1:21" x14ac:dyDescent="0.3">
      <c r="A298">
        <v>986.66700000000003</v>
      </c>
      <c r="B298" s="9">
        <f t="shared" si="9"/>
        <v>982.38900000000001</v>
      </c>
      <c r="C298">
        <v>28.397500000000001</v>
      </c>
      <c r="F298" s="2">
        <f t="shared" si="10"/>
        <v>0.6221688426397296</v>
      </c>
      <c r="I298" s="20">
        <v>34326</v>
      </c>
      <c r="P298">
        <v>1991</v>
      </c>
      <c r="Q298">
        <v>4</v>
      </c>
      <c r="R298" s="11">
        <v>1991.2499999965501</v>
      </c>
      <c r="S298">
        <v>0.35186017753030802</v>
      </c>
      <c r="T298">
        <v>4.4999999999999901E-2</v>
      </c>
      <c r="U298">
        <v>1.5833707988863799E-2</v>
      </c>
    </row>
    <row r="299" spans="1:21" x14ac:dyDescent="0.3">
      <c r="A299">
        <v>974.5</v>
      </c>
      <c r="B299" s="9">
        <f t="shared" si="9"/>
        <v>993.5</v>
      </c>
      <c r="C299">
        <v>28.493400000000001</v>
      </c>
      <c r="F299" s="2">
        <f t="shared" si="10"/>
        <v>0.63122085365271496</v>
      </c>
      <c r="I299" s="20">
        <v>34313</v>
      </c>
      <c r="P299">
        <v>1991</v>
      </c>
      <c r="Q299">
        <v>3</v>
      </c>
      <c r="R299" s="11">
        <v>1991.16666666319</v>
      </c>
      <c r="S299">
        <v>0.34642373803295101</v>
      </c>
      <c r="T299">
        <v>4.4999999999999901E-2</v>
      </c>
    </row>
    <row r="300" spans="1:21" x14ac:dyDescent="0.3">
      <c r="A300">
        <v>1019.333</v>
      </c>
      <c r="B300" s="9">
        <f t="shared" si="9"/>
        <v>1033.1110000000001</v>
      </c>
      <c r="C300">
        <v>28.589400000000001</v>
      </c>
      <c r="F300" s="2">
        <f t="shared" si="10"/>
        <v>0.66457657404161863</v>
      </c>
      <c r="I300" s="20">
        <v>34299</v>
      </c>
      <c r="P300">
        <v>1991</v>
      </c>
      <c r="Q300">
        <v>2</v>
      </c>
      <c r="R300" s="11">
        <v>1991.0833333298301</v>
      </c>
      <c r="S300">
        <v>0.34098729853559301</v>
      </c>
      <c r="T300">
        <v>0.179999999999992</v>
      </c>
      <c r="U300">
        <v>6.1377713736404299E-2</v>
      </c>
    </row>
    <row r="301" spans="1:21" x14ac:dyDescent="0.3">
      <c r="A301">
        <v>1105.5</v>
      </c>
      <c r="B301" s="9">
        <f t="shared" si="9"/>
        <v>1081.1666666666667</v>
      </c>
      <c r="C301">
        <v>28.685300000000002</v>
      </c>
      <c r="F301" s="2">
        <f t="shared" si="10"/>
        <v>0.70741853199172156</v>
      </c>
      <c r="I301" s="20">
        <v>34286</v>
      </c>
      <c r="P301">
        <v>1991</v>
      </c>
      <c r="Q301">
        <v>1</v>
      </c>
      <c r="R301" s="11">
        <v>1990.99999999647</v>
      </c>
      <c r="S301">
        <v>0.44113102032036799</v>
      </c>
      <c r="T301">
        <v>0.179999999999996</v>
      </c>
      <c r="U301">
        <v>7.9403583657664603E-2</v>
      </c>
    </row>
    <row r="302" spans="1:21" x14ac:dyDescent="0.3">
      <c r="A302">
        <v>1118.6669999999999</v>
      </c>
      <c r="B302" s="9">
        <f t="shared" si="9"/>
        <v>1101.4446666666665</v>
      </c>
      <c r="C302">
        <v>28.781200000000002</v>
      </c>
      <c r="F302" s="2">
        <f t="shared" si="10"/>
        <v>0.72631504992483986</v>
      </c>
      <c r="G302" t="s">
        <v>11</v>
      </c>
      <c r="H302">
        <v>24</v>
      </c>
      <c r="I302" s="20">
        <v>34273</v>
      </c>
      <c r="P302">
        <v>1990</v>
      </c>
      <c r="Q302">
        <v>12</v>
      </c>
      <c r="R302" s="11">
        <v>1990.9166666631099</v>
      </c>
      <c r="S302">
        <v>0.56657113634438405</v>
      </c>
      <c r="T302">
        <v>0.179999999999996</v>
      </c>
      <c r="U302">
        <v>0.10198280454198699</v>
      </c>
    </row>
    <row r="303" spans="1:21" x14ac:dyDescent="0.3">
      <c r="A303">
        <v>1080.1669999999999</v>
      </c>
      <c r="B303" s="9">
        <f t="shared" si="9"/>
        <v>1079.0556666666666</v>
      </c>
      <c r="C303">
        <v>28.877199999999998</v>
      </c>
      <c r="F303" s="2">
        <f t="shared" si="10"/>
        <v>0.70547982472827775</v>
      </c>
      <c r="I303" s="20">
        <v>34232</v>
      </c>
      <c r="P303">
        <v>1990</v>
      </c>
      <c r="Q303">
        <v>11</v>
      </c>
      <c r="R303" s="11">
        <v>1990.8333333297501</v>
      </c>
      <c r="S303">
        <v>0.68370971921041901</v>
      </c>
      <c r="T303">
        <v>8.9999999999996305E-2</v>
      </c>
      <c r="U303">
        <v>6.1533874728935199E-2</v>
      </c>
    </row>
    <row r="304" spans="1:21" x14ac:dyDescent="0.3">
      <c r="A304">
        <v>1038.3330000000001</v>
      </c>
      <c r="B304" s="9">
        <f t="shared" si="9"/>
        <v>1037.4443333333334</v>
      </c>
      <c r="C304">
        <v>28.973099999999999</v>
      </c>
      <c r="F304" s="2">
        <f t="shared" si="10"/>
        <v>0.66833092022195861</v>
      </c>
      <c r="I304" s="20">
        <v>34191</v>
      </c>
      <c r="P304">
        <v>1990</v>
      </c>
      <c r="Q304">
        <v>10</v>
      </c>
      <c r="R304" s="11">
        <v>1990.74999999639</v>
      </c>
      <c r="S304">
        <v>0.66515279006332995</v>
      </c>
      <c r="T304">
        <v>8.9999999999996305E-2</v>
      </c>
      <c r="U304">
        <v>5.9863751105697201E-2</v>
      </c>
    </row>
    <row r="305" spans="1:21" x14ac:dyDescent="0.3">
      <c r="A305">
        <v>993.83299999999997</v>
      </c>
      <c r="B305" s="9">
        <f t="shared" si="9"/>
        <v>999.33300000000008</v>
      </c>
      <c r="C305">
        <v>29.069099999999999</v>
      </c>
      <c r="F305" s="2">
        <f t="shared" si="10"/>
        <v>0.63602553193882216</v>
      </c>
      <c r="I305" s="20">
        <v>34150</v>
      </c>
      <c r="P305">
        <v>1990</v>
      </c>
      <c r="Q305">
        <v>9</v>
      </c>
      <c r="R305" s="11">
        <v>1990.6666666630299</v>
      </c>
      <c r="S305">
        <v>0.59979914475218998</v>
      </c>
      <c r="T305">
        <v>9.0000000000003397E-2</v>
      </c>
      <c r="U305">
        <v>5.3981923027699198E-2</v>
      </c>
    </row>
    <row r="306" spans="1:21" x14ac:dyDescent="0.3">
      <c r="A306">
        <v>965.83299999999997</v>
      </c>
      <c r="B306" s="9">
        <f t="shared" si="9"/>
        <v>969.88866666666672</v>
      </c>
      <c r="C306">
        <v>29.164999999999999</v>
      </c>
      <c r="F306" s="2">
        <f t="shared" si="10"/>
        <v>0.61214003626183644</v>
      </c>
      <c r="I306" s="20">
        <v>34109</v>
      </c>
      <c r="P306">
        <v>1990</v>
      </c>
      <c r="Q306">
        <v>8</v>
      </c>
      <c r="R306" s="11">
        <v>1990.58333332967</v>
      </c>
      <c r="S306">
        <v>0.49033794665240299</v>
      </c>
      <c r="T306">
        <v>8.9999999999996305E-2</v>
      </c>
      <c r="U306">
        <v>4.4130415198714398E-2</v>
      </c>
    </row>
    <row r="307" spans="1:21" x14ac:dyDescent="0.3">
      <c r="A307">
        <v>950</v>
      </c>
      <c r="B307" s="9">
        <f t="shared" si="9"/>
        <v>954.11099999999999</v>
      </c>
      <c r="C307">
        <v>29.260899999999999</v>
      </c>
      <c r="F307" s="2">
        <f t="shared" si="10"/>
        <v>0.59971234010455476</v>
      </c>
      <c r="I307" s="20">
        <v>34068</v>
      </c>
      <c r="P307">
        <v>1990</v>
      </c>
      <c r="Q307">
        <v>7</v>
      </c>
      <c r="R307" s="11">
        <v>1990.49999999631</v>
      </c>
      <c r="S307">
        <v>0.42660140823238601</v>
      </c>
      <c r="T307">
        <v>8.9999999999996305E-2</v>
      </c>
      <c r="U307">
        <v>3.8394126740913102E-2</v>
      </c>
    </row>
    <row r="308" spans="1:21" x14ac:dyDescent="0.3">
      <c r="A308">
        <v>946.5</v>
      </c>
      <c r="B308" s="9">
        <f t="shared" si="9"/>
        <v>949.38900000000001</v>
      </c>
      <c r="C308">
        <v>29.356900000000003</v>
      </c>
      <c r="F308" s="5">
        <f t="shared" si="10"/>
        <v>0.59604222215152247</v>
      </c>
      <c r="G308" t="s">
        <v>10</v>
      </c>
      <c r="H308">
        <v>24</v>
      </c>
      <c r="I308" s="20">
        <v>34028</v>
      </c>
      <c r="P308">
        <v>1990</v>
      </c>
      <c r="Q308">
        <v>6</v>
      </c>
      <c r="R308" s="11">
        <v>1990.4166666629501</v>
      </c>
      <c r="S308">
        <v>0.390226656345176</v>
      </c>
      <c r="T308">
        <v>8.9999999999996305E-2</v>
      </c>
      <c r="U308">
        <v>3.5120399071064401E-2</v>
      </c>
    </row>
    <row r="309" spans="1:21" x14ac:dyDescent="0.3">
      <c r="A309" s="6">
        <v>951.66700000000003</v>
      </c>
      <c r="B309" s="10">
        <f t="shared" si="9"/>
        <v>972.94466666666665</v>
      </c>
      <c r="C309" s="6">
        <v>29.452800000000003</v>
      </c>
      <c r="D309" s="6"/>
      <c r="E309" s="6"/>
      <c r="F309" s="7">
        <f t="shared" si="10"/>
        <v>0.614576783347349</v>
      </c>
      <c r="I309" s="20">
        <v>33998</v>
      </c>
      <c r="P309">
        <v>1990</v>
      </c>
      <c r="Q309">
        <v>5</v>
      </c>
      <c r="R309" s="11">
        <v>1990.33333332959</v>
      </c>
      <c r="S309">
        <v>0.37262693334275498</v>
      </c>
      <c r="T309">
        <v>8.9999999999996305E-2</v>
      </c>
      <c r="U309">
        <v>3.3536424000846499E-2</v>
      </c>
    </row>
    <row r="310" spans="1:21" x14ac:dyDescent="0.3">
      <c r="A310">
        <v>1020.667</v>
      </c>
      <c r="B310" s="9">
        <f t="shared" si="9"/>
        <v>1036.5556666666669</v>
      </c>
      <c r="C310">
        <v>29.548700000000004</v>
      </c>
      <c r="F310" s="2">
        <f t="shared" si="10"/>
        <v>0.66755926560677492</v>
      </c>
      <c r="I310" s="20">
        <v>33968</v>
      </c>
      <c r="P310">
        <v>1990</v>
      </c>
      <c r="Q310">
        <v>4</v>
      </c>
      <c r="R310" s="11">
        <v>1990.2499999962299</v>
      </c>
      <c r="S310">
        <v>0.340633053040651</v>
      </c>
      <c r="T310">
        <v>4.5000000000001698E-2</v>
      </c>
      <c r="U310">
        <v>1.5328487386829801E-2</v>
      </c>
    </row>
    <row r="311" spans="1:21" x14ac:dyDescent="0.3">
      <c r="A311">
        <v>1137.3330000000001</v>
      </c>
      <c r="B311" s="9">
        <f t="shared" si="9"/>
        <v>1105</v>
      </c>
      <c r="C311">
        <v>29.6447</v>
      </c>
      <c r="F311" s="2">
        <f t="shared" si="10"/>
        <v>0.72967979949880835</v>
      </c>
      <c r="I311" s="20">
        <v>33938</v>
      </c>
      <c r="P311">
        <v>1990</v>
      </c>
      <c r="Q311">
        <v>3</v>
      </c>
      <c r="R311" s="11">
        <v>1990.1666666628701</v>
      </c>
      <c r="S311">
        <v>0.333299055073563</v>
      </c>
      <c r="T311">
        <v>4.5000000000001698E-2</v>
      </c>
    </row>
    <row r="312" spans="1:21" x14ac:dyDescent="0.3">
      <c r="A312">
        <v>1157</v>
      </c>
      <c r="B312" s="9">
        <f t="shared" si="9"/>
        <v>1133.1666666666667</v>
      </c>
      <c r="C312">
        <v>29.740600000000001</v>
      </c>
      <c r="F312" s="2">
        <f t="shared" si="10"/>
        <v>0.75689343728445757</v>
      </c>
      <c r="G312" t="s">
        <v>11</v>
      </c>
      <c r="H312">
        <v>25</v>
      </c>
      <c r="I312" s="20">
        <v>33908</v>
      </c>
      <c r="P312">
        <v>1990</v>
      </c>
      <c r="Q312">
        <v>2</v>
      </c>
      <c r="R312" s="11">
        <v>1990.08333332951</v>
      </c>
      <c r="S312">
        <v>0.325965057106475</v>
      </c>
      <c r="T312">
        <v>0.26999999999998803</v>
      </c>
      <c r="U312">
        <v>8.8010565418744705E-2</v>
      </c>
    </row>
    <row r="313" spans="1:21" x14ac:dyDescent="0.3">
      <c r="A313">
        <v>1105.1669999999999</v>
      </c>
      <c r="B313" s="9">
        <f t="shared" si="9"/>
        <v>1092.6666666666667</v>
      </c>
      <c r="C313">
        <v>29.836599999999997</v>
      </c>
      <c r="F313" s="2">
        <f t="shared" si="10"/>
        <v>0.71807388938399297</v>
      </c>
      <c r="I313" s="20">
        <v>33846</v>
      </c>
      <c r="P313">
        <v>1990</v>
      </c>
      <c r="Q313">
        <v>1</v>
      </c>
      <c r="R313" s="11">
        <v>1989.9999999961501</v>
      </c>
      <c r="S313">
        <v>0.45531062642945103</v>
      </c>
      <c r="T313">
        <v>0.17999999999999899</v>
      </c>
      <c r="U313">
        <v>8.1955912757301103E-2</v>
      </c>
    </row>
    <row r="314" spans="1:21" x14ac:dyDescent="0.3">
      <c r="A314">
        <v>1015.833</v>
      </c>
      <c r="B314" s="9">
        <f t="shared" si="9"/>
        <v>1006.389</v>
      </c>
      <c r="C314">
        <v>29.932499999999997</v>
      </c>
      <c r="F314" s="2">
        <f t="shared" si="10"/>
        <v>0.64188650661718538</v>
      </c>
      <c r="I314" s="20">
        <v>33785</v>
      </c>
      <c r="P314">
        <v>1989</v>
      </c>
      <c r="Q314">
        <v>12</v>
      </c>
      <c r="R314" s="11">
        <v>1989.91666666279</v>
      </c>
      <c r="S314">
        <v>0.52999570000283502</v>
      </c>
      <c r="T314">
        <v>0.179999999999992</v>
      </c>
      <c r="U314">
        <v>9.5399226000506501E-2</v>
      </c>
    </row>
    <row r="315" spans="1:21" x14ac:dyDescent="0.3">
      <c r="A315">
        <v>898.16700000000003</v>
      </c>
      <c r="B315" s="9">
        <f t="shared" si="9"/>
        <v>927.5</v>
      </c>
      <c r="C315">
        <v>30.028399999999998</v>
      </c>
      <c r="F315" s="2">
        <f t="shared" si="10"/>
        <v>0.57932046644524238</v>
      </c>
      <c r="I315" s="20">
        <v>33723</v>
      </c>
      <c r="P315">
        <v>1989</v>
      </c>
      <c r="Q315">
        <v>11</v>
      </c>
      <c r="R315" s="11">
        <v>1989.8333333294299</v>
      </c>
      <c r="S315">
        <v>0.58817687125929796</v>
      </c>
      <c r="T315">
        <v>0.179999999999992</v>
      </c>
      <c r="U315">
        <v>0.10587183682666899</v>
      </c>
    </row>
    <row r="316" spans="1:21" x14ac:dyDescent="0.3">
      <c r="A316">
        <v>868.5</v>
      </c>
      <c r="B316" s="9">
        <f t="shared" si="9"/>
        <v>890.61133333333328</v>
      </c>
      <c r="C316">
        <v>30.124400000000001</v>
      </c>
      <c r="F316" s="5">
        <f t="shared" si="10"/>
        <v>0.55219461106758005</v>
      </c>
      <c r="G316" t="s">
        <v>10</v>
      </c>
      <c r="H316">
        <v>25</v>
      </c>
      <c r="I316" s="20">
        <v>33662</v>
      </c>
      <c r="P316">
        <v>1989</v>
      </c>
      <c r="Q316">
        <v>10</v>
      </c>
      <c r="R316" s="11">
        <v>1989.7499999960701</v>
      </c>
      <c r="S316">
        <v>0.61755794804823505</v>
      </c>
      <c r="T316">
        <v>4.5000000000001698E-2</v>
      </c>
      <c r="U316">
        <v>2.77901076621716E-2</v>
      </c>
    </row>
    <row r="317" spans="1:21" x14ac:dyDescent="0.3">
      <c r="A317">
        <v>905.16700000000003</v>
      </c>
      <c r="B317" s="9">
        <f t="shared" si="9"/>
        <v>902.5</v>
      </c>
      <c r="C317">
        <v>30.220299999999998</v>
      </c>
      <c r="F317" s="2">
        <f t="shared" si="10"/>
        <v>0.56079521716573855</v>
      </c>
      <c r="I317" s="20">
        <v>33647</v>
      </c>
      <c r="P317">
        <v>1989</v>
      </c>
      <c r="Q317">
        <v>9</v>
      </c>
      <c r="R317" s="11">
        <v>1989.66666666271</v>
      </c>
      <c r="S317">
        <v>0.60675708375617199</v>
      </c>
      <c r="T317">
        <v>4.5000000000001698E-2</v>
      </c>
    </row>
    <row r="318" spans="1:21" x14ac:dyDescent="0.3">
      <c r="A318" s="6">
        <v>933.83299999999997</v>
      </c>
      <c r="B318" s="10">
        <f t="shared" si="9"/>
        <v>931.83333333333337</v>
      </c>
      <c r="C318" s="6">
        <v>30.316300000000002</v>
      </c>
      <c r="D318" s="6"/>
      <c r="E318" s="6"/>
      <c r="F318" s="7">
        <f t="shared" si="10"/>
        <v>0.58259318123138748</v>
      </c>
      <c r="I318" s="20">
        <v>33632</v>
      </c>
      <c r="P318">
        <v>1989</v>
      </c>
      <c r="Q318">
        <v>8</v>
      </c>
      <c r="R318" s="11">
        <v>1989.5833333293499</v>
      </c>
      <c r="S318">
        <v>0.59595621946410904</v>
      </c>
      <c r="T318">
        <v>1.4999999999999366E-2</v>
      </c>
      <c r="U318">
        <v>2.68180298758838E-2</v>
      </c>
    </row>
    <row r="319" spans="1:21" x14ac:dyDescent="0.3">
      <c r="A319">
        <v>956.5</v>
      </c>
      <c r="B319" s="9">
        <f t="shared" si="9"/>
        <v>946.16666666666663</v>
      </c>
      <c r="C319">
        <v>30.412200000000002</v>
      </c>
      <c r="F319" s="2">
        <f t="shared" si="10"/>
        <v>0.59355060379460667</v>
      </c>
      <c r="I319" s="20">
        <v>33617</v>
      </c>
      <c r="P319">
        <v>1989</v>
      </c>
      <c r="Q319">
        <v>7</v>
      </c>
      <c r="R319" s="11">
        <v>1989.49999999599</v>
      </c>
      <c r="S319">
        <v>0.58434397561061602</v>
      </c>
      <c r="T319">
        <v>1.4999999999999366E-2</v>
      </c>
    </row>
    <row r="320" spans="1:21" x14ac:dyDescent="0.3">
      <c r="A320">
        <v>948.16700000000003</v>
      </c>
      <c r="B320" s="9">
        <f t="shared" si="9"/>
        <v>940.33333333333337</v>
      </c>
      <c r="C320">
        <v>30.508100000000002</v>
      </c>
      <c r="F320" s="2">
        <f t="shared" si="10"/>
        <v>0.5890665352976181</v>
      </c>
      <c r="I320" s="20">
        <v>33602</v>
      </c>
      <c r="P320">
        <v>1989</v>
      </c>
      <c r="Q320">
        <v>6</v>
      </c>
      <c r="R320" s="11">
        <v>1989.41666666263</v>
      </c>
      <c r="S320">
        <v>0.572731731757123</v>
      </c>
      <c r="T320">
        <v>1.4999999999999366E-2</v>
      </c>
    </row>
    <row r="321" spans="1:21" x14ac:dyDescent="0.3">
      <c r="A321">
        <v>916.33299999999997</v>
      </c>
      <c r="B321" s="9">
        <f t="shared" si="9"/>
        <v>939.83333333333337</v>
      </c>
      <c r="C321">
        <v>30.604099999999999</v>
      </c>
      <c r="F321" s="2">
        <f t="shared" si="10"/>
        <v>0.58868376646302234</v>
      </c>
      <c r="I321" s="20">
        <v>33587</v>
      </c>
      <c r="P321">
        <v>1989</v>
      </c>
      <c r="Q321">
        <v>5</v>
      </c>
      <c r="R321" s="11">
        <v>1989.3333333292701</v>
      </c>
      <c r="S321">
        <v>0.56111948790362998</v>
      </c>
      <c r="T321">
        <v>1.4999999999999366E-2</v>
      </c>
      <c r="U321">
        <v>2.5250376955662301E-2</v>
      </c>
    </row>
    <row r="322" spans="1:21" x14ac:dyDescent="0.3">
      <c r="A322">
        <v>955</v>
      </c>
      <c r="B322" s="9">
        <f t="shared" si="9"/>
        <v>973.11099999999999</v>
      </c>
      <c r="C322">
        <v>30.7</v>
      </c>
      <c r="F322" s="2">
        <f t="shared" si="10"/>
        <v>0.6147096897026757</v>
      </c>
      <c r="I322" s="20">
        <v>33572</v>
      </c>
      <c r="P322">
        <v>1989</v>
      </c>
      <c r="Q322">
        <v>4</v>
      </c>
      <c r="R322" s="11">
        <v>1989.24999999591</v>
      </c>
      <c r="S322">
        <v>0.55455092661031702</v>
      </c>
      <c r="T322">
        <v>1.4999999999999366E-2</v>
      </c>
    </row>
    <row r="323" spans="1:21" x14ac:dyDescent="0.3">
      <c r="A323">
        <v>1048</v>
      </c>
      <c r="B323" s="9">
        <f t="shared" si="9"/>
        <v>1028.6666666666667</v>
      </c>
      <c r="C323">
        <v>30.7959</v>
      </c>
      <c r="F323" s="2">
        <f t="shared" si="10"/>
        <v>0.66074796507451961</v>
      </c>
      <c r="I323" s="20">
        <v>33557</v>
      </c>
      <c r="P323">
        <v>1989</v>
      </c>
      <c r="Q323">
        <v>3</v>
      </c>
      <c r="R323" s="11">
        <v>1989.1666666625499</v>
      </c>
      <c r="S323">
        <v>0.54798236531700495</v>
      </c>
      <c r="T323">
        <v>1.4999999999999366E-2</v>
      </c>
    </row>
    <row r="324" spans="1:21" x14ac:dyDescent="0.3">
      <c r="A324" s="8">
        <v>1083</v>
      </c>
      <c r="B324" s="9">
        <f t="shared" ref="B324:B387" si="11">AVERAGE(A323:A325)</f>
        <v>1070.4443333333334</v>
      </c>
      <c r="C324" s="8">
        <v>30.8919</v>
      </c>
      <c r="F324" s="2">
        <f t="shared" si="10"/>
        <v>0.69762620781105589</v>
      </c>
      <c r="G324" t="s">
        <v>11</v>
      </c>
      <c r="H324">
        <v>26</v>
      </c>
      <c r="I324" s="20">
        <v>33542</v>
      </c>
      <c r="P324">
        <v>1989</v>
      </c>
      <c r="Q324">
        <v>2</v>
      </c>
      <c r="R324" s="11">
        <v>1989.0833333291901</v>
      </c>
      <c r="S324">
        <v>0.54141380402369199</v>
      </c>
      <c r="T324">
        <v>8.9999999999996305E-2</v>
      </c>
      <c r="U324">
        <v>4.8727242362130302E-2</v>
      </c>
    </row>
    <row r="325" spans="1:21" x14ac:dyDescent="0.3">
      <c r="A325" s="4">
        <v>1080.3330000000001</v>
      </c>
      <c r="B325" s="9">
        <f t="shared" si="11"/>
        <v>1055</v>
      </c>
      <c r="C325" s="4">
        <v>30.981899999999996</v>
      </c>
      <c r="F325" s="2">
        <f t="shared" si="10"/>
        <v>0.68375919879408076</v>
      </c>
      <c r="I325" s="20">
        <v>33493</v>
      </c>
      <c r="P325">
        <v>1989</v>
      </c>
      <c r="Q325">
        <v>1</v>
      </c>
      <c r="R325" s="11">
        <v>1988.99999999583</v>
      </c>
      <c r="S325">
        <v>0.54585034262977095</v>
      </c>
      <c r="T325">
        <v>8.9999999999996305E-2</v>
      </c>
      <c r="U325">
        <v>4.9126530836677403E-2</v>
      </c>
    </row>
    <row r="326" spans="1:21" x14ac:dyDescent="0.3">
      <c r="A326">
        <v>1001.667</v>
      </c>
      <c r="B326" s="9">
        <f t="shared" si="11"/>
        <v>954.38900000000001</v>
      </c>
      <c r="C326">
        <v>31.071899999999992</v>
      </c>
      <c r="F326" s="2">
        <f t="shared" si="10"/>
        <v>0.59992911531318938</v>
      </c>
      <c r="I326" s="20">
        <v>33444</v>
      </c>
      <c r="P326">
        <v>1988</v>
      </c>
      <c r="Q326">
        <v>12</v>
      </c>
      <c r="R326" s="11">
        <v>1988.9166666624701</v>
      </c>
      <c r="S326">
        <v>0.57311984041661101</v>
      </c>
      <c r="T326">
        <v>9.0000000000003397E-2</v>
      </c>
      <c r="U326">
        <v>5.1580785637496997E-2</v>
      </c>
    </row>
    <row r="327" spans="1:21" x14ac:dyDescent="0.3">
      <c r="A327">
        <v>781.16700000000003</v>
      </c>
      <c r="B327" s="9">
        <f t="shared" si="11"/>
        <v>743.83366666666677</v>
      </c>
      <c r="C327">
        <v>31.161899999999992</v>
      </c>
      <c r="F327" s="2">
        <f t="shared" si="10"/>
        <v>0.45627220570874355</v>
      </c>
      <c r="I327" s="20">
        <v>33395</v>
      </c>
      <c r="P327">
        <v>1988</v>
      </c>
      <c r="Q327">
        <v>11</v>
      </c>
      <c r="R327" s="11">
        <v>1988.83333332911</v>
      </c>
      <c r="S327">
        <v>0.61112413598807502</v>
      </c>
      <c r="T327">
        <v>8.9999999999996305E-2</v>
      </c>
      <c r="U327">
        <v>5.5001172238924499E-2</v>
      </c>
    </row>
    <row r="328" spans="1:21" x14ac:dyDescent="0.3">
      <c r="A328">
        <v>448.66699999999997</v>
      </c>
      <c r="B328" s="9">
        <f t="shared" si="11"/>
        <v>543.94466666666665</v>
      </c>
      <c r="C328">
        <v>31.251899999999988</v>
      </c>
      <c r="F328" s="2">
        <f t="shared" ref="F328:F391" si="12">(0.0975*EXP(0.0013*B328))/D$2</f>
        <v>0.35186017753030896</v>
      </c>
      <c r="I328" s="20">
        <v>33346</v>
      </c>
      <c r="P328">
        <v>1988</v>
      </c>
      <c r="Q328">
        <v>10</v>
      </c>
      <c r="R328" s="11">
        <v>1988.7499999957499</v>
      </c>
      <c r="S328">
        <v>0.62059794483145603</v>
      </c>
      <c r="T328">
        <v>8.9999999999996305E-2</v>
      </c>
      <c r="U328">
        <v>5.5853815034828697E-2</v>
      </c>
    </row>
    <row r="329" spans="1:21" x14ac:dyDescent="0.3">
      <c r="A329">
        <v>402</v>
      </c>
      <c r="B329" s="9">
        <f t="shared" si="11"/>
        <v>478</v>
      </c>
      <c r="C329">
        <v>31.341899999999988</v>
      </c>
      <c r="F329" s="5">
        <f t="shared" si="12"/>
        <v>0.3229526787566252</v>
      </c>
      <c r="G329" t="s">
        <v>10</v>
      </c>
      <c r="H329">
        <v>26</v>
      </c>
      <c r="I329" s="20">
        <v>33297</v>
      </c>
      <c r="P329">
        <v>1988</v>
      </c>
      <c r="Q329">
        <v>9</v>
      </c>
      <c r="R329" s="11">
        <v>1988.6666666623901</v>
      </c>
      <c r="S329">
        <v>0.57865133251568901</v>
      </c>
      <c r="T329">
        <v>8.9999999999996305E-2</v>
      </c>
      <c r="U329">
        <v>5.20786199264099E-2</v>
      </c>
    </row>
    <row r="330" spans="1:21" x14ac:dyDescent="0.3">
      <c r="A330">
        <v>583.33299999999997</v>
      </c>
      <c r="B330" s="9">
        <f t="shared" si="11"/>
        <v>559.44433333333336</v>
      </c>
      <c r="C330">
        <v>31.431899999999985</v>
      </c>
      <c r="F330" s="2">
        <f t="shared" si="12"/>
        <v>0.35902191831456237</v>
      </c>
      <c r="I330" s="20">
        <v>33279</v>
      </c>
      <c r="P330">
        <v>1988</v>
      </c>
      <c r="Q330">
        <v>8</v>
      </c>
      <c r="R330" s="11">
        <v>1988.58333332903</v>
      </c>
      <c r="S330">
        <v>0.51360860529448105</v>
      </c>
      <c r="T330">
        <v>8.9999999999996305E-2</v>
      </c>
      <c r="U330">
        <v>4.6224774476501397E-2</v>
      </c>
    </row>
    <row r="331" spans="1:21" x14ac:dyDescent="0.3">
      <c r="A331" s="6">
        <v>693</v>
      </c>
      <c r="B331" s="10">
        <f t="shared" si="11"/>
        <v>673.55533333333335</v>
      </c>
      <c r="C331" s="6">
        <v>31.521899999999981</v>
      </c>
      <c r="D331" s="6"/>
      <c r="E331" s="6"/>
      <c r="F331" s="7">
        <f t="shared" si="12"/>
        <v>0.41643389787402413</v>
      </c>
      <c r="I331" s="20">
        <v>33262</v>
      </c>
      <c r="P331">
        <v>1988</v>
      </c>
      <c r="Q331">
        <v>7</v>
      </c>
      <c r="R331" s="11">
        <v>1988.4999999956699</v>
      </c>
      <c r="S331">
        <v>0.46768246580065098</v>
      </c>
      <c r="T331">
        <v>9.0000000000003397E-2</v>
      </c>
      <c r="U331">
        <v>4.2091421922060203E-2</v>
      </c>
    </row>
    <row r="332" spans="1:21" x14ac:dyDescent="0.3">
      <c r="A332">
        <v>744.33299999999997</v>
      </c>
      <c r="B332" s="9">
        <f t="shared" si="11"/>
        <v>759.77766666666673</v>
      </c>
      <c r="C332">
        <v>31.611899999999981</v>
      </c>
      <c r="F332" s="2">
        <f t="shared" si="12"/>
        <v>0.46582814276671258</v>
      </c>
      <c r="I332" s="20">
        <v>33245</v>
      </c>
      <c r="P332">
        <v>1988</v>
      </c>
      <c r="Q332">
        <v>6</v>
      </c>
      <c r="R332" s="11">
        <v>1988.41666666231</v>
      </c>
      <c r="S332">
        <v>0.45567943722431797</v>
      </c>
      <c r="T332">
        <v>8.9999999999996305E-2</v>
      </c>
      <c r="U332">
        <v>4.1011149350186897E-2</v>
      </c>
    </row>
    <row r="333" spans="1:21" x14ac:dyDescent="0.3">
      <c r="A333">
        <v>842</v>
      </c>
      <c r="B333" s="9">
        <f t="shared" si="11"/>
        <v>854.66666666666663</v>
      </c>
      <c r="C333">
        <v>31.701899999999977</v>
      </c>
      <c r="F333" s="2">
        <f t="shared" si="12"/>
        <v>0.52698520479733679</v>
      </c>
      <c r="I333" s="20">
        <v>33228</v>
      </c>
      <c r="P333">
        <v>1988</v>
      </c>
      <c r="Q333">
        <v>5</v>
      </c>
      <c r="R333" s="11">
        <v>1988.3333333289499</v>
      </c>
      <c r="S333">
        <v>0.46024374999121498</v>
      </c>
      <c r="T333">
        <v>8.9999999999996305E-2</v>
      </c>
      <c r="U333">
        <v>4.1421937499207702E-2</v>
      </c>
    </row>
    <row r="334" spans="1:21" x14ac:dyDescent="0.3">
      <c r="A334">
        <v>977.66700000000003</v>
      </c>
      <c r="B334" s="9">
        <f t="shared" si="11"/>
        <v>962.33333333333337</v>
      </c>
      <c r="C334">
        <v>31.791899999999977</v>
      </c>
      <c r="F334" s="2">
        <f t="shared" si="12"/>
        <v>0.60615706789143231</v>
      </c>
      <c r="I334" s="20">
        <v>33211</v>
      </c>
      <c r="P334">
        <v>1988</v>
      </c>
      <c r="Q334">
        <v>4</v>
      </c>
      <c r="R334" s="11">
        <v>1988.2499999955901</v>
      </c>
      <c r="S334">
        <v>0.460044354238419</v>
      </c>
      <c r="T334">
        <v>8.9999999999996305E-2</v>
      </c>
      <c r="U334">
        <v>4.1403991881456E-2</v>
      </c>
    </row>
    <row r="335" spans="1:21" x14ac:dyDescent="0.3">
      <c r="A335">
        <v>1067.3330000000001</v>
      </c>
      <c r="B335" s="9">
        <f t="shared" si="11"/>
        <v>1054.9443333333334</v>
      </c>
      <c r="C335">
        <v>31.881899999999973</v>
      </c>
      <c r="F335" s="2">
        <f t="shared" si="12"/>
        <v>0.68370971921041923</v>
      </c>
      <c r="I335" s="20">
        <v>33194</v>
      </c>
      <c r="P335">
        <v>1988</v>
      </c>
      <c r="Q335">
        <v>3</v>
      </c>
      <c r="R335" s="11">
        <v>1988.16666666223</v>
      </c>
      <c r="S335">
        <v>0.44733177284148401</v>
      </c>
      <c r="T335">
        <v>8.9999999999996305E-2</v>
      </c>
      <c r="U335">
        <v>4.02598595557319E-2</v>
      </c>
    </row>
    <row r="336" spans="1:21" x14ac:dyDescent="0.3">
      <c r="A336" s="8">
        <v>1119.8330000000001</v>
      </c>
      <c r="B336" s="9">
        <f t="shared" si="11"/>
        <v>1033.7776666666666</v>
      </c>
      <c r="C336" s="8">
        <v>31.97189999999997</v>
      </c>
      <c r="F336" s="2">
        <f t="shared" si="12"/>
        <v>0.6651527900633305</v>
      </c>
      <c r="G336" t="s">
        <v>11</v>
      </c>
      <c r="H336">
        <v>27</v>
      </c>
      <c r="I336" s="20">
        <v>33177</v>
      </c>
      <c r="P336">
        <v>1988</v>
      </c>
      <c r="Q336">
        <v>2</v>
      </c>
      <c r="R336" s="11">
        <v>1988.0833333288699</v>
      </c>
      <c r="S336">
        <v>0.462941181234516</v>
      </c>
      <c r="T336">
        <v>0.17999999999999899</v>
      </c>
      <c r="U336">
        <v>8.3329412622212801E-2</v>
      </c>
    </row>
    <row r="337" spans="1:21" x14ac:dyDescent="0.3">
      <c r="A337" s="4">
        <v>914.16700000000003</v>
      </c>
      <c r="B337" s="9">
        <f t="shared" si="11"/>
        <v>954.22233333333327</v>
      </c>
      <c r="C337" s="4">
        <v>32.061899999999966</v>
      </c>
      <c r="F337" s="2">
        <f t="shared" si="12"/>
        <v>0.59979914475219076</v>
      </c>
      <c r="I337" s="20">
        <v>33142</v>
      </c>
      <c r="P337">
        <v>1988</v>
      </c>
      <c r="Q337">
        <v>1</v>
      </c>
      <c r="R337" s="11">
        <v>1987.9999999955101</v>
      </c>
      <c r="S337">
        <v>0.56018801797275597</v>
      </c>
      <c r="T337">
        <v>8.9999999999996305E-2</v>
      </c>
      <c r="U337">
        <v>5.0416921617545997E-2</v>
      </c>
    </row>
    <row r="338" spans="1:21" x14ac:dyDescent="0.3">
      <c r="A338">
        <v>828.66700000000003</v>
      </c>
      <c r="B338" s="9">
        <f t="shared" si="11"/>
        <v>799.22233333333327</v>
      </c>
      <c r="C338">
        <v>32.151899999999969</v>
      </c>
      <c r="F338" s="2">
        <f t="shared" si="12"/>
        <v>0.49033794665240343</v>
      </c>
      <c r="I338" s="20">
        <v>33107</v>
      </c>
      <c r="P338">
        <v>1987</v>
      </c>
      <c r="Q338">
        <v>12</v>
      </c>
      <c r="R338" s="11">
        <v>1987.91666666215</v>
      </c>
      <c r="S338">
        <v>0.64845644604253005</v>
      </c>
      <c r="T338">
        <v>8.9999999999996305E-2</v>
      </c>
      <c r="U338">
        <v>5.8361080143825302E-2</v>
      </c>
    </row>
    <row r="339" spans="1:21" x14ac:dyDescent="0.3">
      <c r="A339">
        <v>654.83299999999997</v>
      </c>
      <c r="B339" s="9">
        <f t="shared" si="11"/>
        <v>692.11099999999999</v>
      </c>
      <c r="C339">
        <v>32.241899999999966</v>
      </c>
      <c r="F339" s="2">
        <f t="shared" si="12"/>
        <v>0.42660140823238613</v>
      </c>
      <c r="I339" s="20">
        <v>33072</v>
      </c>
      <c r="P339">
        <v>1987</v>
      </c>
      <c r="Q339">
        <v>11</v>
      </c>
      <c r="R339" s="11">
        <v>1987.8333333287901</v>
      </c>
      <c r="S339">
        <v>0.69989748460830703</v>
      </c>
      <c r="T339">
        <v>8.9999999999996305E-2</v>
      </c>
      <c r="U339">
        <v>6.2990773614745005E-2</v>
      </c>
    </row>
    <row r="340" spans="1:21" x14ac:dyDescent="0.3">
      <c r="A340">
        <v>592.83299999999997</v>
      </c>
      <c r="B340" s="9">
        <f t="shared" si="11"/>
        <v>623.55533333333335</v>
      </c>
      <c r="C340">
        <v>32.331899999999962</v>
      </c>
      <c r="F340" s="2">
        <f t="shared" si="12"/>
        <v>0.39022665634517645</v>
      </c>
      <c r="I340" s="20">
        <v>33037</v>
      </c>
      <c r="P340">
        <v>1987</v>
      </c>
      <c r="Q340">
        <v>10</v>
      </c>
      <c r="R340" s="11">
        <v>1987.74999999543</v>
      </c>
      <c r="S340">
        <v>0.713576137015421</v>
      </c>
      <c r="T340">
        <v>1.1250000000000425E-2</v>
      </c>
      <c r="U340">
        <v>3.2110926165695101E-2</v>
      </c>
    </row>
    <row r="341" spans="1:21" x14ac:dyDescent="0.3">
      <c r="A341">
        <v>623</v>
      </c>
      <c r="B341" s="9">
        <f t="shared" si="11"/>
        <v>588.05533333333335</v>
      </c>
      <c r="C341">
        <v>32.421899999999958</v>
      </c>
      <c r="F341" s="2">
        <f t="shared" si="12"/>
        <v>0.37262693334275498</v>
      </c>
      <c r="I341" s="20">
        <v>33002</v>
      </c>
      <c r="P341">
        <v>1987</v>
      </c>
      <c r="Q341">
        <v>9</v>
      </c>
      <c r="R341" s="11">
        <v>1987.6666666620599</v>
      </c>
      <c r="S341">
        <v>0.71286889614026105</v>
      </c>
      <c r="T341">
        <v>1.1250000000000425E-2</v>
      </c>
    </row>
    <row r="342" spans="1:21" x14ac:dyDescent="0.3">
      <c r="A342">
        <v>548.33299999999997</v>
      </c>
      <c r="B342" s="9">
        <f t="shared" si="11"/>
        <v>519</v>
      </c>
      <c r="C342">
        <v>32.511899999999955</v>
      </c>
      <c r="F342" s="2">
        <f t="shared" si="12"/>
        <v>0.34063305304065122</v>
      </c>
      <c r="I342" s="20">
        <v>32967</v>
      </c>
      <c r="P342">
        <v>1987</v>
      </c>
      <c r="Q342">
        <v>8</v>
      </c>
      <c r="R342" s="11">
        <v>1987.5833333287001</v>
      </c>
      <c r="S342">
        <v>0.712161655265101</v>
      </c>
      <c r="T342">
        <v>1.1250000000000425E-2</v>
      </c>
    </row>
    <row r="343" spans="1:21" x14ac:dyDescent="0.3">
      <c r="A343">
        <v>385.66699999999997</v>
      </c>
      <c r="B343" s="9">
        <f t="shared" si="11"/>
        <v>444.83333333333331</v>
      </c>
      <c r="C343">
        <v>32.601899999999958</v>
      </c>
      <c r="F343" s="5">
        <f t="shared" si="12"/>
        <v>0.30932395953314795</v>
      </c>
      <c r="G343" t="s">
        <v>10</v>
      </c>
      <c r="H343">
        <v>27</v>
      </c>
      <c r="I343" s="20">
        <v>32932</v>
      </c>
      <c r="P343">
        <v>1987</v>
      </c>
      <c r="Q343">
        <v>7</v>
      </c>
      <c r="R343" s="11">
        <v>1987.49999999534</v>
      </c>
      <c r="S343">
        <v>0.71145441438994195</v>
      </c>
      <c r="T343">
        <v>1.1250000000000425E-2</v>
      </c>
    </row>
    <row r="344" spans="1:21" x14ac:dyDescent="0.3">
      <c r="A344">
        <v>400.5</v>
      </c>
      <c r="B344" s="9">
        <f t="shared" si="11"/>
        <v>450.38899999999995</v>
      </c>
      <c r="C344">
        <v>32.691899999999954</v>
      </c>
      <c r="F344" s="2">
        <f t="shared" si="12"/>
        <v>0.31156609761304616</v>
      </c>
      <c r="I344" s="20">
        <v>32918</v>
      </c>
      <c r="P344">
        <v>1987</v>
      </c>
      <c r="Q344">
        <v>6</v>
      </c>
      <c r="R344" s="11">
        <v>1987.4166666619799</v>
      </c>
      <c r="S344">
        <v>0.710747173514782</v>
      </c>
      <c r="T344">
        <v>1.1250000000000425E-2</v>
      </c>
      <c r="U344">
        <v>3.1983622808163803E-2</v>
      </c>
    </row>
    <row r="345" spans="1:21" x14ac:dyDescent="0.3">
      <c r="A345">
        <v>565</v>
      </c>
      <c r="B345" s="9">
        <f t="shared" si="11"/>
        <v>555.11099999999999</v>
      </c>
      <c r="C345">
        <v>32.781899999999951</v>
      </c>
      <c r="F345" s="2">
        <f t="shared" si="12"/>
        <v>0.35700511417323211</v>
      </c>
      <c r="I345" s="20">
        <v>32905</v>
      </c>
      <c r="P345">
        <v>1987</v>
      </c>
      <c r="Q345">
        <v>5</v>
      </c>
      <c r="R345" s="11">
        <v>1987.33333332862</v>
      </c>
      <c r="S345">
        <v>0.71114818111537603</v>
      </c>
      <c r="T345">
        <v>1.1250000000000425E-2</v>
      </c>
    </row>
    <row r="346" spans="1:21" x14ac:dyDescent="0.3">
      <c r="A346" s="6">
        <v>699.83299999999997</v>
      </c>
      <c r="B346" s="10">
        <f t="shared" si="11"/>
        <v>691.44433333333336</v>
      </c>
      <c r="C346" s="6">
        <v>32.871899999999947</v>
      </c>
      <c r="D346" s="6"/>
      <c r="E346" s="6"/>
      <c r="F346" s="7">
        <f t="shared" si="12"/>
        <v>0.42623184717817336</v>
      </c>
      <c r="I346" s="20">
        <v>32892</v>
      </c>
      <c r="P346">
        <v>1987</v>
      </c>
      <c r="Q346">
        <v>4</v>
      </c>
      <c r="R346" s="11">
        <v>1987.2499999952599</v>
      </c>
      <c r="S346">
        <v>0.71154918871596995</v>
      </c>
      <c r="T346">
        <v>1.1250000000000425E-2</v>
      </c>
    </row>
    <row r="347" spans="1:21" x14ac:dyDescent="0.3">
      <c r="A347">
        <v>809.5</v>
      </c>
      <c r="B347" s="9">
        <f t="shared" si="11"/>
        <v>789.83333333333337</v>
      </c>
      <c r="C347">
        <v>32.961899999999943</v>
      </c>
      <c r="F347" s="2">
        <f t="shared" si="12"/>
        <v>0.48438940568073013</v>
      </c>
      <c r="I347" s="20">
        <v>32878</v>
      </c>
      <c r="P347">
        <v>1987</v>
      </c>
      <c r="Q347">
        <v>3</v>
      </c>
      <c r="R347" s="11">
        <v>1987.1666666619001</v>
      </c>
      <c r="S347">
        <v>0.71195019631656498</v>
      </c>
      <c r="T347">
        <v>1.1250000000000425E-2</v>
      </c>
    </row>
    <row r="348" spans="1:21" x14ac:dyDescent="0.3">
      <c r="A348">
        <v>860.16700000000003</v>
      </c>
      <c r="B348" s="9">
        <f t="shared" si="11"/>
        <v>843.22233333333327</v>
      </c>
      <c r="C348">
        <v>33.051899999999947</v>
      </c>
      <c r="F348" s="2">
        <f t="shared" si="12"/>
        <v>0.51920294648689636</v>
      </c>
      <c r="I348" s="20">
        <v>32865</v>
      </c>
      <c r="P348">
        <v>1987</v>
      </c>
      <c r="Q348">
        <v>2</v>
      </c>
      <c r="R348" s="11">
        <v>1987.08333332854</v>
      </c>
      <c r="S348">
        <v>0.712351203917159</v>
      </c>
      <c r="T348">
        <v>0.179999999999992</v>
      </c>
      <c r="U348">
        <v>0.12822321670508299</v>
      </c>
    </row>
    <row r="349" spans="1:21" x14ac:dyDescent="0.3">
      <c r="A349">
        <v>860</v>
      </c>
      <c r="B349" s="9">
        <f t="shared" si="11"/>
        <v>874.55566666666664</v>
      </c>
      <c r="C349">
        <v>33.141899999999943</v>
      </c>
      <c r="F349" s="2">
        <f t="shared" si="12"/>
        <v>0.54078845351877514</v>
      </c>
      <c r="I349" s="20">
        <v>32852</v>
      </c>
      <c r="P349">
        <v>1987</v>
      </c>
      <c r="Q349">
        <v>1</v>
      </c>
      <c r="R349" s="11">
        <v>1986.9999999951799</v>
      </c>
      <c r="S349">
        <v>0.74055004368458899</v>
      </c>
      <c r="T349">
        <v>0.17999999999999899</v>
      </c>
      <c r="U349">
        <v>0.13329900786322499</v>
      </c>
    </row>
    <row r="350" spans="1:21" x14ac:dyDescent="0.3">
      <c r="A350">
        <v>903.5</v>
      </c>
      <c r="B350" s="9">
        <f t="shared" si="11"/>
        <v>916.05566666666664</v>
      </c>
      <c r="C350">
        <v>33.231899999999939</v>
      </c>
      <c r="F350" s="2">
        <f t="shared" si="12"/>
        <v>0.57076534673152002</v>
      </c>
      <c r="I350" s="20">
        <v>32838</v>
      </c>
      <c r="P350">
        <v>1986</v>
      </c>
      <c r="Q350">
        <v>12</v>
      </c>
      <c r="R350" s="11">
        <v>1986.91666666182</v>
      </c>
      <c r="S350">
        <v>0.83294231094172999</v>
      </c>
      <c r="T350">
        <v>0.179999999999992</v>
      </c>
      <c r="U350">
        <v>0.14992961596950499</v>
      </c>
    </row>
    <row r="351" spans="1:21" x14ac:dyDescent="0.3">
      <c r="A351">
        <v>984.66700000000003</v>
      </c>
      <c r="B351" s="9">
        <f t="shared" si="11"/>
        <v>961.61133333333328</v>
      </c>
      <c r="C351">
        <v>33.321899999999935</v>
      </c>
      <c r="F351" s="2">
        <f t="shared" si="12"/>
        <v>0.60558839578707668</v>
      </c>
      <c r="I351" s="20">
        <v>32825</v>
      </c>
      <c r="P351">
        <v>1986</v>
      </c>
      <c r="Q351">
        <v>11</v>
      </c>
      <c r="R351" s="11">
        <v>1986.83333332846</v>
      </c>
      <c r="S351">
        <v>0.91588347000120596</v>
      </c>
      <c r="T351">
        <v>8.9999999999996305E-2</v>
      </c>
      <c r="U351">
        <v>8.2429512300105104E-2</v>
      </c>
    </row>
    <row r="352" spans="1:21" x14ac:dyDescent="0.3">
      <c r="A352">
        <v>996.66700000000003</v>
      </c>
      <c r="B352" s="9">
        <f t="shared" si="11"/>
        <v>976.66700000000003</v>
      </c>
      <c r="C352">
        <v>33.411899999999932</v>
      </c>
      <c r="F352" s="2">
        <f t="shared" si="12"/>
        <v>0.61755794804823516</v>
      </c>
      <c r="G352" t="s">
        <v>11</v>
      </c>
      <c r="H352">
        <v>28</v>
      </c>
      <c r="I352" s="20">
        <v>32812</v>
      </c>
      <c r="P352">
        <v>1986</v>
      </c>
      <c r="Q352">
        <v>10</v>
      </c>
      <c r="R352" s="11">
        <v>1986.7499999951001</v>
      </c>
      <c r="S352">
        <v>0.89917032205161096</v>
      </c>
      <c r="T352">
        <v>8.9999999999996305E-2</v>
      </c>
      <c r="U352">
        <v>8.0925328984641706E-2</v>
      </c>
    </row>
    <row r="353" spans="1:21" x14ac:dyDescent="0.3">
      <c r="A353">
        <v>948.66700000000003</v>
      </c>
      <c r="B353" s="9">
        <f t="shared" si="11"/>
        <v>949.27799999999991</v>
      </c>
      <c r="C353">
        <v>33.501899999999935</v>
      </c>
      <c r="F353" s="2">
        <f t="shared" si="12"/>
        <v>0.59595621946410915</v>
      </c>
      <c r="I353" s="20">
        <v>32730</v>
      </c>
      <c r="P353">
        <v>1986</v>
      </c>
      <c r="Q353">
        <v>9</v>
      </c>
      <c r="R353" s="11">
        <v>1986.66666666174</v>
      </c>
      <c r="S353">
        <v>0.80000403688297395</v>
      </c>
      <c r="T353">
        <v>9.0000000000003397E-2</v>
      </c>
      <c r="U353">
        <v>7.2000363319470406E-2</v>
      </c>
    </row>
    <row r="354" spans="1:21" x14ac:dyDescent="0.3">
      <c r="A354">
        <v>902.5</v>
      </c>
      <c r="B354" s="9">
        <f t="shared" si="11"/>
        <v>902.94466666666665</v>
      </c>
      <c r="C354">
        <v>33.591899999999931</v>
      </c>
      <c r="F354" s="2">
        <f t="shared" si="12"/>
        <v>0.56111948790363042</v>
      </c>
      <c r="I354" s="20">
        <v>32648</v>
      </c>
      <c r="P354">
        <v>1986</v>
      </c>
      <c r="Q354">
        <v>8</v>
      </c>
      <c r="R354" s="11">
        <v>1986.5833333283799</v>
      </c>
      <c r="S354">
        <v>0.685984733948523</v>
      </c>
      <c r="T354">
        <v>4.4999999999998097E-2</v>
      </c>
      <c r="U354">
        <v>3.0869313027682199E-2</v>
      </c>
    </row>
    <row r="355" spans="1:21" x14ac:dyDescent="0.3">
      <c r="A355">
        <v>857.66700000000003</v>
      </c>
      <c r="B355" s="9">
        <f t="shared" si="11"/>
        <v>875.44466666666665</v>
      </c>
      <c r="C355">
        <v>33.681899999999928</v>
      </c>
      <c r="F355" s="5">
        <f t="shared" si="12"/>
        <v>0.54141380402369221</v>
      </c>
      <c r="G355" t="s">
        <v>10</v>
      </c>
      <c r="H355">
        <v>28</v>
      </c>
      <c r="I355" s="20">
        <v>32567</v>
      </c>
      <c r="P355">
        <v>1986</v>
      </c>
      <c r="Q355">
        <v>7</v>
      </c>
      <c r="R355" s="11">
        <v>1986.4999999950201</v>
      </c>
      <c r="S355">
        <v>0.65152590784393105</v>
      </c>
      <c r="T355">
        <v>4.4999999999998097E-2</v>
      </c>
    </row>
    <row r="356" spans="1:21" x14ac:dyDescent="0.3">
      <c r="A356" s="6">
        <v>866.16700000000003</v>
      </c>
      <c r="B356" s="10">
        <f t="shared" si="11"/>
        <v>881.72233333333327</v>
      </c>
      <c r="C356" s="6">
        <v>33.771899999999924</v>
      </c>
      <c r="D356" s="6"/>
      <c r="E356" s="6"/>
      <c r="F356" s="7">
        <f t="shared" si="12"/>
        <v>0.5458503426297715</v>
      </c>
      <c r="I356" s="20">
        <v>32537</v>
      </c>
      <c r="P356">
        <v>1986</v>
      </c>
      <c r="Q356">
        <v>6</v>
      </c>
      <c r="R356" s="11">
        <v>1986.41666666166</v>
      </c>
      <c r="S356">
        <v>0.617067081739339</v>
      </c>
      <c r="T356">
        <v>8.9999999999996305E-2</v>
      </c>
      <c r="U356">
        <v>5.5536037356538198E-2</v>
      </c>
    </row>
    <row r="357" spans="1:21" x14ac:dyDescent="0.3">
      <c r="A357">
        <v>921.33299999999997</v>
      </c>
      <c r="B357" s="9">
        <f t="shared" si="11"/>
        <v>919.22233333333327</v>
      </c>
      <c r="C357">
        <v>33.86189999999992</v>
      </c>
      <c r="F357" s="2">
        <f t="shared" si="12"/>
        <v>0.57311984041661157</v>
      </c>
      <c r="I357" s="20">
        <v>32507</v>
      </c>
      <c r="P357">
        <v>1986</v>
      </c>
      <c r="Q357">
        <v>5</v>
      </c>
      <c r="R357" s="11">
        <v>1986.3333333282999</v>
      </c>
      <c r="S357">
        <v>0.59612823725001896</v>
      </c>
      <c r="T357">
        <v>8.9999999999996305E-2</v>
      </c>
      <c r="U357">
        <v>5.3651541352499499E-2</v>
      </c>
    </row>
    <row r="358" spans="1:21" x14ac:dyDescent="0.3">
      <c r="A358">
        <v>970.16700000000003</v>
      </c>
      <c r="B358" s="9">
        <f t="shared" si="11"/>
        <v>968.61099999999999</v>
      </c>
      <c r="C358">
        <v>33.951899999999924</v>
      </c>
      <c r="F358" s="2">
        <f t="shared" si="12"/>
        <v>0.61112413598807525</v>
      </c>
      <c r="I358" s="20">
        <v>32477</v>
      </c>
      <c r="P358">
        <v>1986</v>
      </c>
      <c r="Q358">
        <v>4</v>
      </c>
      <c r="R358" s="11">
        <v>1986.24999999494</v>
      </c>
      <c r="S358">
        <v>0.58179445025439003</v>
      </c>
      <c r="T358">
        <v>4.4999999999998097E-2</v>
      </c>
      <c r="U358">
        <v>2.6180750261446398E-2</v>
      </c>
    </row>
    <row r="359" spans="1:21" x14ac:dyDescent="0.3">
      <c r="A359">
        <v>1014.333</v>
      </c>
      <c r="B359" s="9">
        <f t="shared" si="11"/>
        <v>980.44433333333336</v>
      </c>
      <c r="C359">
        <v>34.04189999999992</v>
      </c>
      <c r="F359" s="2">
        <f t="shared" si="12"/>
        <v>0.62059794483145636</v>
      </c>
      <c r="G359" t="s">
        <v>11</v>
      </c>
      <c r="H359">
        <v>29</v>
      </c>
      <c r="I359" s="20">
        <v>32447</v>
      </c>
      <c r="P359">
        <v>1986</v>
      </c>
      <c r="Q359">
        <v>3</v>
      </c>
      <c r="R359" s="11">
        <v>1986.1666666615799</v>
      </c>
      <c r="S359">
        <v>0.57995679489971197</v>
      </c>
      <c r="T359">
        <v>4.4999999999998097E-2</v>
      </c>
    </row>
    <row r="360" spans="1:21" x14ac:dyDescent="0.3">
      <c r="A360">
        <v>956.83299999999997</v>
      </c>
      <c r="B360" s="9">
        <f t="shared" si="11"/>
        <v>926.61099999999999</v>
      </c>
      <c r="C360">
        <v>34.131899999999916</v>
      </c>
      <c r="F360" s="2">
        <f t="shared" si="12"/>
        <v>0.5786513325156899</v>
      </c>
      <c r="I360" s="20">
        <v>32416</v>
      </c>
      <c r="P360">
        <v>1986</v>
      </c>
      <c r="Q360">
        <v>2</v>
      </c>
      <c r="R360" s="11">
        <v>1986.0833333282201</v>
      </c>
      <c r="S360">
        <v>0.57811913954503302</v>
      </c>
      <c r="T360">
        <v>0.17999999999999899</v>
      </c>
      <c r="U360">
        <v>0.104061445118105</v>
      </c>
    </row>
    <row r="361" spans="1:21" x14ac:dyDescent="0.3">
      <c r="A361">
        <v>808.66700000000003</v>
      </c>
      <c r="B361" s="9">
        <f t="shared" si="11"/>
        <v>834.88900000000001</v>
      </c>
      <c r="C361">
        <v>34.221899999999913</v>
      </c>
      <c r="F361" s="2">
        <f t="shared" si="12"/>
        <v>0.51360860529448171</v>
      </c>
      <c r="I361" s="20">
        <v>32385</v>
      </c>
      <c r="P361">
        <v>1986</v>
      </c>
      <c r="Q361">
        <v>1</v>
      </c>
      <c r="R361" s="11">
        <v>1985.99999999486</v>
      </c>
      <c r="S361">
        <v>0.67600050170324499</v>
      </c>
      <c r="T361">
        <v>0.179999999999992</v>
      </c>
      <c r="U361">
        <v>0.121680090306579</v>
      </c>
    </row>
    <row r="362" spans="1:21" x14ac:dyDescent="0.3">
      <c r="A362">
        <v>739.16700000000003</v>
      </c>
      <c r="B362" s="9">
        <f t="shared" si="11"/>
        <v>762.83366666666677</v>
      </c>
      <c r="C362">
        <v>34.311899999999909</v>
      </c>
      <c r="F362" s="2">
        <f t="shared" si="12"/>
        <v>0.46768246580065148</v>
      </c>
      <c r="I362" s="20">
        <v>32354</v>
      </c>
      <c r="P362">
        <v>1985</v>
      </c>
      <c r="Q362">
        <v>12</v>
      </c>
      <c r="R362" s="11">
        <v>1985.9166666614999</v>
      </c>
      <c r="S362">
        <v>0.80047334094132505</v>
      </c>
      <c r="T362">
        <v>0.17999999999999899</v>
      </c>
      <c r="U362">
        <v>0.144085201369438</v>
      </c>
    </row>
    <row r="363" spans="1:21" x14ac:dyDescent="0.3">
      <c r="A363">
        <v>740.66700000000003</v>
      </c>
      <c r="B363" s="9">
        <f t="shared" si="11"/>
        <v>742.83366666666677</v>
      </c>
      <c r="C363">
        <v>34.401899999999912</v>
      </c>
      <c r="F363" s="2">
        <f t="shared" si="12"/>
        <v>0.45567943722431864</v>
      </c>
      <c r="I363" s="20">
        <v>32324</v>
      </c>
      <c r="P363">
        <v>1985</v>
      </c>
      <c r="Q363">
        <v>11</v>
      </c>
      <c r="R363" s="11">
        <v>1985.83333332814</v>
      </c>
      <c r="S363">
        <v>0.88672370538979906</v>
      </c>
      <c r="T363">
        <v>8.9999999999996305E-2</v>
      </c>
      <c r="U363">
        <v>7.9805133485078603E-2</v>
      </c>
    </row>
    <row r="364" spans="1:21" x14ac:dyDescent="0.3">
      <c r="A364">
        <v>748.66700000000003</v>
      </c>
      <c r="B364" s="9">
        <f t="shared" si="11"/>
        <v>750.5003333333334</v>
      </c>
      <c r="C364">
        <v>34.491899999999909</v>
      </c>
      <c r="F364" s="2">
        <f t="shared" si="12"/>
        <v>0.46024374999121576</v>
      </c>
      <c r="I364" s="20">
        <v>32293</v>
      </c>
      <c r="P364">
        <v>1985</v>
      </c>
      <c r="Q364">
        <v>10</v>
      </c>
      <c r="R364" s="11">
        <v>1985.74999999478</v>
      </c>
      <c r="S364">
        <v>0.893022259388083</v>
      </c>
      <c r="T364">
        <v>8.9999999999996305E-2</v>
      </c>
      <c r="U364">
        <v>8.0372003344924101E-2</v>
      </c>
    </row>
    <row r="365" spans="1:21" x14ac:dyDescent="0.3">
      <c r="A365">
        <v>762.16700000000003</v>
      </c>
      <c r="B365" s="9">
        <f t="shared" si="11"/>
        <v>750.16700000000003</v>
      </c>
      <c r="C365">
        <v>34.581899999999905</v>
      </c>
      <c r="F365" s="2">
        <f t="shared" si="12"/>
        <v>0.4600443542384195</v>
      </c>
      <c r="I365" s="20">
        <v>32262</v>
      </c>
      <c r="P365">
        <v>1985</v>
      </c>
      <c r="Q365">
        <v>9</v>
      </c>
      <c r="R365" s="11">
        <v>1985.6666666614201</v>
      </c>
      <c r="S365">
        <v>0.84813925696236403</v>
      </c>
      <c r="T365">
        <v>4.4999999999998097E-2</v>
      </c>
      <c r="U365">
        <v>3.8166266563304803E-2</v>
      </c>
    </row>
    <row r="366" spans="1:21" x14ac:dyDescent="0.3">
      <c r="A366">
        <v>739.66700000000003</v>
      </c>
      <c r="B366" s="9">
        <f t="shared" si="11"/>
        <v>728.61133333333328</v>
      </c>
      <c r="C366">
        <v>34.671899999999901</v>
      </c>
      <c r="F366" s="2">
        <f t="shared" si="12"/>
        <v>0.44733177284148484</v>
      </c>
      <c r="I366" s="20">
        <v>32231</v>
      </c>
      <c r="P366">
        <v>1985</v>
      </c>
      <c r="Q366">
        <v>8</v>
      </c>
      <c r="R366" s="11">
        <v>1985.58333332806</v>
      </c>
      <c r="S366">
        <v>0.81728337955184904</v>
      </c>
      <c r="T366">
        <v>4.4999999999998097E-2</v>
      </c>
    </row>
    <row r="367" spans="1:21" x14ac:dyDescent="0.3">
      <c r="A367">
        <v>684</v>
      </c>
      <c r="B367" s="9">
        <f t="shared" si="11"/>
        <v>723.83333333333337</v>
      </c>
      <c r="C367">
        <v>34.761899999999898</v>
      </c>
      <c r="F367" s="5">
        <f t="shared" si="12"/>
        <v>0.44456182779170983</v>
      </c>
      <c r="G367" t="s">
        <v>10</v>
      </c>
      <c r="H367">
        <v>29</v>
      </c>
      <c r="I367" s="20">
        <v>32201</v>
      </c>
      <c r="P367">
        <v>1985</v>
      </c>
      <c r="Q367">
        <v>7</v>
      </c>
      <c r="R367" s="11">
        <v>1985.4999999946999</v>
      </c>
      <c r="S367">
        <v>0.78642750214133295</v>
      </c>
      <c r="T367">
        <v>8.9999999999996305E-2</v>
      </c>
      <c r="U367">
        <v>7.07784751927171E-2</v>
      </c>
    </row>
    <row r="368" spans="1:21" x14ac:dyDescent="0.3">
      <c r="A368">
        <v>747.83299999999997</v>
      </c>
      <c r="B368" s="9">
        <f t="shared" si="11"/>
        <v>784.94433333333336</v>
      </c>
      <c r="C368">
        <v>34.851899999999901</v>
      </c>
      <c r="F368" s="2">
        <f t="shared" si="12"/>
        <v>0.4813205346773235</v>
      </c>
      <c r="I368" s="20">
        <v>32177</v>
      </c>
      <c r="P368">
        <v>1985</v>
      </c>
      <c r="Q368">
        <v>6</v>
      </c>
      <c r="R368" s="11">
        <v>1985.4166666613401</v>
      </c>
      <c r="S368">
        <v>0.728573957278564</v>
      </c>
      <c r="T368">
        <v>4.5000000000001698E-2</v>
      </c>
      <c r="U368">
        <v>3.2785828077536598E-2</v>
      </c>
    </row>
    <row r="369" spans="1:21" x14ac:dyDescent="0.3">
      <c r="A369" s="6">
        <v>923</v>
      </c>
      <c r="B369" s="10">
        <f t="shared" si="11"/>
        <v>901.66666666666663</v>
      </c>
      <c r="C369" s="6">
        <v>34.941899999999897</v>
      </c>
      <c r="D369" s="6"/>
      <c r="E369" s="6"/>
      <c r="F369" s="7">
        <f t="shared" si="12"/>
        <v>0.56018801797275652</v>
      </c>
      <c r="I369" s="20">
        <v>32153</v>
      </c>
      <c r="P369">
        <v>1985</v>
      </c>
      <c r="Q369">
        <v>5</v>
      </c>
      <c r="R369" s="11">
        <v>1985.33333332798</v>
      </c>
      <c r="S369">
        <v>0.69719991159542205</v>
      </c>
      <c r="T369">
        <v>4.4999999999998097E-2</v>
      </c>
    </row>
    <row r="370" spans="1:21" x14ac:dyDescent="0.3">
      <c r="A370">
        <v>1034.1669999999999</v>
      </c>
      <c r="B370" s="9">
        <f t="shared" si="11"/>
        <v>1014.2223333333333</v>
      </c>
      <c r="C370">
        <v>35.031899999999894</v>
      </c>
      <c r="F370" s="2">
        <f t="shared" si="12"/>
        <v>0.6484564460425305</v>
      </c>
      <c r="I370" s="20">
        <v>32129</v>
      </c>
      <c r="P370">
        <v>1985</v>
      </c>
      <c r="Q370">
        <v>4</v>
      </c>
      <c r="R370" s="11">
        <v>1985.2499999946201</v>
      </c>
      <c r="S370">
        <v>0.66582586591228099</v>
      </c>
      <c r="T370">
        <v>4.4999999999998097E-2</v>
      </c>
      <c r="U370">
        <v>2.9962163966051399E-2</v>
      </c>
    </row>
    <row r="371" spans="1:21" x14ac:dyDescent="0.3">
      <c r="A371">
        <v>1085.5</v>
      </c>
      <c r="B371" s="9">
        <f t="shared" si="11"/>
        <v>1072.9446666666665</v>
      </c>
      <c r="C371">
        <v>35.12189999999989</v>
      </c>
      <c r="F371" s="2">
        <f t="shared" si="12"/>
        <v>0.69989748460830747</v>
      </c>
      <c r="I371" s="20">
        <v>32105</v>
      </c>
      <c r="P371">
        <v>1985</v>
      </c>
      <c r="Q371">
        <v>3</v>
      </c>
      <c r="R371" s="11">
        <v>1985.16666666126</v>
      </c>
      <c r="S371">
        <v>0.64704526178789001</v>
      </c>
      <c r="T371">
        <v>4.4999999999998097E-2</v>
      </c>
    </row>
    <row r="372" spans="1:21" x14ac:dyDescent="0.3">
      <c r="A372">
        <v>1099.1669999999999</v>
      </c>
      <c r="B372" s="9">
        <f t="shared" si="11"/>
        <v>1087.8333333333333</v>
      </c>
      <c r="C372">
        <v>35.211899999999886</v>
      </c>
      <c r="F372" s="2">
        <f t="shared" si="12"/>
        <v>0.713576137015421</v>
      </c>
      <c r="G372" t="s">
        <v>11</v>
      </c>
      <c r="H372">
        <v>30</v>
      </c>
      <c r="I372" s="20">
        <v>32081</v>
      </c>
      <c r="P372">
        <v>1985</v>
      </c>
      <c r="Q372">
        <v>2</v>
      </c>
      <c r="R372" s="11">
        <v>1985.0833333278999</v>
      </c>
      <c r="S372">
        <v>0.62826465766349904</v>
      </c>
      <c r="T372">
        <v>8.9999999999996305E-2</v>
      </c>
      <c r="U372">
        <v>5.6543819189712602E-2</v>
      </c>
    </row>
    <row r="373" spans="1:21" x14ac:dyDescent="0.3">
      <c r="A373">
        <v>1078.8330000000001</v>
      </c>
      <c r="B373" s="9">
        <f t="shared" si="11"/>
        <v>1084.7776666666666</v>
      </c>
      <c r="C373">
        <v>35.30189999999989</v>
      </c>
      <c r="F373" s="2">
        <f t="shared" si="12"/>
        <v>0.71074717351478223</v>
      </c>
      <c r="I373" s="20">
        <v>31958</v>
      </c>
      <c r="P373">
        <v>1985</v>
      </c>
      <c r="Q373">
        <v>1</v>
      </c>
      <c r="R373" s="11">
        <v>1984.9999999945401</v>
      </c>
      <c r="S373">
        <v>0.65089643297834099</v>
      </c>
      <c r="T373">
        <v>8.9999999999996305E-2</v>
      </c>
      <c r="U373">
        <v>5.8580678968048298E-2</v>
      </c>
    </row>
    <row r="374" spans="1:21" x14ac:dyDescent="0.3">
      <c r="A374">
        <v>1076.3330000000001</v>
      </c>
      <c r="B374" s="9">
        <f t="shared" si="11"/>
        <v>1082.222</v>
      </c>
      <c r="C374">
        <v>35.391899999999886</v>
      </c>
      <c r="F374" s="5">
        <f t="shared" si="12"/>
        <v>0.7083897291128981</v>
      </c>
      <c r="G374" t="s">
        <v>10</v>
      </c>
      <c r="H374">
        <v>30</v>
      </c>
      <c r="I374" s="20">
        <v>31836</v>
      </c>
      <c r="P374">
        <v>1984</v>
      </c>
      <c r="Q374">
        <v>12</v>
      </c>
      <c r="R374" s="11">
        <v>1984.91666666118</v>
      </c>
      <c r="S374">
        <v>0.72510935195153603</v>
      </c>
      <c r="T374">
        <v>8.9999999999996305E-2</v>
      </c>
      <c r="U374">
        <v>6.5259841675635602E-2</v>
      </c>
    </row>
    <row r="375" spans="1:21" x14ac:dyDescent="0.3">
      <c r="A375">
        <v>1091.5</v>
      </c>
      <c r="B375" s="9">
        <f t="shared" si="11"/>
        <v>1090.7776666666666</v>
      </c>
      <c r="C375">
        <v>35.481899999999882</v>
      </c>
      <c r="F375" s="2">
        <f t="shared" si="12"/>
        <v>0.71631267872142079</v>
      </c>
      <c r="I375" s="20">
        <v>31818</v>
      </c>
      <c r="P375">
        <v>1984</v>
      </c>
      <c r="Q375">
        <v>11</v>
      </c>
      <c r="R375" s="11">
        <v>1984.8333333278199</v>
      </c>
      <c r="S375">
        <v>0.80063973252257103</v>
      </c>
      <c r="T375">
        <v>9.0000000000003397E-2</v>
      </c>
      <c r="U375">
        <v>7.2057575927034101E-2</v>
      </c>
    </row>
    <row r="376" spans="1:21" x14ac:dyDescent="0.3">
      <c r="A376" s="6">
        <v>1104.5</v>
      </c>
      <c r="B376" s="10">
        <f t="shared" si="11"/>
        <v>1104.0556666666666</v>
      </c>
      <c r="C376" s="6">
        <v>35.571899999999879</v>
      </c>
      <c r="D376" s="6"/>
      <c r="E376" s="6"/>
      <c r="F376" s="7">
        <f t="shared" si="12"/>
        <v>0.7287845698735802</v>
      </c>
      <c r="I376" s="20">
        <v>31801</v>
      </c>
      <c r="P376">
        <v>1984</v>
      </c>
      <c r="Q376">
        <v>10</v>
      </c>
      <c r="R376" s="11">
        <v>1984.74999999446</v>
      </c>
      <c r="S376">
        <v>0.79098400033423599</v>
      </c>
      <c r="T376">
        <v>8.9999999999996305E-2</v>
      </c>
      <c r="U376">
        <v>7.1188560030078299E-2</v>
      </c>
    </row>
    <row r="377" spans="1:21" x14ac:dyDescent="0.3">
      <c r="A377">
        <v>1116.1669999999999</v>
      </c>
      <c r="B377" s="9">
        <f t="shared" si="11"/>
        <v>1128.5</v>
      </c>
      <c r="C377">
        <v>35.661899999999875</v>
      </c>
      <c r="F377" s="2">
        <f t="shared" si="12"/>
        <v>0.752315517495599</v>
      </c>
      <c r="I377" s="20">
        <v>31784</v>
      </c>
      <c r="P377">
        <v>1984</v>
      </c>
      <c r="Q377">
        <v>9</v>
      </c>
      <c r="R377" s="11">
        <v>1984.6666666611</v>
      </c>
      <c r="S377">
        <v>0.68282147405988802</v>
      </c>
      <c r="T377">
        <v>4.4999999999998097E-2</v>
      </c>
      <c r="U377">
        <v>3.07269663326937E-2</v>
      </c>
    </row>
    <row r="378" spans="1:21" x14ac:dyDescent="0.3">
      <c r="A378">
        <v>1164.8330000000001</v>
      </c>
      <c r="B378" s="9">
        <f t="shared" si="11"/>
        <v>1176.7776666666666</v>
      </c>
      <c r="C378">
        <v>35.751899999999878</v>
      </c>
      <c r="F378" s="2">
        <f t="shared" si="12"/>
        <v>0.80104471842736369</v>
      </c>
      <c r="I378" s="20">
        <v>31767</v>
      </c>
      <c r="P378">
        <v>1984</v>
      </c>
      <c r="Q378">
        <v>8</v>
      </c>
      <c r="R378" s="11">
        <v>1984.5833333277401</v>
      </c>
      <c r="S378">
        <v>0.61659226819056601</v>
      </c>
      <c r="T378">
        <v>4.4999999999998097E-2</v>
      </c>
    </row>
    <row r="379" spans="1:21" x14ac:dyDescent="0.3">
      <c r="A379">
        <v>1249.3330000000001</v>
      </c>
      <c r="B379" s="9">
        <f t="shared" si="11"/>
        <v>1235.722</v>
      </c>
      <c r="C379">
        <v>35.841899999999875</v>
      </c>
      <c r="F379" s="2">
        <f t="shared" si="12"/>
        <v>0.86483990345609785</v>
      </c>
      <c r="I379" s="20">
        <v>31750</v>
      </c>
      <c r="P379">
        <v>1984</v>
      </c>
      <c r="Q379">
        <v>7</v>
      </c>
      <c r="R379" s="11">
        <v>1984.49999999438</v>
      </c>
      <c r="S379">
        <v>0.55036306232124499</v>
      </c>
      <c r="T379">
        <v>8.9999999999996305E-2</v>
      </c>
      <c r="U379">
        <v>4.9532675608909997E-2</v>
      </c>
    </row>
    <row r="380" spans="1:21" x14ac:dyDescent="0.3">
      <c r="A380">
        <v>1293</v>
      </c>
      <c r="B380" s="9">
        <f t="shared" si="11"/>
        <v>1279.8333333333333</v>
      </c>
      <c r="C380">
        <v>35.931899999999871</v>
      </c>
      <c r="F380" s="2">
        <f t="shared" si="12"/>
        <v>0.9158834700012064</v>
      </c>
      <c r="I380" s="20">
        <v>31733</v>
      </c>
      <c r="P380">
        <v>1984</v>
      </c>
      <c r="Q380">
        <v>6</v>
      </c>
      <c r="R380" s="11">
        <v>1984.4166666610199</v>
      </c>
      <c r="S380">
        <v>0.45191037454179001</v>
      </c>
      <c r="T380">
        <v>4.4999999999998097E-2</v>
      </c>
      <c r="U380">
        <v>2.0335966854379699E-2</v>
      </c>
    </row>
    <row r="381" spans="1:21" x14ac:dyDescent="0.3">
      <c r="A381">
        <v>1297.1669999999999</v>
      </c>
      <c r="B381" s="9">
        <f t="shared" si="11"/>
        <v>1265.6666666666667</v>
      </c>
      <c r="C381">
        <v>36.021899999999867</v>
      </c>
      <c r="F381" s="2">
        <f t="shared" si="12"/>
        <v>0.89917032205161185</v>
      </c>
      <c r="G381" t="s">
        <v>11</v>
      </c>
      <c r="H381">
        <v>31</v>
      </c>
      <c r="I381" s="20">
        <v>31716</v>
      </c>
      <c r="P381">
        <v>1984</v>
      </c>
      <c r="Q381">
        <v>5</v>
      </c>
      <c r="R381" s="11">
        <v>1984.3333333276601</v>
      </c>
      <c r="S381">
        <v>0.42928310347644399</v>
      </c>
      <c r="T381">
        <v>4.4999999999998097E-2</v>
      </c>
    </row>
    <row r="382" spans="1:21" x14ac:dyDescent="0.3">
      <c r="A382">
        <v>1206.8330000000001</v>
      </c>
      <c r="B382" s="9">
        <f t="shared" si="11"/>
        <v>1175.7776666666666</v>
      </c>
      <c r="C382">
        <v>36.111899999999864</v>
      </c>
      <c r="F382" s="2">
        <f t="shared" si="12"/>
        <v>0.80000403688297461</v>
      </c>
      <c r="I382" s="20">
        <v>31675</v>
      </c>
      <c r="P382">
        <v>1984</v>
      </c>
      <c r="Q382">
        <v>4</v>
      </c>
      <c r="R382" s="11">
        <v>1984.2499999943</v>
      </c>
      <c r="S382">
        <v>0.40665583241109898</v>
      </c>
      <c r="T382">
        <v>4.5000000000001698E-2</v>
      </c>
      <c r="U382">
        <v>1.8299512458500099E-2</v>
      </c>
    </row>
    <row r="383" spans="1:21" x14ac:dyDescent="0.3">
      <c r="A383">
        <v>1023.333</v>
      </c>
      <c r="B383" s="9">
        <f t="shared" si="11"/>
        <v>1057.4996666666668</v>
      </c>
      <c r="C383">
        <v>36.201899999999867</v>
      </c>
      <c r="F383" s="2">
        <f t="shared" si="12"/>
        <v>0.68598473394852355</v>
      </c>
      <c r="I383" s="20">
        <v>31634</v>
      </c>
      <c r="P383">
        <v>1984</v>
      </c>
      <c r="Q383">
        <v>3</v>
      </c>
      <c r="R383" s="11">
        <v>1984.1666666609401</v>
      </c>
      <c r="S383">
        <v>0.40401161581454298</v>
      </c>
      <c r="T383">
        <v>4.4999999999998097E-2</v>
      </c>
    </row>
    <row r="384" spans="1:21" x14ac:dyDescent="0.3">
      <c r="A384">
        <v>942.33299999999997</v>
      </c>
      <c r="B384" s="9">
        <f t="shared" si="11"/>
        <v>976.05533333333335</v>
      </c>
      <c r="C384">
        <v>36.291899999999863</v>
      </c>
      <c r="F384" s="2">
        <f t="shared" si="12"/>
        <v>0.61706708173933955</v>
      </c>
      <c r="I384" s="20">
        <v>31593</v>
      </c>
      <c r="P384">
        <v>1984</v>
      </c>
      <c r="Q384">
        <v>2</v>
      </c>
      <c r="R384" s="11">
        <v>1984.08333332758</v>
      </c>
      <c r="S384">
        <v>0.40136739921798598</v>
      </c>
      <c r="T384">
        <v>0.179999999999992</v>
      </c>
      <c r="U384">
        <v>7.2246131859234605E-2</v>
      </c>
    </row>
    <row r="385" spans="1:21" x14ac:dyDescent="0.3">
      <c r="A385">
        <v>962.5</v>
      </c>
      <c r="B385" s="9">
        <f t="shared" si="11"/>
        <v>949.5</v>
      </c>
      <c r="C385">
        <v>36.38189999999986</v>
      </c>
      <c r="F385" s="2">
        <f t="shared" si="12"/>
        <v>0.59612823725001907</v>
      </c>
      <c r="I385" s="20">
        <v>31552</v>
      </c>
      <c r="P385">
        <v>1984</v>
      </c>
      <c r="Q385">
        <v>1</v>
      </c>
      <c r="R385" s="11">
        <v>1983.9999999942199</v>
      </c>
      <c r="S385">
        <v>0.43824983198560302</v>
      </c>
      <c r="T385">
        <v>8.9999999999996305E-2</v>
      </c>
      <c r="U385">
        <v>3.9442484878702701E-2</v>
      </c>
    </row>
    <row r="386" spans="1:21" x14ac:dyDescent="0.3">
      <c r="A386">
        <v>943.66700000000003</v>
      </c>
      <c r="B386" s="9">
        <f t="shared" si="11"/>
        <v>930.77799999999991</v>
      </c>
      <c r="C386">
        <v>36.471899999999856</v>
      </c>
      <c r="F386" s="2">
        <f t="shared" si="12"/>
        <v>0.58179445025439025</v>
      </c>
      <c r="I386" s="20">
        <v>31511</v>
      </c>
      <c r="P386">
        <v>1983</v>
      </c>
      <c r="Q386">
        <v>12</v>
      </c>
      <c r="R386" s="11">
        <v>1983.9166666608601</v>
      </c>
      <c r="S386">
        <v>0.47872043008839499</v>
      </c>
      <c r="T386">
        <v>8.9999999999996305E-2</v>
      </c>
      <c r="U386">
        <v>4.30848387079538E-2</v>
      </c>
    </row>
    <row r="387" spans="1:21" x14ac:dyDescent="0.3">
      <c r="A387">
        <v>886.16700000000003</v>
      </c>
      <c r="B387" s="9">
        <f t="shared" si="11"/>
        <v>913.55566666666664</v>
      </c>
      <c r="C387">
        <v>36.561899999999852</v>
      </c>
      <c r="F387" s="5">
        <f t="shared" si="12"/>
        <v>0.56891337044623091</v>
      </c>
      <c r="G387" t="s">
        <v>10</v>
      </c>
      <c r="H387">
        <v>31</v>
      </c>
      <c r="I387" s="20">
        <v>31471</v>
      </c>
      <c r="P387">
        <v>1983</v>
      </c>
      <c r="Q387">
        <v>11</v>
      </c>
      <c r="R387" s="11">
        <v>1983.8333333275</v>
      </c>
      <c r="S387">
        <v>0.51684593933797096</v>
      </c>
      <c r="T387">
        <v>9.0000000000003397E-2</v>
      </c>
      <c r="U387">
        <v>4.6516134540419203E-2</v>
      </c>
    </row>
    <row r="388" spans="1:21" x14ac:dyDescent="0.3">
      <c r="A388">
        <v>910.83299999999997</v>
      </c>
      <c r="B388" s="9">
        <f t="shared" ref="B388:B451" si="13">AVERAGE(A387:A389)</f>
        <v>938.05566666666664</v>
      </c>
      <c r="C388">
        <v>36.651899999999856</v>
      </c>
      <c r="F388" s="2">
        <f t="shared" si="12"/>
        <v>0.5873249086438368</v>
      </c>
      <c r="I388" s="20">
        <v>31453</v>
      </c>
      <c r="P388">
        <v>1983</v>
      </c>
      <c r="Q388">
        <v>10</v>
      </c>
      <c r="R388" s="11">
        <v>1983.7499999941399</v>
      </c>
      <c r="S388">
        <v>0.533765074673621</v>
      </c>
      <c r="T388">
        <v>8.9999999999996305E-2</v>
      </c>
      <c r="U388">
        <v>4.8038856720623899E-2</v>
      </c>
    </row>
    <row r="389" spans="1:21" x14ac:dyDescent="0.3">
      <c r="A389" s="6">
        <v>1017.167</v>
      </c>
      <c r="B389" s="10">
        <f t="shared" si="13"/>
        <v>1007.1666666666666</v>
      </c>
      <c r="C389" s="6">
        <v>36.741899999999852</v>
      </c>
      <c r="D389" s="6"/>
      <c r="E389" s="6"/>
      <c r="F389" s="7">
        <f t="shared" si="12"/>
        <v>0.64253576061093354</v>
      </c>
      <c r="I389" s="20">
        <v>31436</v>
      </c>
      <c r="P389">
        <v>1983</v>
      </c>
      <c r="Q389">
        <v>9</v>
      </c>
      <c r="R389" s="11">
        <v>1983.66666666078</v>
      </c>
      <c r="S389">
        <v>0.52236235153421995</v>
      </c>
      <c r="T389">
        <v>8.9999999999996305E-2</v>
      </c>
      <c r="U389">
        <v>4.7012611638077899E-2</v>
      </c>
    </row>
    <row r="390" spans="1:21" x14ac:dyDescent="0.3">
      <c r="A390">
        <v>1093.5</v>
      </c>
      <c r="B390" s="9">
        <f t="shared" si="13"/>
        <v>1083.3889999999999</v>
      </c>
      <c r="C390">
        <v>36.831899999999848</v>
      </c>
      <c r="F390" s="2">
        <f t="shared" si="12"/>
        <v>0.70946524279555645</v>
      </c>
      <c r="I390" s="20">
        <v>31419</v>
      </c>
      <c r="P390">
        <v>1983</v>
      </c>
      <c r="Q390">
        <v>8</v>
      </c>
      <c r="R390" s="11">
        <v>1983.58333332742</v>
      </c>
      <c r="S390">
        <v>0.493927695171405</v>
      </c>
      <c r="T390">
        <v>4.4999999999998097E-2</v>
      </c>
      <c r="U390">
        <v>2.22267462827123E-2</v>
      </c>
    </row>
    <row r="391" spans="1:21" x14ac:dyDescent="0.3">
      <c r="A391">
        <v>1139.5</v>
      </c>
      <c r="B391" s="9">
        <f t="shared" si="13"/>
        <v>1144.7776666666666</v>
      </c>
      <c r="C391">
        <v>36.921899999999845</v>
      </c>
      <c r="F391" s="2">
        <f t="shared" si="12"/>
        <v>0.76840487387254841</v>
      </c>
      <c r="I391" s="20">
        <v>31402</v>
      </c>
      <c r="P391">
        <v>1983</v>
      </c>
      <c r="Q391">
        <v>7</v>
      </c>
      <c r="R391" s="11">
        <v>1983.4999999940601</v>
      </c>
      <c r="S391">
        <v>0.478485938293855</v>
      </c>
      <c r="T391">
        <v>4.4999999999998097E-2</v>
      </c>
    </row>
    <row r="392" spans="1:21" x14ac:dyDescent="0.3">
      <c r="A392">
        <v>1201.3330000000001</v>
      </c>
      <c r="B392" s="9">
        <f t="shared" si="13"/>
        <v>1206.4443333333334</v>
      </c>
      <c r="C392">
        <v>37.011899999999841</v>
      </c>
      <c r="F392" s="2">
        <f t="shared" ref="F392:F455" si="14">(0.0975*EXP(0.0013*B392))/D$2</f>
        <v>0.8325418080101028</v>
      </c>
      <c r="I392" s="20">
        <v>31385</v>
      </c>
      <c r="P392">
        <v>1983</v>
      </c>
      <c r="Q392">
        <v>6</v>
      </c>
      <c r="R392" s="11">
        <v>1983.4166666607</v>
      </c>
      <c r="S392">
        <v>0.46304418141630499</v>
      </c>
      <c r="T392">
        <v>8.9999999999996305E-2</v>
      </c>
      <c r="U392">
        <v>4.1673976327465702E-2</v>
      </c>
    </row>
    <row r="393" spans="1:21" x14ac:dyDescent="0.3">
      <c r="A393">
        <v>1278.5</v>
      </c>
      <c r="B393" s="9">
        <f t="shared" si="13"/>
        <v>1254.9443333333334</v>
      </c>
      <c r="C393">
        <v>37.101899999999844</v>
      </c>
      <c r="F393" s="2">
        <f t="shared" si="14"/>
        <v>0.8867237053897995</v>
      </c>
      <c r="I393" s="20">
        <v>31368</v>
      </c>
      <c r="P393">
        <v>1983</v>
      </c>
      <c r="Q393">
        <v>5</v>
      </c>
      <c r="R393" s="11">
        <v>1983.3333333273399</v>
      </c>
      <c r="S393">
        <v>0.44225610635847501</v>
      </c>
      <c r="T393">
        <v>9.0000000000003397E-2</v>
      </c>
      <c r="U393">
        <v>3.9803049572264299E-2</v>
      </c>
    </row>
    <row r="394" spans="1:21" x14ac:dyDescent="0.3">
      <c r="A394">
        <v>1285</v>
      </c>
      <c r="B394" s="9">
        <f t="shared" si="13"/>
        <v>1260.3889999999999</v>
      </c>
      <c r="C394">
        <v>37.191899999999841</v>
      </c>
      <c r="F394" s="2">
        <f t="shared" si="14"/>
        <v>0.89302225938808322</v>
      </c>
      <c r="G394" t="s">
        <v>11</v>
      </c>
      <c r="H394">
        <v>32</v>
      </c>
      <c r="I394" s="20">
        <v>31351</v>
      </c>
      <c r="P394">
        <v>1983</v>
      </c>
      <c r="Q394">
        <v>4</v>
      </c>
      <c r="R394" s="11">
        <v>1983.2499999939801</v>
      </c>
      <c r="S394">
        <v>0.43056351056244502</v>
      </c>
      <c r="T394">
        <v>4.4999999999998097E-2</v>
      </c>
      <c r="U394">
        <v>1.9375357975309201E-2</v>
      </c>
    </row>
    <row r="395" spans="1:21" x14ac:dyDescent="0.3">
      <c r="A395">
        <v>1217.6669999999999</v>
      </c>
      <c r="B395" s="9">
        <f t="shared" si="13"/>
        <v>1220.7223333333334</v>
      </c>
      <c r="C395">
        <v>37.281899999999837</v>
      </c>
      <c r="F395" s="2">
        <f t="shared" si="14"/>
        <v>0.84813925696236492</v>
      </c>
      <c r="I395" s="20">
        <v>31302</v>
      </c>
      <c r="P395">
        <v>1983</v>
      </c>
      <c r="Q395">
        <v>3</v>
      </c>
      <c r="R395" s="11">
        <v>1983.16666666062</v>
      </c>
      <c r="S395">
        <v>0.42876796083179303</v>
      </c>
      <c r="T395">
        <v>4.4999999999998097E-2</v>
      </c>
    </row>
    <row r="396" spans="1:21" x14ac:dyDescent="0.3">
      <c r="A396">
        <v>1159.5</v>
      </c>
      <c r="B396" s="9">
        <f t="shared" si="13"/>
        <v>1162.6113333333333</v>
      </c>
      <c r="C396">
        <v>37.371899999999833</v>
      </c>
      <c r="F396" s="2">
        <f t="shared" si="14"/>
        <v>0.7864275021413335</v>
      </c>
      <c r="I396" s="20">
        <v>31253</v>
      </c>
      <c r="P396">
        <v>1983</v>
      </c>
      <c r="Q396">
        <v>2</v>
      </c>
      <c r="R396" s="11">
        <v>1983.0833333272601</v>
      </c>
      <c r="S396">
        <v>0.42697241110113998</v>
      </c>
      <c r="T396">
        <v>0.179999999999992</v>
      </c>
      <c r="U396">
        <v>7.6855033998202094E-2</v>
      </c>
    </row>
    <row r="397" spans="1:21" x14ac:dyDescent="0.3">
      <c r="A397">
        <v>1110.6669999999999</v>
      </c>
      <c r="B397" s="9">
        <f t="shared" si="13"/>
        <v>1103.8333333333333</v>
      </c>
      <c r="C397">
        <v>37.461899999999829</v>
      </c>
      <c r="F397" s="2">
        <f t="shared" si="14"/>
        <v>0.72857395727856422</v>
      </c>
      <c r="I397" s="20">
        <v>31204</v>
      </c>
      <c r="P397">
        <v>1983</v>
      </c>
      <c r="Q397">
        <v>1</v>
      </c>
      <c r="R397" s="11">
        <v>1982.9999999939</v>
      </c>
      <c r="S397">
        <v>0.44190496180871502</v>
      </c>
      <c r="T397">
        <v>8.9999999999996305E-2</v>
      </c>
      <c r="U397">
        <v>3.9771446562782697E-2</v>
      </c>
    </row>
    <row r="398" spans="1:21" x14ac:dyDescent="0.3">
      <c r="A398">
        <v>1041.3330000000001</v>
      </c>
      <c r="B398" s="9">
        <f t="shared" si="13"/>
        <v>1034.5556666666666</v>
      </c>
      <c r="C398">
        <v>37.551899999999833</v>
      </c>
      <c r="F398" s="2">
        <f t="shared" si="14"/>
        <v>0.66582586591228154</v>
      </c>
      <c r="I398" s="20">
        <v>31155</v>
      </c>
      <c r="P398">
        <v>1982</v>
      </c>
      <c r="Q398">
        <v>12</v>
      </c>
      <c r="R398" s="11">
        <v>1982.9166666605399</v>
      </c>
      <c r="S398">
        <v>0.50588128099422602</v>
      </c>
      <c r="T398">
        <v>0.17999999999999899</v>
      </c>
      <c r="U398">
        <v>9.1058630578960603E-2</v>
      </c>
    </row>
    <row r="399" spans="1:21" x14ac:dyDescent="0.3">
      <c r="A399">
        <v>951.66700000000003</v>
      </c>
      <c r="B399" s="9">
        <f t="shared" si="13"/>
        <v>989.88900000000001</v>
      </c>
      <c r="C399">
        <v>37.641899999999829</v>
      </c>
      <c r="F399" s="5">
        <f t="shared" si="14"/>
        <v>0.62826465766349993</v>
      </c>
      <c r="G399" t="s">
        <v>10</v>
      </c>
      <c r="H399">
        <v>32</v>
      </c>
      <c r="I399" s="20">
        <v>31106</v>
      </c>
      <c r="P399">
        <v>1982</v>
      </c>
      <c r="Q399">
        <v>11</v>
      </c>
      <c r="R399" s="11">
        <v>1982.8333333271801</v>
      </c>
      <c r="S399">
        <v>0.59209480980510998</v>
      </c>
      <c r="T399">
        <v>8.9999999999996305E-2</v>
      </c>
      <c r="U399">
        <v>5.3288532882457697E-2</v>
      </c>
    </row>
    <row r="400" spans="1:21" x14ac:dyDescent="0.3">
      <c r="A400" s="6">
        <v>976.66700000000003</v>
      </c>
      <c r="B400" s="10">
        <f t="shared" si="13"/>
        <v>1017.1113333333333</v>
      </c>
      <c r="C400" s="6">
        <v>37.731899999999825</v>
      </c>
      <c r="D400" s="6"/>
      <c r="E400" s="6"/>
      <c r="F400" s="7">
        <f t="shared" si="14"/>
        <v>0.65089643297834177</v>
      </c>
      <c r="I400" s="20">
        <v>31076</v>
      </c>
      <c r="P400">
        <v>1982</v>
      </c>
      <c r="Q400">
        <v>10</v>
      </c>
      <c r="R400" s="11">
        <v>1982.74999999382</v>
      </c>
      <c r="S400">
        <v>0.61267105307634795</v>
      </c>
      <c r="T400">
        <v>4.4999999999998097E-2</v>
      </c>
      <c r="U400">
        <v>2.7570197388434501E-2</v>
      </c>
    </row>
    <row r="401" spans="1:21" x14ac:dyDescent="0.3">
      <c r="A401">
        <v>1123</v>
      </c>
      <c r="B401" s="9">
        <f t="shared" si="13"/>
        <v>1100.1666666666667</v>
      </c>
      <c r="C401">
        <v>37.821899999999822</v>
      </c>
      <c r="F401" s="2">
        <f t="shared" si="14"/>
        <v>0.72510935195153692</v>
      </c>
      <c r="I401" s="20">
        <v>31046</v>
      </c>
      <c r="P401">
        <v>1982</v>
      </c>
      <c r="Q401">
        <v>9</v>
      </c>
      <c r="R401" s="11">
        <v>1982.6666666604599</v>
      </c>
      <c r="S401">
        <v>0.59105932814414797</v>
      </c>
      <c r="T401">
        <v>4.4999999999998097E-2</v>
      </c>
    </row>
    <row r="402" spans="1:21" x14ac:dyDescent="0.3">
      <c r="A402">
        <v>1200.8330000000001</v>
      </c>
      <c r="B402" s="9">
        <f t="shared" si="13"/>
        <v>1176.3886666666667</v>
      </c>
      <c r="C402">
        <v>37.911899999999818</v>
      </c>
      <c r="F402" s="2">
        <f t="shared" si="14"/>
        <v>0.8006397325225717</v>
      </c>
      <c r="I402" s="20">
        <v>31016</v>
      </c>
      <c r="P402">
        <v>1982</v>
      </c>
      <c r="Q402">
        <v>8</v>
      </c>
      <c r="R402" s="11">
        <v>1982.5833333271</v>
      </c>
      <c r="S402">
        <v>0.56944760321194798</v>
      </c>
      <c r="T402">
        <v>4.4999999999998097E-2</v>
      </c>
      <c r="U402">
        <v>2.5625142144536601E-2</v>
      </c>
    </row>
    <row r="403" spans="1:21" x14ac:dyDescent="0.3">
      <c r="A403">
        <v>1205.3330000000001</v>
      </c>
      <c r="B403" s="9">
        <f t="shared" si="13"/>
        <v>1167.0553333333335</v>
      </c>
      <c r="C403">
        <v>38.001899999999821</v>
      </c>
      <c r="F403" s="2">
        <f t="shared" si="14"/>
        <v>0.79098400033423599</v>
      </c>
      <c r="G403" t="s">
        <v>11</v>
      </c>
      <c r="H403">
        <v>33</v>
      </c>
      <c r="I403" s="20">
        <v>30986</v>
      </c>
      <c r="P403">
        <v>1982</v>
      </c>
      <c r="Q403">
        <v>7</v>
      </c>
      <c r="R403" s="11">
        <v>1982.4999999937399</v>
      </c>
      <c r="S403">
        <v>0.53351366711040504</v>
      </c>
      <c r="T403">
        <v>4.4999999999998097E-2</v>
      </c>
    </row>
    <row r="404" spans="1:21" x14ac:dyDescent="0.3">
      <c r="A404">
        <v>1095</v>
      </c>
      <c r="B404" s="9">
        <f t="shared" si="13"/>
        <v>1053.9443333333334</v>
      </c>
      <c r="C404">
        <v>38.091899999999818</v>
      </c>
      <c r="F404" s="2">
        <f t="shared" si="14"/>
        <v>0.68282147405988802</v>
      </c>
      <c r="I404" s="20">
        <v>30936</v>
      </c>
      <c r="P404">
        <v>1982</v>
      </c>
      <c r="Q404">
        <v>6</v>
      </c>
      <c r="R404" s="11">
        <v>1982.4166666603801</v>
      </c>
      <c r="S404">
        <v>0.49757973100886199</v>
      </c>
      <c r="T404">
        <v>4.5000000000001698E-2</v>
      </c>
      <c r="U404">
        <v>2.2391087895399599E-2</v>
      </c>
    </row>
    <row r="405" spans="1:21" x14ac:dyDescent="0.3">
      <c r="A405">
        <v>861.5</v>
      </c>
      <c r="B405" s="9">
        <f t="shared" si="13"/>
        <v>888.05566666666664</v>
      </c>
      <c r="C405">
        <v>38.181899999999814</v>
      </c>
      <c r="F405" s="2">
        <f t="shared" si="14"/>
        <v>0.55036306232124543</v>
      </c>
      <c r="I405" s="20">
        <v>30887</v>
      </c>
      <c r="P405">
        <v>1982</v>
      </c>
      <c r="Q405">
        <v>5</v>
      </c>
      <c r="R405" s="11">
        <v>1982.33333332702</v>
      </c>
      <c r="S405">
        <v>0.46998174544957499</v>
      </c>
      <c r="T405">
        <v>4.4999999999998097E-2</v>
      </c>
    </row>
    <row r="406" spans="1:21" x14ac:dyDescent="0.3">
      <c r="A406">
        <v>707.66700000000003</v>
      </c>
      <c r="B406" s="9">
        <f t="shared" si="13"/>
        <v>736.44466666666665</v>
      </c>
      <c r="C406">
        <v>38.27189999999981</v>
      </c>
      <c r="F406" s="2">
        <f t="shared" si="14"/>
        <v>0.45191037454179067</v>
      </c>
      <c r="I406" s="20">
        <v>30838</v>
      </c>
      <c r="P406">
        <v>1982</v>
      </c>
      <c r="Q406">
        <v>4</v>
      </c>
      <c r="R406" s="11">
        <v>1982.2499999936599</v>
      </c>
      <c r="S406">
        <v>0.442383759890289</v>
      </c>
      <c r="T406">
        <v>4.4999999999998097E-2</v>
      </c>
      <c r="U406">
        <v>1.9907269195062201E-2</v>
      </c>
    </row>
    <row r="407" spans="1:21" x14ac:dyDescent="0.3">
      <c r="A407">
        <v>640.16700000000003</v>
      </c>
      <c r="B407" s="9">
        <f t="shared" si="13"/>
        <v>655.27800000000002</v>
      </c>
      <c r="C407">
        <v>38.361899999999807</v>
      </c>
      <c r="F407" s="2">
        <f t="shared" si="14"/>
        <v>0.40665583241109921</v>
      </c>
      <c r="I407" s="20">
        <v>30789</v>
      </c>
      <c r="P407">
        <v>1982</v>
      </c>
      <c r="Q407">
        <v>3</v>
      </c>
      <c r="R407" s="11">
        <v>1982.1666666603001</v>
      </c>
      <c r="S407">
        <v>0.44203265342751102</v>
      </c>
      <c r="T407">
        <v>4.4999999999998097E-2</v>
      </c>
    </row>
    <row r="408" spans="1:21" x14ac:dyDescent="0.3">
      <c r="A408">
        <v>618</v>
      </c>
      <c r="B408" s="9">
        <f t="shared" si="13"/>
        <v>634.77799999999991</v>
      </c>
      <c r="C408">
        <v>38.45189999999981</v>
      </c>
      <c r="F408" s="5">
        <f t="shared" si="14"/>
        <v>0.39596158821483723</v>
      </c>
      <c r="G408" t="s">
        <v>10</v>
      </c>
      <c r="H408">
        <v>33</v>
      </c>
      <c r="I408" s="20">
        <v>30740</v>
      </c>
      <c r="P408">
        <v>1982</v>
      </c>
      <c r="Q408">
        <v>2</v>
      </c>
      <c r="R408" s="11">
        <v>1982.08333332694</v>
      </c>
      <c r="S408">
        <v>0.441681546964733</v>
      </c>
      <c r="T408">
        <v>8.9999999999996305E-2</v>
      </c>
      <c r="U408">
        <v>3.9751339226824299E-2</v>
      </c>
    </row>
    <row r="409" spans="1:21" x14ac:dyDescent="0.3">
      <c r="A409">
        <v>646.16700000000003</v>
      </c>
      <c r="B409" s="9">
        <f t="shared" si="13"/>
        <v>655.5</v>
      </c>
      <c r="C409">
        <v>38.541899999999806</v>
      </c>
      <c r="F409" s="2">
        <f t="shared" si="14"/>
        <v>0.40677321022113638</v>
      </c>
      <c r="I409" s="20">
        <v>30716</v>
      </c>
      <c r="P409">
        <v>1982</v>
      </c>
      <c r="Q409">
        <v>1</v>
      </c>
      <c r="R409" s="11">
        <v>1981.9999999935801</v>
      </c>
      <c r="S409">
        <v>0.50895596859033199</v>
      </c>
      <c r="T409">
        <v>8.9999999999996305E-2</v>
      </c>
      <c r="U409">
        <v>4.5806037173127999E-2</v>
      </c>
    </row>
    <row r="410" spans="1:21" x14ac:dyDescent="0.3">
      <c r="A410" s="6">
        <v>702.33299999999997</v>
      </c>
      <c r="B410" s="10">
        <f t="shared" si="13"/>
        <v>712.83333333333337</v>
      </c>
      <c r="C410" s="6">
        <v>38.631899999999803</v>
      </c>
      <c r="D410" s="6"/>
      <c r="E410" s="6"/>
      <c r="F410" s="7">
        <f t="shared" si="14"/>
        <v>0.43824983198560397</v>
      </c>
      <c r="I410" s="20">
        <v>30692</v>
      </c>
      <c r="P410">
        <v>1981</v>
      </c>
      <c r="Q410">
        <v>12</v>
      </c>
      <c r="R410" s="11">
        <v>1981.91666666022</v>
      </c>
      <c r="S410">
        <v>0.63053767456437304</v>
      </c>
      <c r="T410">
        <v>8.9999999999996305E-2</v>
      </c>
      <c r="U410">
        <v>5.6748390710791297E-2</v>
      </c>
    </row>
    <row r="411" spans="1:21" x14ac:dyDescent="0.3">
      <c r="A411">
        <v>790</v>
      </c>
      <c r="B411" s="9">
        <f t="shared" si="13"/>
        <v>780.77766666666673</v>
      </c>
      <c r="C411">
        <v>38.721899999999799</v>
      </c>
      <c r="F411" s="2">
        <f t="shared" si="14"/>
        <v>0.47872043008839582</v>
      </c>
      <c r="I411" s="20">
        <v>30668</v>
      </c>
      <c r="P411">
        <v>1981</v>
      </c>
      <c r="Q411">
        <v>11</v>
      </c>
      <c r="R411" s="11">
        <v>1981.8333333268599</v>
      </c>
      <c r="S411">
        <v>0.76823873708812396</v>
      </c>
      <c r="T411">
        <v>9.0000000000003397E-2</v>
      </c>
      <c r="U411">
        <v>6.9141486337933697E-2</v>
      </c>
    </row>
    <row r="412" spans="1:21" x14ac:dyDescent="0.3">
      <c r="A412">
        <v>850</v>
      </c>
      <c r="B412" s="9">
        <f t="shared" si="13"/>
        <v>839.72233333333327</v>
      </c>
      <c r="C412">
        <v>38.811899999999795</v>
      </c>
      <c r="F412" s="2">
        <f t="shared" si="14"/>
        <v>0.51684593933797174</v>
      </c>
      <c r="I412" s="20">
        <v>30644</v>
      </c>
      <c r="P412">
        <v>1981</v>
      </c>
      <c r="Q412">
        <v>10</v>
      </c>
      <c r="R412" s="11">
        <v>1981.7499999935001</v>
      </c>
      <c r="S412">
        <v>0.84349654596417201</v>
      </c>
      <c r="T412">
        <v>8.9999999999996305E-2</v>
      </c>
      <c r="U412">
        <v>7.5914689136772295E-2</v>
      </c>
    </row>
    <row r="413" spans="1:21" x14ac:dyDescent="0.3">
      <c r="A413">
        <v>879.16700000000003</v>
      </c>
      <c r="B413" s="9">
        <f t="shared" si="13"/>
        <v>864.5</v>
      </c>
      <c r="C413">
        <v>38.901899999999799</v>
      </c>
      <c r="F413" s="2">
        <f t="shared" si="14"/>
        <v>0.53376507467362178</v>
      </c>
      <c r="G413" t="s">
        <v>11</v>
      </c>
      <c r="H413">
        <v>34</v>
      </c>
      <c r="I413" s="20">
        <v>30620</v>
      </c>
      <c r="P413">
        <v>1981</v>
      </c>
      <c r="Q413">
        <v>9</v>
      </c>
      <c r="R413" s="11">
        <v>1981.66666666014</v>
      </c>
      <c r="S413">
        <v>0.83464883020338598</v>
      </c>
      <c r="T413">
        <v>8.9999999999996305E-2</v>
      </c>
      <c r="U413">
        <v>7.5118394718301701E-2</v>
      </c>
    </row>
    <row r="414" spans="1:21" x14ac:dyDescent="0.3">
      <c r="A414">
        <v>864.33299999999997</v>
      </c>
      <c r="B414" s="9">
        <f t="shared" si="13"/>
        <v>847.88900000000001</v>
      </c>
      <c r="C414">
        <v>38.991899999999795</v>
      </c>
      <c r="F414" s="2">
        <f t="shared" si="14"/>
        <v>0.52236235153422073</v>
      </c>
      <c r="I414" s="20">
        <v>30579</v>
      </c>
      <c r="P414">
        <v>1981</v>
      </c>
      <c r="Q414">
        <v>8</v>
      </c>
      <c r="R414" s="11">
        <v>1981.5833333267799</v>
      </c>
      <c r="S414">
        <v>0.77952807699999105</v>
      </c>
      <c r="T414">
        <v>8.9999999999996305E-2</v>
      </c>
      <c r="U414">
        <v>7.01575269299963E-2</v>
      </c>
    </row>
    <row r="415" spans="1:21" x14ac:dyDescent="0.3">
      <c r="A415">
        <v>800.16700000000003</v>
      </c>
      <c r="B415" s="9">
        <f t="shared" si="13"/>
        <v>804.83333333333337</v>
      </c>
      <c r="C415">
        <v>39.081899999999791</v>
      </c>
      <c r="F415" s="2">
        <f t="shared" si="14"/>
        <v>0.49392769517140556</v>
      </c>
      <c r="I415" s="20">
        <v>30538</v>
      </c>
      <c r="P415">
        <v>1981</v>
      </c>
      <c r="Q415">
        <v>7</v>
      </c>
      <c r="R415" s="11">
        <v>1981.49999999342</v>
      </c>
      <c r="S415">
        <v>0.71264878193339398</v>
      </c>
      <c r="T415">
        <v>8.9999999999996305E-2</v>
      </c>
      <c r="U415">
        <v>6.4138390374002902E-2</v>
      </c>
    </row>
    <row r="416" spans="1:21" x14ac:dyDescent="0.3">
      <c r="A416">
        <v>750</v>
      </c>
      <c r="B416" s="9">
        <f t="shared" si="13"/>
        <v>755.16666666666663</v>
      </c>
      <c r="C416">
        <v>39.171899999999788</v>
      </c>
      <c r="F416" s="2">
        <f t="shared" si="14"/>
        <v>0.46304418141630543</v>
      </c>
      <c r="I416" s="20">
        <v>30497</v>
      </c>
      <c r="P416">
        <v>1981</v>
      </c>
      <c r="Q416">
        <v>6</v>
      </c>
      <c r="R416" s="11">
        <v>1981.4166666600599</v>
      </c>
      <c r="S416">
        <v>0.66472058123287603</v>
      </c>
      <c r="T416">
        <v>9.0000000000003397E-2</v>
      </c>
      <c r="U416">
        <v>5.9824852310961102E-2</v>
      </c>
    </row>
    <row r="417" spans="1:21" x14ac:dyDescent="0.3">
      <c r="A417">
        <v>715.33299999999997</v>
      </c>
      <c r="B417" s="9">
        <f t="shared" si="13"/>
        <v>719.83333333333337</v>
      </c>
      <c r="C417">
        <v>39.261899999999784</v>
      </c>
      <c r="F417" s="2">
        <f t="shared" si="14"/>
        <v>0.44225610635847595</v>
      </c>
      <c r="I417" s="20">
        <v>30456</v>
      </c>
      <c r="P417">
        <v>1981</v>
      </c>
      <c r="Q417">
        <v>5</v>
      </c>
      <c r="R417" s="11">
        <v>1981.3333333267001</v>
      </c>
      <c r="S417">
        <v>0.63428275475012197</v>
      </c>
      <c r="T417">
        <v>8.9999999999996305E-2</v>
      </c>
      <c r="U417">
        <v>5.7085447927508699E-2</v>
      </c>
    </row>
    <row r="418" spans="1:21" x14ac:dyDescent="0.3">
      <c r="A418">
        <v>694.16700000000003</v>
      </c>
      <c r="B418" s="9">
        <f t="shared" si="13"/>
        <v>699.22233333333327</v>
      </c>
      <c r="C418">
        <v>39.351899999999787</v>
      </c>
      <c r="F418" s="2">
        <f t="shared" si="14"/>
        <v>0.43056351056244541</v>
      </c>
      <c r="I418" s="20">
        <v>30415</v>
      </c>
      <c r="P418">
        <v>1981</v>
      </c>
      <c r="Q418">
        <v>4</v>
      </c>
      <c r="R418" s="11">
        <v>1981.24999999334</v>
      </c>
      <c r="S418">
        <v>0.609669621953429</v>
      </c>
      <c r="T418">
        <v>8.9999999999996305E-2</v>
      </c>
      <c r="U418">
        <v>5.4870265975806298E-2</v>
      </c>
    </row>
    <row r="419" spans="1:21" x14ac:dyDescent="0.3">
      <c r="A419">
        <v>688.16700000000003</v>
      </c>
      <c r="B419" s="9">
        <f t="shared" si="13"/>
        <v>691.16700000000003</v>
      </c>
      <c r="C419">
        <v>39.441899999999784</v>
      </c>
      <c r="F419" s="5">
        <f t="shared" si="14"/>
        <v>0.4260782040879294</v>
      </c>
      <c r="G419" t="s">
        <v>10</v>
      </c>
      <c r="H419">
        <v>34</v>
      </c>
      <c r="I419" s="20">
        <v>30375</v>
      </c>
      <c r="P419">
        <v>1981</v>
      </c>
      <c r="Q419">
        <v>3</v>
      </c>
      <c r="R419" s="11">
        <v>1981.1666666599799</v>
      </c>
      <c r="S419">
        <v>0.58011605233562102</v>
      </c>
      <c r="T419">
        <v>8.9999999999996305E-2</v>
      </c>
      <c r="U419">
        <v>5.2210444710203703E-2</v>
      </c>
    </row>
    <row r="420" spans="1:21" x14ac:dyDescent="0.3">
      <c r="A420">
        <v>691.16700000000003</v>
      </c>
      <c r="B420" s="9">
        <f t="shared" si="13"/>
        <v>694.38900000000001</v>
      </c>
      <c r="C420">
        <v>39.53189999999978</v>
      </c>
      <c r="F420" s="2">
        <f t="shared" si="14"/>
        <v>0.42786661811435195</v>
      </c>
      <c r="I420" s="20">
        <v>30355</v>
      </c>
      <c r="P420">
        <v>1981</v>
      </c>
      <c r="Q420">
        <v>2</v>
      </c>
      <c r="R420" s="11">
        <v>1981.08333332662</v>
      </c>
      <c r="S420">
        <v>0.57142511394123996</v>
      </c>
      <c r="T420">
        <v>8.9999999999996305E-2</v>
      </c>
      <c r="U420">
        <v>5.14282602547095E-2</v>
      </c>
    </row>
    <row r="421" spans="1:21" x14ac:dyDescent="0.3">
      <c r="A421" s="6">
        <v>703.83299999999997</v>
      </c>
      <c r="B421" s="10">
        <f t="shared" si="13"/>
        <v>719.22233333333327</v>
      </c>
      <c r="C421" s="6">
        <v>39.621899999999776</v>
      </c>
      <c r="D421" s="6"/>
      <c r="E421" s="6"/>
      <c r="F421" s="7">
        <f t="shared" si="14"/>
        <v>0.44190496180871514</v>
      </c>
      <c r="I421" s="20">
        <v>30335</v>
      </c>
      <c r="P421">
        <v>1981</v>
      </c>
      <c r="Q421">
        <v>1</v>
      </c>
      <c r="R421" s="11">
        <v>1980.99999999326</v>
      </c>
      <c r="S421">
        <v>0.62758413420061099</v>
      </c>
      <c r="T421">
        <v>9.0000000000003397E-2</v>
      </c>
      <c r="U421">
        <v>5.6482572078057097E-2</v>
      </c>
    </row>
    <row r="422" spans="1:21" x14ac:dyDescent="0.3">
      <c r="A422">
        <v>762.66700000000003</v>
      </c>
      <c r="B422" s="9">
        <f t="shared" si="13"/>
        <v>780.11099999999999</v>
      </c>
      <c r="C422">
        <v>39.711899999999773</v>
      </c>
      <c r="F422" s="2">
        <f t="shared" si="14"/>
        <v>0.4783057187831759</v>
      </c>
      <c r="I422" s="20">
        <v>30315</v>
      </c>
      <c r="P422">
        <v>1980</v>
      </c>
      <c r="Q422">
        <v>12</v>
      </c>
      <c r="R422" s="11">
        <v>1980.9166666599001</v>
      </c>
      <c r="S422">
        <v>0.74067014205128401</v>
      </c>
      <c r="T422">
        <v>4.4999999999998097E-2</v>
      </c>
      <c r="U422">
        <v>3.3330156392306402E-2</v>
      </c>
    </row>
    <row r="423" spans="1:21" x14ac:dyDescent="0.3">
      <c r="A423">
        <v>873.83299999999997</v>
      </c>
      <c r="B423" s="9">
        <f t="shared" si="13"/>
        <v>864.05566666666664</v>
      </c>
      <c r="C423">
        <v>39.801899999999776</v>
      </c>
      <c r="F423" s="2">
        <f t="shared" si="14"/>
        <v>0.53345684320527675</v>
      </c>
      <c r="I423" s="20">
        <v>30295</v>
      </c>
      <c r="P423">
        <v>1980</v>
      </c>
      <c r="Q423">
        <v>11</v>
      </c>
      <c r="R423" s="11">
        <v>1980.83333332654</v>
      </c>
      <c r="S423">
        <v>0.79019894949587999</v>
      </c>
      <c r="T423">
        <v>4.4999999999998097E-2</v>
      </c>
    </row>
    <row r="424" spans="1:21" x14ac:dyDescent="0.3">
      <c r="A424">
        <v>955.66700000000003</v>
      </c>
      <c r="B424" s="9">
        <f t="shared" si="13"/>
        <v>944.27766666666673</v>
      </c>
      <c r="C424">
        <v>39.891899999999772</v>
      </c>
      <c r="F424" s="2">
        <f t="shared" si="14"/>
        <v>0.59209480980511087</v>
      </c>
      <c r="I424" s="20">
        <v>30275</v>
      </c>
      <c r="P424">
        <v>1980</v>
      </c>
      <c r="Q424">
        <v>10</v>
      </c>
      <c r="R424" s="11">
        <v>1980.7499999931799</v>
      </c>
      <c r="S424">
        <v>0.83972775694047497</v>
      </c>
      <c r="T424">
        <v>8.9999999999996305E-2</v>
      </c>
      <c r="U424">
        <v>7.5575498124639706E-2</v>
      </c>
    </row>
    <row r="425" spans="1:21" x14ac:dyDescent="0.3">
      <c r="A425">
        <v>1003.333</v>
      </c>
      <c r="B425" s="9">
        <f t="shared" si="13"/>
        <v>970.55566666666664</v>
      </c>
      <c r="C425">
        <v>39.981899999999769</v>
      </c>
      <c r="F425" s="2">
        <f t="shared" si="14"/>
        <v>0.61267105307634795</v>
      </c>
      <c r="G425" t="s">
        <v>11</v>
      </c>
      <c r="H425">
        <v>35</v>
      </c>
      <c r="I425" s="20">
        <v>30255</v>
      </c>
      <c r="P425">
        <v>1980</v>
      </c>
      <c r="Q425">
        <v>9</v>
      </c>
      <c r="R425" s="11">
        <v>1980.6666666598201</v>
      </c>
      <c r="S425">
        <v>0.86515251308236296</v>
      </c>
      <c r="T425">
        <v>4.4999999999998097E-2</v>
      </c>
      <c r="U425">
        <v>3.89318630887047E-2</v>
      </c>
    </row>
    <row r="426" spans="1:21" x14ac:dyDescent="0.3">
      <c r="A426">
        <v>952.66700000000003</v>
      </c>
      <c r="B426" s="9">
        <f t="shared" si="13"/>
        <v>914.27766666666673</v>
      </c>
      <c r="C426">
        <v>40.071899999999765</v>
      </c>
      <c r="F426" s="2">
        <f t="shared" si="14"/>
        <v>0.56944760321194865</v>
      </c>
      <c r="I426" s="20">
        <v>30193</v>
      </c>
      <c r="P426">
        <v>1980</v>
      </c>
      <c r="Q426">
        <v>8</v>
      </c>
      <c r="R426" s="11">
        <v>1980.58333332646</v>
      </c>
      <c r="S426">
        <v>0.86290895485522201</v>
      </c>
      <c r="T426">
        <v>4.4999999999998097E-2</v>
      </c>
    </row>
    <row r="427" spans="1:21" x14ac:dyDescent="0.3">
      <c r="A427">
        <v>786.83299999999997</v>
      </c>
      <c r="B427" s="9">
        <f t="shared" si="13"/>
        <v>810.5</v>
      </c>
      <c r="C427">
        <v>40.161899999999761</v>
      </c>
      <c r="F427" s="2">
        <f t="shared" si="14"/>
        <v>0.4975797310088621</v>
      </c>
      <c r="I427" s="20">
        <v>30132</v>
      </c>
      <c r="P427">
        <v>1980</v>
      </c>
      <c r="Q427">
        <v>7</v>
      </c>
      <c r="R427" s="11">
        <v>1980.4999999930999</v>
      </c>
      <c r="S427">
        <v>0.86066539662808095</v>
      </c>
      <c r="T427">
        <v>8.9999999999996305E-2</v>
      </c>
      <c r="U427">
        <v>7.7459885696524095E-2</v>
      </c>
    </row>
    <row r="428" spans="1:21" x14ac:dyDescent="0.3">
      <c r="A428">
        <v>692</v>
      </c>
      <c r="B428" s="9">
        <f t="shared" si="13"/>
        <v>720.05533333333335</v>
      </c>
      <c r="C428">
        <v>40.251899999999765</v>
      </c>
      <c r="F428" s="2">
        <f t="shared" si="14"/>
        <v>0.44238375989028966</v>
      </c>
      <c r="I428" s="20">
        <v>30071</v>
      </c>
      <c r="P428">
        <v>1980</v>
      </c>
      <c r="Q428">
        <v>6</v>
      </c>
      <c r="R428" s="11">
        <v>1980.41666665974</v>
      </c>
      <c r="S428">
        <v>0.86290603823116996</v>
      </c>
      <c r="T428">
        <v>4.5000000000001698E-2</v>
      </c>
      <c r="U428">
        <v>3.8830771720404098E-2</v>
      </c>
    </row>
    <row r="429" spans="1:21" x14ac:dyDescent="0.3">
      <c r="A429">
        <v>681.33299999999997</v>
      </c>
      <c r="B429" s="9">
        <f t="shared" si="13"/>
        <v>718.83333333333337</v>
      </c>
      <c r="C429">
        <v>40.341899999999761</v>
      </c>
      <c r="F429" s="5">
        <f t="shared" si="14"/>
        <v>0.44168154696473305</v>
      </c>
      <c r="G429" t="s">
        <v>10</v>
      </c>
      <c r="H429">
        <v>35</v>
      </c>
      <c r="I429" s="20">
        <v>30010</v>
      </c>
      <c r="P429">
        <v>1980</v>
      </c>
      <c r="Q429">
        <v>5</v>
      </c>
      <c r="R429" s="11">
        <v>1980.3333333263799</v>
      </c>
      <c r="S429">
        <v>0.85432968218675398</v>
      </c>
      <c r="T429">
        <v>4.4999999999998097E-2</v>
      </c>
    </row>
    <row r="430" spans="1:21" x14ac:dyDescent="0.3">
      <c r="A430" s="6">
        <v>783.16700000000003</v>
      </c>
      <c r="B430" s="10">
        <f t="shared" si="13"/>
        <v>827.88900000000001</v>
      </c>
      <c r="C430" s="6">
        <v>40.431899999999757</v>
      </c>
      <c r="D430" s="6"/>
      <c r="E430" s="6"/>
      <c r="F430" s="7">
        <f t="shared" si="14"/>
        <v>0.50895596859033199</v>
      </c>
      <c r="I430" s="20">
        <v>29980</v>
      </c>
      <c r="P430">
        <v>1980</v>
      </c>
      <c r="Q430">
        <v>4</v>
      </c>
      <c r="R430" s="11">
        <v>1980.2499999930201</v>
      </c>
      <c r="S430">
        <v>0.845753326142338</v>
      </c>
      <c r="T430">
        <v>4.4999999999998097E-2</v>
      </c>
      <c r="U430">
        <v>3.80588996764036E-2</v>
      </c>
    </row>
    <row r="431" spans="1:21" x14ac:dyDescent="0.3">
      <c r="A431">
        <v>1019.167</v>
      </c>
      <c r="B431" s="9">
        <f t="shared" si="13"/>
        <v>992.66700000000003</v>
      </c>
      <c r="C431">
        <v>40.521899999999754</v>
      </c>
      <c r="F431" s="2">
        <f t="shared" si="14"/>
        <v>0.63053767456437393</v>
      </c>
      <c r="I431" s="20">
        <v>29950</v>
      </c>
      <c r="P431">
        <v>1980</v>
      </c>
      <c r="Q431">
        <v>3</v>
      </c>
      <c r="R431" s="11">
        <v>1980.16666665966</v>
      </c>
      <c r="S431">
        <v>0.83255622309338695</v>
      </c>
      <c r="T431">
        <v>4.4999999999998097E-2</v>
      </c>
    </row>
    <row r="432" spans="1:21" x14ac:dyDescent="0.3">
      <c r="A432">
        <v>1175.6669999999999</v>
      </c>
      <c r="B432" s="9">
        <f t="shared" si="13"/>
        <v>1144.6113333333333</v>
      </c>
      <c r="C432">
        <v>40.61189999999975</v>
      </c>
      <c r="F432" s="2">
        <f t="shared" si="14"/>
        <v>0.76823873708812407</v>
      </c>
      <c r="I432" s="20">
        <v>29920</v>
      </c>
      <c r="P432">
        <v>1980</v>
      </c>
      <c r="Q432">
        <v>2</v>
      </c>
      <c r="R432" s="11">
        <v>1980.0833333262999</v>
      </c>
      <c r="S432">
        <v>0.81935912004443601</v>
      </c>
      <c r="T432">
        <v>8.9999999999996305E-2</v>
      </c>
      <c r="U432">
        <v>7.3742320803996203E-2</v>
      </c>
    </row>
    <row r="433" spans="1:21" x14ac:dyDescent="0.3">
      <c r="A433">
        <v>1239</v>
      </c>
      <c r="B433" s="9">
        <f t="shared" si="13"/>
        <v>1216.5</v>
      </c>
      <c r="C433">
        <v>40.701899999999753</v>
      </c>
      <c r="F433" s="2">
        <f t="shared" si="14"/>
        <v>0.84349654596417234</v>
      </c>
      <c r="G433" t="s">
        <v>11</v>
      </c>
      <c r="H433">
        <v>36</v>
      </c>
      <c r="I433" s="20">
        <v>29890</v>
      </c>
      <c r="P433">
        <v>1980</v>
      </c>
      <c r="Q433">
        <v>1</v>
      </c>
      <c r="R433" s="11">
        <v>1979.99999999294</v>
      </c>
      <c r="S433">
        <v>0.82303613577298096</v>
      </c>
      <c r="T433">
        <v>8.9999999999996305E-2</v>
      </c>
      <c r="U433">
        <v>7.4073252219565205E-2</v>
      </c>
    </row>
    <row r="434" spans="1:21" x14ac:dyDescent="0.3">
      <c r="A434">
        <v>1234.8330000000001</v>
      </c>
      <c r="B434" s="9">
        <f t="shared" si="13"/>
        <v>1208.3886666666667</v>
      </c>
      <c r="C434">
        <v>40.79189999999975</v>
      </c>
      <c r="F434" s="2">
        <f t="shared" si="14"/>
        <v>0.83464883020338643</v>
      </c>
      <c r="I434" s="20">
        <v>29859</v>
      </c>
      <c r="P434">
        <v>1979</v>
      </c>
      <c r="Q434">
        <v>12</v>
      </c>
      <c r="R434" s="11">
        <v>1979.91666665958</v>
      </c>
      <c r="S434">
        <v>0.87085733918994401</v>
      </c>
      <c r="T434">
        <v>8.9999999999996305E-2</v>
      </c>
      <c r="U434">
        <v>7.8377160527091705E-2</v>
      </c>
    </row>
    <row r="435" spans="1:21" x14ac:dyDescent="0.3">
      <c r="A435">
        <v>1151.3330000000001</v>
      </c>
      <c r="B435" s="9">
        <f t="shared" si="13"/>
        <v>1155.8330000000001</v>
      </c>
      <c r="C435">
        <v>40.881899999999746</v>
      </c>
      <c r="F435" s="2">
        <f t="shared" si="14"/>
        <v>0.77952807699999138</v>
      </c>
      <c r="I435" s="20">
        <v>29828</v>
      </c>
      <c r="P435">
        <v>1979</v>
      </c>
      <c r="Q435">
        <v>11</v>
      </c>
      <c r="R435" s="11">
        <v>1979.8333333262201</v>
      </c>
      <c r="S435">
        <v>0.94184351462910398</v>
      </c>
      <c r="T435">
        <v>9.0000000000003397E-2</v>
      </c>
      <c r="U435">
        <v>8.47659163166226E-2</v>
      </c>
    </row>
    <row r="436" spans="1:21" x14ac:dyDescent="0.3">
      <c r="A436">
        <v>1081.3330000000001</v>
      </c>
      <c r="B436" s="9">
        <f t="shared" si="13"/>
        <v>1086.8330000000001</v>
      </c>
      <c r="C436">
        <v>40.971899999999742</v>
      </c>
      <c r="F436" s="2">
        <f t="shared" si="14"/>
        <v>0.71264878193339487</v>
      </c>
      <c r="I436" s="20">
        <v>29798</v>
      </c>
      <c r="P436">
        <v>1979</v>
      </c>
      <c r="Q436">
        <v>10</v>
      </c>
      <c r="R436" s="11">
        <v>1979.74999999286</v>
      </c>
      <c r="S436">
        <v>0.98369629595695995</v>
      </c>
      <c r="T436">
        <v>8.9999999999996305E-2</v>
      </c>
      <c r="U436">
        <v>8.8532666636122706E-2</v>
      </c>
    </row>
    <row r="437" spans="1:21" x14ac:dyDescent="0.3">
      <c r="A437">
        <v>1027.8330000000001</v>
      </c>
      <c r="B437" s="9">
        <f t="shared" si="13"/>
        <v>1033.2776666666666</v>
      </c>
      <c r="C437">
        <v>41.061899999999738</v>
      </c>
      <c r="F437" s="2">
        <f t="shared" si="14"/>
        <v>0.66472058123287658</v>
      </c>
      <c r="I437" s="20">
        <v>29767</v>
      </c>
      <c r="P437">
        <v>1979</v>
      </c>
      <c r="Q437">
        <v>9</v>
      </c>
      <c r="R437" s="11">
        <v>1979.6666666594999</v>
      </c>
      <c r="S437">
        <v>0.96435145408316902</v>
      </c>
      <c r="T437">
        <v>4.4999999999998097E-2</v>
      </c>
      <c r="U437">
        <v>4.3395815433740798E-2</v>
      </c>
    </row>
    <row r="438" spans="1:21" x14ac:dyDescent="0.3">
      <c r="A438">
        <v>990.66700000000003</v>
      </c>
      <c r="B438" s="9">
        <f t="shared" si="13"/>
        <v>997.22233333333327</v>
      </c>
      <c r="C438">
        <v>41.151899999999742</v>
      </c>
      <c r="F438" s="2">
        <f t="shared" si="14"/>
        <v>0.63428275475012286</v>
      </c>
      <c r="I438" s="20">
        <v>29736</v>
      </c>
      <c r="P438">
        <v>1979</v>
      </c>
      <c r="Q438">
        <v>8</v>
      </c>
      <c r="R438" s="11">
        <v>1979.5833333261401</v>
      </c>
      <c r="S438">
        <v>0.93189085194613996</v>
      </c>
      <c r="T438">
        <v>4.4999999999998097E-2</v>
      </c>
    </row>
    <row r="439" spans="1:21" x14ac:dyDescent="0.3">
      <c r="A439">
        <v>973.16700000000003</v>
      </c>
      <c r="B439" s="9">
        <f t="shared" si="13"/>
        <v>966.77799999999991</v>
      </c>
      <c r="C439">
        <v>41.241899999999738</v>
      </c>
      <c r="F439" s="2">
        <f t="shared" si="14"/>
        <v>0.60966962195342922</v>
      </c>
      <c r="I439" s="20">
        <v>29706</v>
      </c>
      <c r="P439">
        <v>1979</v>
      </c>
      <c r="Q439">
        <v>7</v>
      </c>
      <c r="R439" s="11">
        <v>1979.49999999278</v>
      </c>
      <c r="S439">
        <v>0.89943024980911201</v>
      </c>
      <c r="T439">
        <v>8.9999999999996305E-2</v>
      </c>
      <c r="U439">
        <v>8.0948722482816704E-2</v>
      </c>
    </row>
    <row r="440" spans="1:21" x14ac:dyDescent="0.3">
      <c r="A440">
        <v>936.5</v>
      </c>
      <c r="B440" s="9">
        <f t="shared" si="13"/>
        <v>928.55566666666664</v>
      </c>
      <c r="C440">
        <v>41.331899999999735</v>
      </c>
      <c r="F440" s="2">
        <f t="shared" si="14"/>
        <v>0.58011605233562136</v>
      </c>
      <c r="I440" s="20">
        <v>29675</v>
      </c>
      <c r="P440">
        <v>1979</v>
      </c>
      <c r="Q440">
        <v>6</v>
      </c>
      <c r="R440" s="11">
        <v>1979.4166666594199</v>
      </c>
      <c r="S440">
        <v>0.82696863970864298</v>
      </c>
      <c r="T440">
        <v>4.4999999999998097E-2</v>
      </c>
      <c r="U440">
        <v>3.7213588786887401E-2</v>
      </c>
    </row>
    <row r="441" spans="1:21" x14ac:dyDescent="0.3">
      <c r="A441">
        <v>876</v>
      </c>
      <c r="B441" s="9">
        <f t="shared" si="13"/>
        <v>916.94433333333336</v>
      </c>
      <c r="C441">
        <v>41.421899999999731</v>
      </c>
      <c r="F441" s="5">
        <f t="shared" si="14"/>
        <v>0.57142511394124074</v>
      </c>
      <c r="G441" t="s">
        <v>10</v>
      </c>
      <c r="H441">
        <v>36</v>
      </c>
      <c r="I441" s="20">
        <v>29645</v>
      </c>
      <c r="P441">
        <v>1979</v>
      </c>
      <c r="Q441">
        <v>5</v>
      </c>
      <c r="R441" s="11">
        <v>1979.33333332606</v>
      </c>
      <c r="S441">
        <v>0.80652754489382605</v>
      </c>
      <c r="T441">
        <v>4.4999999999998097E-2</v>
      </c>
    </row>
    <row r="442" spans="1:21" x14ac:dyDescent="0.3">
      <c r="A442" s="6">
        <v>938.33299999999997</v>
      </c>
      <c r="B442" s="10">
        <f t="shared" si="13"/>
        <v>989.05533333333335</v>
      </c>
      <c r="C442" s="6">
        <v>41.511899999999727</v>
      </c>
      <c r="D442" s="6"/>
      <c r="E442" s="6"/>
      <c r="F442" s="7">
        <f t="shared" si="14"/>
        <v>0.62758413420061099</v>
      </c>
      <c r="I442" s="20">
        <v>29605</v>
      </c>
      <c r="P442">
        <v>1979</v>
      </c>
      <c r="Q442">
        <v>4</v>
      </c>
      <c r="R442" s="11">
        <v>1979.2499999926999</v>
      </c>
      <c r="S442">
        <v>0.78608645007901001</v>
      </c>
      <c r="T442">
        <v>4.5000000000001698E-2</v>
      </c>
      <c r="U442">
        <v>3.5373890253556799E-2</v>
      </c>
    </row>
    <row r="443" spans="1:21" x14ac:dyDescent="0.3">
      <c r="A443">
        <v>1152.8330000000001</v>
      </c>
      <c r="B443" s="9">
        <f t="shared" si="13"/>
        <v>1116.4996666666668</v>
      </c>
      <c r="C443">
        <v>41.601899999999731</v>
      </c>
      <c r="F443" s="2">
        <f t="shared" si="14"/>
        <v>0.74067014205128412</v>
      </c>
      <c r="I443" s="20">
        <v>29565</v>
      </c>
      <c r="P443">
        <v>1979</v>
      </c>
      <c r="Q443">
        <v>3</v>
      </c>
      <c r="R443" s="11">
        <v>1979.1666666593401</v>
      </c>
      <c r="S443">
        <v>0.78401963537098696</v>
      </c>
      <c r="T443">
        <v>4.4999999999998097E-2</v>
      </c>
    </row>
    <row r="444" spans="1:21" x14ac:dyDescent="0.3">
      <c r="A444">
        <v>1258.3330000000001</v>
      </c>
      <c r="B444" s="9">
        <f t="shared" si="13"/>
        <v>1213.0553333333335</v>
      </c>
      <c r="C444">
        <v>41.691899999999727</v>
      </c>
      <c r="F444" s="2">
        <f t="shared" si="14"/>
        <v>0.83972775694047586</v>
      </c>
      <c r="G444" t="s">
        <v>11</v>
      </c>
      <c r="H444">
        <v>37</v>
      </c>
      <c r="I444" s="20">
        <v>29525</v>
      </c>
      <c r="P444">
        <v>1979</v>
      </c>
      <c r="Q444">
        <v>2</v>
      </c>
      <c r="R444" s="11">
        <v>1979.08333332598</v>
      </c>
      <c r="S444">
        <v>0.78195282066296401</v>
      </c>
      <c r="T444">
        <v>8.9999999999996305E-2</v>
      </c>
      <c r="U444">
        <v>7.0375753859663895E-2</v>
      </c>
    </row>
    <row r="445" spans="1:21" x14ac:dyDescent="0.3">
      <c r="A445">
        <v>1228</v>
      </c>
      <c r="B445" s="9">
        <f t="shared" si="13"/>
        <v>1236</v>
      </c>
      <c r="C445">
        <v>41.781899999999723</v>
      </c>
      <c r="F445" s="2">
        <f t="shared" si="14"/>
        <v>0.86515251308236374</v>
      </c>
      <c r="I445" s="20">
        <v>29475</v>
      </c>
      <c r="P445">
        <v>1979</v>
      </c>
      <c r="Q445">
        <v>1</v>
      </c>
      <c r="R445" s="11">
        <v>1978.9999999926199</v>
      </c>
      <c r="S445">
        <v>0.80936048172685404</v>
      </c>
      <c r="T445">
        <v>8.9999999999996305E-2</v>
      </c>
      <c r="U445">
        <v>7.2842443355413899E-2</v>
      </c>
    </row>
    <row r="446" spans="1:21" x14ac:dyDescent="0.3">
      <c r="A446">
        <v>1221.6669999999999</v>
      </c>
      <c r="B446" s="9">
        <f t="shared" si="13"/>
        <v>1232</v>
      </c>
      <c r="C446">
        <v>41.871899999999719</v>
      </c>
      <c r="F446" s="2">
        <f t="shared" si="14"/>
        <v>0.86066539662808106</v>
      </c>
      <c r="I446" s="20">
        <v>29426</v>
      </c>
      <c r="P446">
        <v>1978</v>
      </c>
      <c r="Q446">
        <v>12</v>
      </c>
      <c r="R446" s="11">
        <v>1978.91666665926</v>
      </c>
      <c r="S446">
        <v>0.86402854555254305</v>
      </c>
      <c r="T446">
        <v>8.9999999999996305E-2</v>
      </c>
      <c r="U446">
        <v>7.7762569099725606E-2</v>
      </c>
    </row>
    <row r="447" spans="1:21" x14ac:dyDescent="0.3">
      <c r="A447">
        <v>1246.3330000000001</v>
      </c>
      <c r="B447" s="9">
        <f t="shared" si="13"/>
        <v>1234</v>
      </c>
      <c r="C447">
        <v>41.961899999999716</v>
      </c>
      <c r="F447" s="2">
        <f t="shared" si="14"/>
        <v>0.86290603823117007</v>
      </c>
      <c r="I447" s="20">
        <v>29377</v>
      </c>
      <c r="P447">
        <v>1978</v>
      </c>
      <c r="Q447">
        <v>11</v>
      </c>
      <c r="R447" s="11">
        <v>1978.8333333259</v>
      </c>
      <c r="S447">
        <v>0.91047530265029797</v>
      </c>
      <c r="T447">
        <v>8.9999999999996305E-2</v>
      </c>
      <c r="U447">
        <v>8.1942777238523501E-2</v>
      </c>
    </row>
    <row r="448" spans="1:21" x14ac:dyDescent="0.3">
      <c r="A448">
        <v>1234</v>
      </c>
      <c r="B448" s="9">
        <f t="shared" si="13"/>
        <v>1218.5553333333335</v>
      </c>
      <c r="C448">
        <v>42.051899999999719</v>
      </c>
      <c r="F448" s="2">
        <f t="shared" si="14"/>
        <v>0.84575332614233878</v>
      </c>
      <c r="I448" s="20">
        <v>29328</v>
      </c>
      <c r="P448">
        <v>1978</v>
      </c>
      <c r="Q448">
        <v>10</v>
      </c>
      <c r="R448" s="11">
        <v>1978.7499999925401</v>
      </c>
      <c r="S448">
        <v>0.91225246165736096</v>
      </c>
      <c r="T448">
        <v>9.0000000000003397E-2</v>
      </c>
      <c r="U448">
        <v>8.2102721549165605E-2</v>
      </c>
    </row>
    <row r="449" spans="1:21" x14ac:dyDescent="0.3">
      <c r="A449">
        <v>1175.3330000000001</v>
      </c>
      <c r="B449" s="9">
        <f t="shared" si="13"/>
        <v>1194.1666666666667</v>
      </c>
      <c r="C449">
        <v>42.141899999999715</v>
      </c>
      <c r="F449" s="5">
        <f t="shared" si="14"/>
        <v>0.81935912004443656</v>
      </c>
      <c r="G449" t="s">
        <v>10</v>
      </c>
      <c r="H449">
        <v>37</v>
      </c>
      <c r="I449" s="20">
        <v>29279</v>
      </c>
      <c r="P449">
        <v>1978</v>
      </c>
      <c r="Q449">
        <v>9</v>
      </c>
      <c r="R449" s="11">
        <v>1978.66666665918</v>
      </c>
      <c r="S449">
        <v>0.872682708717189</v>
      </c>
      <c r="T449">
        <v>8.9999999999996305E-2</v>
      </c>
      <c r="U449">
        <v>7.8541443784543793E-2</v>
      </c>
    </row>
    <row r="450" spans="1:21" x14ac:dyDescent="0.3">
      <c r="A450" s="6">
        <v>1173.1669999999999</v>
      </c>
      <c r="B450" s="10">
        <f t="shared" si="13"/>
        <v>1197.6110000000001</v>
      </c>
      <c r="C450" s="6">
        <v>42.231899999999712</v>
      </c>
      <c r="D450" s="6"/>
      <c r="E450" s="6"/>
      <c r="F450" s="7">
        <f t="shared" si="14"/>
        <v>0.82303613577298151</v>
      </c>
      <c r="I450" s="20">
        <v>29249</v>
      </c>
      <c r="P450">
        <v>1978</v>
      </c>
      <c r="Q450">
        <v>8</v>
      </c>
      <c r="R450" s="11">
        <v>1978.5833333258199</v>
      </c>
      <c r="S450">
        <v>0.82732707044023401</v>
      </c>
      <c r="T450">
        <v>4.4999999999998097E-2</v>
      </c>
      <c r="U450">
        <v>3.7229718169809002E-2</v>
      </c>
    </row>
    <row r="451" spans="1:21" x14ac:dyDescent="0.3">
      <c r="A451">
        <v>1244.3330000000001</v>
      </c>
      <c r="B451" s="9">
        <f t="shared" si="13"/>
        <v>1241.0556666666666</v>
      </c>
      <c r="C451">
        <v>42.321899999999708</v>
      </c>
      <c r="F451" s="2">
        <f t="shared" si="14"/>
        <v>0.87085733918994424</v>
      </c>
      <c r="I451" s="20">
        <v>29219</v>
      </c>
      <c r="P451">
        <v>1978</v>
      </c>
      <c r="Q451">
        <v>7</v>
      </c>
      <c r="R451" s="11">
        <v>1978.4999999924601</v>
      </c>
      <c r="S451">
        <v>0.81357889594586597</v>
      </c>
      <c r="T451">
        <v>4.4999999999998097E-2</v>
      </c>
    </row>
    <row r="452" spans="1:21" x14ac:dyDescent="0.3">
      <c r="A452">
        <v>1305.6669999999999</v>
      </c>
      <c r="B452" s="9">
        <f t="shared" ref="B452:B515" si="15">AVERAGE(A451:A453)</f>
        <v>1301.3333333333333</v>
      </c>
      <c r="C452">
        <v>42.411899999999704</v>
      </c>
      <c r="F452" s="2">
        <f t="shared" si="14"/>
        <v>0.94184351462910487</v>
      </c>
      <c r="I452" s="20">
        <v>29189</v>
      </c>
      <c r="P452">
        <v>1978</v>
      </c>
      <c r="Q452">
        <v>6</v>
      </c>
      <c r="R452" s="11">
        <v>1978.4166666591</v>
      </c>
      <c r="S452">
        <v>0.79983072145149903</v>
      </c>
      <c r="T452">
        <v>8.9999999999996305E-2</v>
      </c>
      <c r="U452">
        <v>7.1984764930631995E-2</v>
      </c>
    </row>
    <row r="453" spans="1:21" x14ac:dyDescent="0.3">
      <c r="A453">
        <v>1354</v>
      </c>
      <c r="B453" s="9">
        <f t="shared" si="15"/>
        <v>1334.778</v>
      </c>
      <c r="C453">
        <v>42.501899999999708</v>
      </c>
      <c r="F453" s="2">
        <f t="shared" si="14"/>
        <v>0.98369629595695995</v>
      </c>
      <c r="G453" t="s">
        <v>11</v>
      </c>
      <c r="H453">
        <v>38</v>
      </c>
      <c r="I453" s="20">
        <v>29159</v>
      </c>
      <c r="P453">
        <v>1978</v>
      </c>
      <c r="Q453">
        <v>5</v>
      </c>
      <c r="R453" s="11">
        <v>1978.3333333257401</v>
      </c>
      <c r="S453">
        <v>0.77621393665958704</v>
      </c>
      <c r="T453">
        <v>8.9999999999996305E-2</v>
      </c>
      <c r="U453">
        <v>6.9859254299359894E-2</v>
      </c>
    </row>
    <row r="454" spans="1:21" x14ac:dyDescent="0.3">
      <c r="A454">
        <v>1344.6669999999999</v>
      </c>
      <c r="B454" s="9">
        <f t="shared" si="15"/>
        <v>1319.5</v>
      </c>
      <c r="C454">
        <v>42.591899999999704</v>
      </c>
      <c r="F454" s="2">
        <f t="shared" si="14"/>
        <v>0.96435145408316902</v>
      </c>
      <c r="I454" s="20">
        <v>29110</v>
      </c>
      <c r="P454">
        <v>1978</v>
      </c>
      <c r="Q454">
        <v>4</v>
      </c>
      <c r="R454" s="11">
        <v>1978.24999999238</v>
      </c>
      <c r="S454">
        <v>0.752315517495599</v>
      </c>
      <c r="T454">
        <v>4.5000000000001698E-2</v>
      </c>
      <c r="U454">
        <v>3.3854198287303197E-2</v>
      </c>
    </row>
    <row r="455" spans="1:21" x14ac:dyDescent="0.3">
      <c r="A455">
        <v>1259.8330000000001</v>
      </c>
      <c r="B455" s="9">
        <f t="shared" si="15"/>
        <v>1265.8889999999999</v>
      </c>
      <c r="C455">
        <v>42.6818999999997</v>
      </c>
      <c r="F455" s="2">
        <f t="shared" si="14"/>
        <v>0.89943024980911201</v>
      </c>
      <c r="I455" s="20">
        <v>29061</v>
      </c>
      <c r="P455">
        <v>1978</v>
      </c>
      <c r="Q455">
        <v>3</v>
      </c>
      <c r="R455" s="11">
        <v>1978.1666666590099</v>
      </c>
      <c r="S455">
        <v>0.74595850115136098</v>
      </c>
      <c r="T455">
        <v>4.4999999999998097E-2</v>
      </c>
    </row>
    <row r="456" spans="1:21" x14ac:dyDescent="0.3">
      <c r="A456">
        <v>1193.1669999999999</v>
      </c>
      <c r="B456" s="9">
        <f t="shared" si="15"/>
        <v>1201.2776666666666</v>
      </c>
      <c r="C456">
        <v>42.771899999999697</v>
      </c>
      <c r="F456" s="2">
        <f t="shared" ref="F456:F519" si="16">(0.0975*EXP(0.0013*B456))/D$2</f>
        <v>0.82696863970864376</v>
      </c>
      <c r="I456" s="20">
        <v>29012</v>
      </c>
      <c r="P456">
        <v>1978</v>
      </c>
      <c r="Q456">
        <v>2</v>
      </c>
      <c r="R456" s="11">
        <v>1978.0833333256501</v>
      </c>
      <c r="S456">
        <v>0.73960148480712395</v>
      </c>
      <c r="T456">
        <v>8.9999999999996305E-2</v>
      </c>
      <c r="U456">
        <v>6.6564133632638398E-2</v>
      </c>
    </row>
    <row r="457" spans="1:21" x14ac:dyDescent="0.3">
      <c r="A457">
        <v>1150.8330000000001</v>
      </c>
      <c r="B457" s="9">
        <f t="shared" si="15"/>
        <v>1162.2776666666666</v>
      </c>
      <c r="C457">
        <v>42.861899999999693</v>
      </c>
      <c r="F457" s="2">
        <f t="shared" si="16"/>
        <v>0.78608645007901023</v>
      </c>
      <c r="I457" s="20">
        <v>28963</v>
      </c>
      <c r="P457">
        <v>1978</v>
      </c>
      <c r="Q457">
        <v>1</v>
      </c>
      <c r="R457" s="11">
        <v>1977.99999999229</v>
      </c>
      <c r="S457">
        <v>0.76061965790886599</v>
      </c>
      <c r="T457">
        <v>8.9999999999996305E-2</v>
      </c>
      <c r="U457">
        <v>6.8455769211795095E-2</v>
      </c>
    </row>
    <row r="458" spans="1:21" x14ac:dyDescent="0.3">
      <c r="A458">
        <v>1142.8330000000001</v>
      </c>
      <c r="B458" s="9">
        <f t="shared" si="15"/>
        <v>1158.222</v>
      </c>
      <c r="C458">
        <v>42.951899999999696</v>
      </c>
      <c r="F458" s="5">
        <f t="shared" si="16"/>
        <v>0.78195282066296457</v>
      </c>
      <c r="G458" t="s">
        <v>10</v>
      </c>
      <c r="H458">
        <v>38</v>
      </c>
      <c r="I458" s="20">
        <v>28914</v>
      </c>
      <c r="P458">
        <v>1977</v>
      </c>
      <c r="Q458">
        <v>12</v>
      </c>
      <c r="R458" s="11">
        <v>1977.9166666589299</v>
      </c>
      <c r="S458">
        <v>0.84051665964016298</v>
      </c>
      <c r="T458">
        <v>8.9999999999996305E-2</v>
      </c>
      <c r="U458">
        <v>7.56464993676116E-2</v>
      </c>
    </row>
    <row r="459" spans="1:21" x14ac:dyDescent="0.3">
      <c r="A459" s="6">
        <v>1181</v>
      </c>
      <c r="B459" s="10">
        <f t="shared" si="15"/>
        <v>1184.722</v>
      </c>
      <c r="C459" s="6">
        <v>43.041899999999693</v>
      </c>
      <c r="D459" s="6"/>
      <c r="E459" s="6"/>
      <c r="F459" s="7">
        <f t="shared" si="16"/>
        <v>0.80936048172685482</v>
      </c>
      <c r="I459" s="20">
        <v>28884</v>
      </c>
      <c r="P459">
        <v>1977</v>
      </c>
      <c r="Q459">
        <v>11</v>
      </c>
      <c r="R459" s="11">
        <v>1977.83333332557</v>
      </c>
      <c r="S459">
        <v>0.956720292850469</v>
      </c>
      <c r="T459">
        <v>8.9999999999996305E-2</v>
      </c>
      <c r="U459">
        <v>8.6104826356538697E-2</v>
      </c>
    </row>
    <row r="460" spans="1:21" x14ac:dyDescent="0.3">
      <c r="A460">
        <v>1230.3330000000001</v>
      </c>
      <c r="B460" s="9">
        <f t="shared" si="15"/>
        <v>1235</v>
      </c>
      <c r="C460">
        <v>43.131899999999689</v>
      </c>
      <c r="F460" s="2">
        <f t="shared" si="16"/>
        <v>0.86402854555254316</v>
      </c>
      <c r="I460" s="20">
        <v>28854</v>
      </c>
      <c r="P460">
        <v>1977</v>
      </c>
      <c r="Q460">
        <v>10</v>
      </c>
      <c r="R460" s="11">
        <v>1977.74999999221</v>
      </c>
      <c r="S460">
        <v>1.0482448507026001</v>
      </c>
      <c r="T460">
        <v>9.0000000000003397E-2</v>
      </c>
      <c r="U460">
        <v>9.4342036563237794E-2</v>
      </c>
    </row>
    <row r="461" spans="1:21" x14ac:dyDescent="0.3">
      <c r="A461">
        <v>1293.6669999999999</v>
      </c>
      <c r="B461" s="9">
        <f t="shared" si="15"/>
        <v>1275.2776666666666</v>
      </c>
      <c r="C461">
        <v>43.221899999999685</v>
      </c>
      <c r="F461" s="2">
        <f t="shared" si="16"/>
        <v>0.91047530265029875</v>
      </c>
      <c r="I461" s="20">
        <v>28824</v>
      </c>
      <c r="P461">
        <v>1977</v>
      </c>
      <c r="Q461">
        <v>9</v>
      </c>
      <c r="R461" s="11">
        <v>1977.6666666588501</v>
      </c>
      <c r="S461">
        <v>1.05332963527545</v>
      </c>
      <c r="T461">
        <v>8.9999999999996305E-2</v>
      </c>
      <c r="U461">
        <v>9.47996671747873E-2</v>
      </c>
    </row>
    <row r="462" spans="1:21" x14ac:dyDescent="0.3">
      <c r="A462">
        <v>1301.8330000000001</v>
      </c>
      <c r="B462" s="9">
        <f t="shared" si="15"/>
        <v>1276.7776666666666</v>
      </c>
      <c r="C462">
        <v>43.311899999999682</v>
      </c>
      <c r="F462" s="2">
        <f t="shared" si="16"/>
        <v>0.9122524616573614</v>
      </c>
      <c r="G462" t="s">
        <v>11</v>
      </c>
      <c r="H462">
        <v>39</v>
      </c>
      <c r="I462" s="20">
        <v>28794</v>
      </c>
      <c r="P462">
        <v>1977</v>
      </c>
      <c r="Q462">
        <v>8</v>
      </c>
      <c r="R462" s="11">
        <v>1977.58333332549</v>
      </c>
      <c r="S462">
        <v>0.98248941854720695</v>
      </c>
      <c r="T462">
        <v>4.4999999999998097E-2</v>
      </c>
      <c r="U462">
        <v>4.4212023834622499E-2</v>
      </c>
    </row>
    <row r="463" spans="1:21" x14ac:dyDescent="0.3">
      <c r="A463">
        <v>1234.8330000000001</v>
      </c>
      <c r="B463" s="9">
        <f t="shared" si="15"/>
        <v>1242.6663333333333</v>
      </c>
      <c r="C463">
        <v>43.401899999999685</v>
      </c>
      <c r="F463" s="2">
        <f t="shared" si="16"/>
        <v>0.87268270871718912</v>
      </c>
      <c r="I463" s="20">
        <v>28753</v>
      </c>
      <c r="P463">
        <v>1977</v>
      </c>
      <c r="Q463">
        <v>7</v>
      </c>
      <c r="R463" s="11">
        <v>1977.4999999921299</v>
      </c>
      <c r="S463">
        <v>0.93966266147686095</v>
      </c>
      <c r="T463">
        <v>4.4999999999998097E-2</v>
      </c>
    </row>
    <row r="464" spans="1:21" x14ac:dyDescent="0.3">
      <c r="A464">
        <v>1191.3330000000001</v>
      </c>
      <c r="B464" s="9">
        <f t="shared" si="15"/>
        <v>1201.6110000000001</v>
      </c>
      <c r="C464">
        <v>43.491899999999681</v>
      </c>
      <c r="F464" s="2">
        <f t="shared" si="16"/>
        <v>0.82732707044023401</v>
      </c>
      <c r="I464" s="20">
        <v>28712</v>
      </c>
      <c r="P464">
        <v>1977</v>
      </c>
      <c r="Q464">
        <v>6</v>
      </c>
      <c r="R464" s="11">
        <v>1977.4166666587701</v>
      </c>
      <c r="S464">
        <v>0.89683590440651495</v>
      </c>
      <c r="T464">
        <v>8.9999999999996305E-2</v>
      </c>
      <c r="U464">
        <v>8.0715231396583001E-2</v>
      </c>
    </row>
    <row r="465" spans="1:21" x14ac:dyDescent="0.3">
      <c r="A465">
        <v>1178.6669999999999</v>
      </c>
      <c r="B465" s="9">
        <f t="shared" si="15"/>
        <v>1175.6110000000001</v>
      </c>
      <c r="C465">
        <v>43.581899999999678</v>
      </c>
      <c r="F465" s="2">
        <f t="shared" si="16"/>
        <v>0.79983072145149969</v>
      </c>
      <c r="I465" s="20">
        <v>28671</v>
      </c>
      <c r="P465">
        <v>1977</v>
      </c>
      <c r="Q465">
        <v>5</v>
      </c>
      <c r="R465" s="11">
        <v>1977.33333332541</v>
      </c>
      <c r="S465">
        <v>0.82375009990072401</v>
      </c>
      <c r="T465">
        <v>8.9999999999996305E-2</v>
      </c>
      <c r="U465">
        <v>7.4137508991062098E-2</v>
      </c>
    </row>
    <row r="466" spans="1:21" x14ac:dyDescent="0.3">
      <c r="A466">
        <v>1156.8330000000001</v>
      </c>
      <c r="B466" s="9">
        <f t="shared" si="15"/>
        <v>1152.5556666666666</v>
      </c>
      <c r="C466">
        <v>43.671899999999674</v>
      </c>
      <c r="F466" s="2">
        <f t="shared" si="16"/>
        <v>0.77621393665958738</v>
      </c>
      <c r="I466" s="20">
        <v>28630</v>
      </c>
      <c r="P466">
        <v>1977</v>
      </c>
      <c r="Q466">
        <v>4</v>
      </c>
      <c r="R466" s="11">
        <v>1977.2499999920501</v>
      </c>
      <c r="S466">
        <v>0.778853116174412</v>
      </c>
      <c r="T466">
        <v>4.5000000000001698E-2</v>
      </c>
      <c r="U466">
        <v>3.5048390227849897E-2</v>
      </c>
    </row>
    <row r="467" spans="1:21" x14ac:dyDescent="0.3">
      <c r="A467">
        <v>1122.1669999999999</v>
      </c>
      <c r="B467" s="9">
        <f t="shared" si="15"/>
        <v>1128.5</v>
      </c>
      <c r="C467">
        <v>43.76189999999967</v>
      </c>
      <c r="F467" s="2">
        <f t="shared" si="16"/>
        <v>0.752315517495599</v>
      </c>
      <c r="I467" s="20">
        <v>28589</v>
      </c>
      <c r="P467">
        <v>1977</v>
      </c>
      <c r="Q467">
        <v>3</v>
      </c>
      <c r="R467" s="11">
        <v>1977.16666665869</v>
      </c>
      <c r="S467">
        <v>0.767504981000667</v>
      </c>
      <c r="T467">
        <v>4.4999999999998097E-2</v>
      </c>
    </row>
    <row r="468" spans="1:21" x14ac:dyDescent="0.3">
      <c r="A468">
        <v>1106.5</v>
      </c>
      <c r="B468" s="9">
        <f t="shared" si="15"/>
        <v>1115.3889999999999</v>
      </c>
      <c r="C468">
        <v>43.851899999999674</v>
      </c>
      <c r="F468" s="5">
        <f t="shared" si="16"/>
        <v>0.73960148480712395</v>
      </c>
      <c r="G468" t="s">
        <v>10</v>
      </c>
      <c r="H468">
        <v>39</v>
      </c>
      <c r="I468" s="20">
        <v>28549</v>
      </c>
      <c r="P468">
        <v>1977</v>
      </c>
      <c r="Q468">
        <v>2</v>
      </c>
      <c r="R468" s="11">
        <v>1977.0833333253299</v>
      </c>
      <c r="S468">
        <v>0.756156845826921</v>
      </c>
      <c r="T468">
        <v>0.179999999999992</v>
      </c>
      <c r="U468">
        <v>0.13610823224884</v>
      </c>
    </row>
    <row r="469" spans="1:21" x14ac:dyDescent="0.3">
      <c r="A469" s="6">
        <v>1117.5</v>
      </c>
      <c r="B469" s="10">
        <f t="shared" si="15"/>
        <v>1136.9443333333334</v>
      </c>
      <c r="C469" s="6">
        <v>43.94189999999967</v>
      </c>
      <c r="D469" s="6"/>
      <c r="E469" s="6"/>
      <c r="F469" s="7">
        <f t="shared" si="16"/>
        <v>0.76061965790886676</v>
      </c>
      <c r="I469" s="20">
        <v>28519</v>
      </c>
      <c r="P469">
        <v>1977</v>
      </c>
      <c r="Q469">
        <v>1</v>
      </c>
      <c r="R469" s="11">
        <v>1976.9999999919701</v>
      </c>
      <c r="S469">
        <v>0.81275803101876098</v>
      </c>
      <c r="T469">
        <v>8.9999999999996305E-2</v>
      </c>
      <c r="U469">
        <v>7.3148222791685397E-2</v>
      </c>
    </row>
    <row r="470" spans="1:21" x14ac:dyDescent="0.3">
      <c r="A470">
        <v>1186.8330000000001</v>
      </c>
      <c r="B470" s="9">
        <f t="shared" si="15"/>
        <v>1213.7776666666666</v>
      </c>
      <c r="C470">
        <v>44.031899999999666</v>
      </c>
      <c r="F470" s="2">
        <f t="shared" si="16"/>
        <v>0.84051665964016387</v>
      </c>
      <c r="I470" s="20">
        <v>28489</v>
      </c>
      <c r="P470">
        <v>1976</v>
      </c>
      <c r="Q470">
        <v>12</v>
      </c>
      <c r="R470" s="11">
        <v>1976.91666665861</v>
      </c>
      <c r="S470">
        <v>0.90686612789222598</v>
      </c>
      <c r="T470">
        <v>8.9999999999996305E-2</v>
      </c>
      <c r="U470">
        <v>8.1617951510296993E-2</v>
      </c>
    </row>
    <row r="471" spans="1:21" x14ac:dyDescent="0.3">
      <c r="A471">
        <v>1337</v>
      </c>
      <c r="B471" s="9">
        <f t="shared" si="15"/>
        <v>1313.3886666666667</v>
      </c>
      <c r="C471">
        <v>44.121899999999663</v>
      </c>
      <c r="F471" s="2">
        <f t="shared" si="16"/>
        <v>0.95672029285046978</v>
      </c>
      <c r="I471" s="20">
        <v>28459</v>
      </c>
      <c r="P471">
        <v>1976</v>
      </c>
      <c r="Q471">
        <v>11</v>
      </c>
      <c r="R471" s="11">
        <v>1976.8333333252499</v>
      </c>
      <c r="S471">
        <v>0.99462598672937497</v>
      </c>
      <c r="T471">
        <v>9.0000000000003397E-2</v>
      </c>
      <c r="U471">
        <v>8.9516338805647105E-2</v>
      </c>
    </row>
    <row r="472" spans="1:21" x14ac:dyDescent="0.3">
      <c r="A472">
        <v>1416.3330000000001</v>
      </c>
      <c r="B472" s="9">
        <f t="shared" si="15"/>
        <v>1383.6666666666667</v>
      </c>
      <c r="C472">
        <v>44.211899999999659</v>
      </c>
      <c r="F472" s="2">
        <f t="shared" si="16"/>
        <v>1.0482448507026025</v>
      </c>
      <c r="G472" t="s">
        <v>11</v>
      </c>
      <c r="H472">
        <v>40</v>
      </c>
      <c r="I472" s="20">
        <v>28429</v>
      </c>
      <c r="P472">
        <v>1976</v>
      </c>
      <c r="Q472">
        <v>10</v>
      </c>
      <c r="R472" s="11">
        <v>1976.74999999189</v>
      </c>
      <c r="S472">
        <v>1.00335614740353</v>
      </c>
      <c r="T472">
        <v>4.4999999999998097E-2</v>
      </c>
      <c r="U472">
        <v>4.51510266331571E-2</v>
      </c>
    </row>
    <row r="473" spans="1:21" x14ac:dyDescent="0.3">
      <c r="A473">
        <v>1397.6669999999999</v>
      </c>
      <c r="B473" s="9">
        <f t="shared" si="15"/>
        <v>1387.3889999999999</v>
      </c>
      <c r="C473">
        <v>44.301899999999662</v>
      </c>
      <c r="F473" s="2">
        <f t="shared" si="16"/>
        <v>1.0533296352754586</v>
      </c>
      <c r="I473" s="20">
        <v>28388</v>
      </c>
      <c r="P473">
        <v>1976</v>
      </c>
      <c r="Q473">
        <v>9</v>
      </c>
      <c r="R473" s="11">
        <v>1976.6666666585299</v>
      </c>
      <c r="S473">
        <v>0.95642281794419004</v>
      </c>
      <c r="T473">
        <v>4.4999999999998097E-2</v>
      </c>
    </row>
    <row r="474" spans="1:21" x14ac:dyDescent="0.3">
      <c r="A474">
        <v>1348.1669999999999</v>
      </c>
      <c r="B474" s="9">
        <f t="shared" si="15"/>
        <v>1333.8336666666667</v>
      </c>
      <c r="C474">
        <v>44.391899999999659</v>
      </c>
      <c r="F474" s="2">
        <f t="shared" si="16"/>
        <v>0.98248941854720762</v>
      </c>
      <c r="I474" s="20">
        <v>28347</v>
      </c>
      <c r="P474">
        <v>1976</v>
      </c>
      <c r="Q474">
        <v>8</v>
      </c>
      <c r="R474" s="11">
        <v>1976.5833333251701</v>
      </c>
      <c r="S474">
        <v>0.90948948848484701</v>
      </c>
      <c r="T474">
        <v>4.4999999999998097E-2</v>
      </c>
      <c r="U474">
        <v>4.0927026981816397E-2</v>
      </c>
    </row>
    <row r="475" spans="1:21" x14ac:dyDescent="0.3">
      <c r="A475">
        <v>1255.6669999999999</v>
      </c>
      <c r="B475" s="9">
        <f t="shared" si="15"/>
        <v>1263.6669999999999</v>
      </c>
      <c r="C475">
        <v>44.481899999999655</v>
      </c>
      <c r="F475" s="2">
        <f t="shared" si="16"/>
        <v>0.89683590440651551</v>
      </c>
      <c r="I475" s="20">
        <v>28306</v>
      </c>
      <c r="P475">
        <v>1976</v>
      </c>
      <c r="Q475">
        <v>7</v>
      </c>
      <c r="R475" s="11">
        <v>1976.49999999181</v>
      </c>
      <c r="S475">
        <v>0.84801524015141105</v>
      </c>
      <c r="T475">
        <v>4.4999999999998097E-2</v>
      </c>
    </row>
    <row r="476" spans="1:21" x14ac:dyDescent="0.3">
      <c r="A476">
        <v>1187.1669999999999</v>
      </c>
      <c r="B476" s="9">
        <f t="shared" si="15"/>
        <v>1198.278</v>
      </c>
      <c r="C476">
        <v>44.571899999999651</v>
      </c>
      <c r="F476" s="2">
        <f t="shared" si="16"/>
        <v>0.82375009990072423</v>
      </c>
      <c r="I476" s="20">
        <v>28265</v>
      </c>
      <c r="P476">
        <v>1976</v>
      </c>
      <c r="Q476">
        <v>6</v>
      </c>
      <c r="R476" s="11">
        <v>1976.4166666584499</v>
      </c>
      <c r="S476">
        <v>0.78654099181797499</v>
      </c>
      <c r="T476">
        <v>4.4999999999998097E-2</v>
      </c>
      <c r="U476">
        <v>3.5394344631807399E-2</v>
      </c>
    </row>
    <row r="477" spans="1:21" x14ac:dyDescent="0.3">
      <c r="A477">
        <v>1152</v>
      </c>
      <c r="B477" s="9">
        <f t="shared" si="15"/>
        <v>1155.1666666666667</v>
      </c>
      <c r="C477">
        <v>44.661899999999648</v>
      </c>
      <c r="F477" s="2">
        <f t="shared" si="16"/>
        <v>0.77885311617441289</v>
      </c>
      <c r="I477" s="20">
        <v>28224</v>
      </c>
      <c r="P477">
        <v>1976</v>
      </c>
      <c r="Q477">
        <v>5</v>
      </c>
      <c r="R477" s="11">
        <v>1976.3333333250901</v>
      </c>
      <c r="S477">
        <v>0.74200818294846105</v>
      </c>
      <c r="T477">
        <v>4.4999999999998097E-2</v>
      </c>
    </row>
    <row r="478" spans="1:21" x14ac:dyDescent="0.3">
      <c r="A478">
        <v>1126.3330000000001</v>
      </c>
      <c r="B478" s="9">
        <f t="shared" si="15"/>
        <v>1131.0553333333335</v>
      </c>
      <c r="C478">
        <v>44.751899999999651</v>
      </c>
      <c r="F478" s="5">
        <f t="shared" si="16"/>
        <v>0.75481881508215909</v>
      </c>
      <c r="G478" t="s">
        <v>10</v>
      </c>
      <c r="H478">
        <v>40</v>
      </c>
      <c r="I478" s="20">
        <v>28184</v>
      </c>
      <c r="P478">
        <v>1976</v>
      </c>
      <c r="Q478">
        <v>4</v>
      </c>
      <c r="R478" s="11">
        <v>1976.24999999173</v>
      </c>
      <c r="S478">
        <v>0.697475374078948</v>
      </c>
      <c r="T478">
        <v>4.4999999999998097E-2</v>
      </c>
      <c r="U478">
        <v>3.1386391833551297E-2</v>
      </c>
    </row>
    <row r="479" spans="1:21" x14ac:dyDescent="0.3">
      <c r="A479">
        <v>1114.8330000000001</v>
      </c>
      <c r="B479" s="9">
        <f t="shared" si="15"/>
        <v>1133.7776666666666</v>
      </c>
      <c r="C479">
        <v>44.841899999999647</v>
      </c>
      <c r="F479" s="2">
        <f t="shared" si="16"/>
        <v>0.75749487657168435</v>
      </c>
      <c r="I479" s="20">
        <v>28160</v>
      </c>
      <c r="P479">
        <v>1976</v>
      </c>
      <c r="Q479">
        <v>3</v>
      </c>
      <c r="R479" s="11">
        <v>1976.1666666583701</v>
      </c>
      <c r="S479">
        <v>0.68717796991090296</v>
      </c>
      <c r="T479">
        <v>4.4999999999998097E-2</v>
      </c>
    </row>
    <row r="480" spans="1:21" x14ac:dyDescent="0.3">
      <c r="A480" s="6">
        <v>1160.1669999999999</v>
      </c>
      <c r="B480" s="10">
        <f t="shared" si="15"/>
        <v>1187.9443333333334</v>
      </c>
      <c r="C480" s="6">
        <v>44.931899999999644</v>
      </c>
      <c r="D480" s="6"/>
      <c r="E480" s="6"/>
      <c r="F480" s="7">
        <f t="shared" si="16"/>
        <v>0.81275803101876098</v>
      </c>
      <c r="I480" s="20">
        <v>28136</v>
      </c>
      <c r="P480">
        <v>1976</v>
      </c>
      <c r="Q480">
        <v>2</v>
      </c>
      <c r="R480" s="11">
        <v>1976.08333332501</v>
      </c>
      <c r="S480">
        <v>0.67688056574285904</v>
      </c>
      <c r="T480">
        <v>9.0000000000003397E-2</v>
      </c>
      <c r="U480">
        <v>6.0919250916859603E-2</v>
      </c>
    </row>
    <row r="481" spans="1:21" x14ac:dyDescent="0.3">
      <c r="A481">
        <v>1288.8330000000001</v>
      </c>
      <c r="B481" s="9">
        <f t="shared" si="15"/>
        <v>1272.2223333333334</v>
      </c>
      <c r="C481">
        <v>45.02189999999964</v>
      </c>
      <c r="F481" s="2">
        <f t="shared" si="16"/>
        <v>0.90686612789222598</v>
      </c>
      <c r="I481" s="20">
        <v>28112</v>
      </c>
      <c r="P481">
        <v>1976</v>
      </c>
      <c r="Q481">
        <v>1</v>
      </c>
      <c r="R481" s="11">
        <v>1975.9999999916499</v>
      </c>
      <c r="S481">
        <v>0.72041142596391405</v>
      </c>
      <c r="T481">
        <v>8.9999999999996305E-2</v>
      </c>
      <c r="U481">
        <v>6.4837028336749605E-2</v>
      </c>
    </row>
    <row r="482" spans="1:21" x14ac:dyDescent="0.3">
      <c r="A482">
        <v>1367.6669999999999</v>
      </c>
      <c r="B482" s="9">
        <f t="shared" si="15"/>
        <v>1343.2776666666666</v>
      </c>
      <c r="C482">
        <v>45.111899999999636</v>
      </c>
      <c r="F482" s="2">
        <f t="shared" si="16"/>
        <v>0.9946259867293753</v>
      </c>
      <c r="I482" s="20">
        <v>28088</v>
      </c>
      <c r="P482">
        <v>1975</v>
      </c>
      <c r="Q482">
        <v>12</v>
      </c>
      <c r="R482" s="11">
        <v>1975.9166666582901</v>
      </c>
      <c r="S482">
        <v>0.79367374298271998</v>
      </c>
      <c r="T482">
        <v>8.9999999999996305E-2</v>
      </c>
      <c r="U482">
        <v>7.1430636868441894E-2</v>
      </c>
    </row>
    <row r="483" spans="1:21" x14ac:dyDescent="0.3">
      <c r="A483">
        <v>1373.3330000000001</v>
      </c>
      <c r="B483" s="9">
        <f t="shared" si="15"/>
        <v>1350</v>
      </c>
      <c r="C483">
        <v>45.20189999999964</v>
      </c>
      <c r="F483" s="2">
        <f t="shared" si="16"/>
        <v>1.0033561474035328</v>
      </c>
      <c r="G483" t="s">
        <v>11</v>
      </c>
      <c r="H483">
        <v>41</v>
      </c>
      <c r="I483" s="20">
        <v>28064</v>
      </c>
      <c r="P483">
        <v>1975</v>
      </c>
      <c r="Q483">
        <v>11</v>
      </c>
      <c r="R483" s="11">
        <v>1975.83333332493</v>
      </c>
      <c r="S483">
        <v>0.86571504501894003</v>
      </c>
      <c r="T483">
        <v>8.9999999999996305E-2</v>
      </c>
      <c r="U483">
        <v>7.7914354051701398E-2</v>
      </c>
    </row>
    <row r="484" spans="1:21" x14ac:dyDescent="0.3">
      <c r="A484">
        <v>1309</v>
      </c>
      <c r="B484" s="9">
        <f t="shared" si="15"/>
        <v>1274.4443333333334</v>
      </c>
      <c r="C484">
        <v>45.291899999999636</v>
      </c>
      <c r="F484" s="2">
        <f t="shared" si="16"/>
        <v>0.90948948848484756</v>
      </c>
      <c r="I484" s="20">
        <v>28002</v>
      </c>
      <c r="P484">
        <v>1975</v>
      </c>
      <c r="Q484">
        <v>10</v>
      </c>
      <c r="R484" s="11">
        <v>1975.7499999915699</v>
      </c>
      <c r="S484">
        <v>0.89618790562977901</v>
      </c>
      <c r="T484">
        <v>8.9999999999996305E-2</v>
      </c>
      <c r="U484">
        <v>8.0656911506676796E-2</v>
      </c>
    </row>
    <row r="485" spans="1:21" x14ac:dyDescent="0.3">
      <c r="A485">
        <v>1141</v>
      </c>
      <c r="B485" s="9">
        <f t="shared" si="15"/>
        <v>1162.7223333333334</v>
      </c>
      <c r="C485">
        <v>45.381899999999632</v>
      </c>
      <c r="F485" s="2">
        <f t="shared" si="16"/>
        <v>0.78654099181797577</v>
      </c>
      <c r="I485" s="20">
        <v>27941</v>
      </c>
      <c r="P485">
        <v>1975</v>
      </c>
      <c r="Q485">
        <v>9</v>
      </c>
      <c r="R485" s="11">
        <v>1975.66666665821</v>
      </c>
      <c r="S485">
        <v>0.87837362175447997</v>
      </c>
      <c r="T485">
        <v>4.5000000000001698E-2</v>
      </c>
      <c r="U485">
        <v>3.9526812978953003E-2</v>
      </c>
    </row>
    <row r="486" spans="1:21" x14ac:dyDescent="0.3">
      <c r="A486">
        <v>1038.1669999999999</v>
      </c>
      <c r="B486" s="9">
        <f t="shared" si="15"/>
        <v>1070.278</v>
      </c>
      <c r="C486">
        <v>45.471899999999629</v>
      </c>
      <c r="F486" s="2">
        <f t="shared" si="16"/>
        <v>0.69747537407894811</v>
      </c>
      <c r="I486" s="20">
        <v>27879</v>
      </c>
      <c r="P486">
        <v>1975</v>
      </c>
      <c r="Q486">
        <v>8</v>
      </c>
      <c r="R486" s="11">
        <v>1975.5833333248499</v>
      </c>
      <c r="S486">
        <v>0.85515712323869697</v>
      </c>
      <c r="T486">
        <v>4.4999999999998097E-2</v>
      </c>
    </row>
    <row r="487" spans="1:21" x14ac:dyDescent="0.3">
      <c r="A487">
        <v>1031.6669999999999</v>
      </c>
      <c r="B487" s="9">
        <f t="shared" si="15"/>
        <v>1047.2223333333334</v>
      </c>
      <c r="C487">
        <v>45.561899999999625</v>
      </c>
      <c r="F487" s="5">
        <f t="shared" si="16"/>
        <v>0.67688056574285937</v>
      </c>
      <c r="G487" t="s">
        <v>10</v>
      </c>
      <c r="H487">
        <v>41</v>
      </c>
      <c r="I487" s="20">
        <v>27818</v>
      </c>
      <c r="P487">
        <v>1975</v>
      </c>
      <c r="Q487">
        <v>7</v>
      </c>
      <c r="R487" s="11">
        <v>1975.4999999914901</v>
      </c>
      <c r="S487">
        <v>0.83194062472291497</v>
      </c>
      <c r="T487">
        <v>8.9999999999996305E-2</v>
      </c>
      <c r="U487">
        <v>7.4874656225059302E-2</v>
      </c>
    </row>
    <row r="488" spans="1:21" x14ac:dyDescent="0.3">
      <c r="A488" s="6">
        <v>1071.8330000000001</v>
      </c>
      <c r="B488" s="10">
        <f t="shared" si="15"/>
        <v>1095.1666666666667</v>
      </c>
      <c r="C488" s="6">
        <v>45.651899999999628</v>
      </c>
      <c r="D488" s="6"/>
      <c r="E488" s="6"/>
      <c r="F488" s="7">
        <f t="shared" si="16"/>
        <v>0.7204114259639145</v>
      </c>
      <c r="I488" s="20">
        <v>27788</v>
      </c>
      <c r="P488">
        <v>1975</v>
      </c>
      <c r="Q488">
        <v>6</v>
      </c>
      <c r="R488" s="11">
        <v>1975.41666665813</v>
      </c>
      <c r="S488">
        <v>0.76569026978091304</v>
      </c>
      <c r="T488">
        <v>4.4999999999998097E-2</v>
      </c>
      <c r="U488">
        <v>3.4456062140139701E-2</v>
      </c>
    </row>
    <row r="489" spans="1:21" x14ac:dyDescent="0.3">
      <c r="A489">
        <v>1182</v>
      </c>
      <c r="B489" s="9">
        <f t="shared" si="15"/>
        <v>1169.6666666666667</v>
      </c>
      <c r="C489">
        <v>45.741899999999625</v>
      </c>
      <c r="F489" s="2">
        <f t="shared" si="16"/>
        <v>0.79367374298272031</v>
      </c>
      <c r="I489" s="20">
        <v>27758</v>
      </c>
      <c r="P489">
        <v>1975</v>
      </c>
      <c r="Q489">
        <v>5</v>
      </c>
      <c r="R489" s="11">
        <v>1975.3333333247699</v>
      </c>
      <c r="S489">
        <v>0.73953009465508202</v>
      </c>
      <c r="T489">
        <v>4.4999999999998097E-2</v>
      </c>
    </row>
    <row r="490" spans="1:21" x14ac:dyDescent="0.3">
      <c r="A490">
        <v>1255.1669999999999</v>
      </c>
      <c r="B490" s="9">
        <f t="shared" si="15"/>
        <v>1236.5</v>
      </c>
      <c r="C490">
        <v>45.831899999999621</v>
      </c>
      <c r="F490" s="2">
        <f t="shared" si="16"/>
        <v>0.8657150450189407</v>
      </c>
      <c r="I490" s="20">
        <v>27728</v>
      </c>
      <c r="P490">
        <v>1975</v>
      </c>
      <c r="Q490">
        <v>4</v>
      </c>
      <c r="R490" s="11">
        <v>1975.24999999141</v>
      </c>
      <c r="S490">
        <v>0.713369919529251</v>
      </c>
      <c r="T490">
        <v>4.4999999999998097E-2</v>
      </c>
      <c r="U490">
        <v>3.2101646378814998E-2</v>
      </c>
    </row>
    <row r="491" spans="1:21" x14ac:dyDescent="0.3">
      <c r="A491">
        <v>1272.3330000000001</v>
      </c>
      <c r="B491" s="9">
        <f t="shared" si="15"/>
        <v>1263.1110000000001</v>
      </c>
      <c r="C491">
        <v>45.921899999999617</v>
      </c>
      <c r="F491" s="2">
        <f t="shared" si="16"/>
        <v>0.8961879056297799</v>
      </c>
      <c r="G491" t="s">
        <v>11</v>
      </c>
      <c r="H491">
        <v>42</v>
      </c>
      <c r="I491" s="20">
        <v>27698</v>
      </c>
      <c r="P491">
        <v>1975</v>
      </c>
      <c r="Q491">
        <v>3</v>
      </c>
      <c r="R491" s="11">
        <v>1975.16666665805</v>
      </c>
      <c r="S491">
        <v>0.71174265625595001</v>
      </c>
      <c r="T491">
        <v>4.4999999999998097E-2</v>
      </c>
    </row>
    <row r="492" spans="1:21" x14ac:dyDescent="0.3">
      <c r="A492">
        <v>1261.8330000000001</v>
      </c>
      <c r="B492" s="9">
        <f t="shared" si="15"/>
        <v>1247.6663333333333</v>
      </c>
      <c r="C492">
        <v>46.011899999999613</v>
      </c>
      <c r="F492" s="2">
        <f t="shared" si="16"/>
        <v>0.87837362175447997</v>
      </c>
      <c r="I492" s="20">
        <v>27649</v>
      </c>
      <c r="P492">
        <v>1975</v>
      </c>
      <c r="Q492">
        <v>2</v>
      </c>
      <c r="R492" s="11">
        <v>1975.0833333246901</v>
      </c>
      <c r="S492">
        <v>0.71011539298264903</v>
      </c>
      <c r="T492">
        <v>0.17999999999999899</v>
      </c>
      <c r="U492">
        <v>0.127820770736876</v>
      </c>
    </row>
    <row r="493" spans="1:21" x14ac:dyDescent="0.3">
      <c r="A493">
        <v>1208.8330000000001</v>
      </c>
      <c r="B493" s="9">
        <f t="shared" si="15"/>
        <v>1205.8886666666667</v>
      </c>
      <c r="C493">
        <v>46.101899999999617</v>
      </c>
      <c r="F493" s="2">
        <f t="shared" si="16"/>
        <v>0.83194062472291574</v>
      </c>
      <c r="I493" s="20">
        <v>27600</v>
      </c>
      <c r="P493">
        <v>1975</v>
      </c>
      <c r="Q493">
        <v>1</v>
      </c>
      <c r="R493" s="11">
        <v>1974.99999999133</v>
      </c>
      <c r="S493">
        <v>0.759960739777779</v>
      </c>
      <c r="T493">
        <v>8.9999999999996305E-2</v>
      </c>
      <c r="U493">
        <v>6.8396466579997303E-2</v>
      </c>
    </row>
    <row r="494" spans="1:21" x14ac:dyDescent="0.3">
      <c r="A494">
        <v>1147</v>
      </c>
      <c r="B494" s="9">
        <f t="shared" si="15"/>
        <v>1142.0553333333335</v>
      </c>
      <c r="C494">
        <v>46.191899999999613</v>
      </c>
      <c r="F494" s="2">
        <f t="shared" si="16"/>
        <v>0.76569026978091381</v>
      </c>
      <c r="I494" s="20">
        <v>27551</v>
      </c>
      <c r="P494">
        <v>1974</v>
      </c>
      <c r="Q494">
        <v>12</v>
      </c>
      <c r="R494" s="11">
        <v>1974.9166666579699</v>
      </c>
      <c r="S494">
        <v>0.78722261502287005</v>
      </c>
      <c r="T494">
        <v>8.9999999999996305E-2</v>
      </c>
      <c r="U494">
        <v>7.0850035352055293E-2</v>
      </c>
    </row>
    <row r="495" spans="1:21" x14ac:dyDescent="0.3">
      <c r="A495">
        <v>1070.3330000000001</v>
      </c>
      <c r="B495" s="9">
        <f t="shared" si="15"/>
        <v>1087.6110000000001</v>
      </c>
      <c r="C495">
        <v>46.281899999999609</v>
      </c>
      <c r="F495" s="2">
        <f t="shared" si="16"/>
        <v>0.71336991952925188</v>
      </c>
      <c r="I495" s="20">
        <v>27502</v>
      </c>
      <c r="P495">
        <v>1974</v>
      </c>
      <c r="Q495">
        <v>11</v>
      </c>
      <c r="R495" s="11">
        <v>1974.8333333246101</v>
      </c>
      <c r="S495">
        <v>0.80104471842736302</v>
      </c>
      <c r="T495">
        <v>8.9999999999996305E-2</v>
      </c>
      <c r="U495">
        <v>7.2094024658459696E-2</v>
      </c>
    </row>
    <row r="496" spans="1:21" x14ac:dyDescent="0.3">
      <c r="A496">
        <v>1045.5</v>
      </c>
      <c r="B496" s="9">
        <f t="shared" si="15"/>
        <v>1072</v>
      </c>
      <c r="C496">
        <v>46.371899999999606</v>
      </c>
      <c r="F496" s="5">
        <f t="shared" si="16"/>
        <v>0.69903849139579943</v>
      </c>
      <c r="G496" t="s">
        <v>10</v>
      </c>
      <c r="H496">
        <v>42</v>
      </c>
      <c r="I496" s="20">
        <v>27453</v>
      </c>
      <c r="P496">
        <v>1974</v>
      </c>
      <c r="Q496">
        <v>10</v>
      </c>
      <c r="R496" s="11">
        <v>1974.74999999125</v>
      </c>
      <c r="S496">
        <v>0.80000403688297395</v>
      </c>
      <c r="T496">
        <v>1.1249999999999524E-2</v>
      </c>
      <c r="U496">
        <v>3.6000181659732303E-2</v>
      </c>
    </row>
    <row r="497" spans="1:21" x14ac:dyDescent="0.3">
      <c r="A497">
        <v>1100.1669999999999</v>
      </c>
      <c r="B497" s="9">
        <f t="shared" si="15"/>
        <v>1096</v>
      </c>
      <c r="C497">
        <v>46.461899999999602</v>
      </c>
      <c r="F497" s="2">
        <f t="shared" si="16"/>
        <v>0.72119229456950029</v>
      </c>
      <c r="I497" s="20">
        <v>27429</v>
      </c>
      <c r="P497">
        <v>1974</v>
      </c>
      <c r="Q497">
        <v>9</v>
      </c>
      <c r="R497" s="11">
        <v>1974.6666666578899</v>
      </c>
      <c r="S497">
        <v>0.79412657131026998</v>
      </c>
      <c r="T497">
        <v>1.1249999999999524E-2</v>
      </c>
    </row>
    <row r="498" spans="1:21" x14ac:dyDescent="0.3">
      <c r="A498" s="6">
        <v>1142.3330000000001</v>
      </c>
      <c r="B498" s="10">
        <f t="shared" si="15"/>
        <v>1136.2776666666666</v>
      </c>
      <c r="C498" s="6">
        <v>46.551899999999605</v>
      </c>
      <c r="D498" s="6"/>
      <c r="E498" s="6"/>
      <c r="F498" s="7">
        <f t="shared" si="16"/>
        <v>0.759960739777779</v>
      </c>
      <c r="I498" s="20">
        <v>27405</v>
      </c>
      <c r="P498">
        <v>1974</v>
      </c>
      <c r="Q498">
        <v>8</v>
      </c>
      <c r="R498" s="11">
        <v>1974.58333332453</v>
      </c>
      <c r="S498">
        <v>0.78824910573756501</v>
      </c>
      <c r="T498">
        <v>1.1249999999999524E-2</v>
      </c>
    </row>
    <row r="499" spans="1:21" x14ac:dyDescent="0.3">
      <c r="A499">
        <v>1166.3330000000001</v>
      </c>
      <c r="B499" s="9">
        <f t="shared" si="15"/>
        <v>1163.3886666666667</v>
      </c>
      <c r="C499">
        <v>46.641899999999602</v>
      </c>
      <c r="F499" s="2">
        <f t="shared" si="16"/>
        <v>0.78722261502287005</v>
      </c>
      <c r="I499" s="20">
        <v>27381</v>
      </c>
      <c r="P499">
        <v>1974</v>
      </c>
      <c r="Q499">
        <v>7</v>
      </c>
      <c r="R499" s="11">
        <v>1974.4999999911699</v>
      </c>
      <c r="S499">
        <v>0.78237164016486105</v>
      </c>
      <c r="T499">
        <v>1.1249999999999524E-2</v>
      </c>
    </row>
    <row r="500" spans="1:21" x14ac:dyDescent="0.3">
      <c r="A500">
        <v>1181.5</v>
      </c>
      <c r="B500" s="9">
        <f t="shared" si="15"/>
        <v>1176.7776666666666</v>
      </c>
      <c r="C500">
        <v>46.731899999999598</v>
      </c>
      <c r="F500" s="2">
        <f t="shared" si="16"/>
        <v>0.80104471842736369</v>
      </c>
      <c r="I500" s="20">
        <v>27357</v>
      </c>
      <c r="P500">
        <v>1974</v>
      </c>
      <c r="Q500">
        <v>6</v>
      </c>
      <c r="R500" s="11">
        <v>1974.4166666578101</v>
      </c>
      <c r="S500">
        <v>0.77649417459215697</v>
      </c>
      <c r="T500">
        <v>1.1249999999999524E-2</v>
      </c>
      <c r="U500">
        <v>3.4942237856648302E-2</v>
      </c>
    </row>
    <row r="501" spans="1:21" x14ac:dyDescent="0.3">
      <c r="A501">
        <v>1182.5</v>
      </c>
      <c r="B501" s="9">
        <f t="shared" si="15"/>
        <v>1175.7776666666666</v>
      </c>
      <c r="C501">
        <v>46.821899999999594</v>
      </c>
      <c r="F501" s="2">
        <f t="shared" si="16"/>
        <v>0.80000403688297461</v>
      </c>
      <c r="G501" t="s">
        <v>11</v>
      </c>
      <c r="H501">
        <v>43</v>
      </c>
      <c r="I501" s="20">
        <v>27333</v>
      </c>
      <c r="P501">
        <v>1974</v>
      </c>
      <c r="Q501">
        <v>5</v>
      </c>
      <c r="R501" s="11">
        <v>1974.33333332445</v>
      </c>
      <c r="S501">
        <v>0.77100150576910098</v>
      </c>
      <c r="T501">
        <v>1.1249999999999524E-2</v>
      </c>
    </row>
    <row r="502" spans="1:21" x14ac:dyDescent="0.3">
      <c r="A502">
        <v>1163.3330000000001</v>
      </c>
      <c r="B502" s="9">
        <f t="shared" si="15"/>
        <v>1152.8333333333333</v>
      </c>
      <c r="C502">
        <v>46.911899999999591</v>
      </c>
      <c r="F502" s="2">
        <f t="shared" si="16"/>
        <v>0.77649417459215697</v>
      </c>
      <c r="I502" s="20">
        <v>27210</v>
      </c>
      <c r="P502">
        <v>1974</v>
      </c>
      <c r="Q502">
        <v>4</v>
      </c>
      <c r="R502" s="11">
        <v>1974.2499999910899</v>
      </c>
      <c r="S502">
        <v>0.76550883694604599</v>
      </c>
      <c r="T502">
        <v>1.1249999999999524E-2</v>
      </c>
    </row>
    <row r="503" spans="1:21" x14ac:dyDescent="0.3">
      <c r="A503">
        <v>1112.6669999999999</v>
      </c>
      <c r="B503" s="9">
        <f t="shared" si="15"/>
        <v>1128.2223333333334</v>
      </c>
      <c r="C503">
        <v>47.001899999999594</v>
      </c>
      <c r="F503" s="5">
        <f t="shared" si="16"/>
        <v>0.75204400567727303</v>
      </c>
      <c r="G503" t="s">
        <v>10</v>
      </c>
      <c r="H503">
        <v>43</v>
      </c>
      <c r="I503" s="20">
        <v>27088</v>
      </c>
      <c r="P503">
        <v>1974</v>
      </c>
      <c r="Q503">
        <v>3</v>
      </c>
      <c r="R503" s="11">
        <v>1974.16666665773</v>
      </c>
      <c r="S503">
        <v>0.760016168122991</v>
      </c>
      <c r="T503">
        <v>1.1249999999999524E-2</v>
      </c>
    </row>
    <row r="504" spans="1:21" x14ac:dyDescent="0.3">
      <c r="A504">
        <v>1108.6669999999999</v>
      </c>
      <c r="B504" s="9">
        <f t="shared" si="15"/>
        <v>1133.278</v>
      </c>
      <c r="C504">
        <v>47.09189999999959</v>
      </c>
      <c r="F504" s="2">
        <f t="shared" si="16"/>
        <v>0.75700299292259898</v>
      </c>
      <c r="I504" s="20">
        <v>27070</v>
      </c>
      <c r="P504">
        <v>1974</v>
      </c>
      <c r="Q504">
        <v>2</v>
      </c>
      <c r="R504" s="11">
        <v>1974.08333332437</v>
      </c>
      <c r="S504">
        <v>0.75452349929993601</v>
      </c>
      <c r="T504">
        <v>0.179999999999992</v>
      </c>
      <c r="U504">
        <v>0.13581422987398201</v>
      </c>
    </row>
    <row r="505" spans="1:21" x14ac:dyDescent="0.3">
      <c r="A505" s="6">
        <v>1178.5</v>
      </c>
      <c r="B505" s="10">
        <f t="shared" si="15"/>
        <v>1175.1666666666667</v>
      </c>
      <c r="C505" s="6">
        <v>47.181899999999587</v>
      </c>
      <c r="D505" s="6"/>
      <c r="E505" s="6"/>
      <c r="F505" s="7">
        <f t="shared" si="16"/>
        <v>0.79936884597594293</v>
      </c>
      <c r="I505" s="20">
        <v>27053</v>
      </c>
      <c r="P505">
        <v>1974</v>
      </c>
      <c r="Q505">
        <v>1</v>
      </c>
      <c r="R505" s="11">
        <v>1973.9999999910101</v>
      </c>
      <c r="S505">
        <v>0.83042122118705897</v>
      </c>
      <c r="T505">
        <v>0.179999999999992</v>
      </c>
      <c r="U505">
        <v>0.14947581981366401</v>
      </c>
    </row>
    <row r="506" spans="1:21" x14ac:dyDescent="0.3">
      <c r="A506">
        <v>1238.3330000000001</v>
      </c>
      <c r="B506" s="9">
        <f t="shared" si="15"/>
        <v>1232.722</v>
      </c>
      <c r="C506">
        <v>47.271899999999583</v>
      </c>
      <c r="F506" s="2">
        <f t="shared" si="16"/>
        <v>0.86147359639817489</v>
      </c>
      <c r="I506" s="20">
        <v>27036</v>
      </c>
      <c r="P506">
        <v>1973</v>
      </c>
      <c r="Q506">
        <v>12</v>
      </c>
      <c r="R506" s="11">
        <v>1973.91666665765</v>
      </c>
      <c r="S506">
        <v>0.94387500483069797</v>
      </c>
      <c r="T506">
        <v>0.17999999999999899</v>
      </c>
      <c r="U506">
        <v>0.16989750086952499</v>
      </c>
    </row>
    <row r="507" spans="1:21" x14ac:dyDescent="0.3">
      <c r="A507">
        <v>1281.3330000000001</v>
      </c>
      <c r="B507" s="9">
        <f t="shared" si="15"/>
        <v>1281.3330000000001</v>
      </c>
      <c r="C507">
        <v>47.361899999999579</v>
      </c>
      <c r="F507" s="2">
        <f t="shared" si="16"/>
        <v>0.91767078756614107</v>
      </c>
      <c r="I507" s="20">
        <v>27019</v>
      </c>
      <c r="P507">
        <v>1973</v>
      </c>
      <c r="Q507">
        <v>11</v>
      </c>
      <c r="R507" s="11">
        <v>1973.8333333242899</v>
      </c>
      <c r="S507">
        <v>1.0125283586100799</v>
      </c>
      <c r="T507">
        <v>8.9999999999996305E-2</v>
      </c>
      <c r="U507">
        <v>9.1127552274903503E-2</v>
      </c>
    </row>
    <row r="508" spans="1:21" x14ac:dyDescent="0.3">
      <c r="A508">
        <v>1324.3330000000001</v>
      </c>
      <c r="B508" s="9">
        <f t="shared" si="15"/>
        <v>1324.0553333333335</v>
      </c>
      <c r="C508">
        <v>47.451899999999583</v>
      </c>
      <c r="F508" s="2">
        <f t="shared" si="16"/>
        <v>0.97007922209525566</v>
      </c>
      <c r="I508" s="20">
        <v>27002</v>
      </c>
      <c r="P508">
        <v>1973</v>
      </c>
      <c r="Q508">
        <v>10</v>
      </c>
      <c r="R508" s="11">
        <v>1973.7499999909301</v>
      </c>
      <c r="S508">
        <v>1.0225967867705501</v>
      </c>
      <c r="T508">
        <v>8.9999999999996305E-2</v>
      </c>
      <c r="U508">
        <v>9.2033710809345803E-2</v>
      </c>
    </row>
    <row r="509" spans="1:21" x14ac:dyDescent="0.3">
      <c r="A509">
        <v>1366.5</v>
      </c>
      <c r="B509" s="9">
        <f t="shared" si="15"/>
        <v>1357</v>
      </c>
      <c r="C509">
        <v>47.541899999999579</v>
      </c>
      <c r="F509" s="2">
        <f t="shared" si="16"/>
        <v>1.0125283586100813</v>
      </c>
      <c r="I509" s="20">
        <v>26985</v>
      </c>
      <c r="P509">
        <v>1973</v>
      </c>
      <c r="Q509">
        <v>9</v>
      </c>
      <c r="R509" s="11">
        <v>1973.66666665757</v>
      </c>
      <c r="S509">
        <v>0.99865713056727801</v>
      </c>
      <c r="T509">
        <v>4.4999999999998097E-2</v>
      </c>
      <c r="U509">
        <v>4.4939570875525602E-2</v>
      </c>
    </row>
    <row r="510" spans="1:21" x14ac:dyDescent="0.3">
      <c r="A510">
        <v>1380.1669999999999</v>
      </c>
      <c r="B510" s="9">
        <f t="shared" si="15"/>
        <v>1364.6113333333333</v>
      </c>
      <c r="C510">
        <v>47.631899999999575</v>
      </c>
      <c r="F510" s="2">
        <f t="shared" si="16"/>
        <v>1.022596786770551</v>
      </c>
      <c r="G510" t="s">
        <v>11</v>
      </c>
      <c r="H510">
        <v>44</v>
      </c>
      <c r="I510" s="20">
        <v>26968</v>
      </c>
      <c r="P510">
        <v>1973</v>
      </c>
      <c r="Q510">
        <v>8</v>
      </c>
      <c r="R510" s="11">
        <v>1973.5833333242099</v>
      </c>
      <c r="S510">
        <v>0.97586122417435495</v>
      </c>
      <c r="T510">
        <v>4.4999999999998097E-2</v>
      </c>
    </row>
    <row r="511" spans="1:21" x14ac:dyDescent="0.3">
      <c r="A511">
        <v>1347.1669999999999</v>
      </c>
      <c r="B511" s="9">
        <f t="shared" si="15"/>
        <v>1346.3889999999999</v>
      </c>
      <c r="C511">
        <v>47.721899999999572</v>
      </c>
      <c r="F511" s="2">
        <f t="shared" si="16"/>
        <v>0.99865713056727856</v>
      </c>
      <c r="I511" s="20">
        <v>26919</v>
      </c>
      <c r="P511">
        <v>1973</v>
      </c>
      <c r="Q511">
        <v>7</v>
      </c>
      <c r="R511" s="11">
        <v>1973.49999999085</v>
      </c>
      <c r="S511">
        <v>0.953065317781433</v>
      </c>
      <c r="T511">
        <v>9.0000000000003397E-2</v>
      </c>
      <c r="U511">
        <v>8.57758786003322E-2</v>
      </c>
    </row>
    <row r="512" spans="1:21" x14ac:dyDescent="0.3">
      <c r="A512">
        <v>1311.8330000000001</v>
      </c>
      <c r="B512" s="9">
        <f t="shared" si="15"/>
        <v>1310.4443333333334</v>
      </c>
      <c r="C512">
        <v>47.811899999999568</v>
      </c>
      <c r="F512" s="2">
        <f t="shared" si="16"/>
        <v>0.953065317781433</v>
      </c>
      <c r="I512" s="20">
        <v>26870</v>
      </c>
      <c r="P512">
        <v>1973</v>
      </c>
      <c r="Q512">
        <v>6</v>
      </c>
      <c r="R512" s="11">
        <v>1973.4166666574899</v>
      </c>
      <c r="S512">
        <v>0.90418450717667198</v>
      </c>
      <c r="T512">
        <v>4.4999999999998097E-2</v>
      </c>
      <c r="U512">
        <v>4.0688302822948497E-2</v>
      </c>
    </row>
    <row r="513" spans="1:21" x14ac:dyDescent="0.3">
      <c r="A513">
        <v>1272.3330000000001</v>
      </c>
      <c r="B513" s="9">
        <f t="shared" si="15"/>
        <v>1269.9443333333334</v>
      </c>
      <c r="C513">
        <v>47.901899999999571</v>
      </c>
      <c r="F513" s="2">
        <f t="shared" si="16"/>
        <v>0.90418450717667254</v>
      </c>
      <c r="I513" s="20">
        <v>26821</v>
      </c>
      <c r="P513">
        <v>1973</v>
      </c>
      <c r="Q513">
        <v>5</v>
      </c>
      <c r="R513" s="11">
        <v>1973.3333333241301</v>
      </c>
      <c r="S513">
        <v>0.87656010067756895</v>
      </c>
      <c r="T513">
        <v>4.4999999999998097E-2</v>
      </c>
    </row>
    <row r="514" spans="1:21" x14ac:dyDescent="0.3">
      <c r="A514">
        <v>1225.6669999999999</v>
      </c>
      <c r="B514" s="9">
        <f t="shared" si="15"/>
        <v>1221.4443333333334</v>
      </c>
      <c r="C514">
        <v>47.991899999999568</v>
      </c>
      <c r="F514" s="2">
        <f t="shared" si="16"/>
        <v>0.84893569417846559</v>
      </c>
      <c r="I514" s="20">
        <v>26772</v>
      </c>
      <c r="P514">
        <v>1973</v>
      </c>
      <c r="Q514">
        <v>4</v>
      </c>
      <c r="R514" s="11">
        <v>1973.24999999077</v>
      </c>
      <c r="S514">
        <v>0.84893569417846504</v>
      </c>
      <c r="T514">
        <v>4.4999999999998097E-2</v>
      </c>
      <c r="U514">
        <v>3.8202106238029297E-2</v>
      </c>
    </row>
    <row r="515" spans="1:21" x14ac:dyDescent="0.3">
      <c r="A515">
        <v>1166.3330000000001</v>
      </c>
      <c r="B515" s="9">
        <f t="shared" si="15"/>
        <v>1184.9443333333334</v>
      </c>
      <c r="C515">
        <v>48.081899999999564</v>
      </c>
      <c r="F515" s="5">
        <f t="shared" si="16"/>
        <v>0.80959444769510969</v>
      </c>
      <c r="G515" t="s">
        <v>10</v>
      </c>
      <c r="H515">
        <v>44</v>
      </c>
      <c r="I515" s="20">
        <v>26723</v>
      </c>
      <c r="P515">
        <v>1973</v>
      </c>
      <c r="Q515">
        <v>3</v>
      </c>
      <c r="R515" s="11">
        <v>1973.1666666574099</v>
      </c>
      <c r="S515">
        <v>0.82926507093678703</v>
      </c>
      <c r="T515">
        <v>4.4999999999998097E-2</v>
      </c>
    </row>
    <row r="516" spans="1:21" x14ac:dyDescent="0.3">
      <c r="A516" s="6">
        <v>1162.8330000000001</v>
      </c>
      <c r="B516" s="10">
        <f t="shared" ref="B516:B579" si="17">AVERAGE(A515:A517)</f>
        <v>1194.0553333333335</v>
      </c>
      <c r="C516" s="6">
        <v>48.17189999999956</v>
      </c>
      <c r="D516" s="6"/>
      <c r="E516" s="6"/>
      <c r="F516" s="7">
        <f t="shared" si="16"/>
        <v>0.81924054004924152</v>
      </c>
      <c r="I516" s="20">
        <v>26683</v>
      </c>
      <c r="P516">
        <v>1973</v>
      </c>
      <c r="Q516">
        <v>2</v>
      </c>
      <c r="R516" s="11">
        <v>1973.08333332405</v>
      </c>
      <c r="S516">
        <v>0.80959444769510902</v>
      </c>
      <c r="T516">
        <v>8.9999999999996305E-2</v>
      </c>
      <c r="U516">
        <v>7.2863500292556796E-2</v>
      </c>
    </row>
    <row r="517" spans="1:21" x14ac:dyDescent="0.3">
      <c r="A517">
        <v>1253</v>
      </c>
      <c r="B517" s="9">
        <f t="shared" si="17"/>
        <v>1241.5553333333335</v>
      </c>
      <c r="C517">
        <v>48.261899999999557</v>
      </c>
      <c r="F517" s="2">
        <f t="shared" si="16"/>
        <v>0.87142320285209396</v>
      </c>
      <c r="I517" s="20">
        <v>26643</v>
      </c>
      <c r="P517">
        <v>1973</v>
      </c>
      <c r="Q517">
        <v>1</v>
      </c>
      <c r="R517" s="11">
        <v>1972.99999999069</v>
      </c>
      <c r="S517">
        <v>0.81924054004924096</v>
      </c>
      <c r="T517">
        <v>8.9999999999996305E-2</v>
      </c>
      <c r="U517">
        <v>7.3731648604428698E-2</v>
      </c>
    </row>
    <row r="518" spans="1:21" x14ac:dyDescent="0.3">
      <c r="A518">
        <v>1308.8330000000001</v>
      </c>
      <c r="B518" s="9">
        <f t="shared" si="17"/>
        <v>1289.5</v>
      </c>
      <c r="C518">
        <v>48.35189999999956</v>
      </c>
      <c r="F518" s="2">
        <f t="shared" si="16"/>
        <v>0.92746569483081798</v>
      </c>
      <c r="G518" t="s">
        <v>11</v>
      </c>
      <c r="H518">
        <v>45</v>
      </c>
      <c r="I518" s="20">
        <v>26603</v>
      </c>
      <c r="P518">
        <v>1972</v>
      </c>
      <c r="Q518">
        <v>12</v>
      </c>
      <c r="R518" s="11">
        <v>1972.9166666573301</v>
      </c>
      <c r="S518">
        <v>0.87142320285209396</v>
      </c>
      <c r="T518">
        <v>4.5000000000001698E-2</v>
      </c>
      <c r="U518">
        <v>3.9214044128345699E-2</v>
      </c>
    </row>
    <row r="519" spans="1:21" x14ac:dyDescent="0.3">
      <c r="A519">
        <v>1306.6669999999999</v>
      </c>
      <c r="B519" s="9">
        <f t="shared" si="17"/>
        <v>1279.5</v>
      </c>
      <c r="C519">
        <v>48.441899999999556</v>
      </c>
      <c r="F519" s="2">
        <f t="shared" si="16"/>
        <v>0.91548667314306764</v>
      </c>
      <c r="I519" s="20">
        <v>26567</v>
      </c>
      <c r="P519">
        <v>1972</v>
      </c>
      <c r="Q519">
        <v>11</v>
      </c>
      <c r="R519" s="11">
        <v>1972.83333332397</v>
      </c>
      <c r="S519">
        <v>0.89944444884145502</v>
      </c>
      <c r="T519">
        <v>4.4999999999998097E-2</v>
      </c>
    </row>
    <row r="520" spans="1:21" x14ac:dyDescent="0.3">
      <c r="A520">
        <v>1223</v>
      </c>
      <c r="B520" s="9">
        <f t="shared" si="17"/>
        <v>1176.9446666666665</v>
      </c>
      <c r="C520">
        <v>48.531899999999553</v>
      </c>
      <c r="F520" s="2">
        <f t="shared" ref="F520:F583" si="18">(0.0975*EXP(0.0013*B520))/D$2</f>
        <v>0.80121864411468435</v>
      </c>
      <c r="I520" s="20">
        <v>26532</v>
      </c>
      <c r="P520">
        <v>1972</v>
      </c>
      <c r="Q520">
        <v>10</v>
      </c>
      <c r="R520" s="11">
        <v>1972.7499999906099</v>
      </c>
      <c r="S520">
        <v>0.92746569483081798</v>
      </c>
      <c r="T520">
        <v>8.9999999999996305E-2</v>
      </c>
      <c r="U520">
        <v>8.3471912534770196E-2</v>
      </c>
    </row>
    <row r="521" spans="1:21" x14ac:dyDescent="0.3">
      <c r="A521">
        <v>1001.167</v>
      </c>
      <c r="B521" s="9">
        <f t="shared" si="17"/>
        <v>1018.4446666666666</v>
      </c>
      <c r="C521">
        <v>48.621899999999549</v>
      </c>
      <c r="F521" s="2">
        <f t="shared" si="18"/>
        <v>0.65202563181844775</v>
      </c>
      <c r="I521" s="20">
        <v>26497</v>
      </c>
      <c r="P521">
        <v>1972</v>
      </c>
      <c r="Q521">
        <v>9</v>
      </c>
      <c r="R521" s="11">
        <v>1972.6666666572501</v>
      </c>
      <c r="S521">
        <v>0.91548667314306698</v>
      </c>
      <c r="T521">
        <v>8.9999999999996305E-2</v>
      </c>
      <c r="U521">
        <v>8.2393800582872698E-2</v>
      </c>
    </row>
    <row r="522" spans="1:21" x14ac:dyDescent="0.3">
      <c r="A522">
        <v>831.16700000000003</v>
      </c>
      <c r="B522" s="9">
        <f t="shared" si="17"/>
        <v>861.22233333333327</v>
      </c>
      <c r="C522">
        <v>48.711899999999545</v>
      </c>
      <c r="F522" s="2">
        <f t="shared" si="18"/>
        <v>0.53149555808362303</v>
      </c>
      <c r="I522" s="20">
        <v>26462</v>
      </c>
      <c r="P522">
        <v>1972</v>
      </c>
      <c r="Q522">
        <v>8</v>
      </c>
      <c r="R522" s="11">
        <v>1972.58333332389</v>
      </c>
      <c r="S522">
        <v>0.80121864411468402</v>
      </c>
      <c r="T522">
        <v>8.9999999999996305E-2</v>
      </c>
      <c r="U522">
        <v>7.21096779703186E-2</v>
      </c>
    </row>
    <row r="523" spans="1:21" x14ac:dyDescent="0.3">
      <c r="A523">
        <v>751.33299999999997</v>
      </c>
      <c r="B523" s="9">
        <f t="shared" si="17"/>
        <v>761.72233333333327</v>
      </c>
      <c r="C523">
        <v>48.801899999999549</v>
      </c>
      <c r="F523" s="2">
        <f t="shared" si="18"/>
        <v>0.46700727720407037</v>
      </c>
      <c r="I523" s="20">
        <v>26427</v>
      </c>
      <c r="P523">
        <v>1972</v>
      </c>
      <c r="Q523">
        <v>7</v>
      </c>
      <c r="R523" s="11">
        <v>1972.4999999905299</v>
      </c>
      <c r="S523">
        <v>0.65202563181844697</v>
      </c>
      <c r="T523">
        <v>8.9999999999996305E-2</v>
      </c>
      <c r="U523">
        <v>5.8682306863657802E-2</v>
      </c>
    </row>
    <row r="524" spans="1:21" x14ac:dyDescent="0.3">
      <c r="A524">
        <v>702.66700000000003</v>
      </c>
      <c r="B524" s="9">
        <f t="shared" si="17"/>
        <v>720.72233333333327</v>
      </c>
      <c r="C524">
        <v>48.891899999999545</v>
      </c>
      <c r="F524" s="2">
        <f t="shared" si="18"/>
        <v>0.4427675172024288</v>
      </c>
      <c r="I524" s="20">
        <v>26392</v>
      </c>
      <c r="P524">
        <v>1972</v>
      </c>
      <c r="Q524">
        <v>6</v>
      </c>
      <c r="R524" s="11">
        <v>1972.41666665717</v>
      </c>
      <c r="S524">
        <v>0.53149555808362303</v>
      </c>
      <c r="T524">
        <v>9.0000000000003397E-2</v>
      </c>
      <c r="U524">
        <v>4.78346002275278E-2</v>
      </c>
    </row>
    <row r="525" spans="1:21" x14ac:dyDescent="0.3">
      <c r="A525">
        <v>708.16700000000003</v>
      </c>
      <c r="B525" s="9">
        <f t="shared" si="17"/>
        <v>707.38900000000001</v>
      </c>
      <c r="C525">
        <v>48.981899999999541</v>
      </c>
      <c r="F525" s="5">
        <f t="shared" si="18"/>
        <v>0.43515901111715388</v>
      </c>
      <c r="G525" t="s">
        <v>10</v>
      </c>
      <c r="H525">
        <v>45</v>
      </c>
      <c r="I525" s="20">
        <v>26357</v>
      </c>
      <c r="P525">
        <v>1972</v>
      </c>
      <c r="Q525">
        <v>5</v>
      </c>
      <c r="R525" s="11">
        <v>1972.3333333238099</v>
      </c>
      <c r="S525">
        <v>0.46700727720406998</v>
      </c>
      <c r="T525">
        <v>8.9999999999996305E-2</v>
      </c>
      <c r="U525">
        <v>4.2030654948364603E-2</v>
      </c>
    </row>
    <row r="526" spans="1:21" x14ac:dyDescent="0.3">
      <c r="A526">
        <v>711.33299999999997</v>
      </c>
      <c r="B526" s="9">
        <f t="shared" si="17"/>
        <v>709.88900000000001</v>
      </c>
      <c r="C526">
        <v>49.071899999999538</v>
      </c>
      <c r="F526" s="2">
        <f t="shared" si="18"/>
        <v>0.43657557857853507</v>
      </c>
      <c r="I526" s="20">
        <v>26333</v>
      </c>
      <c r="P526">
        <v>1972</v>
      </c>
      <c r="Q526">
        <v>4</v>
      </c>
      <c r="R526" s="11">
        <v>1972.2499999904501</v>
      </c>
      <c r="S526">
        <v>0.44276751720242802</v>
      </c>
      <c r="T526">
        <v>4.4999999999998097E-2</v>
      </c>
      <c r="U526">
        <v>1.9924538274108401E-2</v>
      </c>
    </row>
    <row r="527" spans="1:21" x14ac:dyDescent="0.3">
      <c r="A527" s="6">
        <v>710.16700000000003</v>
      </c>
      <c r="B527" s="10">
        <f t="shared" si="17"/>
        <v>718.83333333333337</v>
      </c>
      <c r="C527" s="6">
        <v>49.161899999999534</v>
      </c>
      <c r="D527" s="6"/>
      <c r="E527" s="6"/>
      <c r="F527" s="7">
        <f t="shared" si="18"/>
        <v>0.44168154696473305</v>
      </c>
      <c r="I527" s="20">
        <v>26309</v>
      </c>
      <c r="P527">
        <v>1972</v>
      </c>
      <c r="Q527">
        <v>3</v>
      </c>
      <c r="R527" s="11">
        <v>1972.16666665709</v>
      </c>
      <c r="S527">
        <v>0.43931740602513603</v>
      </c>
      <c r="T527">
        <v>4.4999999999998097E-2</v>
      </c>
    </row>
    <row r="528" spans="1:21" x14ac:dyDescent="0.3">
      <c r="A528">
        <v>735</v>
      </c>
      <c r="B528" s="9">
        <f t="shared" si="17"/>
        <v>750.11133333333328</v>
      </c>
      <c r="C528">
        <v>49.251899999999537</v>
      </c>
      <c r="F528" s="2">
        <f t="shared" si="18"/>
        <v>0.46001106356656646</v>
      </c>
      <c r="I528" s="20">
        <v>26285</v>
      </c>
      <c r="P528">
        <v>1972</v>
      </c>
      <c r="Q528">
        <v>2</v>
      </c>
      <c r="R528" s="11">
        <v>1972.0833333237299</v>
      </c>
      <c r="S528">
        <v>0.43586729484784398</v>
      </c>
      <c r="T528">
        <v>0.179999999999992</v>
      </c>
      <c r="U528">
        <v>7.8456113072608705E-2</v>
      </c>
    </row>
    <row r="529" spans="1:21" x14ac:dyDescent="0.3">
      <c r="A529">
        <v>805.16700000000003</v>
      </c>
      <c r="B529" s="9">
        <f t="shared" si="17"/>
        <v>795.88900000000001</v>
      </c>
      <c r="C529">
        <v>49.341899999999534</v>
      </c>
      <c r="F529" s="2">
        <f t="shared" si="18"/>
        <v>0.48821774596944323</v>
      </c>
      <c r="I529" s="20">
        <v>26261</v>
      </c>
      <c r="P529">
        <v>1972</v>
      </c>
      <c r="Q529">
        <v>1</v>
      </c>
      <c r="R529" s="11">
        <v>1971.99999999037</v>
      </c>
      <c r="S529">
        <v>0.441681546964733</v>
      </c>
      <c r="T529">
        <v>9.0000000000003397E-2</v>
      </c>
      <c r="U529">
        <v>3.9751339226827401E-2</v>
      </c>
    </row>
    <row r="530" spans="1:21" x14ac:dyDescent="0.3">
      <c r="A530">
        <v>847.5</v>
      </c>
      <c r="B530" s="9">
        <f t="shared" si="17"/>
        <v>831</v>
      </c>
      <c r="C530">
        <v>49.43189999999953</v>
      </c>
      <c r="F530" s="2">
        <f t="shared" si="18"/>
        <v>0.51101850716517938</v>
      </c>
      <c r="G530" t="s">
        <v>11</v>
      </c>
      <c r="H530">
        <v>46</v>
      </c>
      <c r="I530" s="20">
        <v>26237</v>
      </c>
      <c r="P530">
        <v>1971</v>
      </c>
      <c r="Q530">
        <v>12</v>
      </c>
      <c r="R530" s="11">
        <v>1971.91666665701</v>
      </c>
      <c r="S530">
        <v>0.46001106356656601</v>
      </c>
      <c r="T530">
        <v>8.9999999999996305E-2</v>
      </c>
      <c r="U530">
        <v>4.1400995720989202E-2</v>
      </c>
    </row>
    <row r="531" spans="1:21" x14ac:dyDescent="0.3">
      <c r="A531">
        <v>840.33299999999997</v>
      </c>
      <c r="B531" s="9">
        <f t="shared" si="17"/>
        <v>835</v>
      </c>
      <c r="C531">
        <v>49.521899999999526</v>
      </c>
      <c r="F531" s="2">
        <f t="shared" si="18"/>
        <v>0.51368272436378792</v>
      </c>
      <c r="I531" s="20">
        <v>26202</v>
      </c>
      <c r="P531">
        <v>1971</v>
      </c>
      <c r="Q531">
        <v>11</v>
      </c>
      <c r="R531" s="11">
        <v>1971.8333333236501</v>
      </c>
      <c r="S531">
        <v>0.48821774596944301</v>
      </c>
      <c r="T531">
        <v>8.9999999999996305E-2</v>
      </c>
      <c r="U531">
        <v>4.3939597137248002E-2</v>
      </c>
    </row>
    <row r="532" spans="1:21" x14ac:dyDescent="0.3">
      <c r="A532">
        <v>817.16700000000003</v>
      </c>
      <c r="B532" s="9">
        <f t="shared" si="17"/>
        <v>807.77766666666673</v>
      </c>
      <c r="C532">
        <v>49.611899999999522</v>
      </c>
      <c r="F532" s="2">
        <f t="shared" si="18"/>
        <v>0.49582189211475963</v>
      </c>
      <c r="I532" s="20">
        <v>26167</v>
      </c>
      <c r="P532">
        <v>1971</v>
      </c>
      <c r="Q532">
        <v>10</v>
      </c>
      <c r="R532" s="11">
        <v>1971.74999999029</v>
      </c>
      <c r="S532">
        <v>0.51101850716517905</v>
      </c>
      <c r="T532">
        <v>8.9999999999996305E-2</v>
      </c>
      <c r="U532">
        <v>4.5991665644864198E-2</v>
      </c>
    </row>
    <row r="533" spans="1:21" x14ac:dyDescent="0.3">
      <c r="A533">
        <v>765.83299999999997</v>
      </c>
      <c r="B533" s="9">
        <f t="shared" si="17"/>
        <v>768.22233333333327</v>
      </c>
      <c r="C533">
        <v>49.701899999999526</v>
      </c>
      <c r="F533" s="2">
        <f t="shared" si="18"/>
        <v>0.47097020850093529</v>
      </c>
      <c r="I533" s="20">
        <v>26132</v>
      </c>
      <c r="P533">
        <v>1971</v>
      </c>
      <c r="Q533">
        <v>9</v>
      </c>
      <c r="R533" s="11">
        <v>1971.6666666569299</v>
      </c>
      <c r="S533">
        <v>0.51368272436378704</v>
      </c>
      <c r="T533">
        <v>8.9999999999996305E-2</v>
      </c>
      <c r="U533">
        <v>4.6231445192739001E-2</v>
      </c>
    </row>
    <row r="534" spans="1:21" x14ac:dyDescent="0.3">
      <c r="A534">
        <v>721.66700000000003</v>
      </c>
      <c r="B534" s="9">
        <f t="shared" si="17"/>
        <v>726.22233333333327</v>
      </c>
      <c r="C534">
        <v>49.791899999999522</v>
      </c>
      <c r="F534" s="2">
        <f t="shared" si="18"/>
        <v>0.44594464966374064</v>
      </c>
      <c r="I534" s="20">
        <v>26097</v>
      </c>
      <c r="P534">
        <v>1971</v>
      </c>
      <c r="Q534">
        <v>8</v>
      </c>
      <c r="R534" s="11">
        <v>1971.5833333235701</v>
      </c>
      <c r="S534">
        <v>0.49582189211475902</v>
      </c>
      <c r="T534">
        <v>9.0000000000003397E-2</v>
      </c>
      <c r="U534">
        <v>4.4623970290330002E-2</v>
      </c>
    </row>
    <row r="535" spans="1:21" x14ac:dyDescent="0.3">
      <c r="A535">
        <v>691.16700000000003</v>
      </c>
      <c r="B535" s="9">
        <f t="shared" si="17"/>
        <v>690.05566666666664</v>
      </c>
      <c r="C535">
        <v>49.881899999999519</v>
      </c>
      <c r="F535" s="2">
        <f t="shared" si="18"/>
        <v>0.42546307915661646</v>
      </c>
      <c r="I535" s="20">
        <v>26062</v>
      </c>
      <c r="P535">
        <v>1971</v>
      </c>
      <c r="Q535">
        <v>7</v>
      </c>
      <c r="R535" s="11">
        <v>1971.49999999021</v>
      </c>
      <c r="S535">
        <v>0.47097020850093502</v>
      </c>
      <c r="T535">
        <v>8.9999999999996305E-2</v>
      </c>
      <c r="U535">
        <v>4.23873187650824E-2</v>
      </c>
    </row>
    <row r="536" spans="1:21" x14ac:dyDescent="0.3">
      <c r="A536">
        <v>657.33299999999997</v>
      </c>
      <c r="B536" s="9">
        <f t="shared" si="17"/>
        <v>655.5</v>
      </c>
      <c r="C536">
        <v>49.971899999999515</v>
      </c>
      <c r="F536" s="2">
        <f t="shared" si="18"/>
        <v>0.40677321022113638</v>
      </c>
      <c r="I536" s="20">
        <v>26027</v>
      </c>
      <c r="P536">
        <v>1971</v>
      </c>
      <c r="Q536">
        <v>6</v>
      </c>
      <c r="R536" s="11">
        <v>1971.4166666568501</v>
      </c>
      <c r="S536">
        <v>0.44594464966373998</v>
      </c>
      <c r="T536">
        <v>8.9999999999996305E-2</v>
      </c>
      <c r="U536">
        <v>4.0135018469735002E-2</v>
      </c>
    </row>
    <row r="537" spans="1:21" x14ac:dyDescent="0.3">
      <c r="A537">
        <v>618</v>
      </c>
      <c r="B537" s="9">
        <f t="shared" si="17"/>
        <v>637</v>
      </c>
      <c r="C537">
        <v>50.061899999999511</v>
      </c>
      <c r="F537" s="5">
        <f t="shared" si="18"/>
        <v>0.39710701640403306</v>
      </c>
      <c r="G537" t="s">
        <v>10</v>
      </c>
      <c r="H537">
        <v>46</v>
      </c>
      <c r="I537" s="20">
        <v>25992</v>
      </c>
      <c r="P537">
        <v>1971</v>
      </c>
      <c r="Q537">
        <v>5</v>
      </c>
      <c r="R537" s="11">
        <v>1971.33333332349</v>
      </c>
      <c r="S537">
        <v>0.42546307915661602</v>
      </c>
      <c r="T537">
        <v>8.9999999999996305E-2</v>
      </c>
      <c r="U537">
        <v>3.8291677124093898E-2</v>
      </c>
    </row>
    <row r="538" spans="1:21" x14ac:dyDescent="0.3">
      <c r="A538">
        <v>635.66700000000003</v>
      </c>
      <c r="B538" s="9">
        <f t="shared" si="17"/>
        <v>670.61133333333328</v>
      </c>
      <c r="C538">
        <v>50.151899999999515</v>
      </c>
      <c r="F538" s="2">
        <f t="shared" si="18"/>
        <v>0.41484316802240351</v>
      </c>
      <c r="I538" s="20">
        <v>25972</v>
      </c>
      <c r="P538">
        <v>1971</v>
      </c>
      <c r="Q538">
        <v>4</v>
      </c>
      <c r="R538" s="11">
        <v>1971.2499999901299</v>
      </c>
      <c r="S538">
        <v>0.40677321022113599</v>
      </c>
      <c r="T538">
        <v>4.4999999999998097E-2</v>
      </c>
      <c r="U538">
        <v>1.8304794459950299E-2</v>
      </c>
    </row>
    <row r="539" spans="1:21" x14ac:dyDescent="0.3">
      <c r="A539" s="6">
        <v>758.16700000000003</v>
      </c>
      <c r="B539" s="10">
        <f t="shared" si="17"/>
        <v>753.05566666666664</v>
      </c>
      <c r="C539" s="6">
        <v>50.241899999999511</v>
      </c>
      <c r="D539" s="6"/>
      <c r="E539" s="6"/>
      <c r="F539" s="7">
        <f t="shared" si="18"/>
        <v>0.4617751913104346</v>
      </c>
      <c r="I539" s="20">
        <v>25952</v>
      </c>
      <c r="P539">
        <v>1971</v>
      </c>
      <c r="Q539">
        <v>3</v>
      </c>
      <c r="R539" s="11">
        <v>1971.1666666567701</v>
      </c>
      <c r="S539">
        <v>0.40637415121717702</v>
      </c>
      <c r="T539">
        <v>4.4999999999998097E-2</v>
      </c>
    </row>
    <row r="540" spans="1:21" x14ac:dyDescent="0.3">
      <c r="A540">
        <v>865.33299999999997</v>
      </c>
      <c r="B540" s="9">
        <f t="shared" si="17"/>
        <v>855.72233333333327</v>
      </c>
      <c r="C540">
        <v>50.331899999999507</v>
      </c>
      <c r="F540" s="2">
        <f t="shared" si="18"/>
        <v>0.52770891821272459</v>
      </c>
      <c r="I540" s="20">
        <v>25932</v>
      </c>
      <c r="P540">
        <v>1971</v>
      </c>
      <c r="Q540">
        <v>2</v>
      </c>
      <c r="R540" s="11">
        <v>1971.08333332341</v>
      </c>
      <c r="S540">
        <v>0.40597509221321798</v>
      </c>
      <c r="T540">
        <v>0.17999999999999899</v>
      </c>
      <c r="U540">
        <v>7.3075516598379103E-2</v>
      </c>
    </row>
    <row r="541" spans="1:21" x14ac:dyDescent="0.3">
      <c r="A541">
        <v>943.66700000000003</v>
      </c>
      <c r="B541" s="9">
        <f t="shared" si="17"/>
        <v>935.38900000000001</v>
      </c>
      <c r="C541">
        <v>50.421899999999503</v>
      </c>
      <c r="F541" s="2">
        <f t="shared" si="18"/>
        <v>0.58529237405603585</v>
      </c>
      <c r="I541" s="20">
        <v>25912</v>
      </c>
      <c r="P541">
        <v>1971</v>
      </c>
      <c r="Q541">
        <v>1</v>
      </c>
      <c r="R541" s="11">
        <v>1970.9999999900499</v>
      </c>
      <c r="S541">
        <v>0.46177519131043399</v>
      </c>
      <c r="T541">
        <v>8.9999999999996305E-2</v>
      </c>
      <c r="U541">
        <v>4.1559767217937402E-2</v>
      </c>
    </row>
    <row r="542" spans="1:21" x14ac:dyDescent="0.3">
      <c r="A542">
        <v>997.16700000000003</v>
      </c>
      <c r="B542" s="9">
        <f t="shared" si="17"/>
        <v>981.61133333333328</v>
      </c>
      <c r="C542">
        <v>50.5118999999995</v>
      </c>
      <c r="F542" s="2">
        <f t="shared" si="18"/>
        <v>0.62154016851661842</v>
      </c>
      <c r="I542" s="20">
        <v>25892</v>
      </c>
      <c r="P542">
        <v>1970</v>
      </c>
      <c r="Q542">
        <v>12</v>
      </c>
      <c r="R542" s="11">
        <v>1970.91666665669</v>
      </c>
      <c r="S542">
        <v>0.55650064613437999</v>
      </c>
      <c r="T542">
        <v>0.179999999999992</v>
      </c>
      <c r="U542">
        <v>0.100170116304184</v>
      </c>
    </row>
    <row r="543" spans="1:21" x14ac:dyDescent="0.3">
      <c r="A543">
        <v>1004</v>
      </c>
      <c r="B543" s="9">
        <f t="shared" si="17"/>
        <v>985.77799999999991</v>
      </c>
      <c r="C543">
        <v>50.601899999999503</v>
      </c>
      <c r="F543" s="2">
        <f t="shared" si="18"/>
        <v>0.62491597899553319</v>
      </c>
      <c r="G543" t="s">
        <v>11</v>
      </c>
      <c r="H543">
        <v>47</v>
      </c>
      <c r="I543" s="20">
        <v>25872</v>
      </c>
      <c r="P543">
        <v>1970</v>
      </c>
      <c r="Q543">
        <v>11</v>
      </c>
      <c r="R543" s="11">
        <v>1970.83333332333</v>
      </c>
      <c r="S543">
        <v>0.62154016851661797</v>
      </c>
      <c r="T543">
        <v>9.0000000000003397E-2</v>
      </c>
      <c r="U543">
        <v>5.5938615166497702E-2</v>
      </c>
    </row>
    <row r="544" spans="1:21" x14ac:dyDescent="0.3">
      <c r="A544">
        <v>956.16700000000003</v>
      </c>
      <c r="B544" s="9">
        <f t="shared" si="17"/>
        <v>922.05566666666664</v>
      </c>
      <c r="C544">
        <v>50.691899999999499</v>
      </c>
      <c r="F544" s="2">
        <f t="shared" si="18"/>
        <v>0.57523472434901268</v>
      </c>
      <c r="I544" s="20">
        <v>25810</v>
      </c>
      <c r="P544">
        <v>1970</v>
      </c>
      <c r="Q544">
        <v>10</v>
      </c>
      <c r="R544" s="11">
        <v>1970.7499999899701</v>
      </c>
      <c r="S544">
        <v>0.62491597899553297</v>
      </c>
      <c r="T544">
        <v>4.4999999999998097E-2</v>
      </c>
      <c r="U544">
        <v>2.8121219054797801E-2</v>
      </c>
    </row>
    <row r="545" spans="1:21" x14ac:dyDescent="0.3">
      <c r="A545">
        <v>806</v>
      </c>
      <c r="B545" s="9">
        <f t="shared" si="17"/>
        <v>819.94466666666665</v>
      </c>
      <c r="C545">
        <v>50.781899999999496</v>
      </c>
      <c r="F545" s="2">
        <f t="shared" si="18"/>
        <v>0.50372670738940173</v>
      </c>
      <c r="I545" s="20">
        <v>25749</v>
      </c>
      <c r="P545">
        <v>1970</v>
      </c>
      <c r="Q545">
        <v>9</v>
      </c>
      <c r="R545" s="11">
        <v>1970.66666665661</v>
      </c>
      <c r="S545">
        <v>0.60007535167227299</v>
      </c>
      <c r="T545">
        <v>4.4999999999998097E-2</v>
      </c>
    </row>
    <row r="546" spans="1:21" x14ac:dyDescent="0.3">
      <c r="A546">
        <v>697.66700000000003</v>
      </c>
      <c r="B546" s="9">
        <f t="shared" si="17"/>
        <v>724.61133333333328</v>
      </c>
      <c r="C546">
        <v>50.871899999999492</v>
      </c>
      <c r="F546" s="2">
        <f t="shared" si="18"/>
        <v>0.44501168507882072</v>
      </c>
      <c r="I546" s="20">
        <v>25688</v>
      </c>
      <c r="P546">
        <v>1970</v>
      </c>
      <c r="Q546">
        <v>8</v>
      </c>
      <c r="R546" s="11">
        <v>1970.5833333232499</v>
      </c>
      <c r="S546">
        <v>0.57523472434901202</v>
      </c>
      <c r="T546">
        <v>4.4999999999998097E-2</v>
      </c>
      <c r="U546">
        <v>2.58855625957045E-2</v>
      </c>
    </row>
    <row r="547" spans="1:21" x14ac:dyDescent="0.3">
      <c r="A547" s="8">
        <v>670.16700000000003</v>
      </c>
      <c r="B547" s="9">
        <f t="shared" si="17"/>
        <v>690.38900000000001</v>
      </c>
      <c r="C547" s="8">
        <v>50.961899999999488</v>
      </c>
      <c r="F547" s="5">
        <f t="shared" si="18"/>
        <v>0.42564748644294403</v>
      </c>
      <c r="G547" t="s">
        <v>10</v>
      </c>
      <c r="H547">
        <v>47</v>
      </c>
      <c r="I547" s="20">
        <v>25627</v>
      </c>
      <c r="P547">
        <v>1970</v>
      </c>
      <c r="Q547">
        <v>7</v>
      </c>
      <c r="R547" s="11">
        <v>1970.4999999898901</v>
      </c>
      <c r="S547">
        <v>0.53948071586920698</v>
      </c>
      <c r="T547">
        <v>4.4999999999998097E-2</v>
      </c>
    </row>
    <row r="548" spans="1:21" x14ac:dyDescent="0.3">
      <c r="A548" s="6">
        <v>703.33299999999997</v>
      </c>
      <c r="B548" s="10">
        <f t="shared" si="17"/>
        <v>710.61099999999999</v>
      </c>
      <c r="C548" s="6">
        <v>51.051899999999492</v>
      </c>
      <c r="D548" s="6"/>
      <c r="E548" s="6"/>
      <c r="F548" s="7">
        <f t="shared" si="18"/>
        <v>0.43698554078175383</v>
      </c>
      <c r="I548" s="20">
        <v>25597</v>
      </c>
      <c r="P548">
        <v>1970</v>
      </c>
      <c r="Q548">
        <v>6</v>
      </c>
      <c r="R548" s="11">
        <v>1970.41666665653</v>
      </c>
      <c r="S548">
        <v>0.50372670738940095</v>
      </c>
      <c r="T548">
        <v>4.4999999999998097E-2</v>
      </c>
      <c r="U548">
        <v>2.2667701832522098E-2</v>
      </c>
    </row>
    <row r="549" spans="1:21" x14ac:dyDescent="0.3">
      <c r="A549">
        <v>758.33299999999997</v>
      </c>
      <c r="B549" s="9">
        <f t="shared" si="17"/>
        <v>804.94433333333336</v>
      </c>
      <c r="C549">
        <v>51.141899999999488</v>
      </c>
      <c r="F549" s="2">
        <f t="shared" si="18"/>
        <v>0.49399897408046839</v>
      </c>
      <c r="I549" s="20">
        <v>25567</v>
      </c>
      <c r="P549">
        <v>1970</v>
      </c>
      <c r="Q549">
        <v>5</v>
      </c>
      <c r="R549" s="11">
        <v>1970.3333333231701</v>
      </c>
      <c r="S549">
        <v>0.474369196234111</v>
      </c>
      <c r="T549">
        <v>4.4999999999998097E-2</v>
      </c>
    </row>
    <row r="550" spans="1:21" x14ac:dyDescent="0.3">
      <c r="A550">
        <v>953.16700000000003</v>
      </c>
      <c r="B550" s="9">
        <f t="shared" si="17"/>
        <v>911.5</v>
      </c>
      <c r="C550">
        <v>51.231899999999484</v>
      </c>
      <c r="F550" s="2">
        <f t="shared" si="18"/>
        <v>0.56739505497025611</v>
      </c>
      <c r="I550" s="20">
        <v>25537</v>
      </c>
      <c r="P550">
        <v>1970</v>
      </c>
      <c r="Q550">
        <v>4</v>
      </c>
      <c r="R550" s="11">
        <v>1970.24999998981</v>
      </c>
      <c r="S550">
        <v>0.44501168507882</v>
      </c>
      <c r="T550">
        <v>4.4999999999998097E-2</v>
      </c>
      <c r="U550">
        <v>2.0025525828546099E-2</v>
      </c>
    </row>
    <row r="551" spans="1:21" x14ac:dyDescent="0.3">
      <c r="A551">
        <v>1023</v>
      </c>
      <c r="B551" s="9">
        <f t="shared" si="17"/>
        <v>942</v>
      </c>
      <c r="C551">
        <v>51.321899999999481</v>
      </c>
      <c r="F551" s="2">
        <f t="shared" si="18"/>
        <v>0.59034422979329437</v>
      </c>
      <c r="G551" t="s">
        <v>11</v>
      </c>
      <c r="H551">
        <v>48</v>
      </c>
      <c r="I551" s="20">
        <v>25507</v>
      </c>
      <c r="P551">
        <v>1970</v>
      </c>
      <c r="Q551">
        <v>3</v>
      </c>
      <c r="R551" s="11">
        <v>1970.1666666564499</v>
      </c>
      <c r="S551">
        <v>0.43532958576088199</v>
      </c>
      <c r="T551">
        <v>4.4999999999998097E-2</v>
      </c>
    </row>
    <row r="552" spans="1:21" x14ac:dyDescent="0.3">
      <c r="A552">
        <v>849.83299999999997</v>
      </c>
      <c r="B552" s="9">
        <f t="shared" si="17"/>
        <v>865.72200000000009</v>
      </c>
      <c r="C552">
        <v>51.411899999999477</v>
      </c>
      <c r="F552" s="2">
        <f t="shared" si="18"/>
        <v>0.53461368774614504</v>
      </c>
      <c r="I552" s="20">
        <v>25425</v>
      </c>
      <c r="P552">
        <v>1970</v>
      </c>
      <c r="Q552">
        <v>2</v>
      </c>
      <c r="R552" s="11">
        <v>1970.0833333230901</v>
      </c>
      <c r="S552">
        <v>0.42564748644294398</v>
      </c>
      <c r="T552">
        <v>9.0000000000003397E-2</v>
      </c>
      <c r="U552">
        <v>3.8308273779866397E-2</v>
      </c>
    </row>
    <row r="553" spans="1:21" x14ac:dyDescent="0.3">
      <c r="A553">
        <v>724.33299999999997</v>
      </c>
      <c r="B553" s="9">
        <f t="shared" si="17"/>
        <v>755.44433333333336</v>
      </c>
      <c r="C553">
        <v>51.50189999999948</v>
      </c>
      <c r="F553" s="2">
        <f t="shared" si="18"/>
        <v>0.46321135510123945</v>
      </c>
      <c r="I553" s="20">
        <v>25343</v>
      </c>
      <c r="P553">
        <v>1970</v>
      </c>
      <c r="Q553">
        <v>1</v>
      </c>
      <c r="R553" s="11">
        <v>1969.99999998973</v>
      </c>
      <c r="S553">
        <v>0.436985540781753</v>
      </c>
      <c r="T553">
        <v>8.9999999999996305E-2</v>
      </c>
      <c r="U553">
        <v>3.9328698670356203E-2</v>
      </c>
    </row>
    <row r="554" spans="1:21" x14ac:dyDescent="0.3">
      <c r="A554">
        <v>692.16700000000003</v>
      </c>
      <c r="B554" s="9">
        <f t="shared" si="17"/>
        <v>703</v>
      </c>
      <c r="C554">
        <v>51.591899999999477</v>
      </c>
      <c r="F554" s="5">
        <f t="shared" si="18"/>
        <v>0.43268319419840329</v>
      </c>
      <c r="G554" t="s">
        <v>10</v>
      </c>
      <c r="H554">
        <v>48</v>
      </c>
      <c r="I554" s="20">
        <v>25262</v>
      </c>
      <c r="P554">
        <v>1969</v>
      </c>
      <c r="Q554">
        <v>12</v>
      </c>
      <c r="R554" s="11">
        <v>1969.9166666563699</v>
      </c>
      <c r="S554">
        <v>0.493998974080468</v>
      </c>
      <c r="T554">
        <v>8.9999999999996305E-2</v>
      </c>
      <c r="U554">
        <v>4.4459907667240298E-2</v>
      </c>
    </row>
    <row r="555" spans="1:21" x14ac:dyDescent="0.3">
      <c r="A555" s="6">
        <v>692.5</v>
      </c>
      <c r="B555" s="10">
        <f t="shared" si="17"/>
        <v>714.05566666666664</v>
      </c>
      <c r="C555" s="6">
        <v>51.681899999999473</v>
      </c>
      <c r="D555" s="6"/>
      <c r="E555" s="6"/>
      <c r="F555" s="7">
        <f t="shared" si="18"/>
        <v>0.43894677916645691</v>
      </c>
      <c r="I555" s="20">
        <v>25232</v>
      </c>
      <c r="P555">
        <v>1969</v>
      </c>
      <c r="Q555">
        <v>11</v>
      </c>
      <c r="R555" s="11">
        <v>1969.83333332301</v>
      </c>
      <c r="S555">
        <v>0.567395054970256</v>
      </c>
      <c r="T555">
        <v>8.9999999999996305E-2</v>
      </c>
      <c r="U555">
        <v>5.1065554947320901E-2</v>
      </c>
    </row>
    <row r="556" spans="1:21" x14ac:dyDescent="0.3">
      <c r="A556">
        <v>757.5</v>
      </c>
      <c r="B556" s="9">
        <f t="shared" si="17"/>
        <v>752.77766666666673</v>
      </c>
      <c r="C556">
        <v>51.771899999999469</v>
      </c>
      <c r="F556" s="2">
        <f t="shared" si="18"/>
        <v>0.46160833590888228</v>
      </c>
      <c r="I556" s="20">
        <v>25202</v>
      </c>
      <c r="P556">
        <v>1969</v>
      </c>
      <c r="Q556">
        <v>10</v>
      </c>
      <c r="R556" s="11">
        <v>1969.74999998965</v>
      </c>
      <c r="S556">
        <v>0.59034422979329404</v>
      </c>
      <c r="T556">
        <v>4.4999999999998097E-2</v>
      </c>
      <c r="U556">
        <v>2.65654903406971E-2</v>
      </c>
    </row>
    <row r="557" spans="1:21" x14ac:dyDescent="0.3">
      <c r="A557">
        <v>808.33299999999997</v>
      </c>
      <c r="B557" s="9">
        <f t="shared" si="17"/>
        <v>799.44433333333336</v>
      </c>
      <c r="C557">
        <v>51.861899999999466</v>
      </c>
      <c r="F557" s="2">
        <f t="shared" si="18"/>
        <v>0.49047947860588598</v>
      </c>
      <c r="I557" s="20">
        <v>25172</v>
      </c>
      <c r="P557">
        <v>1969</v>
      </c>
      <c r="Q557">
        <v>9</v>
      </c>
      <c r="R557" s="11">
        <v>1969.6666666562901</v>
      </c>
      <c r="S557">
        <v>0.56247895876971898</v>
      </c>
      <c r="T557">
        <v>4.4999999999998097E-2</v>
      </c>
    </row>
    <row r="558" spans="1:21" x14ac:dyDescent="0.3">
      <c r="A558">
        <v>832.5</v>
      </c>
      <c r="B558" s="9">
        <f t="shared" si="17"/>
        <v>823.72200000000009</v>
      </c>
      <c r="C558">
        <v>51.951899999999469</v>
      </c>
      <c r="F558" s="2">
        <f t="shared" si="18"/>
        <v>0.50620635739621667</v>
      </c>
      <c r="G558" t="s">
        <v>11</v>
      </c>
      <c r="H558">
        <v>49</v>
      </c>
      <c r="I558" s="20">
        <v>25142</v>
      </c>
      <c r="P558">
        <v>1969</v>
      </c>
      <c r="Q558">
        <v>8</v>
      </c>
      <c r="R558" s="11">
        <v>1969.58333332293</v>
      </c>
      <c r="S558">
        <v>0.53461368774614504</v>
      </c>
      <c r="T558">
        <v>4.5000000000001698E-2</v>
      </c>
      <c r="U558">
        <v>2.4057615948577402E-2</v>
      </c>
    </row>
    <row r="559" spans="1:21" x14ac:dyDescent="0.3">
      <c r="A559">
        <v>830.33299999999997</v>
      </c>
      <c r="B559" s="9">
        <f t="shared" si="17"/>
        <v>813.16666666666663</v>
      </c>
      <c r="C559">
        <v>52.041899999999465</v>
      </c>
      <c r="F559" s="2">
        <f t="shared" si="18"/>
        <v>0.4993076674356699</v>
      </c>
      <c r="I559" s="20">
        <v>25060</v>
      </c>
      <c r="P559">
        <v>1969</v>
      </c>
      <c r="Q559">
        <v>7</v>
      </c>
      <c r="R559" s="11">
        <v>1969.4999999895699</v>
      </c>
      <c r="S559">
        <v>0.51081291019784303</v>
      </c>
      <c r="T559">
        <v>4.4999999999998097E-2</v>
      </c>
    </row>
    <row r="560" spans="1:21" x14ac:dyDescent="0.3">
      <c r="A560">
        <v>776.66700000000003</v>
      </c>
      <c r="B560" s="9">
        <f t="shared" si="17"/>
        <v>784.16666666666663</v>
      </c>
      <c r="C560">
        <v>52.131899999999462</v>
      </c>
      <c r="F560" s="2">
        <f t="shared" si="18"/>
        <v>0.48083418154560797</v>
      </c>
      <c r="I560" s="20">
        <v>24978</v>
      </c>
      <c r="P560">
        <v>1969</v>
      </c>
      <c r="Q560">
        <v>6</v>
      </c>
      <c r="R560" s="11">
        <v>1969.4166666562101</v>
      </c>
      <c r="S560">
        <v>0.48701213264954102</v>
      </c>
      <c r="T560">
        <v>4.4999999999998097E-2</v>
      </c>
    </row>
    <row r="561" spans="1:21" x14ac:dyDescent="0.3">
      <c r="A561">
        <v>745.5</v>
      </c>
      <c r="B561" s="9">
        <f t="shared" si="17"/>
        <v>760.83333333333337</v>
      </c>
      <c r="C561">
        <v>52.221899999999458</v>
      </c>
      <c r="F561" s="5">
        <f t="shared" si="18"/>
        <v>0.46646786865107615</v>
      </c>
      <c r="G561" t="s">
        <v>10</v>
      </c>
      <c r="H561">
        <v>49</v>
      </c>
      <c r="I561" s="20">
        <v>24896</v>
      </c>
      <c r="P561">
        <v>1969</v>
      </c>
      <c r="Q561">
        <v>5</v>
      </c>
      <c r="R561" s="11">
        <v>1969.33333332285</v>
      </c>
      <c r="S561">
        <v>0.46321135510123901</v>
      </c>
      <c r="T561">
        <v>4.4999999999998097E-2</v>
      </c>
      <c r="U561">
        <v>2.0844510979554899E-2</v>
      </c>
    </row>
    <row r="562" spans="1:21" x14ac:dyDescent="0.3">
      <c r="A562" s="6">
        <v>760.33299999999997</v>
      </c>
      <c r="B562" s="10">
        <f t="shared" si="17"/>
        <v>762.27766666666673</v>
      </c>
      <c r="C562" s="6">
        <v>52.311899999999454</v>
      </c>
      <c r="D562" s="6"/>
      <c r="E562" s="6"/>
      <c r="F562" s="7">
        <f t="shared" si="18"/>
        <v>0.46734454705291806</v>
      </c>
      <c r="I562" s="20">
        <v>24856</v>
      </c>
      <c r="P562">
        <v>1969</v>
      </c>
      <c r="Q562">
        <v>4</v>
      </c>
      <c r="R562" s="11">
        <v>1969.2499999894901</v>
      </c>
      <c r="S562">
        <v>0.45303530146696003</v>
      </c>
      <c r="T562">
        <v>4.4999999999998097E-2</v>
      </c>
    </row>
    <row r="563" spans="1:21" x14ac:dyDescent="0.3">
      <c r="A563">
        <v>781</v>
      </c>
      <c r="B563" s="9">
        <f t="shared" si="17"/>
        <v>784.83333333333337</v>
      </c>
      <c r="C563">
        <v>52.401899999999458</v>
      </c>
      <c r="F563" s="2">
        <f t="shared" si="18"/>
        <v>0.48125108513507459</v>
      </c>
      <c r="I563" s="20">
        <v>24816</v>
      </c>
      <c r="P563">
        <v>1969</v>
      </c>
      <c r="Q563">
        <v>3</v>
      </c>
      <c r="R563" s="11">
        <v>1969.16666665613</v>
      </c>
      <c r="S563">
        <v>0.44285924783268199</v>
      </c>
      <c r="T563">
        <v>4.4999999999998097E-2</v>
      </c>
    </row>
    <row r="564" spans="1:21" x14ac:dyDescent="0.3">
      <c r="A564">
        <v>813.16700000000003</v>
      </c>
      <c r="B564" s="9">
        <f t="shared" si="17"/>
        <v>799.22233333333327</v>
      </c>
      <c r="C564">
        <v>52.491899999999454</v>
      </c>
      <c r="F564" s="2">
        <f t="shared" si="18"/>
        <v>0.49033794665240343</v>
      </c>
      <c r="G564" t="s">
        <v>11</v>
      </c>
      <c r="H564">
        <v>50</v>
      </c>
      <c r="I564" s="20">
        <v>24776</v>
      </c>
      <c r="P564">
        <v>1969</v>
      </c>
      <c r="Q564">
        <v>2</v>
      </c>
      <c r="R564" s="11">
        <v>1969.0833333227699</v>
      </c>
      <c r="S564">
        <v>0.43268319419840301</v>
      </c>
      <c r="T564">
        <v>8.9999999999996305E-2</v>
      </c>
      <c r="U564">
        <v>3.8941487477854697E-2</v>
      </c>
    </row>
    <row r="565" spans="1:21" x14ac:dyDescent="0.3">
      <c r="A565">
        <v>803.5</v>
      </c>
      <c r="B565" s="9">
        <f t="shared" si="17"/>
        <v>775.05566666666664</v>
      </c>
      <c r="C565">
        <v>52.58189999999945</v>
      </c>
      <c r="F565" s="2">
        <f t="shared" si="18"/>
        <v>0.47517263198174781</v>
      </c>
      <c r="I565" s="20">
        <v>24741</v>
      </c>
      <c r="P565">
        <v>1969</v>
      </c>
      <c r="Q565">
        <v>1</v>
      </c>
      <c r="R565" s="11">
        <v>1968.9999999894101</v>
      </c>
      <c r="S565">
        <v>0.43894677916645602</v>
      </c>
      <c r="T565">
        <v>8.9999999999996305E-2</v>
      </c>
      <c r="U565">
        <v>3.9505210124979498E-2</v>
      </c>
    </row>
    <row r="566" spans="1:21" x14ac:dyDescent="0.3">
      <c r="A566">
        <v>708.5</v>
      </c>
      <c r="B566" s="9">
        <f t="shared" si="17"/>
        <v>716.55566666666664</v>
      </c>
      <c r="C566">
        <v>52.671899999999447</v>
      </c>
      <c r="F566" s="2">
        <f t="shared" si="18"/>
        <v>0.4403756768998372</v>
      </c>
      <c r="I566" s="20">
        <v>24706</v>
      </c>
      <c r="P566">
        <v>1968</v>
      </c>
      <c r="Q566">
        <v>12</v>
      </c>
      <c r="R566" s="11">
        <v>1968.91666665605</v>
      </c>
      <c r="S566">
        <v>0.46160833590888201</v>
      </c>
      <c r="T566">
        <v>8.9999999999996305E-2</v>
      </c>
      <c r="U566">
        <v>4.1544750231797697E-2</v>
      </c>
    </row>
    <row r="567" spans="1:21" x14ac:dyDescent="0.3">
      <c r="A567">
        <v>637.66700000000003</v>
      </c>
      <c r="B567" s="9">
        <f t="shared" si="17"/>
        <v>655.11133333333328</v>
      </c>
      <c r="C567">
        <v>52.761899999999443</v>
      </c>
      <c r="F567" s="2">
        <f t="shared" si="18"/>
        <v>0.40656773319183681</v>
      </c>
      <c r="I567" s="20">
        <v>24671</v>
      </c>
      <c r="P567">
        <v>1968</v>
      </c>
      <c r="Q567">
        <v>11</v>
      </c>
      <c r="R567" s="11">
        <v>1968.8333333226899</v>
      </c>
      <c r="S567">
        <v>0.49047947860588598</v>
      </c>
      <c r="T567">
        <v>9.0000000000003397E-2</v>
      </c>
      <c r="U567">
        <v>4.4143153074531399E-2</v>
      </c>
    </row>
    <row r="568" spans="1:21" x14ac:dyDescent="0.3">
      <c r="A568">
        <v>619.16700000000003</v>
      </c>
      <c r="B568" s="9">
        <f t="shared" si="17"/>
        <v>610.33366666666677</v>
      </c>
      <c r="C568">
        <v>52.851899999999446</v>
      </c>
      <c r="F568" s="2">
        <f t="shared" si="18"/>
        <v>0.38357668962384267</v>
      </c>
      <c r="I568" s="20">
        <v>24636</v>
      </c>
      <c r="P568">
        <v>1968</v>
      </c>
      <c r="Q568">
        <v>10</v>
      </c>
      <c r="R568" s="11">
        <v>1968.74999998933</v>
      </c>
      <c r="S568">
        <v>0.506206357396216</v>
      </c>
      <c r="T568">
        <v>4.4999999999998097E-2</v>
      </c>
      <c r="U568">
        <v>2.2779286082828799E-2</v>
      </c>
    </row>
    <row r="569" spans="1:21" x14ac:dyDescent="0.3">
      <c r="A569">
        <v>574.16700000000003</v>
      </c>
      <c r="B569" s="9">
        <f t="shared" si="17"/>
        <v>556.05566666666675</v>
      </c>
      <c r="C569">
        <v>52.941899999999443</v>
      </c>
      <c r="F569" s="2">
        <f t="shared" si="18"/>
        <v>0.35744380957224131</v>
      </c>
      <c r="I569" s="20">
        <v>24601</v>
      </c>
      <c r="P569">
        <v>1968</v>
      </c>
      <c r="Q569">
        <v>9</v>
      </c>
      <c r="R569" s="11">
        <v>1968.6666666559599</v>
      </c>
      <c r="S569">
        <v>0.50275701241594295</v>
      </c>
      <c r="T569">
        <v>4.4999999999998097E-2</v>
      </c>
    </row>
    <row r="570" spans="1:21" x14ac:dyDescent="0.3">
      <c r="A570">
        <v>474.83300000000003</v>
      </c>
      <c r="B570" s="9">
        <f t="shared" si="17"/>
        <v>487.05566666666664</v>
      </c>
      <c r="C570">
        <v>53.031899999999439</v>
      </c>
      <c r="F570" s="2">
        <f t="shared" si="18"/>
        <v>0.32677706296561382</v>
      </c>
      <c r="I570" s="20">
        <v>24566</v>
      </c>
      <c r="P570">
        <v>1968</v>
      </c>
      <c r="Q570">
        <v>8</v>
      </c>
      <c r="R570" s="11">
        <v>1968.5833333226001</v>
      </c>
      <c r="S570">
        <v>0.49930766743566901</v>
      </c>
      <c r="T570">
        <v>1.4999999999999366E-2</v>
      </c>
      <c r="U570">
        <v>2.2468845034604199E-2</v>
      </c>
    </row>
    <row r="571" spans="1:21" x14ac:dyDescent="0.3">
      <c r="A571">
        <v>412.16699999999997</v>
      </c>
      <c r="B571" s="9">
        <f t="shared" si="17"/>
        <v>437.94433333333336</v>
      </c>
      <c r="C571">
        <v>53.121899999999435</v>
      </c>
      <c r="F571" s="5">
        <f t="shared" si="18"/>
        <v>0.30656611459732375</v>
      </c>
      <c r="G571" t="s">
        <v>10</v>
      </c>
      <c r="H571">
        <v>50</v>
      </c>
      <c r="I571" s="20">
        <v>24531</v>
      </c>
      <c r="P571">
        <v>1968</v>
      </c>
      <c r="Q571">
        <v>7</v>
      </c>
      <c r="R571" s="11">
        <v>1968.49999998924</v>
      </c>
      <c r="S571">
        <v>0.493149838805649</v>
      </c>
      <c r="T571">
        <v>1.4999999999999366E-2</v>
      </c>
    </row>
    <row r="572" spans="1:21" x14ac:dyDescent="0.3">
      <c r="A572">
        <v>426.83300000000003</v>
      </c>
      <c r="B572" s="9">
        <f t="shared" si="17"/>
        <v>439.38899999999995</v>
      </c>
      <c r="C572">
        <v>53.211899999999432</v>
      </c>
      <c r="F572" s="2">
        <f t="shared" si="18"/>
        <v>0.30714240718684133</v>
      </c>
      <c r="I572" s="20">
        <v>24511</v>
      </c>
      <c r="P572">
        <v>1968</v>
      </c>
      <c r="Q572">
        <v>6</v>
      </c>
      <c r="R572" s="11">
        <v>1968.4166666558799</v>
      </c>
      <c r="S572">
        <v>0.48699201017562799</v>
      </c>
      <c r="T572">
        <v>1.4999999999999366E-2</v>
      </c>
    </row>
    <row r="573" spans="1:21" x14ac:dyDescent="0.3">
      <c r="A573" s="6">
        <v>479.16699999999997</v>
      </c>
      <c r="B573" s="10">
        <f t="shared" si="17"/>
        <v>506.11100000000005</v>
      </c>
      <c r="C573" s="6">
        <v>53.301899999999435</v>
      </c>
      <c r="D573" s="6"/>
      <c r="E573" s="6"/>
      <c r="F573" s="7">
        <f t="shared" si="18"/>
        <v>0.33497305879788963</v>
      </c>
      <c r="I573" s="20">
        <v>24491</v>
      </c>
      <c r="P573">
        <v>1968</v>
      </c>
      <c r="Q573">
        <v>5</v>
      </c>
      <c r="R573" s="11">
        <v>1968.33333332252</v>
      </c>
      <c r="S573">
        <v>0.48083418154560797</v>
      </c>
      <c r="T573">
        <v>1.4999999999999366E-2</v>
      </c>
      <c r="U573">
        <v>2.1637538169551399E-2</v>
      </c>
    </row>
    <row r="574" spans="1:21" x14ac:dyDescent="0.3">
      <c r="A574">
        <v>612.33299999999997</v>
      </c>
      <c r="B574" s="9">
        <f t="shared" si="17"/>
        <v>609.61099999999999</v>
      </c>
      <c r="C574">
        <v>53.391899999999431</v>
      </c>
      <c r="F574" s="2">
        <f t="shared" si="18"/>
        <v>0.38321650132877089</v>
      </c>
      <c r="I574" s="20">
        <v>24471</v>
      </c>
      <c r="P574">
        <v>1968</v>
      </c>
      <c r="Q574">
        <v>4</v>
      </c>
      <c r="R574" s="11">
        <v>1968.24999998916</v>
      </c>
      <c r="S574">
        <v>0.47604541058076399</v>
      </c>
      <c r="T574">
        <v>1.4999999999999366E-2</v>
      </c>
    </row>
    <row r="575" spans="1:21" x14ac:dyDescent="0.3">
      <c r="A575">
        <v>737.33299999999997</v>
      </c>
      <c r="B575" s="9">
        <f t="shared" si="17"/>
        <v>731.88866666666672</v>
      </c>
      <c r="C575">
        <v>53.481899999999428</v>
      </c>
      <c r="F575" s="2">
        <f t="shared" si="18"/>
        <v>0.44924171055826739</v>
      </c>
      <c r="I575" s="20">
        <v>24451</v>
      </c>
      <c r="P575">
        <v>1968</v>
      </c>
      <c r="Q575">
        <v>3</v>
      </c>
      <c r="R575" s="11">
        <v>1968.1666666558001</v>
      </c>
      <c r="S575">
        <v>0.47125663961592001</v>
      </c>
      <c r="T575">
        <v>1.4999999999999366E-2</v>
      </c>
    </row>
    <row r="576" spans="1:21" x14ac:dyDescent="0.3">
      <c r="A576">
        <v>846</v>
      </c>
      <c r="B576" s="9">
        <f t="shared" si="17"/>
        <v>830.05533333333335</v>
      </c>
      <c r="C576">
        <v>53.571899999999424</v>
      </c>
      <c r="F576" s="2">
        <f t="shared" si="18"/>
        <v>0.51039132755848793</v>
      </c>
      <c r="I576" s="20">
        <v>24431</v>
      </c>
      <c r="P576">
        <v>1968</v>
      </c>
      <c r="Q576">
        <v>2</v>
      </c>
      <c r="R576" s="11">
        <v>1968.08333332244</v>
      </c>
      <c r="S576">
        <v>0.46646786865107598</v>
      </c>
      <c r="T576">
        <v>8.9999999999996305E-2</v>
      </c>
      <c r="U576">
        <v>4.1982108178595101E-2</v>
      </c>
    </row>
    <row r="577" spans="1:21" x14ac:dyDescent="0.3">
      <c r="A577">
        <v>906.83299999999997</v>
      </c>
      <c r="B577" s="9">
        <f t="shared" si="17"/>
        <v>872.66666666666663</v>
      </c>
      <c r="C577">
        <v>53.66189999999942</v>
      </c>
      <c r="F577" s="2">
        <f t="shared" si="18"/>
        <v>0.53946206858177337</v>
      </c>
      <c r="G577" t="s">
        <v>11</v>
      </c>
      <c r="H577">
        <v>51</v>
      </c>
      <c r="I577" s="20">
        <v>24411</v>
      </c>
      <c r="P577">
        <v>1968</v>
      </c>
      <c r="Q577">
        <v>1</v>
      </c>
      <c r="R577" s="11">
        <v>1967.9999999890799</v>
      </c>
      <c r="S577">
        <v>0.467344547052918</v>
      </c>
      <c r="T577">
        <v>9.0000000000003397E-2</v>
      </c>
      <c r="U577">
        <v>4.2061009234764198E-2</v>
      </c>
    </row>
    <row r="578" spans="1:21" x14ac:dyDescent="0.3">
      <c r="A578">
        <v>865.16700000000003</v>
      </c>
      <c r="B578" s="9">
        <f t="shared" si="17"/>
        <v>872.61099999999999</v>
      </c>
      <c r="C578">
        <v>53.751899999999424</v>
      </c>
      <c r="F578" s="2">
        <f t="shared" si="18"/>
        <v>0.53942303092260668</v>
      </c>
      <c r="I578" s="20">
        <v>24376</v>
      </c>
      <c r="P578">
        <v>1967</v>
      </c>
      <c r="Q578">
        <v>12</v>
      </c>
      <c r="R578" s="11">
        <v>1967.9166666557201</v>
      </c>
      <c r="S578">
        <v>0.48125108513507397</v>
      </c>
      <c r="T578">
        <v>4.4999999999998097E-2</v>
      </c>
      <c r="U578">
        <v>2.1656298831077399E-2</v>
      </c>
    </row>
    <row r="579" spans="1:21" x14ac:dyDescent="0.3">
      <c r="A579">
        <v>845.83299999999997</v>
      </c>
      <c r="B579" s="9">
        <f t="shared" si="17"/>
        <v>862.55566666666664</v>
      </c>
      <c r="C579">
        <v>53.84189999999942</v>
      </c>
      <c r="F579" s="2">
        <f t="shared" si="18"/>
        <v>0.53241761593691816</v>
      </c>
      <c r="I579" s="20">
        <v>24341</v>
      </c>
      <c r="P579">
        <v>1967</v>
      </c>
      <c r="Q579">
        <v>11</v>
      </c>
      <c r="R579" s="11">
        <v>1967.83333332236</v>
      </c>
      <c r="S579">
        <v>0.48579451589373901</v>
      </c>
      <c r="T579">
        <v>4.4999999999998097E-2</v>
      </c>
    </row>
    <row r="580" spans="1:21" x14ac:dyDescent="0.3">
      <c r="A580">
        <v>876.66700000000003</v>
      </c>
      <c r="B580" s="9">
        <f t="shared" ref="B580:B643" si="19">AVERAGE(A579:A581)</f>
        <v>861.11099999999999</v>
      </c>
      <c r="C580">
        <v>53.931899999999416</v>
      </c>
      <c r="F580" s="2">
        <f t="shared" si="18"/>
        <v>0.53141863852639604</v>
      </c>
      <c r="I580" s="20">
        <v>24306</v>
      </c>
      <c r="P580">
        <v>1967</v>
      </c>
      <c r="Q580">
        <v>10</v>
      </c>
      <c r="R580" s="11">
        <v>1967.7499999889999</v>
      </c>
      <c r="S580">
        <v>0.49033794665240299</v>
      </c>
      <c r="T580">
        <v>8.9999999999996305E-2</v>
      </c>
      <c r="U580">
        <v>4.4130415198714398E-2</v>
      </c>
    </row>
    <row r="581" spans="1:21" x14ac:dyDescent="0.3">
      <c r="A581">
        <v>860.83299999999997</v>
      </c>
      <c r="B581" s="9">
        <f t="shared" si="19"/>
        <v>825.77766666666673</v>
      </c>
      <c r="C581">
        <v>54.021899999999413</v>
      </c>
      <c r="F581" s="2">
        <f t="shared" si="18"/>
        <v>0.50756093555078263</v>
      </c>
      <c r="I581" s="20">
        <v>24271</v>
      </c>
      <c r="P581">
        <v>1967</v>
      </c>
      <c r="Q581">
        <v>9</v>
      </c>
      <c r="R581" s="11">
        <v>1967.66666665564</v>
      </c>
      <c r="S581">
        <v>0.47517263198174697</v>
      </c>
      <c r="T581">
        <v>8.9999999999996305E-2</v>
      </c>
      <c r="U581">
        <v>4.2765536878355499E-2</v>
      </c>
    </row>
    <row r="582" spans="1:21" x14ac:dyDescent="0.3">
      <c r="A582">
        <v>739.83299999999997</v>
      </c>
      <c r="B582" s="9">
        <f t="shared" si="19"/>
        <v>748.44433333333336</v>
      </c>
      <c r="C582">
        <v>54.111899999999409</v>
      </c>
      <c r="F582" s="2">
        <f t="shared" si="18"/>
        <v>0.45901525299098117</v>
      </c>
      <c r="I582" s="20">
        <v>24236</v>
      </c>
      <c r="P582">
        <v>1967</v>
      </c>
      <c r="Q582">
        <v>8</v>
      </c>
      <c r="R582" s="11">
        <v>1967.5833333222799</v>
      </c>
      <c r="S582">
        <v>0.44037567689983698</v>
      </c>
      <c r="T582">
        <v>8.9999999999996305E-2</v>
      </c>
      <c r="U582">
        <v>3.9633810920983698E-2</v>
      </c>
    </row>
    <row r="583" spans="1:21" x14ac:dyDescent="0.3">
      <c r="A583">
        <v>644.66700000000003</v>
      </c>
      <c r="B583" s="9">
        <f t="shared" si="19"/>
        <v>664.16666666666663</v>
      </c>
      <c r="C583">
        <v>54.201899999999412</v>
      </c>
      <c r="F583" s="2">
        <f t="shared" si="18"/>
        <v>0.41138210306587158</v>
      </c>
      <c r="I583" s="20">
        <v>24201</v>
      </c>
      <c r="P583">
        <v>1967</v>
      </c>
      <c r="Q583">
        <v>7</v>
      </c>
      <c r="R583" s="11">
        <v>1967.4999999889201</v>
      </c>
      <c r="S583">
        <v>0.40656773319183598</v>
      </c>
      <c r="T583">
        <v>9.0000000000003397E-2</v>
      </c>
      <c r="U583">
        <v>3.6591095987266703E-2</v>
      </c>
    </row>
    <row r="584" spans="1:21" x14ac:dyDescent="0.3">
      <c r="A584">
        <v>608</v>
      </c>
      <c r="B584" s="9">
        <f t="shared" si="19"/>
        <v>616.77799999999991</v>
      </c>
      <c r="C584">
        <v>54.291899999999409</v>
      </c>
      <c r="F584" s="5">
        <f t="shared" ref="F584:F647" si="20">(0.0975*EXP(0.0013*B584))/D$2</f>
        <v>0.38680365276811762</v>
      </c>
      <c r="G584" t="s">
        <v>10</v>
      </c>
      <c r="H584">
        <v>51</v>
      </c>
      <c r="I584" s="20">
        <v>24166</v>
      </c>
      <c r="P584">
        <v>1967</v>
      </c>
      <c r="Q584">
        <v>6</v>
      </c>
      <c r="R584" s="11">
        <v>1967.41666665556</v>
      </c>
      <c r="S584">
        <v>0.383576689623842</v>
      </c>
      <c r="T584">
        <v>8.9999999999996305E-2</v>
      </c>
      <c r="U584">
        <v>3.4521902066144403E-2</v>
      </c>
    </row>
    <row r="585" spans="1:21" x14ac:dyDescent="0.3">
      <c r="A585" s="6">
        <v>597.66700000000003</v>
      </c>
      <c r="B585" s="10">
        <f t="shared" si="19"/>
        <v>617.5</v>
      </c>
      <c r="C585" s="6">
        <v>54.381899999999405</v>
      </c>
      <c r="D585" s="6"/>
      <c r="E585" s="6"/>
      <c r="F585" s="7">
        <f t="shared" si="20"/>
        <v>0.38716687711112419</v>
      </c>
      <c r="I585" s="20">
        <v>24126</v>
      </c>
      <c r="P585">
        <v>1967</v>
      </c>
      <c r="Q585">
        <v>5</v>
      </c>
      <c r="R585" s="11">
        <v>1967.3333333221999</v>
      </c>
      <c r="S585">
        <v>0.35744380957224098</v>
      </c>
      <c r="T585">
        <v>8.9999999999996305E-2</v>
      </c>
      <c r="U585">
        <v>3.2169942861500399E-2</v>
      </c>
    </row>
    <row r="586" spans="1:21" x14ac:dyDescent="0.3">
      <c r="A586">
        <v>646.83299999999997</v>
      </c>
      <c r="B586" s="9">
        <f t="shared" si="19"/>
        <v>634.16666666666663</v>
      </c>
      <c r="C586">
        <v>54.471899999999401</v>
      </c>
      <c r="F586" s="2">
        <f t="shared" si="20"/>
        <v>0.39564702935372575</v>
      </c>
      <c r="I586" s="20">
        <v>24086</v>
      </c>
      <c r="P586">
        <v>1967</v>
      </c>
      <c r="Q586">
        <v>4</v>
      </c>
      <c r="R586" s="11">
        <v>1967.24999998884</v>
      </c>
      <c r="S586">
        <v>0.32677706296561299</v>
      </c>
      <c r="T586">
        <v>4.4999999999998097E-2</v>
      </c>
      <c r="U586">
        <v>1.4704967833451999E-2</v>
      </c>
    </row>
    <row r="587" spans="1:21" x14ac:dyDescent="0.3">
      <c r="A587">
        <v>658</v>
      </c>
      <c r="B587" s="9">
        <f t="shared" si="19"/>
        <v>629.33333333333337</v>
      </c>
      <c r="C587">
        <v>54.561899999999397</v>
      </c>
      <c r="F587" s="2">
        <f t="shared" si="20"/>
        <v>0.39316884098104921</v>
      </c>
      <c r="G587" t="s">
        <v>11</v>
      </c>
      <c r="H587">
        <v>52</v>
      </c>
      <c r="I587" s="20">
        <v>24046</v>
      </c>
      <c r="P587">
        <v>1967</v>
      </c>
      <c r="Q587">
        <v>3</v>
      </c>
      <c r="R587" s="11">
        <v>1967.16666665548</v>
      </c>
      <c r="S587">
        <v>0.31681566192884802</v>
      </c>
      <c r="T587">
        <v>4.4999999999998097E-2</v>
      </c>
    </row>
    <row r="588" spans="1:21" x14ac:dyDescent="0.3">
      <c r="A588">
        <v>583.16700000000003</v>
      </c>
      <c r="B588" s="9">
        <f t="shared" si="19"/>
        <v>595.55566666666664</v>
      </c>
      <c r="C588">
        <v>54.651899999999401</v>
      </c>
      <c r="F588" s="2">
        <f t="shared" si="20"/>
        <v>0.37627797812323693</v>
      </c>
      <c r="I588" s="20">
        <v>24018</v>
      </c>
      <c r="P588">
        <v>1967</v>
      </c>
      <c r="Q588">
        <v>2</v>
      </c>
      <c r="R588" s="11">
        <v>1967.0833333221201</v>
      </c>
      <c r="S588">
        <v>0.30685426089208201</v>
      </c>
      <c r="T588">
        <v>0.17999999999999899</v>
      </c>
      <c r="U588">
        <v>5.52337669605747E-2</v>
      </c>
    </row>
    <row r="589" spans="1:21" x14ac:dyDescent="0.3">
      <c r="A589">
        <v>545.5</v>
      </c>
      <c r="B589" s="9">
        <f t="shared" si="19"/>
        <v>573.88900000000001</v>
      </c>
      <c r="C589">
        <v>54.741899999999397</v>
      </c>
      <c r="F589" s="2">
        <f t="shared" si="20"/>
        <v>0.36582735230392804</v>
      </c>
      <c r="I589" s="20">
        <v>23991</v>
      </c>
      <c r="P589">
        <v>1967</v>
      </c>
      <c r="Q589">
        <v>1</v>
      </c>
      <c r="R589" s="11">
        <v>1966.99999998876</v>
      </c>
      <c r="S589">
        <v>0.33497305879788902</v>
      </c>
      <c r="T589">
        <v>8.9999999999996305E-2</v>
      </c>
      <c r="U589">
        <v>3.0147575291808799E-2</v>
      </c>
    </row>
    <row r="590" spans="1:21" x14ac:dyDescent="0.3">
      <c r="A590">
        <v>593</v>
      </c>
      <c r="B590" s="9">
        <f t="shared" si="19"/>
        <v>576.33333333333337</v>
      </c>
      <c r="C590">
        <v>54.831899999999393</v>
      </c>
      <c r="F590" s="2">
        <f t="shared" si="20"/>
        <v>0.36699166639477943</v>
      </c>
      <c r="I590" s="20">
        <v>23964</v>
      </c>
      <c r="P590">
        <v>1966</v>
      </c>
      <c r="Q590">
        <v>12</v>
      </c>
      <c r="R590" s="11">
        <v>1966.9166666553999</v>
      </c>
      <c r="S590">
        <v>0.41622910594351897</v>
      </c>
      <c r="T590">
        <v>0.179999999999992</v>
      </c>
      <c r="U590">
        <v>7.4921239069830295E-2</v>
      </c>
    </row>
    <row r="591" spans="1:21" x14ac:dyDescent="0.3">
      <c r="A591">
        <v>590.5</v>
      </c>
      <c r="B591" s="9">
        <f t="shared" si="19"/>
        <v>551.44433333333336</v>
      </c>
      <c r="C591">
        <v>54.92189999999939</v>
      </c>
      <c r="F591" s="2">
        <f t="shared" si="20"/>
        <v>0.35530743913560014</v>
      </c>
      <c r="I591" s="20">
        <v>23937</v>
      </c>
      <c r="P591">
        <v>1966</v>
      </c>
      <c r="Q591">
        <v>11</v>
      </c>
      <c r="R591" s="11">
        <v>1966.8333333220401</v>
      </c>
      <c r="S591">
        <v>0.51039132755848704</v>
      </c>
      <c r="T591">
        <v>8.9999999999996305E-2</v>
      </c>
      <c r="U591">
        <v>4.5935219480262003E-2</v>
      </c>
    </row>
    <row r="592" spans="1:21" x14ac:dyDescent="0.3">
      <c r="A592">
        <v>470.83300000000003</v>
      </c>
      <c r="B592" s="9">
        <f t="shared" si="19"/>
        <v>464.61100000000005</v>
      </c>
      <c r="C592">
        <v>55.011899999999386</v>
      </c>
      <c r="F592" s="2">
        <f t="shared" si="20"/>
        <v>0.31738009932648309</v>
      </c>
      <c r="I592" s="20">
        <v>23909</v>
      </c>
      <c r="P592">
        <v>1966</v>
      </c>
      <c r="Q592">
        <v>10</v>
      </c>
      <c r="R592" s="11">
        <v>1966.74999998868</v>
      </c>
      <c r="S592">
        <v>0.53946206858177304</v>
      </c>
      <c r="T592">
        <v>9.0000000000003397E-2</v>
      </c>
      <c r="U592">
        <v>4.8551586172361397E-2</v>
      </c>
    </row>
    <row r="593" spans="1:21" x14ac:dyDescent="0.3">
      <c r="A593">
        <v>332.5</v>
      </c>
      <c r="B593" s="9">
        <f t="shared" si="19"/>
        <v>317.44433333333336</v>
      </c>
      <c r="C593">
        <v>55.101899999999389</v>
      </c>
      <c r="F593" s="2">
        <f t="shared" si="20"/>
        <v>0.26211502664895481</v>
      </c>
      <c r="I593" s="20">
        <v>23882</v>
      </c>
      <c r="P593">
        <v>1966</v>
      </c>
      <c r="Q593">
        <v>9</v>
      </c>
      <c r="R593" s="11">
        <v>1966.6666666553199</v>
      </c>
      <c r="S593">
        <v>0.53942303092260602</v>
      </c>
      <c r="T593">
        <v>8.9999999999996305E-2</v>
      </c>
      <c r="U593">
        <v>4.8548072783032602E-2</v>
      </c>
    </row>
    <row r="594" spans="1:21" x14ac:dyDescent="0.3">
      <c r="A594">
        <v>149</v>
      </c>
      <c r="B594" s="9">
        <f t="shared" si="19"/>
        <v>170.33333333333334</v>
      </c>
      <c r="C594">
        <v>55.191899999999386</v>
      </c>
      <c r="F594" s="2">
        <f t="shared" si="20"/>
        <v>0.21648887066689271</v>
      </c>
      <c r="I594" s="20">
        <v>23855</v>
      </c>
      <c r="P594">
        <v>1966</v>
      </c>
      <c r="Q594">
        <v>8</v>
      </c>
      <c r="R594" s="11">
        <v>1966.58333332196</v>
      </c>
      <c r="S594">
        <v>0.53241761593691805</v>
      </c>
      <c r="T594">
        <v>8.9999999999996305E-2</v>
      </c>
      <c r="U594">
        <v>4.7917585434320599E-2</v>
      </c>
    </row>
    <row r="595" spans="1:21" x14ac:dyDescent="0.3">
      <c r="A595">
        <v>29.5</v>
      </c>
      <c r="B595" s="9">
        <f t="shared" si="19"/>
        <v>79.666666666666671</v>
      </c>
      <c r="C595">
        <v>55.281899999999382</v>
      </c>
      <c r="F595" s="2">
        <f t="shared" si="20"/>
        <v>0.19241845888087114</v>
      </c>
      <c r="I595" s="20">
        <v>23828</v>
      </c>
      <c r="P595">
        <v>1966</v>
      </c>
      <c r="Q595">
        <v>7</v>
      </c>
      <c r="R595" s="11">
        <v>1966.4999999885999</v>
      </c>
      <c r="S595">
        <v>0.53141863852639604</v>
      </c>
      <c r="T595">
        <v>8.9999999999996305E-2</v>
      </c>
      <c r="U595">
        <v>4.7827677467373597E-2</v>
      </c>
    </row>
    <row r="596" spans="1:21" x14ac:dyDescent="0.3">
      <c r="A596">
        <v>60.5</v>
      </c>
      <c r="B596" s="9">
        <f t="shared" si="19"/>
        <v>76.555666666666667</v>
      </c>
      <c r="C596">
        <v>55.371899999999378</v>
      </c>
      <c r="F596" s="5">
        <f t="shared" si="20"/>
        <v>0.19164183242137933</v>
      </c>
      <c r="G596" t="s">
        <v>10</v>
      </c>
      <c r="H596">
        <v>52</v>
      </c>
      <c r="I596" s="20">
        <v>23801</v>
      </c>
      <c r="P596">
        <v>1966</v>
      </c>
      <c r="Q596">
        <v>6</v>
      </c>
      <c r="R596" s="11">
        <v>1966.4166666552401</v>
      </c>
      <c r="S596">
        <v>0.50756093555078197</v>
      </c>
      <c r="T596">
        <v>8.9999999999996305E-2</v>
      </c>
      <c r="U596">
        <v>4.5680484199568501E-2</v>
      </c>
    </row>
    <row r="597" spans="1:21" x14ac:dyDescent="0.3">
      <c r="A597">
        <v>139.667</v>
      </c>
      <c r="B597" s="9">
        <f t="shared" si="19"/>
        <v>178.16666666666666</v>
      </c>
      <c r="C597">
        <v>55.461899999999375</v>
      </c>
      <c r="F597" s="2">
        <f t="shared" si="20"/>
        <v>0.21870471217762744</v>
      </c>
      <c r="I597" s="20">
        <v>23787</v>
      </c>
      <c r="P597">
        <v>1966</v>
      </c>
      <c r="Q597">
        <v>5</v>
      </c>
      <c r="R597" s="11">
        <v>1966.33333332188</v>
      </c>
      <c r="S597">
        <v>0.459015252990981</v>
      </c>
      <c r="T597">
        <v>9.0000000000003397E-2</v>
      </c>
      <c r="U597">
        <v>4.1311372769189801E-2</v>
      </c>
    </row>
    <row r="598" spans="1:21" x14ac:dyDescent="0.3">
      <c r="A598">
        <v>334.33300000000003</v>
      </c>
      <c r="B598" s="9">
        <f t="shared" si="19"/>
        <v>328.05566666666664</v>
      </c>
      <c r="C598">
        <v>55.551899999999378</v>
      </c>
      <c r="F598" s="2">
        <f t="shared" si="20"/>
        <v>0.26575588816490009</v>
      </c>
      <c r="I598" s="20">
        <v>23774</v>
      </c>
      <c r="P598">
        <v>1966</v>
      </c>
      <c r="Q598">
        <v>4</v>
      </c>
      <c r="R598" s="11">
        <v>1966.2499999885199</v>
      </c>
      <c r="S598">
        <v>0.41138210306587097</v>
      </c>
      <c r="T598">
        <v>4.4999999999998097E-2</v>
      </c>
      <c r="U598">
        <v>1.85121946379634E-2</v>
      </c>
    </row>
    <row r="599" spans="1:21" x14ac:dyDescent="0.3">
      <c r="A599" s="6">
        <v>510.16699999999997</v>
      </c>
      <c r="B599" s="10">
        <f t="shared" si="19"/>
        <v>495.38899999999995</v>
      </c>
      <c r="C599" s="6">
        <v>55.641899999999374</v>
      </c>
      <c r="D599" s="6"/>
      <c r="E599" s="6"/>
      <c r="F599" s="7">
        <f t="shared" si="20"/>
        <v>0.33033639270666559</v>
      </c>
      <c r="I599" s="20">
        <v>23761</v>
      </c>
      <c r="P599">
        <v>1966</v>
      </c>
      <c r="Q599">
        <v>3</v>
      </c>
      <c r="R599" s="11">
        <v>1966.16666665516</v>
      </c>
      <c r="S599">
        <v>0.39909287791699399</v>
      </c>
      <c r="T599">
        <v>4.4999999999998097E-2</v>
      </c>
    </row>
    <row r="600" spans="1:21" x14ac:dyDescent="0.3">
      <c r="A600">
        <v>641.66700000000003</v>
      </c>
      <c r="B600" s="9">
        <f t="shared" si="19"/>
        <v>629.77800000000002</v>
      </c>
      <c r="C600">
        <v>55.731899999999371</v>
      </c>
      <c r="F600" s="2">
        <f t="shared" si="20"/>
        <v>0.39339618448591246</v>
      </c>
      <c r="I600" s="20">
        <v>23747</v>
      </c>
      <c r="P600">
        <v>1966</v>
      </c>
      <c r="Q600">
        <v>2</v>
      </c>
      <c r="R600" s="11">
        <v>1966.0833333218</v>
      </c>
      <c r="S600">
        <v>0.38680365276811701</v>
      </c>
      <c r="T600">
        <v>8.9999999999996305E-2</v>
      </c>
      <c r="U600">
        <v>3.4812328749129103E-2</v>
      </c>
    </row>
    <row r="601" spans="1:21" x14ac:dyDescent="0.3">
      <c r="A601">
        <v>737.5</v>
      </c>
      <c r="B601" s="9">
        <f t="shared" si="19"/>
        <v>709.22233333333327</v>
      </c>
      <c r="C601">
        <v>55.821899999999367</v>
      </c>
      <c r="F601" s="2">
        <f t="shared" si="20"/>
        <v>0.43619737698812883</v>
      </c>
      <c r="I601" s="20">
        <v>23734</v>
      </c>
      <c r="P601">
        <v>1966</v>
      </c>
      <c r="Q601">
        <v>1</v>
      </c>
      <c r="R601" s="11">
        <v>1965.9999999884401</v>
      </c>
      <c r="S601">
        <v>0.38716687711112402</v>
      </c>
      <c r="T601">
        <v>8.9999999999996305E-2</v>
      </c>
      <c r="U601">
        <v>3.4845018939999702E-2</v>
      </c>
    </row>
    <row r="602" spans="1:21" x14ac:dyDescent="0.3">
      <c r="A602">
        <v>748.5</v>
      </c>
      <c r="B602" s="9">
        <f t="shared" si="19"/>
        <v>753.5</v>
      </c>
      <c r="C602">
        <v>55.911899999999363</v>
      </c>
      <c r="F602" s="2">
        <f t="shared" si="20"/>
        <v>0.46204200510629434</v>
      </c>
      <c r="I602" s="20">
        <v>23721</v>
      </c>
      <c r="P602">
        <v>1965</v>
      </c>
      <c r="Q602">
        <v>12</v>
      </c>
      <c r="R602" s="11">
        <v>1965.91666665508</v>
      </c>
      <c r="S602">
        <v>0.39564702935372498</v>
      </c>
      <c r="T602">
        <v>4.4999999999998097E-2</v>
      </c>
      <c r="U602">
        <v>1.7804116320916899E-2</v>
      </c>
    </row>
    <row r="603" spans="1:21" x14ac:dyDescent="0.3">
      <c r="A603">
        <v>774.5</v>
      </c>
      <c r="B603" s="9">
        <f t="shared" si="19"/>
        <v>787.44433333333336</v>
      </c>
      <c r="C603">
        <v>56.001899999999367</v>
      </c>
      <c r="F603" s="2">
        <f t="shared" si="20"/>
        <v>0.48288737114514269</v>
      </c>
      <c r="I603" s="20">
        <v>23707</v>
      </c>
      <c r="P603">
        <v>1965</v>
      </c>
      <c r="Q603">
        <v>11</v>
      </c>
      <c r="R603" s="11">
        <v>1965.8333333217199</v>
      </c>
      <c r="S603">
        <v>0.390185219452934</v>
      </c>
      <c r="T603">
        <v>4.4999999999998097E-2</v>
      </c>
    </row>
    <row r="604" spans="1:21" x14ac:dyDescent="0.3">
      <c r="A604">
        <v>839.33299999999997</v>
      </c>
      <c r="B604" s="9">
        <f t="shared" si="19"/>
        <v>825.5</v>
      </c>
      <c r="C604">
        <v>56.091899999999363</v>
      </c>
      <c r="F604" s="2">
        <f t="shared" si="20"/>
        <v>0.50737775603458535</v>
      </c>
      <c r="I604" s="20">
        <v>23694</v>
      </c>
      <c r="P604">
        <v>1965</v>
      </c>
      <c r="Q604">
        <v>10</v>
      </c>
      <c r="R604" s="11">
        <v>1965.7499999883601</v>
      </c>
      <c r="S604">
        <v>0.38472340955214301</v>
      </c>
      <c r="T604">
        <v>0.17999999999999899</v>
      </c>
      <c r="U604">
        <v>6.9250213719385598E-2</v>
      </c>
    </row>
    <row r="605" spans="1:21" x14ac:dyDescent="0.3">
      <c r="A605">
        <v>862.66700000000003</v>
      </c>
      <c r="B605" s="9">
        <f t="shared" si="19"/>
        <v>829.22233333333327</v>
      </c>
      <c r="C605">
        <v>56.181899999999359</v>
      </c>
      <c r="F605" s="2">
        <f t="shared" si="20"/>
        <v>0.50983892394279484</v>
      </c>
      <c r="G605" t="s">
        <v>11</v>
      </c>
      <c r="H605">
        <v>53</v>
      </c>
      <c r="I605" s="20">
        <v>23681</v>
      </c>
      <c r="P605">
        <v>1965</v>
      </c>
      <c r="Q605">
        <v>9</v>
      </c>
      <c r="R605" s="11">
        <v>1965.666666655</v>
      </c>
      <c r="S605">
        <v>0.36582735230392799</v>
      </c>
      <c r="T605">
        <v>8.9999999999996305E-2</v>
      </c>
      <c r="U605">
        <v>3.2924461707352103E-2</v>
      </c>
    </row>
    <row r="606" spans="1:21" x14ac:dyDescent="0.3">
      <c r="A606">
        <v>785.66700000000003</v>
      </c>
      <c r="B606" s="9">
        <f t="shared" si="19"/>
        <v>782.05566666666664</v>
      </c>
      <c r="C606">
        <v>56.271899999999356</v>
      </c>
      <c r="F606" s="2">
        <f t="shared" si="20"/>
        <v>0.47951643727101295</v>
      </c>
      <c r="I606" s="20">
        <v>23640</v>
      </c>
      <c r="P606">
        <v>1965</v>
      </c>
      <c r="Q606">
        <v>8</v>
      </c>
      <c r="R606" s="11">
        <v>1965.5833333216401</v>
      </c>
      <c r="S606">
        <v>0.36699166639477898</v>
      </c>
      <c r="T606">
        <v>8.9999999999996305E-2</v>
      </c>
      <c r="U606">
        <v>3.3029249975528703E-2</v>
      </c>
    </row>
    <row r="607" spans="1:21" x14ac:dyDescent="0.3">
      <c r="A607">
        <v>697.83299999999997</v>
      </c>
      <c r="B607" s="9">
        <f t="shared" si="19"/>
        <v>688.83333333333337</v>
      </c>
      <c r="C607">
        <v>56.361899999999352</v>
      </c>
      <c r="F607" s="2">
        <f t="shared" si="20"/>
        <v>0.42478754101019622</v>
      </c>
      <c r="I607" s="20">
        <v>23599</v>
      </c>
      <c r="P607">
        <v>1965</v>
      </c>
      <c r="Q607">
        <v>7</v>
      </c>
      <c r="R607" s="11">
        <v>1965.49999998828</v>
      </c>
      <c r="S607">
        <v>0.35530743913559998</v>
      </c>
      <c r="T607">
        <v>8.9999999999996305E-2</v>
      </c>
      <c r="U607">
        <v>3.1977669522202698E-2</v>
      </c>
    </row>
    <row r="608" spans="1:21" x14ac:dyDescent="0.3">
      <c r="A608">
        <v>583</v>
      </c>
      <c r="B608" s="9">
        <f t="shared" si="19"/>
        <v>590.05533333333335</v>
      </c>
      <c r="C608">
        <v>56.451899999999355</v>
      </c>
      <c r="F608" s="2">
        <f t="shared" si="20"/>
        <v>0.37359702394073924</v>
      </c>
      <c r="I608" s="20">
        <v>23558</v>
      </c>
      <c r="P608">
        <v>1965</v>
      </c>
      <c r="Q608">
        <v>6</v>
      </c>
      <c r="R608" s="11">
        <v>1965.4166666549199</v>
      </c>
      <c r="S608">
        <v>0.31738009932648298</v>
      </c>
      <c r="T608">
        <v>9.0000000000003397E-2</v>
      </c>
      <c r="U608">
        <v>2.8564208939384501E-2</v>
      </c>
    </row>
    <row r="609" spans="1:21" x14ac:dyDescent="0.3">
      <c r="A609">
        <v>489.33300000000003</v>
      </c>
      <c r="B609" s="9">
        <f t="shared" si="19"/>
        <v>507.72200000000004</v>
      </c>
      <c r="C609">
        <v>56.541899999999352</v>
      </c>
      <c r="F609" s="2">
        <f t="shared" si="20"/>
        <v>0.33567532799943972</v>
      </c>
      <c r="I609" s="20">
        <v>23517</v>
      </c>
      <c r="P609">
        <v>1965</v>
      </c>
      <c r="Q609">
        <v>5</v>
      </c>
      <c r="R609" s="11">
        <v>1965.3333333215601</v>
      </c>
      <c r="S609">
        <v>0.26211502664895397</v>
      </c>
      <c r="T609">
        <v>8.9999999999996305E-2</v>
      </c>
      <c r="U609">
        <v>2.3590352398404901E-2</v>
      </c>
    </row>
    <row r="610" spans="1:21" x14ac:dyDescent="0.3">
      <c r="A610">
        <v>450.83300000000003</v>
      </c>
      <c r="B610" s="9">
        <f t="shared" si="19"/>
        <v>454.72200000000004</v>
      </c>
      <c r="C610">
        <v>56.631899999999348</v>
      </c>
      <c r="F610" s="2">
        <f t="shared" si="20"/>
        <v>0.31332607050635108</v>
      </c>
      <c r="I610" s="20">
        <v>23476</v>
      </c>
      <c r="P610">
        <v>1965</v>
      </c>
      <c r="Q610">
        <v>4</v>
      </c>
      <c r="R610" s="11">
        <v>1965.2499999882</v>
      </c>
      <c r="S610">
        <v>0.21648887066689201</v>
      </c>
      <c r="T610">
        <v>8.9999999999996305E-2</v>
      </c>
      <c r="U610">
        <v>1.9483998360019499E-2</v>
      </c>
    </row>
    <row r="611" spans="1:21" x14ac:dyDescent="0.3">
      <c r="A611">
        <v>424</v>
      </c>
      <c r="B611" s="9">
        <f t="shared" si="19"/>
        <v>434</v>
      </c>
      <c r="C611">
        <v>56.721899999999344</v>
      </c>
      <c r="F611" s="5">
        <f t="shared" si="20"/>
        <v>0.30499817930330925</v>
      </c>
      <c r="G611" t="s">
        <v>10</v>
      </c>
      <c r="H611">
        <v>53</v>
      </c>
      <c r="I611" s="20">
        <v>23435</v>
      </c>
      <c r="P611">
        <v>1965</v>
      </c>
      <c r="Q611">
        <v>3</v>
      </c>
      <c r="R611" s="11">
        <v>1965.1666666548399</v>
      </c>
      <c r="S611">
        <v>0.192418458880871</v>
      </c>
      <c r="T611">
        <v>8.9999999999996305E-2</v>
      </c>
      <c r="U611">
        <v>1.7317661299277601E-2</v>
      </c>
    </row>
    <row r="612" spans="1:21" x14ac:dyDescent="0.3">
      <c r="A612">
        <v>427.16699999999997</v>
      </c>
      <c r="B612" s="9">
        <f t="shared" si="19"/>
        <v>444</v>
      </c>
      <c r="C612">
        <v>56.811899999999341</v>
      </c>
      <c r="F612" s="2">
        <f t="shared" si="20"/>
        <v>0.3089890400244763</v>
      </c>
      <c r="I612" s="20">
        <v>23420</v>
      </c>
      <c r="P612">
        <v>1965</v>
      </c>
      <c r="Q612">
        <v>2</v>
      </c>
      <c r="R612" s="11">
        <v>1965.08333332148</v>
      </c>
      <c r="S612">
        <v>0.22536747758796799</v>
      </c>
      <c r="T612">
        <v>0.26999999999999602</v>
      </c>
      <c r="U612">
        <v>6.08492189487507E-2</v>
      </c>
    </row>
    <row r="613" spans="1:21" x14ac:dyDescent="0.3">
      <c r="A613" s="6">
        <v>480.83300000000003</v>
      </c>
      <c r="B613" s="10">
        <f t="shared" si="19"/>
        <v>524.22233333333327</v>
      </c>
      <c r="C613" s="6">
        <v>56.901899999999344</v>
      </c>
      <c r="D613" s="6"/>
      <c r="E613" s="6"/>
      <c r="F613" s="7">
        <f t="shared" si="20"/>
        <v>0.34295349004165998</v>
      </c>
      <c r="I613" s="20">
        <v>23405</v>
      </c>
      <c r="P613">
        <v>1965</v>
      </c>
      <c r="Q613">
        <v>1</v>
      </c>
      <c r="R613" s="11">
        <v>1964.99999998812</v>
      </c>
      <c r="S613">
        <v>0.361866288596289</v>
      </c>
      <c r="T613">
        <v>0.179999999999992</v>
      </c>
      <c r="U613">
        <v>6.5135931947329306E-2</v>
      </c>
    </row>
    <row r="614" spans="1:21" x14ac:dyDescent="0.3">
      <c r="A614">
        <v>664.66700000000003</v>
      </c>
      <c r="B614" s="9">
        <f t="shared" si="19"/>
        <v>648.27766666666673</v>
      </c>
      <c r="C614">
        <v>56.99189999999934</v>
      </c>
      <c r="F614" s="2">
        <f t="shared" si="20"/>
        <v>0.40297187634169013</v>
      </c>
      <c r="I614" s="20">
        <v>23390</v>
      </c>
      <c r="P614">
        <v>1964</v>
      </c>
      <c r="Q614">
        <v>12</v>
      </c>
      <c r="R614" s="11">
        <v>1964.9166666547601</v>
      </c>
      <c r="S614">
        <v>0.449119691047211</v>
      </c>
      <c r="T614">
        <v>0.17999999999999899</v>
      </c>
      <c r="U614">
        <v>8.0841544388497902E-2</v>
      </c>
    </row>
    <row r="615" spans="1:21" x14ac:dyDescent="0.3">
      <c r="A615">
        <v>799.33299999999997</v>
      </c>
      <c r="B615" s="9">
        <f t="shared" si="19"/>
        <v>756.72233333333327</v>
      </c>
      <c r="C615">
        <v>57.081899999999337</v>
      </c>
      <c r="F615" s="2">
        <f t="shared" si="20"/>
        <v>0.46398157409035234</v>
      </c>
      <c r="I615" s="20">
        <v>23375</v>
      </c>
      <c r="P615">
        <v>1964</v>
      </c>
      <c r="Q615">
        <v>11</v>
      </c>
      <c r="R615" s="11">
        <v>1964.8333333214</v>
      </c>
      <c r="S615">
        <v>0.49513256358986402</v>
      </c>
      <c r="T615">
        <v>0.179999999999992</v>
      </c>
      <c r="U615">
        <v>8.9123861446171806E-2</v>
      </c>
    </row>
    <row r="616" spans="1:21" x14ac:dyDescent="0.3">
      <c r="A616">
        <v>806.16700000000003</v>
      </c>
      <c r="B616" s="9">
        <f t="shared" si="19"/>
        <v>812.05566666666664</v>
      </c>
      <c r="C616">
        <v>57.171899999999333</v>
      </c>
      <c r="F616" s="2">
        <f t="shared" si="20"/>
        <v>0.49858703789948178</v>
      </c>
      <c r="I616" s="20">
        <v>23360</v>
      </c>
      <c r="P616">
        <v>1964</v>
      </c>
      <c r="Q616">
        <v>10</v>
      </c>
      <c r="R616" s="11">
        <v>1964.7499999880399</v>
      </c>
      <c r="S616">
        <v>0.50983892394279395</v>
      </c>
      <c r="T616">
        <v>8.9999999999996305E-2</v>
      </c>
      <c r="U616">
        <v>4.58855031548496E-2</v>
      </c>
    </row>
    <row r="617" spans="1:21" x14ac:dyDescent="0.3">
      <c r="A617">
        <v>830.66700000000003</v>
      </c>
      <c r="B617" s="9">
        <f t="shared" si="19"/>
        <v>845.77799999999991</v>
      </c>
      <c r="C617">
        <v>57.261899999999329</v>
      </c>
      <c r="F617" s="2">
        <f t="shared" si="20"/>
        <v>0.52093079773788797</v>
      </c>
      <c r="I617" s="20">
        <v>23345</v>
      </c>
      <c r="P617">
        <v>1964</v>
      </c>
      <c r="Q617">
        <v>9</v>
      </c>
      <c r="R617" s="11">
        <v>1964.6666666546801</v>
      </c>
      <c r="S617">
        <v>0.47951643727101201</v>
      </c>
      <c r="T617">
        <v>8.9999999999996305E-2</v>
      </c>
      <c r="U617">
        <v>4.3156479354389397E-2</v>
      </c>
    </row>
    <row r="618" spans="1:21" x14ac:dyDescent="0.3">
      <c r="A618">
        <v>900.5</v>
      </c>
      <c r="B618" s="9">
        <f t="shared" si="19"/>
        <v>893.83333333333337</v>
      </c>
      <c r="C618">
        <v>57.351899999999333</v>
      </c>
      <c r="F618" s="2">
        <f t="shared" si="20"/>
        <v>0.55451238413898662</v>
      </c>
      <c r="I618" s="20">
        <v>23330</v>
      </c>
      <c r="P618">
        <v>1964</v>
      </c>
      <c r="Q618">
        <v>8</v>
      </c>
      <c r="R618" s="11">
        <v>1964.58333332132</v>
      </c>
      <c r="S618">
        <v>0.424787541010196</v>
      </c>
      <c r="T618">
        <v>4.5000000000001698E-2</v>
      </c>
      <c r="U618">
        <v>1.9115439345459499E-2</v>
      </c>
    </row>
    <row r="619" spans="1:21" x14ac:dyDescent="0.3">
      <c r="A619">
        <v>950.33299999999997</v>
      </c>
      <c r="B619" s="9">
        <f t="shared" si="19"/>
        <v>932.33333333333337</v>
      </c>
      <c r="C619">
        <v>57.441899999999329</v>
      </c>
      <c r="F619" s="2">
        <f t="shared" si="20"/>
        <v>0.5829719898986675</v>
      </c>
      <c r="G619" t="s">
        <v>11</v>
      </c>
      <c r="H619">
        <v>54</v>
      </c>
      <c r="I619" s="20">
        <v>23315</v>
      </c>
      <c r="P619">
        <v>1964</v>
      </c>
      <c r="Q619">
        <v>7</v>
      </c>
      <c r="R619" s="11">
        <v>1964.4999999879601</v>
      </c>
      <c r="S619">
        <v>0.39919228247546701</v>
      </c>
      <c r="T619">
        <v>4.4999999999998097E-2</v>
      </c>
    </row>
    <row r="620" spans="1:21" x14ac:dyDescent="0.3">
      <c r="A620">
        <v>946.16700000000003</v>
      </c>
      <c r="B620" s="9">
        <f t="shared" si="19"/>
        <v>950.61099999999999</v>
      </c>
      <c r="C620">
        <v>57.531899999999325</v>
      </c>
      <c r="F620" s="2">
        <f t="shared" si="20"/>
        <v>0.59698984732501825</v>
      </c>
      <c r="I620" s="20">
        <v>23253</v>
      </c>
      <c r="P620">
        <v>1964</v>
      </c>
      <c r="Q620">
        <v>6</v>
      </c>
      <c r="R620" s="11">
        <v>1964.4166666546</v>
      </c>
      <c r="S620">
        <v>0.37359702394073901</v>
      </c>
      <c r="T620">
        <v>8.9999999999996305E-2</v>
      </c>
      <c r="U620">
        <v>3.3623732154665097E-2</v>
      </c>
    </row>
    <row r="621" spans="1:21" x14ac:dyDescent="0.3">
      <c r="A621">
        <v>955.33299999999997</v>
      </c>
      <c r="B621" s="9">
        <f t="shared" si="19"/>
        <v>967.16666666666663</v>
      </c>
      <c r="C621">
        <v>57.621899999999322</v>
      </c>
      <c r="F621" s="2">
        <f t="shared" si="20"/>
        <v>0.60997774552681183</v>
      </c>
      <c r="I621" s="20">
        <v>23192</v>
      </c>
      <c r="P621">
        <v>1964</v>
      </c>
      <c r="Q621">
        <v>5</v>
      </c>
      <c r="R621" s="11">
        <v>1964.3333333212399</v>
      </c>
      <c r="S621">
        <v>0.335675327999439</v>
      </c>
      <c r="T621">
        <v>8.9999999999996305E-2</v>
      </c>
      <c r="U621">
        <v>3.02107795199483E-2</v>
      </c>
    </row>
    <row r="622" spans="1:21" x14ac:dyDescent="0.3">
      <c r="A622">
        <v>1000</v>
      </c>
      <c r="B622" s="9">
        <f t="shared" si="19"/>
        <v>997.94433333333336</v>
      </c>
      <c r="C622">
        <v>57.711899999999318</v>
      </c>
      <c r="F622" s="2">
        <f t="shared" si="20"/>
        <v>0.63487837202319086</v>
      </c>
      <c r="I622" s="20">
        <v>23131</v>
      </c>
      <c r="P622">
        <v>1964</v>
      </c>
      <c r="Q622">
        <v>4</v>
      </c>
      <c r="R622" s="11">
        <v>1964.2499999878801</v>
      </c>
      <c r="S622">
        <v>0.31332607050635097</v>
      </c>
      <c r="T622">
        <v>4.4999999999998097E-2</v>
      </c>
      <c r="U622">
        <v>1.4099673172785199E-2</v>
      </c>
    </row>
    <row r="623" spans="1:21" x14ac:dyDescent="0.3">
      <c r="A623" s="6">
        <v>1038.5</v>
      </c>
      <c r="B623" s="10">
        <f t="shared" si="19"/>
        <v>1032.3333333333333</v>
      </c>
      <c r="C623" s="6">
        <v>57.801899999999321</v>
      </c>
      <c r="D623" s="6"/>
      <c r="E623" s="6"/>
      <c r="F623" s="7">
        <f t="shared" si="20"/>
        <v>0.66390504877983714</v>
      </c>
      <c r="G623" t="s">
        <v>10</v>
      </c>
      <c r="H623">
        <v>54</v>
      </c>
      <c r="I623" s="20">
        <v>23070</v>
      </c>
      <c r="P623">
        <v>1964</v>
      </c>
      <c r="Q623">
        <v>3</v>
      </c>
      <c r="R623" s="11">
        <v>1964.16666665452</v>
      </c>
      <c r="S623">
        <v>0.31015984008512099</v>
      </c>
      <c r="T623">
        <v>4.4999999999998097E-2</v>
      </c>
    </row>
    <row r="624" spans="1:21" x14ac:dyDescent="0.3">
      <c r="A624">
        <v>1058.5</v>
      </c>
      <c r="B624" s="9">
        <f t="shared" si="19"/>
        <v>1064.5556666666666</v>
      </c>
      <c r="C624">
        <v>57.891899999999318</v>
      </c>
      <c r="F624" s="2">
        <f t="shared" si="20"/>
        <v>0.69230608262639803</v>
      </c>
      <c r="I624" s="20">
        <v>23040</v>
      </c>
      <c r="P624">
        <v>1964</v>
      </c>
      <c r="Q624">
        <v>2</v>
      </c>
      <c r="R624" s="11">
        <v>1964.0833333211599</v>
      </c>
      <c r="S624">
        <v>0.306993609663892</v>
      </c>
      <c r="T624">
        <v>0.17999999999999899</v>
      </c>
      <c r="U624">
        <v>5.5258849739500598E-2</v>
      </c>
    </row>
    <row r="625" spans="1:21" x14ac:dyDescent="0.3">
      <c r="A625">
        <v>1096.6669999999999</v>
      </c>
      <c r="B625" s="9">
        <f t="shared" si="19"/>
        <v>1112.6113333333333</v>
      </c>
      <c r="C625">
        <v>57.981899999999314</v>
      </c>
      <c r="F625" s="2">
        <f t="shared" si="20"/>
        <v>0.73693562456180672</v>
      </c>
      <c r="I625" s="20">
        <v>23010</v>
      </c>
      <c r="P625">
        <v>1964</v>
      </c>
      <c r="Q625">
        <v>1</v>
      </c>
      <c r="R625" s="11">
        <v>1963.9999999878</v>
      </c>
      <c r="S625">
        <v>0.37296268319167503</v>
      </c>
      <c r="T625">
        <v>0.179999999999992</v>
      </c>
      <c r="U625">
        <v>6.7133282974498706E-2</v>
      </c>
    </row>
    <row r="626" spans="1:21" x14ac:dyDescent="0.3">
      <c r="A626">
        <v>1182.6669999999999</v>
      </c>
      <c r="B626" s="9">
        <f t="shared" si="19"/>
        <v>1163.3336666666667</v>
      </c>
      <c r="C626">
        <v>58.07189999999931</v>
      </c>
      <c r="F626" s="2">
        <f t="shared" si="20"/>
        <v>0.78716633061808738</v>
      </c>
      <c r="I626" s="20">
        <v>22980</v>
      </c>
      <c r="P626">
        <v>1963</v>
      </c>
      <c r="Q626">
        <v>12</v>
      </c>
      <c r="R626" s="11">
        <v>1963.91666665444</v>
      </c>
      <c r="S626">
        <v>0.48128430599491701</v>
      </c>
      <c r="T626">
        <v>0.179999999999992</v>
      </c>
      <c r="U626">
        <v>8.6631175079081496E-2</v>
      </c>
    </row>
    <row r="627" spans="1:21" x14ac:dyDescent="0.3">
      <c r="A627">
        <v>1210.6669999999999</v>
      </c>
      <c r="B627" s="9">
        <f t="shared" si="19"/>
        <v>1157.1669999999999</v>
      </c>
      <c r="C627">
        <v>58.161899999999306</v>
      </c>
      <c r="F627" s="2">
        <f t="shared" si="20"/>
        <v>0.78088110746474304</v>
      </c>
      <c r="G627" t="s">
        <v>11</v>
      </c>
      <c r="H627">
        <v>55</v>
      </c>
      <c r="I627" s="20">
        <v>22950</v>
      </c>
      <c r="P627">
        <v>1963</v>
      </c>
      <c r="Q627">
        <v>11</v>
      </c>
      <c r="R627" s="11">
        <v>1963.8333333210801</v>
      </c>
      <c r="S627">
        <v>0.53772159093843697</v>
      </c>
      <c r="T627">
        <v>0.17999999999999899</v>
      </c>
      <c r="U627">
        <v>9.6789886368918499E-2</v>
      </c>
    </row>
    <row r="628" spans="1:21" x14ac:dyDescent="0.3">
      <c r="A628">
        <v>1078.1669999999999</v>
      </c>
      <c r="B628" s="9">
        <f t="shared" si="19"/>
        <v>1086.778</v>
      </c>
      <c r="C628">
        <v>58.25189999999931</v>
      </c>
      <c r="F628" s="2">
        <f t="shared" si="20"/>
        <v>0.71259782936706262</v>
      </c>
      <c r="I628" s="20">
        <v>22915</v>
      </c>
      <c r="P628">
        <v>1963</v>
      </c>
      <c r="Q628">
        <v>10</v>
      </c>
      <c r="R628" s="11">
        <v>1963.74999998772</v>
      </c>
      <c r="S628">
        <v>0.58297198989866705</v>
      </c>
      <c r="T628">
        <v>4.4999999999998097E-2</v>
      </c>
      <c r="U628">
        <v>2.6233739545438901E-2</v>
      </c>
    </row>
    <row r="629" spans="1:21" x14ac:dyDescent="0.3">
      <c r="A629">
        <v>971.5</v>
      </c>
      <c r="B629" s="9">
        <f t="shared" si="19"/>
        <v>995.33333333333337</v>
      </c>
      <c r="C629">
        <v>58.341899999999306</v>
      </c>
      <c r="F629" s="2">
        <f t="shared" si="20"/>
        <v>0.63272705753390779</v>
      </c>
      <c r="I629" s="20">
        <v>22880</v>
      </c>
      <c r="P629">
        <v>1963</v>
      </c>
      <c r="Q629">
        <v>9</v>
      </c>
      <c r="R629" s="11">
        <v>1963.6666666543599</v>
      </c>
      <c r="S629">
        <v>0.58998091861184199</v>
      </c>
      <c r="T629">
        <v>4.4999999999998097E-2</v>
      </c>
    </row>
    <row r="630" spans="1:21" x14ac:dyDescent="0.3">
      <c r="A630">
        <v>936.33299999999997</v>
      </c>
      <c r="B630" s="9">
        <f t="shared" si="19"/>
        <v>928.5</v>
      </c>
      <c r="C630">
        <v>58.431899999999303</v>
      </c>
      <c r="F630" s="2">
        <f t="shared" si="20"/>
        <v>0.58007407278961232</v>
      </c>
      <c r="I630" s="20">
        <v>22845</v>
      </c>
      <c r="P630">
        <v>1963</v>
      </c>
      <c r="Q630">
        <v>8</v>
      </c>
      <c r="R630" s="11">
        <v>1963.5833333210001</v>
      </c>
      <c r="S630">
        <v>0.59698984732501803</v>
      </c>
      <c r="T630">
        <v>4.4999999999998097E-2</v>
      </c>
      <c r="U630">
        <v>2.6864543129624701E-2</v>
      </c>
    </row>
    <row r="631" spans="1:21" x14ac:dyDescent="0.3">
      <c r="A631">
        <v>877.66700000000003</v>
      </c>
      <c r="B631" s="9">
        <f t="shared" si="19"/>
        <v>855.72233333333327</v>
      </c>
      <c r="C631">
        <v>58.521899999999299</v>
      </c>
      <c r="F631" s="2">
        <f t="shared" si="20"/>
        <v>0.52770891821272459</v>
      </c>
      <c r="I631" s="20">
        <v>22810</v>
      </c>
      <c r="P631">
        <v>1963</v>
      </c>
      <c r="Q631">
        <v>7</v>
      </c>
      <c r="R631" s="11">
        <v>1963.49999998764</v>
      </c>
      <c r="S631">
        <v>0.60348379642591499</v>
      </c>
      <c r="T631">
        <v>4.4999999999998097E-2</v>
      </c>
    </row>
    <row r="632" spans="1:21" x14ac:dyDescent="0.3">
      <c r="A632">
        <v>753.16700000000003</v>
      </c>
      <c r="B632" s="9">
        <f t="shared" si="19"/>
        <v>762.72233333333327</v>
      </c>
      <c r="C632">
        <v>58.611899999999295</v>
      </c>
      <c r="F632" s="2">
        <f t="shared" si="20"/>
        <v>0.46761478145664298</v>
      </c>
      <c r="I632" s="20">
        <v>22775</v>
      </c>
      <c r="P632">
        <v>1963</v>
      </c>
      <c r="Q632">
        <v>6</v>
      </c>
      <c r="R632" s="11">
        <v>1963.4166666542801</v>
      </c>
      <c r="S632">
        <v>0.60997774552681105</v>
      </c>
      <c r="T632">
        <v>4.4999999999998097E-2</v>
      </c>
      <c r="U632">
        <v>2.7448998548705399E-2</v>
      </c>
    </row>
    <row r="633" spans="1:21" x14ac:dyDescent="0.3">
      <c r="A633">
        <v>657.33299999999997</v>
      </c>
      <c r="B633" s="9">
        <f t="shared" si="19"/>
        <v>684.44433333333336</v>
      </c>
      <c r="C633">
        <v>58.701899999999299</v>
      </c>
      <c r="F633" s="2">
        <f t="shared" si="20"/>
        <v>0.42237073208738996</v>
      </c>
      <c r="I633" s="20">
        <v>22740</v>
      </c>
      <c r="P633">
        <v>1963</v>
      </c>
      <c r="Q633">
        <v>5</v>
      </c>
      <c r="R633" s="11">
        <v>1963.33333332092</v>
      </c>
      <c r="S633">
        <v>0.62242805877500096</v>
      </c>
      <c r="T633">
        <v>4.4999999999998097E-2</v>
      </c>
    </row>
    <row r="634" spans="1:21" x14ac:dyDescent="0.3">
      <c r="A634">
        <v>642.83299999999997</v>
      </c>
      <c r="B634" s="9">
        <f t="shared" si="19"/>
        <v>649.66633333333323</v>
      </c>
      <c r="C634">
        <v>58.791899999999295</v>
      </c>
      <c r="F634" s="5">
        <f t="shared" si="20"/>
        <v>0.40370000507317094</v>
      </c>
      <c r="G634" t="s">
        <v>10</v>
      </c>
      <c r="H634">
        <v>55</v>
      </c>
      <c r="I634" s="20">
        <v>22705</v>
      </c>
      <c r="P634">
        <v>1963</v>
      </c>
      <c r="Q634">
        <v>4</v>
      </c>
      <c r="R634" s="11">
        <v>1963.2499999875599</v>
      </c>
      <c r="S634">
        <v>0.63487837202318997</v>
      </c>
      <c r="T634">
        <v>4.5000000000001698E-2</v>
      </c>
      <c r="U634">
        <v>2.8569526741044599E-2</v>
      </c>
    </row>
    <row r="635" spans="1:21" x14ac:dyDescent="0.3">
      <c r="A635" s="6">
        <v>648.83299999999997</v>
      </c>
      <c r="B635" s="10">
        <f t="shared" si="19"/>
        <v>668.16633333333323</v>
      </c>
      <c r="C635" s="6">
        <v>58.881899999999291</v>
      </c>
      <c r="D635" s="6"/>
      <c r="E635" s="6"/>
      <c r="F635" s="7">
        <f t="shared" si="20"/>
        <v>0.41352668234606133</v>
      </c>
      <c r="I635" s="20">
        <v>22665</v>
      </c>
      <c r="P635">
        <v>1963</v>
      </c>
      <c r="Q635">
        <v>3</v>
      </c>
      <c r="R635" s="11">
        <v>1963.1666666542001</v>
      </c>
      <c r="S635">
        <v>0.649391710401514</v>
      </c>
      <c r="T635">
        <v>4.4999999999998097E-2</v>
      </c>
    </row>
    <row r="636" spans="1:21" x14ac:dyDescent="0.3">
      <c r="A636">
        <v>712.83299999999997</v>
      </c>
      <c r="B636" s="9">
        <f t="shared" si="19"/>
        <v>695.66633333333323</v>
      </c>
      <c r="C636">
        <v>58.971899999999287</v>
      </c>
      <c r="F636" s="2">
        <f t="shared" si="20"/>
        <v>0.4285776951160914</v>
      </c>
      <c r="I636" s="20">
        <v>22625</v>
      </c>
      <c r="P636">
        <v>1963</v>
      </c>
      <c r="Q636">
        <v>2</v>
      </c>
      <c r="R636" s="11">
        <v>1963.08333332084</v>
      </c>
      <c r="S636">
        <v>0.66390504877983703</v>
      </c>
      <c r="T636">
        <v>8.9999999999996305E-2</v>
      </c>
      <c r="U636">
        <v>5.9751454390182798E-2</v>
      </c>
    </row>
    <row r="637" spans="1:21" x14ac:dyDescent="0.3">
      <c r="A637">
        <v>725.33299999999997</v>
      </c>
      <c r="B637" s="9">
        <f t="shared" si="19"/>
        <v>675.38866666666661</v>
      </c>
      <c r="C637">
        <v>59.061899999999284</v>
      </c>
      <c r="F637" s="2">
        <f t="shared" si="20"/>
        <v>0.41742758233423871</v>
      </c>
      <c r="G637" t="s">
        <v>11</v>
      </c>
      <c r="H637">
        <v>56</v>
      </c>
      <c r="I637" s="20">
        <v>22585</v>
      </c>
      <c r="P637">
        <v>1963</v>
      </c>
      <c r="Q637">
        <v>1</v>
      </c>
      <c r="R637" s="11">
        <v>1962.9999999874799</v>
      </c>
      <c r="S637">
        <v>0.69230608262639803</v>
      </c>
      <c r="T637">
        <v>8.9999999999996305E-2</v>
      </c>
      <c r="U637">
        <v>6.2307547436373199E-2</v>
      </c>
    </row>
    <row r="638" spans="1:21" x14ac:dyDescent="0.3">
      <c r="A638">
        <v>588</v>
      </c>
      <c r="B638" s="9">
        <f t="shared" si="19"/>
        <v>605.22200000000009</v>
      </c>
      <c r="C638">
        <v>59.151899999999287</v>
      </c>
      <c r="F638" s="2">
        <f t="shared" si="20"/>
        <v>0.38103620889934742</v>
      </c>
      <c r="I638" s="20">
        <v>22462</v>
      </c>
      <c r="P638">
        <v>1962</v>
      </c>
      <c r="Q638">
        <v>12</v>
      </c>
      <c r="R638" s="11">
        <v>1962.91666665412</v>
      </c>
      <c r="S638">
        <v>0.73693562456180595</v>
      </c>
      <c r="T638">
        <v>8.9999999999996305E-2</v>
      </c>
      <c r="U638">
        <v>6.6324206210559802E-2</v>
      </c>
    </row>
    <row r="639" spans="1:21" x14ac:dyDescent="0.3">
      <c r="A639">
        <v>502.33300000000003</v>
      </c>
      <c r="B639" s="9">
        <f t="shared" si="19"/>
        <v>552.94433333333336</v>
      </c>
      <c r="C639">
        <v>59.241899999999283</v>
      </c>
      <c r="F639" s="5">
        <f t="shared" si="20"/>
        <v>0.35600096460949071</v>
      </c>
      <c r="G639" t="s">
        <v>10</v>
      </c>
      <c r="H639">
        <v>56</v>
      </c>
      <c r="I639" s="20">
        <v>22340</v>
      </c>
      <c r="P639">
        <v>1962</v>
      </c>
      <c r="Q639">
        <v>11</v>
      </c>
      <c r="R639" s="11">
        <v>1962.8333333207599</v>
      </c>
      <c r="S639">
        <v>0.78716633061808705</v>
      </c>
      <c r="T639">
        <v>8.9999999999996305E-2</v>
      </c>
      <c r="U639">
        <v>7.0844969755624904E-2</v>
      </c>
    </row>
    <row r="640" spans="1:21" x14ac:dyDescent="0.3">
      <c r="A640">
        <v>568.5</v>
      </c>
      <c r="B640" s="9">
        <f t="shared" si="19"/>
        <v>570.72200000000009</v>
      </c>
      <c r="C640">
        <v>59.33189999999928</v>
      </c>
      <c r="F640" s="2">
        <f t="shared" si="20"/>
        <v>0.36432430074167493</v>
      </c>
      <c r="I640" s="20">
        <v>22328</v>
      </c>
      <c r="P640">
        <v>1962</v>
      </c>
      <c r="Q640">
        <v>10</v>
      </c>
      <c r="R640" s="11">
        <v>1962.7499999874001</v>
      </c>
      <c r="S640">
        <v>0.78088110746474304</v>
      </c>
      <c r="T640">
        <v>9.0000000000003397E-2</v>
      </c>
      <c r="U640">
        <v>7.0279299671829498E-2</v>
      </c>
    </row>
    <row r="641" spans="1:21" x14ac:dyDescent="0.3">
      <c r="A641">
        <v>641.33299999999997</v>
      </c>
      <c r="B641" s="9">
        <f t="shared" si="19"/>
        <v>647.83333333333337</v>
      </c>
      <c r="C641">
        <v>59.421899999999276</v>
      </c>
      <c r="F641" s="2">
        <f t="shared" si="20"/>
        <v>0.40273917356842892</v>
      </c>
      <c r="I641" s="20">
        <v>22316</v>
      </c>
      <c r="P641">
        <v>1962</v>
      </c>
      <c r="Q641">
        <v>9</v>
      </c>
      <c r="R641" s="11">
        <v>1962.66666665404</v>
      </c>
      <c r="S641">
        <v>0.71259782936706195</v>
      </c>
      <c r="T641">
        <v>8.9999999999996305E-2</v>
      </c>
      <c r="U641">
        <v>6.4133804643033004E-2</v>
      </c>
    </row>
    <row r="642" spans="1:21" x14ac:dyDescent="0.3">
      <c r="A642" s="6">
        <v>733.66700000000003</v>
      </c>
      <c r="B642" s="10">
        <f t="shared" si="19"/>
        <v>728.77766666666673</v>
      </c>
      <c r="C642" s="6">
        <v>59.511899999999272</v>
      </c>
      <c r="D642" s="6"/>
      <c r="E642" s="6"/>
      <c r="F642" s="7">
        <f t="shared" si="20"/>
        <v>0.44742851134049938</v>
      </c>
      <c r="I642" s="20">
        <v>22304</v>
      </c>
      <c r="P642">
        <v>1962</v>
      </c>
      <c r="Q642">
        <v>8</v>
      </c>
      <c r="R642" s="11">
        <v>1962.5833333206799</v>
      </c>
      <c r="S642">
        <v>0.63272705753390701</v>
      </c>
      <c r="T642">
        <v>8.9999999999996305E-2</v>
      </c>
      <c r="U642">
        <v>5.69454351780493E-2</v>
      </c>
    </row>
    <row r="643" spans="1:21" x14ac:dyDescent="0.3">
      <c r="A643">
        <v>811.33299999999997</v>
      </c>
      <c r="B643" s="9">
        <f t="shared" si="19"/>
        <v>797.22233333333327</v>
      </c>
      <c r="C643">
        <v>59.601899999999276</v>
      </c>
      <c r="F643" s="2">
        <f t="shared" si="20"/>
        <v>0.48906472389793681</v>
      </c>
      <c r="I643" s="20">
        <v>22292</v>
      </c>
      <c r="P643">
        <v>1962</v>
      </c>
      <c r="Q643">
        <v>7</v>
      </c>
      <c r="R643" s="11">
        <v>1962.4999999873201</v>
      </c>
      <c r="S643">
        <v>0.58007407278961198</v>
      </c>
      <c r="T643">
        <v>8.9999999999996305E-2</v>
      </c>
      <c r="U643">
        <v>5.2206666551062902E-2</v>
      </c>
    </row>
    <row r="644" spans="1:21" x14ac:dyDescent="0.3">
      <c r="A644">
        <v>846.66700000000003</v>
      </c>
      <c r="B644" s="9">
        <f t="shared" ref="B644:B707" si="21">AVERAGE(A643:A645)</f>
        <v>844.05566666666664</v>
      </c>
      <c r="C644">
        <v>59.691899999999272</v>
      </c>
      <c r="F644" s="2">
        <f t="shared" si="20"/>
        <v>0.51976572112681396</v>
      </c>
      <c r="I644" s="20">
        <v>22280</v>
      </c>
      <c r="P644">
        <v>1962</v>
      </c>
      <c r="Q644">
        <v>6</v>
      </c>
      <c r="R644" s="11">
        <v>1962.41666665396</v>
      </c>
      <c r="S644">
        <v>0.52770891821272403</v>
      </c>
      <c r="T644">
        <v>8.9999999999996305E-2</v>
      </c>
      <c r="U644">
        <v>4.7493802639143198E-2</v>
      </c>
    </row>
    <row r="645" spans="1:21" x14ac:dyDescent="0.3">
      <c r="A645">
        <v>874.16700000000003</v>
      </c>
      <c r="B645" s="9">
        <f t="shared" si="21"/>
        <v>866.11133333333328</v>
      </c>
      <c r="C645">
        <v>59.781899999999268</v>
      </c>
      <c r="F645" s="2">
        <f t="shared" si="20"/>
        <v>0.53488434204177215</v>
      </c>
      <c r="I645" s="20">
        <v>22268</v>
      </c>
      <c r="P645">
        <v>1962</v>
      </c>
      <c r="Q645">
        <v>5</v>
      </c>
      <c r="R645" s="11">
        <v>1962.3333333206001</v>
      </c>
      <c r="S645">
        <v>0.46761478145664298</v>
      </c>
      <c r="T645">
        <v>9.0000000000003397E-2</v>
      </c>
      <c r="U645">
        <v>4.2085330331099402E-2</v>
      </c>
    </row>
    <row r="646" spans="1:21" x14ac:dyDescent="0.3">
      <c r="A646">
        <v>877.5</v>
      </c>
      <c r="B646" s="9">
        <f t="shared" si="21"/>
        <v>884.83333333333337</v>
      </c>
      <c r="C646">
        <v>59.871899999999265</v>
      </c>
      <c r="F646" s="2">
        <f t="shared" si="20"/>
        <v>0.54806239525759692</v>
      </c>
      <c r="I646" s="20">
        <v>22256</v>
      </c>
      <c r="P646">
        <v>1962</v>
      </c>
      <c r="Q646">
        <v>4</v>
      </c>
      <c r="R646" s="11">
        <v>1962.24999998724</v>
      </c>
      <c r="S646">
        <v>0.42237073208738901</v>
      </c>
      <c r="T646">
        <v>4.4999999999998097E-2</v>
      </c>
      <c r="U646">
        <v>1.9006682943931701E-2</v>
      </c>
    </row>
    <row r="647" spans="1:21" x14ac:dyDescent="0.3">
      <c r="A647">
        <v>902.83299999999997</v>
      </c>
      <c r="B647" s="9">
        <f t="shared" si="21"/>
        <v>925.16666666666663</v>
      </c>
      <c r="C647">
        <v>59.961899999999261</v>
      </c>
      <c r="F647" s="2">
        <f t="shared" si="20"/>
        <v>0.57756585686691542</v>
      </c>
      <c r="I647" s="20">
        <v>22244</v>
      </c>
      <c r="P647">
        <v>1962</v>
      </c>
      <c r="Q647">
        <v>3</v>
      </c>
      <c r="R647" s="11">
        <v>1962.1666666538799</v>
      </c>
      <c r="S647">
        <v>0.41303536858028</v>
      </c>
      <c r="T647">
        <v>4.4999999999998097E-2</v>
      </c>
    </row>
    <row r="648" spans="1:21" x14ac:dyDescent="0.3">
      <c r="A648">
        <v>995.16700000000003</v>
      </c>
      <c r="B648" s="9">
        <f t="shared" si="21"/>
        <v>984.61099999999999</v>
      </c>
      <c r="C648">
        <v>60.051899999999264</v>
      </c>
      <c r="F648" s="2">
        <f t="shared" ref="F648:F711" si="22">(0.0975*EXP(0.0013*B648))/D$2</f>
        <v>0.62396863775119948</v>
      </c>
      <c r="I648" s="20">
        <v>22232</v>
      </c>
      <c r="P648">
        <v>1962</v>
      </c>
      <c r="Q648">
        <v>2</v>
      </c>
      <c r="R648" s="11">
        <v>1962.0833333205201</v>
      </c>
      <c r="S648">
        <v>0.40370000507317</v>
      </c>
      <c r="T648">
        <v>8.9999999999996305E-2</v>
      </c>
      <c r="U648">
        <v>3.6333000456583803E-2</v>
      </c>
    </row>
    <row r="649" spans="1:21" x14ac:dyDescent="0.3">
      <c r="A649">
        <v>1055.8330000000001</v>
      </c>
      <c r="B649" s="9">
        <f t="shared" si="21"/>
        <v>1023.1666666666666</v>
      </c>
      <c r="C649">
        <v>60.141899999999261</v>
      </c>
      <c r="F649" s="2">
        <f t="shared" si="22"/>
        <v>0.6560404664865962</v>
      </c>
      <c r="G649" t="s">
        <v>11</v>
      </c>
      <c r="H649">
        <v>57</v>
      </c>
      <c r="I649" s="20">
        <v>22220</v>
      </c>
      <c r="P649">
        <v>1962</v>
      </c>
      <c r="Q649">
        <v>1</v>
      </c>
      <c r="R649" s="11">
        <v>1961.99999998716</v>
      </c>
      <c r="S649">
        <v>0.41352668234606099</v>
      </c>
      <c r="T649">
        <v>8.9999999999996305E-2</v>
      </c>
      <c r="U649">
        <v>3.7217401411143901E-2</v>
      </c>
    </row>
    <row r="650" spans="1:21" x14ac:dyDescent="0.3">
      <c r="A650">
        <v>1018.5</v>
      </c>
      <c r="B650" s="9">
        <f t="shared" si="21"/>
        <v>1023.6666666666666</v>
      </c>
      <c r="C650">
        <v>60.231899999999257</v>
      </c>
      <c r="F650" s="2">
        <f t="shared" si="22"/>
        <v>0.65646703140839358</v>
      </c>
      <c r="I650" s="20">
        <v>22097</v>
      </c>
      <c r="P650">
        <v>1961</v>
      </c>
      <c r="Q650">
        <v>12</v>
      </c>
      <c r="R650" s="11">
        <v>1961.9166666537999</v>
      </c>
      <c r="S650">
        <v>0.42857769511609101</v>
      </c>
      <c r="T650">
        <v>4.4999999999998097E-2</v>
      </c>
      <c r="U650">
        <v>1.9285996280223299E-2</v>
      </c>
    </row>
    <row r="651" spans="1:21" x14ac:dyDescent="0.3">
      <c r="A651">
        <v>996.66700000000003</v>
      </c>
      <c r="B651" s="9">
        <f t="shared" si="21"/>
        <v>1012.889</v>
      </c>
      <c r="C651">
        <v>60.321899999999253</v>
      </c>
      <c r="F651" s="5">
        <f t="shared" si="22"/>
        <v>0.64733342843248909</v>
      </c>
      <c r="G651" t="s">
        <v>10</v>
      </c>
      <c r="H651">
        <v>57</v>
      </c>
      <c r="I651" s="20">
        <v>21974</v>
      </c>
      <c r="P651">
        <v>1961</v>
      </c>
      <c r="Q651">
        <v>11</v>
      </c>
      <c r="R651" s="11">
        <v>1961.83333332044</v>
      </c>
      <c r="S651">
        <v>0.42300263872516503</v>
      </c>
      <c r="T651">
        <v>4.4999999999998097E-2</v>
      </c>
    </row>
    <row r="652" spans="1:21" x14ac:dyDescent="0.3">
      <c r="A652">
        <v>1023.5</v>
      </c>
      <c r="B652" s="9">
        <f t="shared" si="21"/>
        <v>1024.278</v>
      </c>
      <c r="C652">
        <v>60.41189999999925</v>
      </c>
      <c r="F652" s="2">
        <f t="shared" si="22"/>
        <v>0.65698895500805854</v>
      </c>
      <c r="I652" s="20">
        <v>21963</v>
      </c>
      <c r="P652">
        <v>1961</v>
      </c>
      <c r="Q652">
        <v>10</v>
      </c>
      <c r="R652" s="11">
        <v>1961.7499999870799</v>
      </c>
      <c r="S652">
        <v>0.41742758233423799</v>
      </c>
      <c r="T652">
        <v>1.1250000000000425E-2</v>
      </c>
      <c r="U652">
        <v>1.8784241205041401E-2</v>
      </c>
    </row>
    <row r="653" spans="1:21" x14ac:dyDescent="0.3">
      <c r="A653">
        <v>1052.6669999999999</v>
      </c>
      <c r="B653" s="9">
        <f t="shared" si="21"/>
        <v>1054.8889999999999</v>
      </c>
      <c r="C653">
        <v>60.501899999999253</v>
      </c>
      <c r="F653" s="2">
        <f t="shared" si="22"/>
        <v>0.68366053946013683</v>
      </c>
      <c r="I653" s="20">
        <v>21952</v>
      </c>
      <c r="P653">
        <v>1961</v>
      </c>
      <c r="Q653">
        <v>9</v>
      </c>
      <c r="R653" s="11">
        <v>1961.6666666537201</v>
      </c>
      <c r="S653">
        <v>0.408329738975515</v>
      </c>
      <c r="T653">
        <v>1.1250000000000425E-2</v>
      </c>
    </row>
    <row r="654" spans="1:21" x14ac:dyDescent="0.3">
      <c r="A654" s="6">
        <v>1088.5</v>
      </c>
      <c r="B654" s="10">
        <f t="shared" si="21"/>
        <v>1086.8889999999999</v>
      </c>
      <c r="C654" s="6">
        <v>60.591899999999249</v>
      </c>
      <c r="D654" s="6"/>
      <c r="E654" s="6"/>
      <c r="F654" s="7">
        <f t="shared" si="22"/>
        <v>0.71270066465322746</v>
      </c>
      <c r="I654" s="20">
        <v>21941</v>
      </c>
      <c r="P654">
        <v>1961</v>
      </c>
      <c r="Q654">
        <v>8</v>
      </c>
      <c r="R654" s="11">
        <v>1961.58333332036</v>
      </c>
      <c r="S654">
        <v>0.39923189561679301</v>
      </c>
      <c r="T654">
        <v>1.1250000000000425E-2</v>
      </c>
    </row>
    <row r="655" spans="1:21" x14ac:dyDescent="0.3">
      <c r="A655">
        <v>1119.5</v>
      </c>
      <c r="B655" s="9">
        <f t="shared" si="21"/>
        <v>1113.8889999999999</v>
      </c>
      <c r="C655">
        <v>60.681899999999246</v>
      </c>
      <c r="F655" s="2">
        <f t="shared" si="22"/>
        <v>0.73816066716550977</v>
      </c>
      <c r="I655" s="20">
        <v>21930</v>
      </c>
      <c r="P655">
        <v>1961</v>
      </c>
      <c r="Q655">
        <v>7</v>
      </c>
      <c r="R655" s="11">
        <v>1961.4999999869999</v>
      </c>
      <c r="S655">
        <v>0.39013405225807002</v>
      </c>
      <c r="T655">
        <v>1.1250000000000425E-2</v>
      </c>
    </row>
    <row r="656" spans="1:21" x14ac:dyDescent="0.3">
      <c r="A656">
        <v>1133.6669999999999</v>
      </c>
      <c r="B656" s="9">
        <f t="shared" si="21"/>
        <v>1134.9446666666665</v>
      </c>
      <c r="C656">
        <v>60.771899999999242</v>
      </c>
      <c r="F656" s="2">
        <f t="shared" si="22"/>
        <v>0.75864494421215745</v>
      </c>
      <c r="I656" s="20">
        <v>21919</v>
      </c>
      <c r="P656">
        <v>1961</v>
      </c>
      <c r="Q656">
        <v>6</v>
      </c>
      <c r="R656" s="11">
        <v>1961.41666665364</v>
      </c>
      <c r="S656">
        <v>0.38103620889934697</v>
      </c>
      <c r="T656">
        <v>1.1250000000000425E-2</v>
      </c>
      <c r="U656">
        <v>1.71466294004699E-2</v>
      </c>
    </row>
    <row r="657" spans="1:21" x14ac:dyDescent="0.3">
      <c r="A657">
        <v>1151.6669999999999</v>
      </c>
      <c r="B657" s="9">
        <f t="shared" si="21"/>
        <v>1155.7223333333334</v>
      </c>
      <c r="C657">
        <v>60.861899999999238</v>
      </c>
      <c r="F657" s="2">
        <f t="shared" si="22"/>
        <v>0.77941593696078049</v>
      </c>
      <c r="I657" s="20">
        <v>21908</v>
      </c>
      <c r="P657">
        <v>1961</v>
      </c>
      <c r="Q657">
        <v>5</v>
      </c>
      <c r="R657" s="11">
        <v>1961.33333332028</v>
      </c>
      <c r="S657">
        <v>0.37936585991781002</v>
      </c>
      <c r="T657">
        <v>1.1250000000000425E-2</v>
      </c>
    </row>
    <row r="658" spans="1:21" x14ac:dyDescent="0.3">
      <c r="A658">
        <v>1181.8330000000001</v>
      </c>
      <c r="B658" s="9">
        <f t="shared" si="21"/>
        <v>1180</v>
      </c>
      <c r="C658">
        <v>60.951899999999242</v>
      </c>
      <c r="F658" s="2">
        <f t="shared" si="22"/>
        <v>0.80440735964512022</v>
      </c>
      <c r="I658" s="20">
        <v>21897</v>
      </c>
      <c r="P658">
        <v>1961</v>
      </c>
      <c r="Q658">
        <v>4</v>
      </c>
      <c r="R658" s="11">
        <v>1961.2499999869201</v>
      </c>
      <c r="S658">
        <v>0.37769551093627202</v>
      </c>
      <c r="T658">
        <v>1.1250000000000425E-2</v>
      </c>
    </row>
    <row r="659" spans="1:21" x14ac:dyDescent="0.3">
      <c r="A659">
        <v>1206.5</v>
      </c>
      <c r="B659" s="9">
        <f t="shared" si="21"/>
        <v>1200.1666666666667</v>
      </c>
      <c r="C659">
        <v>61.041899999999238</v>
      </c>
      <c r="F659" s="2">
        <f t="shared" si="22"/>
        <v>0.82577511101653311</v>
      </c>
      <c r="I659" s="20">
        <v>21886</v>
      </c>
      <c r="P659">
        <v>1961</v>
      </c>
      <c r="Q659">
        <v>3</v>
      </c>
      <c r="R659" s="11">
        <v>1961.16666665356</v>
      </c>
      <c r="S659">
        <v>0.37602516195473501</v>
      </c>
      <c r="T659">
        <v>1.1250000000000425E-2</v>
      </c>
    </row>
    <row r="660" spans="1:21" x14ac:dyDescent="0.3">
      <c r="A660">
        <v>1212.1669999999999</v>
      </c>
      <c r="B660" s="9">
        <f t="shared" si="21"/>
        <v>1212.3889999999999</v>
      </c>
      <c r="C660">
        <v>61.131899999999234</v>
      </c>
      <c r="F660" s="2">
        <f t="shared" si="22"/>
        <v>0.8390006717246784</v>
      </c>
      <c r="I660" s="20">
        <v>21875</v>
      </c>
      <c r="P660">
        <v>1961</v>
      </c>
      <c r="Q660">
        <v>2</v>
      </c>
      <c r="R660" s="11">
        <v>1961.0833333201999</v>
      </c>
      <c r="S660">
        <v>0.374354812973198</v>
      </c>
      <c r="T660">
        <v>0.26999999999998803</v>
      </c>
      <c r="U660">
        <v>0.101075799502759</v>
      </c>
    </row>
    <row r="661" spans="1:21" x14ac:dyDescent="0.3">
      <c r="A661">
        <v>1218.5</v>
      </c>
      <c r="B661" s="9">
        <f t="shared" si="21"/>
        <v>1219.5</v>
      </c>
      <c r="C661">
        <v>61.221899999999231</v>
      </c>
      <c r="F661" s="2">
        <f t="shared" si="22"/>
        <v>0.84679260563203018</v>
      </c>
      <c r="I661" s="20">
        <v>21864</v>
      </c>
      <c r="P661">
        <v>1961</v>
      </c>
      <c r="Q661">
        <v>1</v>
      </c>
      <c r="R661" s="11">
        <v>1960.9999999868401</v>
      </c>
      <c r="S661">
        <v>0.46824661761921799</v>
      </c>
      <c r="T661">
        <v>0.17999999999999899</v>
      </c>
      <c r="U661">
        <v>8.4284391171459097E-2</v>
      </c>
    </row>
    <row r="662" spans="1:21" x14ac:dyDescent="0.3">
      <c r="A662">
        <v>1227.8330000000001</v>
      </c>
      <c r="B662" s="9">
        <f t="shared" si="21"/>
        <v>1222.8886666666667</v>
      </c>
      <c r="C662">
        <v>61.311899999999227</v>
      </c>
      <c r="F662" s="2">
        <f t="shared" si="22"/>
        <v>0.85053118153709339</v>
      </c>
      <c r="G662" t="s">
        <v>11</v>
      </c>
      <c r="H662">
        <v>58</v>
      </c>
      <c r="I662" s="20">
        <v>21854</v>
      </c>
      <c r="P662">
        <v>1960</v>
      </c>
      <c r="Q662">
        <v>12</v>
      </c>
      <c r="R662" s="11">
        <v>1960.91666665348</v>
      </c>
      <c r="S662">
        <v>0.53423748614206101</v>
      </c>
      <c r="T662">
        <v>0.26999999999998803</v>
      </c>
      <c r="U662">
        <v>0.14424412125835001</v>
      </c>
    </row>
    <row r="663" spans="1:21" x14ac:dyDescent="0.3">
      <c r="A663">
        <v>1222.3330000000001</v>
      </c>
      <c r="B663" s="9">
        <f t="shared" si="21"/>
        <v>1206.2776666666666</v>
      </c>
      <c r="C663">
        <v>61.40189999999923</v>
      </c>
      <c r="F663" s="2">
        <f t="shared" si="22"/>
        <v>0.83236144349189556</v>
      </c>
      <c r="I663" s="20">
        <v>21792</v>
      </c>
      <c r="P663">
        <v>1960</v>
      </c>
      <c r="Q663">
        <v>11</v>
      </c>
      <c r="R663" s="11">
        <v>1960.8333333201199</v>
      </c>
      <c r="S663">
        <v>0.60076724730905695</v>
      </c>
      <c r="T663">
        <v>0.17999999999999899</v>
      </c>
      <c r="U663">
        <v>0.10813810451563</v>
      </c>
    </row>
    <row r="664" spans="1:21" x14ac:dyDescent="0.3">
      <c r="A664">
        <v>1168.6669999999999</v>
      </c>
      <c r="B664" s="9">
        <f t="shared" si="21"/>
        <v>1170.3333333333333</v>
      </c>
      <c r="C664">
        <v>61.491899999999227</v>
      </c>
      <c r="F664" s="2">
        <f t="shared" si="22"/>
        <v>0.79436189171468274</v>
      </c>
      <c r="I664" s="20">
        <v>21731</v>
      </c>
      <c r="P664">
        <v>1960</v>
      </c>
      <c r="Q664">
        <v>10</v>
      </c>
      <c r="R664" s="11">
        <v>1960.74999998676</v>
      </c>
      <c r="S664">
        <v>0.65604046648659597</v>
      </c>
      <c r="T664">
        <v>1.1250000000000425E-2</v>
      </c>
      <c r="U664">
        <v>2.9521820991895601E-2</v>
      </c>
    </row>
    <row r="665" spans="1:21" x14ac:dyDescent="0.3">
      <c r="A665">
        <v>1120</v>
      </c>
      <c r="B665" s="9">
        <f t="shared" si="21"/>
        <v>1125.8333333333333</v>
      </c>
      <c r="C665">
        <v>61.581899999999223</v>
      </c>
      <c r="F665" s="2">
        <f t="shared" si="22"/>
        <v>0.74971200572937735</v>
      </c>
      <c r="I665" s="20">
        <v>21670</v>
      </c>
      <c r="P665">
        <v>1960</v>
      </c>
      <c r="Q665">
        <v>9</v>
      </c>
      <c r="R665" s="11">
        <v>1960.6666666533999</v>
      </c>
      <c r="S665">
        <v>0.65614710771704499</v>
      </c>
      <c r="T665">
        <v>1.1250000000000425E-2</v>
      </c>
    </row>
    <row r="666" spans="1:21" x14ac:dyDescent="0.3">
      <c r="A666">
        <v>1088.8330000000001</v>
      </c>
      <c r="B666" s="9">
        <f t="shared" si="21"/>
        <v>1094.8886666666667</v>
      </c>
      <c r="C666">
        <v>61.671899999999219</v>
      </c>
      <c r="F666" s="5">
        <f t="shared" si="22"/>
        <v>0.720151116315358</v>
      </c>
      <c r="G666" t="s">
        <v>10</v>
      </c>
      <c r="H666">
        <v>58</v>
      </c>
      <c r="I666" s="20">
        <v>21609</v>
      </c>
      <c r="P666">
        <v>1960</v>
      </c>
      <c r="Q666">
        <v>8</v>
      </c>
      <c r="R666" s="11">
        <v>1960.5833333200401</v>
      </c>
      <c r="S666">
        <v>0.656253748947494</v>
      </c>
      <c r="T666">
        <v>1.1250000000000425E-2</v>
      </c>
    </row>
    <row r="667" spans="1:21" x14ac:dyDescent="0.3">
      <c r="A667">
        <v>1075.8330000000001</v>
      </c>
      <c r="B667" s="9">
        <f t="shared" si="21"/>
        <v>1096.722</v>
      </c>
      <c r="C667">
        <v>61.761899999999216</v>
      </c>
      <c r="F667" s="2">
        <f t="shared" si="22"/>
        <v>0.72186952343096977</v>
      </c>
      <c r="I667" s="20">
        <v>21585</v>
      </c>
      <c r="P667">
        <v>1960</v>
      </c>
      <c r="Q667">
        <v>7</v>
      </c>
      <c r="R667" s="11">
        <v>1960.49999998668</v>
      </c>
      <c r="S667">
        <v>0.65636039017794401</v>
      </c>
      <c r="T667">
        <v>1.1250000000000425E-2</v>
      </c>
    </row>
    <row r="668" spans="1:21" x14ac:dyDescent="0.3">
      <c r="A668" s="6">
        <v>1125.5</v>
      </c>
      <c r="B668" s="10">
        <f t="shared" si="21"/>
        <v>1129.5553333333335</v>
      </c>
      <c r="C668" s="6">
        <v>61.851899999999219</v>
      </c>
      <c r="D668" s="6"/>
      <c r="E668" s="6"/>
      <c r="F668" s="7">
        <f t="shared" si="22"/>
        <v>0.75334835255966104</v>
      </c>
      <c r="I668" s="20">
        <v>21561</v>
      </c>
      <c r="P668">
        <v>1960</v>
      </c>
      <c r="Q668">
        <v>6</v>
      </c>
      <c r="R668" s="11">
        <v>1960.4166666533199</v>
      </c>
      <c r="S668">
        <v>0.65646703140839302</v>
      </c>
      <c r="T668">
        <v>1.1250000000000425E-2</v>
      </c>
      <c r="U668">
        <v>2.9541016413376499E-2</v>
      </c>
    </row>
    <row r="669" spans="1:21" x14ac:dyDescent="0.3">
      <c r="A669">
        <v>1187.3330000000001</v>
      </c>
      <c r="B669" s="9">
        <f t="shared" si="21"/>
        <v>1200.8886666666667</v>
      </c>
      <c r="C669">
        <v>61.941899999999215</v>
      </c>
      <c r="F669" s="2">
        <f t="shared" si="22"/>
        <v>0.82655054739109568</v>
      </c>
      <c r="I669" s="20">
        <v>21537</v>
      </c>
      <c r="P669">
        <v>1960</v>
      </c>
      <c r="Q669">
        <v>5</v>
      </c>
      <c r="R669" s="11">
        <v>1960.33333331996</v>
      </c>
      <c r="S669">
        <v>0.65801551713135198</v>
      </c>
      <c r="T669">
        <v>1.1250000000000425E-2</v>
      </c>
    </row>
    <row r="670" spans="1:21" x14ac:dyDescent="0.3">
      <c r="A670">
        <v>1289.8330000000001</v>
      </c>
      <c r="B670" s="9">
        <f t="shared" si="21"/>
        <v>1278.7776666666666</v>
      </c>
      <c r="C670">
        <v>62.031899999999212</v>
      </c>
      <c r="F670" s="2">
        <f t="shared" si="22"/>
        <v>0.9146274041450202</v>
      </c>
      <c r="I670" s="20">
        <v>21513</v>
      </c>
      <c r="P670">
        <v>1960</v>
      </c>
      <c r="Q670">
        <v>4</v>
      </c>
      <c r="R670" s="11">
        <v>1960.2499999866</v>
      </c>
      <c r="S670">
        <v>0.65956400285431005</v>
      </c>
      <c r="T670">
        <v>1.1250000000000425E-2</v>
      </c>
    </row>
    <row r="671" spans="1:21" x14ac:dyDescent="0.3">
      <c r="A671">
        <v>1359.1669999999999</v>
      </c>
      <c r="B671" s="9">
        <f t="shared" si="21"/>
        <v>1320.1110000000001</v>
      </c>
      <c r="C671">
        <v>62.121899999999208</v>
      </c>
      <c r="F671" s="2">
        <f t="shared" si="22"/>
        <v>0.96511774273439699</v>
      </c>
      <c r="G671" t="s">
        <v>11</v>
      </c>
      <c r="H671">
        <v>59</v>
      </c>
      <c r="I671" s="20">
        <v>21489</v>
      </c>
      <c r="P671">
        <v>1960</v>
      </c>
      <c r="Q671">
        <v>3</v>
      </c>
      <c r="R671" s="11">
        <v>1960.1666666532401</v>
      </c>
      <c r="S671">
        <v>0.66111248857726901</v>
      </c>
      <c r="T671">
        <v>1.1250000000000425E-2</v>
      </c>
    </row>
    <row r="672" spans="1:21" x14ac:dyDescent="0.3">
      <c r="A672">
        <v>1311.3330000000001</v>
      </c>
      <c r="B672" s="9">
        <f t="shared" si="21"/>
        <v>1311.8333333333333</v>
      </c>
      <c r="C672">
        <v>62.211899999999204</v>
      </c>
      <c r="F672" s="2">
        <f t="shared" si="22"/>
        <v>0.95478782252112882</v>
      </c>
      <c r="I672" s="20">
        <v>21448</v>
      </c>
      <c r="P672">
        <v>1960</v>
      </c>
      <c r="Q672">
        <v>2</v>
      </c>
      <c r="R672" s="11">
        <v>1960.08333331988</v>
      </c>
      <c r="S672">
        <v>0.66266097430022797</v>
      </c>
      <c r="T672">
        <v>0.26999999999999602</v>
      </c>
      <c r="U672">
        <v>0.17891846306105799</v>
      </c>
    </row>
    <row r="673" spans="1:21" x14ac:dyDescent="0.3">
      <c r="A673">
        <v>1265</v>
      </c>
      <c r="B673" s="9">
        <f t="shared" si="21"/>
        <v>1267.6110000000001</v>
      </c>
      <c r="C673">
        <v>62.301899999999208</v>
      </c>
      <c r="F673" s="2">
        <f t="shared" si="22"/>
        <v>0.90144596971984481</v>
      </c>
      <c r="I673" s="20">
        <v>21407</v>
      </c>
      <c r="P673">
        <v>1960</v>
      </c>
      <c r="Q673">
        <v>1</v>
      </c>
      <c r="R673" s="11">
        <v>1959.9999999865199</v>
      </c>
      <c r="S673">
        <v>0.73650209201029804</v>
      </c>
      <c r="T673">
        <v>0.26999999999998803</v>
      </c>
      <c r="U673">
        <v>0.198855564842772</v>
      </c>
    </row>
    <row r="674" spans="1:21" x14ac:dyDescent="0.3">
      <c r="A674">
        <v>1226.5</v>
      </c>
      <c r="B674" s="9">
        <f t="shared" si="21"/>
        <v>1226.5556666666666</v>
      </c>
      <c r="C674">
        <v>62.391899999999204</v>
      </c>
      <c r="F674" s="2">
        <f t="shared" si="22"/>
        <v>0.85459542837139424</v>
      </c>
      <c r="I674" s="20">
        <v>21366</v>
      </c>
      <c r="P674">
        <v>1959</v>
      </c>
      <c r="Q674">
        <v>12</v>
      </c>
      <c r="R674" s="11">
        <v>1959.9166666531601</v>
      </c>
      <c r="S674">
        <v>0.80319946920747798</v>
      </c>
      <c r="T674">
        <v>0.26999999999999602</v>
      </c>
      <c r="U674">
        <v>0.21686385668601499</v>
      </c>
    </row>
    <row r="675" spans="1:21" x14ac:dyDescent="0.3">
      <c r="A675">
        <v>1188.1669999999999</v>
      </c>
      <c r="B675" s="9">
        <f t="shared" si="21"/>
        <v>1189.5</v>
      </c>
      <c r="C675">
        <v>62.4818999999992</v>
      </c>
      <c r="F675" s="2">
        <f t="shared" si="22"/>
        <v>0.81440338896650466</v>
      </c>
      <c r="I675" s="20">
        <v>21325</v>
      </c>
      <c r="P675">
        <v>1959</v>
      </c>
      <c r="Q675">
        <v>11</v>
      </c>
      <c r="R675" s="11">
        <v>1959.8333333198</v>
      </c>
      <c r="S675">
        <v>0.84289663867835396</v>
      </c>
      <c r="T675">
        <v>0.179999999999992</v>
      </c>
      <c r="U675">
        <v>0.15172139496209699</v>
      </c>
    </row>
    <row r="676" spans="1:21" x14ac:dyDescent="0.3">
      <c r="A676">
        <v>1153.8330000000001</v>
      </c>
      <c r="B676" s="9">
        <f t="shared" si="21"/>
        <v>1156.6666666666667</v>
      </c>
      <c r="C676">
        <v>62.571899999999196</v>
      </c>
      <c r="F676" s="2">
        <f t="shared" si="22"/>
        <v>0.78037336150842607</v>
      </c>
      <c r="I676" s="20">
        <v>21284</v>
      </c>
      <c r="P676">
        <v>1959</v>
      </c>
      <c r="Q676">
        <v>10</v>
      </c>
      <c r="R676" s="11">
        <v>1959.7499999864399</v>
      </c>
      <c r="S676">
        <v>0.85053118153709295</v>
      </c>
      <c r="T676">
        <v>4.5000000000001698E-2</v>
      </c>
      <c r="U676">
        <v>3.8273903169170599E-2</v>
      </c>
    </row>
    <row r="677" spans="1:21" x14ac:dyDescent="0.3">
      <c r="A677">
        <v>1128</v>
      </c>
      <c r="B677" s="9">
        <f t="shared" si="21"/>
        <v>1138.2776666666666</v>
      </c>
      <c r="C677">
        <v>62.661899999999193</v>
      </c>
      <c r="F677" s="5">
        <f t="shared" si="22"/>
        <v>0.76193920859612785</v>
      </c>
      <c r="G677" t="s">
        <v>10</v>
      </c>
      <c r="H677">
        <v>59</v>
      </c>
      <c r="I677" s="20">
        <v>21244</v>
      </c>
      <c r="P677">
        <v>1959</v>
      </c>
      <c r="Q677">
        <v>9</v>
      </c>
      <c r="R677" s="11">
        <v>1959.66666665308</v>
      </c>
      <c r="S677">
        <v>0.84144631251449398</v>
      </c>
      <c r="T677">
        <v>4.4999999999998097E-2</v>
      </c>
    </row>
    <row r="678" spans="1:21" x14ac:dyDescent="0.3">
      <c r="A678" s="6">
        <v>1133</v>
      </c>
      <c r="B678" s="10">
        <f t="shared" si="21"/>
        <v>1138.3889999999999</v>
      </c>
      <c r="C678" s="6">
        <v>62.751899999999196</v>
      </c>
      <c r="D678" s="6"/>
      <c r="E678" s="6"/>
      <c r="F678" s="7">
        <f t="shared" si="22"/>
        <v>0.76204949457842175</v>
      </c>
      <c r="I678" s="20">
        <v>21214</v>
      </c>
      <c r="P678">
        <v>1959</v>
      </c>
      <c r="Q678">
        <v>8</v>
      </c>
      <c r="R678" s="11">
        <v>1959.5833333197199</v>
      </c>
      <c r="S678">
        <v>0.832361443491895</v>
      </c>
      <c r="T678">
        <v>4.4999999999998097E-2</v>
      </c>
      <c r="U678">
        <v>3.7456264957133702E-2</v>
      </c>
    </row>
    <row r="679" spans="1:21" x14ac:dyDescent="0.3">
      <c r="A679">
        <v>1154.1669999999999</v>
      </c>
      <c r="B679" s="9">
        <f t="shared" si="21"/>
        <v>1174.1113333333333</v>
      </c>
      <c r="C679">
        <v>62.841899999999193</v>
      </c>
      <c r="F679" s="2">
        <f t="shared" si="22"/>
        <v>0.79827291715305826</v>
      </c>
      <c r="I679" s="20">
        <v>21184</v>
      </c>
      <c r="P679">
        <v>1959</v>
      </c>
      <c r="Q679">
        <v>7</v>
      </c>
      <c r="R679" s="11">
        <v>1959.4999999863601</v>
      </c>
      <c r="S679">
        <v>0.81336166760328898</v>
      </c>
      <c r="T679">
        <v>4.4999999999998097E-2</v>
      </c>
    </row>
    <row r="680" spans="1:21" x14ac:dyDescent="0.3">
      <c r="A680">
        <v>1235.1669999999999</v>
      </c>
      <c r="B680" s="9">
        <f t="shared" si="21"/>
        <v>1228.7223333333334</v>
      </c>
      <c r="C680">
        <v>62.931899999999189</v>
      </c>
      <c r="F680" s="2">
        <f t="shared" si="22"/>
        <v>0.85700593202695563</v>
      </c>
      <c r="I680" s="20">
        <v>21154</v>
      </c>
      <c r="P680">
        <v>1959</v>
      </c>
      <c r="Q680">
        <v>6</v>
      </c>
      <c r="R680" s="11">
        <v>1959.416666653</v>
      </c>
      <c r="S680">
        <v>0.79436189171468197</v>
      </c>
      <c r="T680">
        <v>4.4999999999998097E-2</v>
      </c>
      <c r="U680">
        <v>3.5746285127159202E-2</v>
      </c>
    </row>
    <row r="681" spans="1:21" x14ac:dyDescent="0.3">
      <c r="A681">
        <v>1296.8330000000001</v>
      </c>
      <c r="B681" s="9">
        <f t="shared" si="21"/>
        <v>1273.3333333333333</v>
      </c>
      <c r="C681">
        <v>63.021899999999185</v>
      </c>
      <c r="F681" s="2">
        <f t="shared" si="22"/>
        <v>0.90817686095877526</v>
      </c>
      <c r="G681" t="s">
        <v>11</v>
      </c>
      <c r="H681">
        <v>60</v>
      </c>
      <c r="I681" s="20">
        <v>21124</v>
      </c>
      <c r="P681">
        <v>1959</v>
      </c>
      <c r="Q681">
        <v>5</v>
      </c>
      <c r="R681" s="11">
        <v>1959.3333333196399</v>
      </c>
      <c r="S681">
        <v>0.77203694872202999</v>
      </c>
      <c r="T681">
        <v>4.4999999999998097E-2</v>
      </c>
    </row>
    <row r="682" spans="1:21" x14ac:dyDescent="0.3">
      <c r="A682">
        <v>1288</v>
      </c>
      <c r="B682" s="9">
        <f t="shared" si="21"/>
        <v>1287.722</v>
      </c>
      <c r="C682">
        <v>63.111899999999181</v>
      </c>
      <c r="F682" s="2">
        <f t="shared" si="22"/>
        <v>0.92532442624121758</v>
      </c>
      <c r="I682" s="20">
        <v>21089</v>
      </c>
      <c r="P682">
        <v>1959</v>
      </c>
      <c r="Q682">
        <v>4</v>
      </c>
      <c r="R682" s="11">
        <v>1959.24999998628</v>
      </c>
      <c r="S682">
        <v>0.74971200572937702</v>
      </c>
      <c r="T682">
        <v>4.4999999999998097E-2</v>
      </c>
      <c r="U682">
        <v>3.3737040257820497E-2</v>
      </c>
    </row>
    <row r="683" spans="1:21" x14ac:dyDescent="0.3">
      <c r="A683">
        <v>1278.3330000000001</v>
      </c>
      <c r="B683" s="9">
        <f t="shared" si="21"/>
        <v>1277.222</v>
      </c>
      <c r="C683">
        <v>63.201899999999185</v>
      </c>
      <c r="F683" s="2">
        <f t="shared" si="22"/>
        <v>0.91277956130813831</v>
      </c>
      <c r="I683" s="20">
        <v>21054</v>
      </c>
      <c r="P683">
        <v>1959</v>
      </c>
      <c r="Q683">
        <v>3</v>
      </c>
      <c r="R683" s="11">
        <v>1959.16666665291</v>
      </c>
      <c r="S683">
        <v>0.73536116280126995</v>
      </c>
      <c r="T683">
        <v>4.4999999999998097E-2</v>
      </c>
    </row>
    <row r="684" spans="1:21" x14ac:dyDescent="0.3">
      <c r="A684">
        <v>1265.3330000000001</v>
      </c>
      <c r="B684" s="9">
        <f t="shared" si="21"/>
        <v>1265.6110000000001</v>
      </c>
      <c r="C684">
        <v>63.291899999999181</v>
      </c>
      <c r="F684" s="2">
        <f t="shared" si="22"/>
        <v>0.89910525444703071</v>
      </c>
      <c r="I684" s="20">
        <v>21019</v>
      </c>
      <c r="P684">
        <v>1959</v>
      </c>
      <c r="Q684">
        <v>2</v>
      </c>
      <c r="R684" s="11">
        <v>1959.0833333195501</v>
      </c>
      <c r="S684">
        <v>0.721010319873163</v>
      </c>
      <c r="T684">
        <v>0.17999999999999899</v>
      </c>
      <c r="U684">
        <v>0.12978185757716901</v>
      </c>
    </row>
    <row r="685" spans="1:21" x14ac:dyDescent="0.3">
      <c r="A685">
        <v>1253.1669999999999</v>
      </c>
      <c r="B685" s="9">
        <f t="shared" si="21"/>
        <v>1254.3889999999999</v>
      </c>
      <c r="C685">
        <v>63.381899999999177</v>
      </c>
      <c r="F685" s="2">
        <f t="shared" si="22"/>
        <v>0.88608378100858576</v>
      </c>
      <c r="I685" s="20">
        <v>20984</v>
      </c>
      <c r="P685">
        <v>1959</v>
      </c>
      <c r="Q685">
        <v>1</v>
      </c>
      <c r="R685" s="11">
        <v>1958.99999998619</v>
      </c>
      <c r="S685">
        <v>0.75334835255966104</v>
      </c>
      <c r="T685">
        <v>8.9999999999996305E-2</v>
      </c>
      <c r="U685">
        <v>6.7801351730366693E-2</v>
      </c>
    </row>
    <row r="686" spans="1:21" x14ac:dyDescent="0.3">
      <c r="A686">
        <v>1244.6669999999999</v>
      </c>
      <c r="B686" s="9">
        <f t="shared" si="21"/>
        <v>1242.0556666666666</v>
      </c>
      <c r="C686">
        <v>63.471899999999174</v>
      </c>
      <c r="F686" s="2">
        <f t="shared" si="22"/>
        <v>0.8719901899243252</v>
      </c>
      <c r="I686" s="20">
        <v>20949</v>
      </c>
      <c r="P686">
        <v>1958</v>
      </c>
      <c r="Q686">
        <v>12</v>
      </c>
      <c r="R686" s="11">
        <v>1958.9166666528299</v>
      </c>
      <c r="S686">
        <v>0.82655054739109501</v>
      </c>
      <c r="T686">
        <v>8.9999999999996305E-2</v>
      </c>
      <c r="U686">
        <v>7.4389549265195504E-2</v>
      </c>
    </row>
    <row r="687" spans="1:21" x14ac:dyDescent="0.3">
      <c r="A687">
        <v>1228.3330000000001</v>
      </c>
      <c r="B687" s="9">
        <f t="shared" si="21"/>
        <v>1218</v>
      </c>
      <c r="C687">
        <v>63.56189999999917</v>
      </c>
      <c r="F687" s="2">
        <f t="shared" si="22"/>
        <v>0.84514296896952235</v>
      </c>
      <c r="I687" s="20">
        <v>20914</v>
      </c>
      <c r="P687">
        <v>1958</v>
      </c>
      <c r="Q687">
        <v>11</v>
      </c>
      <c r="R687" s="11">
        <v>1958.8333333194701</v>
      </c>
      <c r="S687">
        <v>0.91462740414501997</v>
      </c>
      <c r="T687">
        <v>8.9999999999996305E-2</v>
      </c>
      <c r="U687">
        <v>8.2316466373048403E-2</v>
      </c>
    </row>
    <row r="688" spans="1:21" x14ac:dyDescent="0.3">
      <c r="A688">
        <v>1181</v>
      </c>
      <c r="B688" s="9">
        <f t="shared" si="21"/>
        <v>1194.222</v>
      </c>
      <c r="C688">
        <v>63.651899999999173</v>
      </c>
      <c r="F688" s="5">
        <f t="shared" si="22"/>
        <v>0.81941806139703688</v>
      </c>
      <c r="G688" t="s">
        <v>10</v>
      </c>
      <c r="H688">
        <v>60</v>
      </c>
      <c r="I688" s="20">
        <v>20879</v>
      </c>
      <c r="P688">
        <v>1958</v>
      </c>
      <c r="Q688">
        <v>10</v>
      </c>
      <c r="R688" s="11">
        <v>1958.74999998611</v>
      </c>
      <c r="S688">
        <v>0.96511774273439699</v>
      </c>
      <c r="T688">
        <v>8.9999999999996305E-2</v>
      </c>
      <c r="U688">
        <v>8.6860596846092097E-2</v>
      </c>
    </row>
    <row r="689" spans="1:21" x14ac:dyDescent="0.3">
      <c r="A689" s="6">
        <v>1173.3330000000001</v>
      </c>
      <c r="B689" s="10">
        <f t="shared" si="21"/>
        <v>1224</v>
      </c>
      <c r="C689" s="6">
        <v>63.74189999999917</v>
      </c>
      <c r="D689" s="6"/>
      <c r="E689" s="6"/>
      <c r="F689" s="7">
        <f t="shared" si="22"/>
        <v>0.8517608603511978</v>
      </c>
      <c r="I689" s="20">
        <v>20849</v>
      </c>
      <c r="P689">
        <v>1958</v>
      </c>
      <c r="Q689">
        <v>9</v>
      </c>
      <c r="R689" s="11">
        <v>1958.6666666527501</v>
      </c>
      <c r="S689">
        <v>0.95478782252112804</v>
      </c>
      <c r="T689">
        <v>9.0000000000003397E-2</v>
      </c>
      <c r="U689">
        <v>8.59309040269048E-2</v>
      </c>
    </row>
    <row r="690" spans="1:21" x14ac:dyDescent="0.3">
      <c r="A690">
        <v>1317.6669999999999</v>
      </c>
      <c r="B690" s="9">
        <f t="shared" si="21"/>
        <v>1308.5556666666666</v>
      </c>
      <c r="C690">
        <v>63.831899999999166</v>
      </c>
      <c r="F690" s="2">
        <f t="shared" si="22"/>
        <v>0.95072815862411308</v>
      </c>
      <c r="I690" s="20">
        <v>20819</v>
      </c>
      <c r="P690">
        <v>1958</v>
      </c>
      <c r="Q690">
        <v>8</v>
      </c>
      <c r="R690" s="11">
        <v>1958.58333331939</v>
      </c>
      <c r="S690">
        <v>0.90144596971984403</v>
      </c>
      <c r="T690">
        <v>4.4999999999998097E-2</v>
      </c>
      <c r="U690">
        <v>4.0565068637391302E-2</v>
      </c>
    </row>
    <row r="691" spans="1:21" x14ac:dyDescent="0.3">
      <c r="A691">
        <v>1434.6669999999999</v>
      </c>
      <c r="B691" s="9">
        <f t="shared" si="21"/>
        <v>1399.2223333333332</v>
      </c>
      <c r="C691">
        <v>63.921899999999162</v>
      </c>
      <c r="F691" s="2">
        <f t="shared" si="22"/>
        <v>1.0696586313435543</v>
      </c>
      <c r="I691" s="20">
        <v>20789</v>
      </c>
      <c r="P691">
        <v>1958</v>
      </c>
      <c r="Q691">
        <v>7</v>
      </c>
      <c r="R691" s="11">
        <v>1958.4999999860299</v>
      </c>
      <c r="S691">
        <v>0.87802069904561897</v>
      </c>
      <c r="T691">
        <v>4.4999999999998097E-2</v>
      </c>
    </row>
    <row r="692" spans="1:21" x14ac:dyDescent="0.3">
      <c r="A692">
        <v>1445.3330000000001</v>
      </c>
      <c r="B692" s="9">
        <f t="shared" si="21"/>
        <v>1439.1110000000001</v>
      </c>
      <c r="C692">
        <v>64.011899999999159</v>
      </c>
      <c r="F692" s="2">
        <f t="shared" si="22"/>
        <v>1.1265893881895772</v>
      </c>
      <c r="G692" t="s">
        <v>11</v>
      </c>
      <c r="H692">
        <v>61</v>
      </c>
      <c r="I692" s="20">
        <v>20759</v>
      </c>
      <c r="P692">
        <v>1958</v>
      </c>
      <c r="Q692">
        <v>6</v>
      </c>
      <c r="R692" s="11">
        <v>1958.4166666526701</v>
      </c>
      <c r="S692">
        <v>0.85459542837139402</v>
      </c>
      <c r="T692">
        <v>8.9999999999996305E-2</v>
      </c>
      <c r="U692">
        <v>7.6913588553422299E-2</v>
      </c>
    </row>
    <row r="693" spans="1:21" x14ac:dyDescent="0.3">
      <c r="A693">
        <v>1437.3330000000001</v>
      </c>
      <c r="B693" s="9">
        <f t="shared" si="21"/>
        <v>1412.7776666666668</v>
      </c>
      <c r="C693">
        <v>64.101899999999162</v>
      </c>
      <c r="F693" s="2">
        <f t="shared" si="22"/>
        <v>1.0886751462118029</v>
      </c>
      <c r="I693" s="20">
        <v>20723</v>
      </c>
      <c r="P693">
        <v>1958</v>
      </c>
      <c r="Q693">
        <v>5</v>
      </c>
      <c r="R693" s="11">
        <v>1958.33333331931</v>
      </c>
      <c r="S693">
        <v>0.81440338896650399</v>
      </c>
      <c r="T693">
        <v>8.9999999999996305E-2</v>
      </c>
      <c r="U693">
        <v>7.3296305006982407E-2</v>
      </c>
    </row>
    <row r="694" spans="1:21" x14ac:dyDescent="0.3">
      <c r="A694">
        <v>1355.6669999999999</v>
      </c>
      <c r="B694" s="9">
        <f t="shared" si="21"/>
        <v>1357.4443333333334</v>
      </c>
      <c r="C694">
        <v>64.191899999999151</v>
      </c>
      <c r="F694" s="2">
        <f t="shared" si="22"/>
        <v>1.0131133976937308</v>
      </c>
      <c r="I694" s="20">
        <v>20688</v>
      </c>
      <c r="P694">
        <v>1958</v>
      </c>
      <c r="Q694">
        <v>4</v>
      </c>
      <c r="R694" s="11">
        <v>1958.2499999859499</v>
      </c>
      <c r="S694">
        <v>0.78037336150842596</v>
      </c>
      <c r="T694">
        <v>4.4999999999998097E-2</v>
      </c>
      <c r="U694">
        <v>3.5116801267877702E-2</v>
      </c>
    </row>
    <row r="695" spans="1:21" x14ac:dyDescent="0.3">
      <c r="A695">
        <v>1279.3330000000001</v>
      </c>
      <c r="B695" s="9">
        <f t="shared" si="21"/>
        <v>1286.3889999999999</v>
      </c>
      <c r="C695">
        <v>64.281899999999155</v>
      </c>
      <c r="F695" s="2">
        <f t="shared" si="22"/>
        <v>0.92372232008877952</v>
      </c>
      <c r="I695" s="20">
        <v>20653</v>
      </c>
      <c r="P695">
        <v>1958</v>
      </c>
      <c r="Q695">
        <v>3</v>
      </c>
      <c r="R695" s="11">
        <v>1958.16666665259</v>
      </c>
      <c r="S695">
        <v>0.77115628505227696</v>
      </c>
      <c r="T695">
        <v>4.4999999999998097E-2</v>
      </c>
    </row>
    <row r="696" spans="1:21" x14ac:dyDescent="0.3">
      <c r="A696">
        <v>1224.1669999999999</v>
      </c>
      <c r="B696" s="9">
        <f t="shared" si="21"/>
        <v>1223.7776666666666</v>
      </c>
      <c r="C696">
        <v>64.371899999999158</v>
      </c>
      <c r="F696" s="2">
        <f t="shared" si="22"/>
        <v>0.85151470864526524</v>
      </c>
      <c r="I696" s="20">
        <v>20618</v>
      </c>
      <c r="P696">
        <v>1958</v>
      </c>
      <c r="Q696">
        <v>2</v>
      </c>
      <c r="R696" s="11">
        <v>1958.08333331923</v>
      </c>
      <c r="S696">
        <v>0.76193920859612696</v>
      </c>
      <c r="T696">
        <v>9.0000000000003397E-2</v>
      </c>
      <c r="U696">
        <v>6.8574528773654095E-2</v>
      </c>
    </row>
    <row r="697" spans="1:21" x14ac:dyDescent="0.3">
      <c r="A697">
        <v>1167.8330000000001</v>
      </c>
      <c r="B697" s="9">
        <f t="shared" si="21"/>
        <v>1167.2776666666666</v>
      </c>
      <c r="C697">
        <v>64.461899999999147</v>
      </c>
      <c r="F697" s="2">
        <f t="shared" si="22"/>
        <v>0.79121265411915687</v>
      </c>
      <c r="I697" s="20">
        <v>20583</v>
      </c>
      <c r="P697">
        <v>1958</v>
      </c>
      <c r="Q697">
        <v>1</v>
      </c>
      <c r="R697" s="11">
        <v>1957.9999999858701</v>
      </c>
      <c r="S697">
        <v>0.76204949457842097</v>
      </c>
      <c r="T697">
        <v>8.9999999999996305E-2</v>
      </c>
      <c r="U697">
        <v>6.8584454512055096E-2</v>
      </c>
    </row>
    <row r="698" spans="1:21" x14ac:dyDescent="0.3">
      <c r="A698">
        <v>1109.8330000000001</v>
      </c>
      <c r="B698" s="9">
        <f t="shared" si="21"/>
        <v>1114.722</v>
      </c>
      <c r="C698">
        <v>64.551899999999151</v>
      </c>
      <c r="F698" s="2">
        <f t="shared" si="22"/>
        <v>0.73896045431858004</v>
      </c>
      <c r="I698" s="20">
        <v>20548</v>
      </c>
      <c r="P698">
        <v>1957</v>
      </c>
      <c r="Q698">
        <v>12</v>
      </c>
      <c r="R698" s="11">
        <v>1957.91666665251</v>
      </c>
      <c r="S698">
        <v>0.79827291715305804</v>
      </c>
      <c r="T698">
        <v>8.9999999999996305E-2</v>
      </c>
      <c r="U698">
        <v>7.1844562543772195E-2</v>
      </c>
    </row>
    <row r="699" spans="1:21" x14ac:dyDescent="0.3">
      <c r="A699">
        <v>1066.5</v>
      </c>
      <c r="B699" s="9">
        <f t="shared" si="21"/>
        <v>1087</v>
      </c>
      <c r="C699">
        <v>64.64189999999914</v>
      </c>
      <c r="F699" s="5">
        <f t="shared" si="22"/>
        <v>0.71280351477959536</v>
      </c>
      <c r="G699" t="s">
        <v>10</v>
      </c>
      <c r="H699">
        <v>61</v>
      </c>
      <c r="I699" s="20">
        <v>20513</v>
      </c>
      <c r="P699">
        <v>1957</v>
      </c>
      <c r="Q699">
        <v>11</v>
      </c>
      <c r="R699" s="11">
        <v>1957.8333333191499</v>
      </c>
      <c r="S699">
        <v>0.85700593202695496</v>
      </c>
      <c r="T699">
        <v>8.9999999999996305E-2</v>
      </c>
      <c r="U699">
        <v>7.7130533882422803E-2</v>
      </c>
    </row>
    <row r="700" spans="1:21" x14ac:dyDescent="0.3">
      <c r="A700" s="6">
        <v>1084.6669999999999</v>
      </c>
      <c r="B700" s="10">
        <f t="shared" si="21"/>
        <v>1089.4446666666665</v>
      </c>
      <c r="C700" s="6">
        <v>64.731899999999143</v>
      </c>
      <c r="D700" s="6"/>
      <c r="E700" s="6"/>
      <c r="F700" s="7">
        <f t="shared" si="22"/>
        <v>0.71507245538233632</v>
      </c>
      <c r="I700" s="20">
        <v>20483</v>
      </c>
      <c r="P700">
        <v>1957</v>
      </c>
      <c r="Q700">
        <v>10</v>
      </c>
      <c r="R700" s="11">
        <v>1957.7499999857901</v>
      </c>
      <c r="S700">
        <v>0.90817686095877503</v>
      </c>
      <c r="T700">
        <v>8.9999999999996305E-2</v>
      </c>
      <c r="U700">
        <v>8.1735917486286405E-2</v>
      </c>
    </row>
    <row r="701" spans="1:21" x14ac:dyDescent="0.3">
      <c r="A701">
        <v>1117.1669999999999</v>
      </c>
      <c r="B701" s="9">
        <f t="shared" si="21"/>
        <v>1137.6113333333333</v>
      </c>
      <c r="C701">
        <v>64.821899999999147</v>
      </c>
      <c r="F701" s="2">
        <f t="shared" si="22"/>
        <v>0.76127947723756817</v>
      </c>
      <c r="I701" s="20">
        <v>20453</v>
      </c>
      <c r="P701">
        <v>1957</v>
      </c>
      <c r="Q701">
        <v>9</v>
      </c>
      <c r="R701" s="11">
        <v>1957.66666665243</v>
      </c>
      <c r="S701">
        <v>0.92532442624121702</v>
      </c>
      <c r="T701">
        <v>9.0000000000003397E-2</v>
      </c>
      <c r="U701">
        <v>8.32791983617127E-2</v>
      </c>
    </row>
    <row r="702" spans="1:21" x14ac:dyDescent="0.3">
      <c r="A702">
        <v>1211</v>
      </c>
      <c r="B702" s="9">
        <f t="shared" si="21"/>
        <v>1203.8333333333333</v>
      </c>
      <c r="C702">
        <v>64.911899999999136</v>
      </c>
      <c r="F702" s="2">
        <f t="shared" si="22"/>
        <v>0.82972070189996938</v>
      </c>
      <c r="I702" s="20">
        <v>20423</v>
      </c>
      <c r="P702">
        <v>1957</v>
      </c>
      <c r="Q702">
        <v>8</v>
      </c>
      <c r="R702" s="11">
        <v>1957.5833333190701</v>
      </c>
      <c r="S702">
        <v>0.91277956130813798</v>
      </c>
      <c r="T702">
        <v>8.9999999999996305E-2</v>
      </c>
      <c r="U702">
        <v>8.2150160517728998E-2</v>
      </c>
    </row>
    <row r="703" spans="1:21" x14ac:dyDescent="0.3">
      <c r="A703">
        <v>1283.3330000000001</v>
      </c>
      <c r="B703" s="9">
        <f t="shared" si="21"/>
        <v>1253.5</v>
      </c>
      <c r="C703">
        <v>65.001899999999139</v>
      </c>
      <c r="F703" s="2">
        <f t="shared" si="22"/>
        <v>0.88506032550055369</v>
      </c>
      <c r="G703" t="s">
        <v>11</v>
      </c>
      <c r="H703">
        <v>62</v>
      </c>
      <c r="I703" s="20">
        <v>20393</v>
      </c>
      <c r="P703">
        <v>1957</v>
      </c>
      <c r="Q703">
        <v>7</v>
      </c>
      <c r="R703" s="11">
        <v>1957.49999998571</v>
      </c>
      <c r="S703">
        <v>0.89910525444703004</v>
      </c>
      <c r="T703">
        <v>8.9999999999996305E-2</v>
      </c>
      <c r="U703">
        <v>8.0919472900229397E-2</v>
      </c>
    </row>
    <row r="704" spans="1:21" x14ac:dyDescent="0.3">
      <c r="A704">
        <v>1266.1669999999999</v>
      </c>
      <c r="B704" s="9">
        <f t="shared" si="21"/>
        <v>1264.7223333333334</v>
      </c>
      <c r="C704">
        <v>65.091899999999129</v>
      </c>
      <c r="F704" s="2">
        <f t="shared" si="22"/>
        <v>0.89806714787715969</v>
      </c>
      <c r="I704" s="20">
        <v>20358</v>
      </c>
      <c r="P704">
        <v>1957</v>
      </c>
      <c r="Q704">
        <v>6</v>
      </c>
      <c r="R704" s="11">
        <v>1957.4166666523499</v>
      </c>
      <c r="S704">
        <v>0.88608378100858498</v>
      </c>
      <c r="T704">
        <v>8.9999999999996305E-2</v>
      </c>
      <c r="U704">
        <v>7.97475402907694E-2</v>
      </c>
    </row>
    <row r="705" spans="1:21" x14ac:dyDescent="0.3">
      <c r="A705">
        <v>1244.6669999999999</v>
      </c>
      <c r="B705" s="9">
        <f t="shared" si="21"/>
        <v>1238.1669999999999</v>
      </c>
      <c r="C705">
        <v>65.181899999999132</v>
      </c>
      <c r="F705" s="2">
        <f t="shared" si="22"/>
        <v>0.86759317040073525</v>
      </c>
      <c r="I705" s="20">
        <v>20323</v>
      </c>
      <c r="P705">
        <v>1957</v>
      </c>
      <c r="Q705">
        <v>5</v>
      </c>
      <c r="R705" s="11">
        <v>1957.3333333189901</v>
      </c>
      <c r="S705">
        <v>0.87199018992432498</v>
      </c>
      <c r="T705">
        <v>8.9999999999996305E-2</v>
      </c>
      <c r="U705">
        <v>7.8479117093186002E-2</v>
      </c>
    </row>
    <row r="706" spans="1:21" x14ac:dyDescent="0.3">
      <c r="A706">
        <v>1203.6669999999999</v>
      </c>
      <c r="B706" s="9">
        <f t="shared" si="21"/>
        <v>1203.9446666666665</v>
      </c>
      <c r="C706">
        <v>65.271899999999135</v>
      </c>
      <c r="F706" s="2">
        <f t="shared" si="22"/>
        <v>0.82984079883369621</v>
      </c>
      <c r="I706" s="20">
        <v>20288</v>
      </c>
      <c r="P706">
        <v>1957</v>
      </c>
      <c r="Q706">
        <v>4</v>
      </c>
      <c r="R706" s="11">
        <v>1957.24999998563</v>
      </c>
      <c r="S706">
        <v>0.84514296896952201</v>
      </c>
      <c r="T706">
        <v>4.5000000000001698E-2</v>
      </c>
      <c r="U706">
        <v>3.8031433603629899E-2</v>
      </c>
    </row>
    <row r="707" spans="1:21" x14ac:dyDescent="0.3">
      <c r="A707">
        <v>1163.5</v>
      </c>
      <c r="B707" s="9">
        <f t="shared" si="21"/>
        <v>1163.8333333333333</v>
      </c>
      <c r="C707">
        <v>65.361899999999125</v>
      </c>
      <c r="F707" s="2">
        <f t="shared" si="22"/>
        <v>0.78767781373078483</v>
      </c>
      <c r="I707" s="20">
        <v>20253</v>
      </c>
      <c r="P707">
        <v>1957</v>
      </c>
      <c r="Q707">
        <v>3</v>
      </c>
      <c r="R707" s="11">
        <v>1957.1666666522699</v>
      </c>
      <c r="S707">
        <v>0.83228051518327895</v>
      </c>
      <c r="T707">
        <v>4.4999999999998097E-2</v>
      </c>
    </row>
    <row r="708" spans="1:21" x14ac:dyDescent="0.3">
      <c r="A708">
        <v>1124.3330000000001</v>
      </c>
      <c r="B708" s="9">
        <f t="shared" ref="B708:B771" si="23">AVERAGE(A707:A709)</f>
        <v>1127.1666666666667</v>
      </c>
      <c r="C708">
        <v>65.451899999999128</v>
      </c>
      <c r="F708" s="2">
        <f t="shared" si="22"/>
        <v>0.75101263342433855</v>
      </c>
      <c r="I708" s="20">
        <v>20218</v>
      </c>
      <c r="P708">
        <v>1957</v>
      </c>
      <c r="Q708">
        <v>2</v>
      </c>
      <c r="R708" s="11">
        <v>1957.08333331891</v>
      </c>
      <c r="S708">
        <v>0.81941806139703599</v>
      </c>
      <c r="T708">
        <v>8.9999999999996305E-2</v>
      </c>
      <c r="U708">
        <v>7.3747625525730207E-2</v>
      </c>
    </row>
    <row r="709" spans="1:21" x14ac:dyDescent="0.3">
      <c r="A709">
        <v>1093.6669999999999</v>
      </c>
      <c r="B709" s="9">
        <f t="shared" si="23"/>
        <v>1105</v>
      </c>
      <c r="C709">
        <v>65.541899999999117</v>
      </c>
      <c r="F709" s="2">
        <f t="shared" si="22"/>
        <v>0.72967979949880835</v>
      </c>
      <c r="I709" s="20">
        <v>20183</v>
      </c>
      <c r="P709">
        <v>1957</v>
      </c>
      <c r="Q709">
        <v>1</v>
      </c>
      <c r="R709" s="11">
        <v>1956.9999999855499</v>
      </c>
      <c r="S709">
        <v>0.85176086035119702</v>
      </c>
      <c r="T709">
        <v>8.9999999999996305E-2</v>
      </c>
      <c r="U709">
        <v>7.6658477431604602E-2</v>
      </c>
    </row>
    <row r="710" spans="1:21" x14ac:dyDescent="0.3">
      <c r="A710">
        <v>1097</v>
      </c>
      <c r="B710" s="9">
        <f t="shared" si="23"/>
        <v>1097.1113333333333</v>
      </c>
      <c r="C710">
        <v>65.631899999999121</v>
      </c>
      <c r="F710" s="5">
        <f t="shared" si="22"/>
        <v>0.72223497813569804</v>
      </c>
      <c r="G710" t="s">
        <v>10</v>
      </c>
      <c r="H710">
        <v>62</v>
      </c>
      <c r="I710" s="20">
        <v>20148</v>
      </c>
      <c r="P710">
        <v>1956</v>
      </c>
      <c r="Q710">
        <v>12</v>
      </c>
      <c r="R710" s="11">
        <v>1956.9166666521901</v>
      </c>
      <c r="S710">
        <v>0.95072815862411297</v>
      </c>
      <c r="T710">
        <v>8.9999999999996305E-2</v>
      </c>
      <c r="U710">
        <v>8.5565534276166602E-2</v>
      </c>
    </row>
    <row r="711" spans="1:21" x14ac:dyDescent="0.3">
      <c r="A711">
        <v>1100.6669999999999</v>
      </c>
      <c r="B711" s="9">
        <f t="shared" si="23"/>
        <v>1100.6113333333333</v>
      </c>
      <c r="C711">
        <v>65.721899999999124</v>
      </c>
      <c r="F711" s="2">
        <f t="shared" si="22"/>
        <v>0.72552863467259521</v>
      </c>
      <c r="I711" s="20">
        <v>20124</v>
      </c>
      <c r="P711">
        <v>1956</v>
      </c>
      <c r="Q711">
        <v>11</v>
      </c>
      <c r="R711" s="11">
        <v>1956.83333331883</v>
      </c>
      <c r="S711">
        <v>1.0696586313435501</v>
      </c>
      <c r="T711">
        <v>8.9999999999996305E-2</v>
      </c>
      <c r="U711">
        <v>9.6269276820915906E-2</v>
      </c>
    </row>
    <row r="712" spans="1:21" x14ac:dyDescent="0.3">
      <c r="A712" s="6">
        <v>1104.1669999999999</v>
      </c>
      <c r="B712" s="10">
        <f t="shared" si="23"/>
        <v>1109.6113333333333</v>
      </c>
      <c r="C712" s="6">
        <v>65.811899999999113</v>
      </c>
      <c r="D712" s="6"/>
      <c r="E712" s="6"/>
      <c r="F712" s="7">
        <f t="shared" ref="F712:F775" si="24">(0.0975*EXP(0.0013*B712))/D$2</f>
        <v>0.73406717274282451</v>
      </c>
      <c r="I712" s="20">
        <v>20100</v>
      </c>
      <c r="P712">
        <v>1956</v>
      </c>
      <c r="Q712">
        <v>10</v>
      </c>
      <c r="R712" s="11">
        <v>1956.7499999854699</v>
      </c>
      <c r="S712">
        <v>1.1265893881895701</v>
      </c>
      <c r="T712">
        <v>9.0000000000003397E-2</v>
      </c>
      <c r="U712">
        <v>0.101393044937065</v>
      </c>
    </row>
    <row r="713" spans="1:21" x14ac:dyDescent="0.3">
      <c r="A713">
        <v>1124</v>
      </c>
      <c r="B713" s="9">
        <f t="shared" si="23"/>
        <v>1148.6666666666667</v>
      </c>
      <c r="C713">
        <v>65.901899999999117</v>
      </c>
      <c r="F713" s="2">
        <f t="shared" si="24"/>
        <v>0.77229953521740824</v>
      </c>
      <c r="I713" s="20">
        <v>20076</v>
      </c>
      <c r="P713">
        <v>1956</v>
      </c>
      <c r="Q713">
        <v>9</v>
      </c>
      <c r="R713" s="11">
        <v>1956.6666666521101</v>
      </c>
      <c r="S713">
        <v>1.0886751462118001</v>
      </c>
      <c r="T713">
        <v>8.99999999999892E-2</v>
      </c>
      <c r="U713">
        <v>9.7980763159050493E-2</v>
      </c>
    </row>
    <row r="714" spans="1:21" x14ac:dyDescent="0.3">
      <c r="A714">
        <v>1217.8330000000001</v>
      </c>
      <c r="B714" s="9">
        <f t="shared" si="23"/>
        <v>1211.1666666666667</v>
      </c>
      <c r="C714">
        <v>65.991899999999106</v>
      </c>
      <c r="F714" s="2">
        <f t="shared" si="24"/>
        <v>0.8376685303794279</v>
      </c>
      <c r="I714" s="20">
        <v>20052</v>
      </c>
      <c r="P714">
        <v>1956</v>
      </c>
      <c r="Q714">
        <v>8</v>
      </c>
      <c r="R714" s="11">
        <v>1956.58333331875</v>
      </c>
      <c r="S714">
        <v>1.0131133976937301</v>
      </c>
      <c r="T714">
        <v>9.0000000000003397E-2</v>
      </c>
      <c r="U714">
        <v>9.1180205792439198E-2</v>
      </c>
    </row>
    <row r="715" spans="1:21" x14ac:dyDescent="0.3">
      <c r="A715">
        <v>1291.6669999999999</v>
      </c>
      <c r="B715" s="9">
        <f t="shared" si="23"/>
        <v>1261.3333333333333</v>
      </c>
      <c r="C715">
        <v>66.081899999999109</v>
      </c>
      <c r="F715" s="2">
        <f t="shared" si="24"/>
        <v>0.89411923648617286</v>
      </c>
      <c r="G715" t="s">
        <v>11</v>
      </c>
      <c r="H715">
        <v>63</v>
      </c>
      <c r="I715" s="20">
        <v>20028</v>
      </c>
      <c r="P715">
        <v>1956</v>
      </c>
      <c r="Q715">
        <v>7</v>
      </c>
      <c r="R715" s="11">
        <v>1956.4999999853901</v>
      </c>
      <c r="S715">
        <v>0.92372232008877897</v>
      </c>
      <c r="T715">
        <v>9.0000000000003397E-2</v>
      </c>
      <c r="U715">
        <v>8.3135008807993294E-2</v>
      </c>
    </row>
    <row r="716" spans="1:21" x14ac:dyDescent="0.3">
      <c r="A716">
        <v>1274.5</v>
      </c>
      <c r="B716" s="9">
        <f t="shared" si="23"/>
        <v>1272.4446666666665</v>
      </c>
      <c r="C716">
        <v>66.171899999999113</v>
      </c>
      <c r="F716" s="2">
        <f t="shared" si="24"/>
        <v>0.90712828031562687</v>
      </c>
      <c r="I716" s="20">
        <v>19997</v>
      </c>
      <c r="P716">
        <v>1956</v>
      </c>
      <c r="Q716">
        <v>6</v>
      </c>
      <c r="R716" s="11">
        <v>1956.41666665203</v>
      </c>
      <c r="S716">
        <v>0.85151470864526502</v>
      </c>
      <c r="T716">
        <v>8.99999999999892E-2</v>
      </c>
      <c r="U716">
        <v>7.6636323778064605E-2</v>
      </c>
    </row>
    <row r="717" spans="1:21" x14ac:dyDescent="0.3">
      <c r="A717">
        <v>1251.1669999999999</v>
      </c>
      <c r="B717" s="9">
        <f t="shared" si="23"/>
        <v>1241.6113333333333</v>
      </c>
      <c r="C717">
        <v>66.261899999999102</v>
      </c>
      <c r="F717" s="2">
        <f t="shared" si="24"/>
        <v>0.87148664477051907</v>
      </c>
      <c r="I717" s="20">
        <v>19966</v>
      </c>
      <c r="P717">
        <v>1956</v>
      </c>
      <c r="Q717">
        <v>5</v>
      </c>
      <c r="R717" s="11">
        <v>1956.3333333186699</v>
      </c>
      <c r="S717">
        <v>0.79121265411915598</v>
      </c>
      <c r="T717">
        <v>9.0000000000003397E-2</v>
      </c>
      <c r="U717">
        <v>7.1209138870726801E-2</v>
      </c>
    </row>
    <row r="718" spans="1:21" x14ac:dyDescent="0.3">
      <c r="A718">
        <v>1199.1669999999999</v>
      </c>
      <c r="B718" s="9">
        <f t="shared" si="23"/>
        <v>1201.4446666666665</v>
      </c>
      <c r="C718">
        <v>66.351899999999105</v>
      </c>
      <c r="F718" s="2">
        <f t="shared" si="24"/>
        <v>0.82714819409024742</v>
      </c>
      <c r="I718" s="20">
        <v>19936</v>
      </c>
      <c r="P718">
        <v>1956</v>
      </c>
      <c r="Q718">
        <v>4</v>
      </c>
      <c r="R718" s="11">
        <v>1956.2499999853101</v>
      </c>
      <c r="S718">
        <v>0.73896045431858004</v>
      </c>
      <c r="T718">
        <v>4.49999999999946E-2</v>
      </c>
      <c r="U718">
        <v>3.3253220444332099E-2</v>
      </c>
    </row>
    <row r="719" spans="1:21" x14ac:dyDescent="0.3">
      <c r="A719">
        <v>1154</v>
      </c>
      <c r="B719" s="9">
        <f t="shared" si="23"/>
        <v>1165.1113333333333</v>
      </c>
      <c r="C719">
        <v>66.441899999999094</v>
      </c>
      <c r="F719" s="2">
        <f t="shared" si="24"/>
        <v>0.78898754934662696</v>
      </c>
      <c r="I719" s="20">
        <v>19905</v>
      </c>
      <c r="P719">
        <v>1956</v>
      </c>
      <c r="Q719">
        <v>3</v>
      </c>
      <c r="R719" s="11">
        <v>1956.16666665195</v>
      </c>
      <c r="S719">
        <v>0.72588198454908703</v>
      </c>
      <c r="T719">
        <v>4.4999999999998097E-2</v>
      </c>
    </row>
    <row r="720" spans="1:21" x14ac:dyDescent="0.3">
      <c r="A720">
        <v>1142.1669999999999</v>
      </c>
      <c r="B720" s="9">
        <f t="shared" si="23"/>
        <v>1141.3333333333333</v>
      </c>
      <c r="C720">
        <v>66.531899999999098</v>
      </c>
      <c r="F720" s="2">
        <f t="shared" si="24"/>
        <v>0.76497193006326314</v>
      </c>
      <c r="I720" s="20">
        <v>19874</v>
      </c>
      <c r="P720">
        <v>1956</v>
      </c>
      <c r="Q720">
        <v>2</v>
      </c>
      <c r="R720" s="11">
        <v>1956.0833333185899</v>
      </c>
      <c r="S720">
        <v>0.71280351477959503</v>
      </c>
      <c r="T720">
        <v>9.0000000000003397E-2</v>
      </c>
      <c r="U720">
        <v>6.4152316330166007E-2</v>
      </c>
    </row>
    <row r="721" spans="1:21" x14ac:dyDescent="0.3">
      <c r="A721">
        <v>1127.8330000000001</v>
      </c>
      <c r="B721" s="9">
        <f t="shared" si="23"/>
        <v>1124.5556666666666</v>
      </c>
      <c r="C721">
        <v>66.621899999999101</v>
      </c>
      <c r="F721" s="2">
        <f t="shared" si="24"/>
        <v>0.74846779266252184</v>
      </c>
      <c r="I721" s="20">
        <v>19844</v>
      </c>
      <c r="P721">
        <v>1956</v>
      </c>
      <c r="Q721">
        <v>1</v>
      </c>
      <c r="R721" s="11">
        <v>1955.99999998523</v>
      </c>
      <c r="S721">
        <v>0.71507245538233599</v>
      </c>
      <c r="T721">
        <v>9.0000000000003397E-2</v>
      </c>
      <c r="U721">
        <v>6.4356520984412705E-2</v>
      </c>
    </row>
    <row r="722" spans="1:21" x14ac:dyDescent="0.3">
      <c r="A722">
        <v>1103.6669999999999</v>
      </c>
      <c r="B722" s="9">
        <f t="shared" si="23"/>
        <v>1106.4443333333334</v>
      </c>
      <c r="C722">
        <v>66.71189999999909</v>
      </c>
      <c r="F722" s="2">
        <f t="shared" si="24"/>
        <v>0.73105115766401452</v>
      </c>
      <c r="I722" s="20">
        <v>19813</v>
      </c>
      <c r="P722">
        <v>1955</v>
      </c>
      <c r="Q722">
        <v>12</v>
      </c>
      <c r="R722" s="11">
        <v>1955.9166666518699</v>
      </c>
      <c r="S722">
        <v>0.76127947723756795</v>
      </c>
      <c r="T722">
        <v>8.99999999999892E-2</v>
      </c>
      <c r="U722">
        <v>6.8515152951372907E-2</v>
      </c>
    </row>
    <row r="723" spans="1:21" x14ac:dyDescent="0.3">
      <c r="A723">
        <v>1087.8330000000001</v>
      </c>
      <c r="B723" s="9">
        <f t="shared" si="23"/>
        <v>1101.2223333333334</v>
      </c>
      <c r="C723">
        <v>66.801899999999094</v>
      </c>
      <c r="F723" s="5">
        <f t="shared" si="24"/>
        <v>0.72610515100026429</v>
      </c>
      <c r="G723" t="s">
        <v>10</v>
      </c>
      <c r="H723">
        <v>63</v>
      </c>
      <c r="I723" s="20">
        <v>19783</v>
      </c>
      <c r="P723">
        <v>1955</v>
      </c>
      <c r="Q723">
        <v>11</v>
      </c>
      <c r="R723" s="11">
        <v>1955.8333333185101</v>
      </c>
      <c r="S723">
        <v>0.82972070189996905</v>
      </c>
      <c r="T723">
        <v>9.0000000000003397E-2</v>
      </c>
      <c r="U723">
        <v>7.4674863171E-2</v>
      </c>
    </row>
    <row r="724" spans="1:21" x14ac:dyDescent="0.3">
      <c r="A724" s="6">
        <v>1112.1669999999999</v>
      </c>
      <c r="B724" s="10">
        <f t="shared" si="23"/>
        <v>1111.8889999999999</v>
      </c>
      <c r="C724" s="6">
        <v>66.891899999999083</v>
      </c>
      <c r="D724" s="6"/>
      <c r="E724" s="6"/>
      <c r="F724" s="7">
        <f t="shared" si="24"/>
        <v>0.7362439422530207</v>
      </c>
      <c r="I724" s="20">
        <v>19753</v>
      </c>
      <c r="P724">
        <v>1955</v>
      </c>
      <c r="Q724">
        <v>10</v>
      </c>
      <c r="R724" s="11">
        <v>1955.74999998515</v>
      </c>
      <c r="S724">
        <v>0.88506032550055302</v>
      </c>
      <c r="T724">
        <v>8.99999999999892E-2</v>
      </c>
      <c r="U724">
        <v>7.96554292950402E-2</v>
      </c>
    </row>
    <row r="725" spans="1:21" x14ac:dyDescent="0.3">
      <c r="A725">
        <v>1135.6669999999999</v>
      </c>
      <c r="B725" s="9">
        <f t="shared" si="23"/>
        <v>1134.6113333333333</v>
      </c>
      <c r="C725">
        <v>66.981899999999087</v>
      </c>
      <c r="F725" s="2">
        <f t="shared" si="24"/>
        <v>0.75831626928770901</v>
      </c>
      <c r="I725" s="20">
        <v>19723</v>
      </c>
      <c r="P725">
        <v>1955</v>
      </c>
      <c r="Q725">
        <v>9</v>
      </c>
      <c r="R725" s="11">
        <v>1955.6666666517899</v>
      </c>
      <c r="S725">
        <v>0.89806714787715902</v>
      </c>
      <c r="T725">
        <v>9.0000000000003397E-2</v>
      </c>
      <c r="U725">
        <v>8.0826043308947396E-2</v>
      </c>
    </row>
    <row r="726" spans="1:21" x14ac:dyDescent="0.3">
      <c r="A726">
        <v>1156</v>
      </c>
      <c r="B726" s="9">
        <f t="shared" si="23"/>
        <v>1151.8889999999999</v>
      </c>
      <c r="C726">
        <v>67.07189999999909</v>
      </c>
      <c r="F726" s="2">
        <f t="shared" si="24"/>
        <v>0.77554150934174226</v>
      </c>
      <c r="I726" s="20">
        <v>19693</v>
      </c>
      <c r="P726">
        <v>1955</v>
      </c>
      <c r="Q726">
        <v>8</v>
      </c>
      <c r="R726" s="11">
        <v>1955.58333331843</v>
      </c>
      <c r="S726">
        <v>0.86759317040073503</v>
      </c>
      <c r="T726">
        <v>9.0000000000003397E-2</v>
      </c>
      <c r="U726">
        <v>7.8083385336069094E-2</v>
      </c>
    </row>
    <row r="727" spans="1:21" x14ac:dyDescent="0.3">
      <c r="A727">
        <v>1164</v>
      </c>
      <c r="B727" s="9">
        <f t="shared" si="23"/>
        <v>1143.2223333333334</v>
      </c>
      <c r="C727">
        <v>67.161899999999079</v>
      </c>
      <c r="F727" s="2">
        <f t="shared" si="24"/>
        <v>0.7668527800884235</v>
      </c>
      <c r="G727" t="s">
        <v>11</v>
      </c>
      <c r="H727">
        <v>64</v>
      </c>
      <c r="I727" s="20">
        <v>19663</v>
      </c>
      <c r="P727">
        <v>1955</v>
      </c>
      <c r="Q727">
        <v>7</v>
      </c>
      <c r="R727" s="11">
        <v>1955.49999998507</v>
      </c>
      <c r="S727">
        <v>0.82984079883369599</v>
      </c>
      <c r="T727">
        <v>8.99999999999892E-2</v>
      </c>
      <c r="U727">
        <v>7.4685671895023703E-2</v>
      </c>
    </row>
    <row r="728" spans="1:21" x14ac:dyDescent="0.3">
      <c r="A728">
        <v>1109.6669999999999</v>
      </c>
      <c r="B728" s="9">
        <f t="shared" si="23"/>
        <v>1112.8889999999999</v>
      </c>
      <c r="C728">
        <v>67.251899999999083</v>
      </c>
      <c r="F728" s="2">
        <f t="shared" si="24"/>
        <v>0.73720168177375645</v>
      </c>
      <c r="I728" s="20">
        <v>19581</v>
      </c>
      <c r="P728">
        <v>1955</v>
      </c>
      <c r="Q728">
        <v>6</v>
      </c>
      <c r="R728" s="11">
        <v>1955.4166666517101</v>
      </c>
      <c r="S728">
        <v>0.78767781373078405</v>
      </c>
      <c r="T728">
        <v>9.0000000000003397E-2</v>
      </c>
      <c r="U728">
        <v>7.0891003235773298E-2</v>
      </c>
    </row>
    <row r="729" spans="1:21" x14ac:dyDescent="0.3">
      <c r="A729">
        <v>1065</v>
      </c>
      <c r="B729" s="9">
        <f t="shared" si="23"/>
        <v>1081.1113333333333</v>
      </c>
      <c r="C729">
        <v>67.341899999999072</v>
      </c>
      <c r="F729" s="2">
        <f t="shared" si="24"/>
        <v>0.70736764684884446</v>
      </c>
      <c r="I729" s="20">
        <v>19499</v>
      </c>
      <c r="P729">
        <v>1955</v>
      </c>
      <c r="Q729">
        <v>5</v>
      </c>
      <c r="R729" s="11">
        <v>1955.33333331835</v>
      </c>
      <c r="S729">
        <v>0.75101263342433799</v>
      </c>
      <c r="T729">
        <v>8.99999999999892E-2</v>
      </c>
      <c r="U729">
        <v>6.7591137008182298E-2</v>
      </c>
    </row>
    <row r="730" spans="1:21" x14ac:dyDescent="0.3">
      <c r="A730">
        <v>1068.6669999999999</v>
      </c>
      <c r="B730" s="9">
        <f t="shared" si="23"/>
        <v>1068.9446666666665</v>
      </c>
      <c r="C730">
        <v>67.431899999999075</v>
      </c>
      <c r="F730" s="5">
        <f t="shared" si="24"/>
        <v>0.6962674639217723</v>
      </c>
      <c r="G730" t="s">
        <v>10</v>
      </c>
      <c r="H730">
        <v>64</v>
      </c>
      <c r="I730" s="20">
        <v>19418</v>
      </c>
      <c r="P730">
        <v>1955</v>
      </c>
      <c r="Q730">
        <v>4</v>
      </c>
      <c r="R730" s="11">
        <v>1955.2499999849899</v>
      </c>
      <c r="S730">
        <v>0.72967979949880801</v>
      </c>
      <c r="T730">
        <v>4.5000000000001698E-2</v>
      </c>
      <c r="U730">
        <v>3.28355909774476E-2</v>
      </c>
    </row>
    <row r="731" spans="1:21" x14ac:dyDescent="0.3">
      <c r="A731">
        <v>1073.1669999999999</v>
      </c>
      <c r="B731" s="9">
        <f t="shared" si="23"/>
        <v>1074.9446666666665</v>
      </c>
      <c r="C731">
        <v>67.521899999999079</v>
      </c>
      <c r="F731" s="2">
        <f t="shared" si="24"/>
        <v>0.70171958577335369</v>
      </c>
      <c r="I731" s="20">
        <v>19404</v>
      </c>
      <c r="P731">
        <v>1955</v>
      </c>
      <c r="Q731">
        <v>3</v>
      </c>
      <c r="R731" s="11">
        <v>1955.1666666516301</v>
      </c>
      <c r="S731">
        <v>0.72678080295147696</v>
      </c>
      <c r="T731">
        <v>4.4999999999998097E-2</v>
      </c>
    </row>
    <row r="732" spans="1:21" x14ac:dyDescent="0.3">
      <c r="A732">
        <v>1083</v>
      </c>
      <c r="B732" s="9">
        <f t="shared" si="23"/>
        <v>1083.3333333333333</v>
      </c>
      <c r="C732">
        <v>67.611899999999068</v>
      </c>
      <c r="F732" s="2">
        <f t="shared" si="24"/>
        <v>0.70941390301848606</v>
      </c>
      <c r="I732" s="20">
        <v>19391</v>
      </c>
      <c r="P732">
        <v>1955</v>
      </c>
      <c r="Q732">
        <v>2</v>
      </c>
      <c r="R732" s="11">
        <v>1955.08333331827</v>
      </c>
      <c r="S732">
        <v>0.72388180640414601</v>
      </c>
      <c r="T732">
        <v>0.179999999999992</v>
      </c>
      <c r="U732">
        <v>0.13029872515274099</v>
      </c>
    </row>
    <row r="733" spans="1:21" x14ac:dyDescent="0.3">
      <c r="A733" s="6">
        <v>1093.8330000000001</v>
      </c>
      <c r="B733" s="10">
        <f t="shared" si="23"/>
        <v>1096.3886666666667</v>
      </c>
      <c r="C733" s="6">
        <v>67.701899999999071</v>
      </c>
      <c r="D733" s="6"/>
      <c r="E733" s="6"/>
      <c r="F733" s="7">
        <f t="shared" si="24"/>
        <v>0.72155678106988841</v>
      </c>
      <c r="I733" s="20">
        <v>19378</v>
      </c>
      <c r="P733">
        <v>1955</v>
      </c>
      <c r="Q733">
        <v>1</v>
      </c>
      <c r="R733" s="11">
        <v>1954.9999999849099</v>
      </c>
      <c r="S733">
        <v>0.73406717274282396</v>
      </c>
      <c r="T733">
        <v>9.0000000000003397E-2</v>
      </c>
      <c r="U733">
        <v>6.6066045546856703E-2</v>
      </c>
    </row>
    <row r="734" spans="1:21" x14ac:dyDescent="0.3">
      <c r="A734">
        <v>1112.3330000000001</v>
      </c>
      <c r="B734" s="9">
        <f t="shared" si="23"/>
        <v>1111.9996666666668</v>
      </c>
      <c r="C734">
        <v>67.79189999999906</v>
      </c>
      <c r="F734" s="2">
        <f t="shared" si="24"/>
        <v>0.73634987083445946</v>
      </c>
      <c r="I734" s="20">
        <v>19364</v>
      </c>
      <c r="P734">
        <v>1954</v>
      </c>
      <c r="Q734">
        <v>12</v>
      </c>
      <c r="R734" s="11">
        <v>1954.91666665155</v>
      </c>
      <c r="S734">
        <v>0.77229953521740802</v>
      </c>
      <c r="T734">
        <v>8.99999999999892E-2</v>
      </c>
      <c r="U734">
        <v>6.9506958169558403E-2</v>
      </c>
    </row>
    <row r="735" spans="1:21" x14ac:dyDescent="0.3">
      <c r="A735">
        <v>1129.8330000000001</v>
      </c>
      <c r="B735" s="9">
        <f t="shared" si="23"/>
        <v>1128.0553333333335</v>
      </c>
      <c r="C735">
        <v>67.881899999999064</v>
      </c>
      <c r="F735" s="2">
        <f t="shared" si="24"/>
        <v>0.75188075464518145</v>
      </c>
      <c r="I735" s="20">
        <v>19351</v>
      </c>
      <c r="P735">
        <v>1954</v>
      </c>
      <c r="Q735">
        <v>11</v>
      </c>
      <c r="R735" s="11">
        <v>1954.8333333181899</v>
      </c>
      <c r="S735">
        <v>0.83766853037942701</v>
      </c>
      <c r="T735">
        <v>9.0000000000003397E-2</v>
      </c>
      <c r="U735">
        <v>7.5390167734151303E-2</v>
      </c>
    </row>
    <row r="736" spans="1:21" x14ac:dyDescent="0.3">
      <c r="A736">
        <v>1142</v>
      </c>
      <c r="B736" s="9">
        <f t="shared" si="23"/>
        <v>1150.4443333333334</v>
      </c>
      <c r="C736">
        <v>67.971899999999067</v>
      </c>
      <c r="F736" s="2">
        <f t="shared" si="24"/>
        <v>0.77408635754818023</v>
      </c>
      <c r="I736" s="20">
        <v>19338</v>
      </c>
      <c r="P736">
        <v>1954</v>
      </c>
      <c r="Q736">
        <v>10</v>
      </c>
      <c r="R736" s="11">
        <v>1954.7499999848301</v>
      </c>
      <c r="S736">
        <v>0.89411923648617198</v>
      </c>
      <c r="T736">
        <v>9.0000000000003397E-2</v>
      </c>
      <c r="U736">
        <v>8.0470731283758604E-2</v>
      </c>
    </row>
    <row r="737" spans="1:21" x14ac:dyDescent="0.3">
      <c r="A737">
        <v>1179.5</v>
      </c>
      <c r="B737" s="9">
        <f t="shared" si="23"/>
        <v>1224.8889999999999</v>
      </c>
      <c r="C737">
        <v>68.061899999999056</v>
      </c>
      <c r="F737" s="2">
        <f t="shared" si="24"/>
        <v>0.85274580942069689</v>
      </c>
      <c r="I737" s="20">
        <v>19324</v>
      </c>
      <c r="P737">
        <v>1954</v>
      </c>
      <c r="Q737">
        <v>9</v>
      </c>
      <c r="R737" s="11">
        <v>1954.66666665147</v>
      </c>
      <c r="S737">
        <v>0.90712828031562598</v>
      </c>
      <c r="T737">
        <v>8.99999999999892E-2</v>
      </c>
      <c r="U737">
        <v>8.1641545228396603E-2</v>
      </c>
    </row>
    <row r="738" spans="1:21" x14ac:dyDescent="0.3">
      <c r="A738">
        <v>1353.1669999999999</v>
      </c>
      <c r="B738" s="9">
        <f t="shared" si="23"/>
        <v>1342.5</v>
      </c>
      <c r="C738">
        <v>68.15189999999906</v>
      </c>
      <c r="F738" s="2">
        <f t="shared" si="24"/>
        <v>0.99362096112028597</v>
      </c>
      <c r="I738" s="20">
        <v>19311</v>
      </c>
      <c r="P738">
        <v>1954</v>
      </c>
      <c r="Q738">
        <v>8</v>
      </c>
      <c r="R738" s="11">
        <v>1954.5833333181099</v>
      </c>
      <c r="S738">
        <v>0.87148664477051896</v>
      </c>
      <c r="T738">
        <v>9.0000000000003397E-2</v>
      </c>
      <c r="U738">
        <v>7.8433798029349605E-2</v>
      </c>
    </row>
    <row r="739" spans="1:21" x14ac:dyDescent="0.3">
      <c r="A739">
        <v>1494.8330000000001</v>
      </c>
      <c r="B739" s="9">
        <f t="shared" si="23"/>
        <v>1437.9443333333336</v>
      </c>
      <c r="C739">
        <v>68.241899999999049</v>
      </c>
      <c r="F739" s="2">
        <f t="shared" si="24"/>
        <v>1.1248820226969394</v>
      </c>
      <c r="G739" t="s">
        <v>11</v>
      </c>
      <c r="H739">
        <v>65</v>
      </c>
      <c r="I739" s="20">
        <v>19298</v>
      </c>
      <c r="P739">
        <v>1954</v>
      </c>
      <c r="Q739">
        <v>7</v>
      </c>
      <c r="R739" s="11">
        <v>1954.49999998475</v>
      </c>
      <c r="S739">
        <v>0.82714819409024698</v>
      </c>
      <c r="T739">
        <v>8.99999999999892E-2</v>
      </c>
      <c r="U739">
        <v>7.4443337468113296E-2</v>
      </c>
    </row>
    <row r="740" spans="1:21" x14ac:dyDescent="0.3">
      <c r="A740">
        <v>1465.8330000000001</v>
      </c>
      <c r="B740" s="9">
        <f t="shared" si="23"/>
        <v>1459.6663333333333</v>
      </c>
      <c r="C740">
        <v>68.331899999999052</v>
      </c>
      <c r="F740" s="2">
        <f t="shared" si="24"/>
        <v>1.1570998687192471</v>
      </c>
      <c r="I740" s="20">
        <v>19273</v>
      </c>
      <c r="P740">
        <v>1954</v>
      </c>
      <c r="Q740">
        <v>6</v>
      </c>
      <c r="R740" s="11">
        <v>1954.41666665139</v>
      </c>
      <c r="S740">
        <v>0.78898754934662696</v>
      </c>
      <c r="T740">
        <v>9.0000000000003397E-2</v>
      </c>
      <c r="U740">
        <v>7.1008879441199102E-2</v>
      </c>
    </row>
    <row r="741" spans="1:21" x14ac:dyDescent="0.3">
      <c r="A741">
        <v>1418.3330000000001</v>
      </c>
      <c r="B741" s="9">
        <f t="shared" si="23"/>
        <v>1383.4996666666666</v>
      </c>
      <c r="C741">
        <v>68.421899999999056</v>
      </c>
      <c r="F741" s="2">
        <f t="shared" si="24"/>
        <v>1.0480173014468801</v>
      </c>
      <c r="I741" s="20">
        <v>19248</v>
      </c>
      <c r="P741">
        <v>1954</v>
      </c>
      <c r="Q741">
        <v>5</v>
      </c>
      <c r="R741" s="11">
        <v>1954.3333333180301</v>
      </c>
      <c r="S741">
        <v>0.76497193006326303</v>
      </c>
      <c r="T741">
        <v>9.0000000000003397E-2</v>
      </c>
      <c r="U741">
        <v>6.8847473705696202E-2</v>
      </c>
    </row>
    <row r="742" spans="1:21" x14ac:dyDescent="0.3">
      <c r="A742">
        <v>1266.3330000000001</v>
      </c>
      <c r="B742" s="9">
        <f t="shared" si="23"/>
        <v>1268.4996666666668</v>
      </c>
      <c r="C742">
        <v>68.511899999999045</v>
      </c>
      <c r="F742" s="2">
        <f t="shared" si="24"/>
        <v>0.90248798198558888</v>
      </c>
      <c r="I742" s="20">
        <v>19224</v>
      </c>
      <c r="P742">
        <v>1954</v>
      </c>
      <c r="Q742">
        <v>4</v>
      </c>
      <c r="R742" s="11">
        <v>1954.24999998467</v>
      </c>
      <c r="S742">
        <v>0.74846779266252095</v>
      </c>
      <c r="T742">
        <v>8.99999999999892E-2</v>
      </c>
      <c r="U742">
        <v>6.7362101339618799E-2</v>
      </c>
    </row>
    <row r="743" spans="1:21" x14ac:dyDescent="0.3">
      <c r="A743">
        <v>1120.8330000000001</v>
      </c>
      <c r="B743" s="9">
        <f t="shared" si="23"/>
        <v>1133.2776666666666</v>
      </c>
      <c r="C743">
        <v>68.601899999999048</v>
      </c>
      <c r="F743" s="2">
        <f t="shared" si="24"/>
        <v>0.75700266488803969</v>
      </c>
      <c r="I743" s="20">
        <v>19199</v>
      </c>
      <c r="P743">
        <v>1954</v>
      </c>
      <c r="Q743">
        <v>3</v>
      </c>
      <c r="R743" s="11">
        <v>1954.1666666513099</v>
      </c>
      <c r="S743">
        <v>0.73105115766401396</v>
      </c>
      <c r="T743">
        <v>9.0000000000003397E-2</v>
      </c>
      <c r="U743">
        <v>6.5794604189763795E-2</v>
      </c>
    </row>
    <row r="744" spans="1:21" x14ac:dyDescent="0.3">
      <c r="A744">
        <v>1012.667</v>
      </c>
      <c r="B744" s="9">
        <f t="shared" si="23"/>
        <v>1018.389</v>
      </c>
      <c r="C744">
        <v>68.691899999999038</v>
      </c>
      <c r="F744" s="2">
        <f t="shared" si="24"/>
        <v>0.65197844860415832</v>
      </c>
      <c r="I744" s="20">
        <v>19175</v>
      </c>
      <c r="P744">
        <v>1954</v>
      </c>
      <c r="Q744">
        <v>2</v>
      </c>
      <c r="R744" s="11">
        <v>1954.0833333179501</v>
      </c>
      <c r="S744">
        <v>0.72610515100026396</v>
      </c>
      <c r="T744">
        <v>8.99999999999892E-2</v>
      </c>
      <c r="U744">
        <v>6.5349463590015894E-2</v>
      </c>
    </row>
    <row r="745" spans="1:21" x14ac:dyDescent="0.3">
      <c r="A745">
        <v>921.66700000000003</v>
      </c>
      <c r="B745" s="9">
        <f t="shared" si="23"/>
        <v>953.72233333333327</v>
      </c>
      <c r="C745">
        <v>68.781899999999041</v>
      </c>
      <c r="F745" s="2">
        <f t="shared" si="24"/>
        <v>0.59940940198822235</v>
      </c>
      <c r="I745" s="20">
        <v>19150</v>
      </c>
      <c r="P745">
        <v>1954</v>
      </c>
      <c r="Q745">
        <v>1</v>
      </c>
      <c r="R745" s="11">
        <v>1953.99999998459</v>
      </c>
      <c r="S745">
        <v>0.73624394225302003</v>
      </c>
      <c r="T745">
        <v>9.0000000000003397E-2</v>
      </c>
      <c r="U745">
        <v>6.6261954802774303E-2</v>
      </c>
    </row>
    <row r="746" spans="1:21" x14ac:dyDescent="0.3">
      <c r="A746">
        <v>926.83299999999997</v>
      </c>
      <c r="B746" s="9">
        <f t="shared" si="23"/>
        <v>923.05566666666664</v>
      </c>
      <c r="C746">
        <v>68.871899999999044</v>
      </c>
      <c r="F746" s="2">
        <f t="shared" si="24"/>
        <v>0.57598301577470878</v>
      </c>
      <c r="I746" s="20">
        <v>19125</v>
      </c>
      <c r="P746">
        <v>1953</v>
      </c>
      <c r="Q746">
        <v>12</v>
      </c>
      <c r="R746" s="11">
        <v>1953.9166666512299</v>
      </c>
      <c r="S746">
        <v>0.75831626928770901</v>
      </c>
      <c r="T746">
        <v>9.0000000000003397E-2</v>
      </c>
      <c r="U746">
        <v>6.8248464235896394E-2</v>
      </c>
    </row>
    <row r="747" spans="1:21" x14ac:dyDescent="0.3">
      <c r="A747">
        <v>920.66700000000003</v>
      </c>
      <c r="B747" s="9">
        <f t="shared" si="23"/>
        <v>897.77766666666673</v>
      </c>
      <c r="C747">
        <v>68.961899999999034</v>
      </c>
      <c r="F747" s="2">
        <f t="shared" si="24"/>
        <v>0.55736302259212644</v>
      </c>
      <c r="I747" s="20">
        <v>19101</v>
      </c>
      <c r="P747">
        <v>1953</v>
      </c>
      <c r="Q747">
        <v>11</v>
      </c>
      <c r="R747" s="11">
        <v>1953.83333331787</v>
      </c>
      <c r="S747">
        <v>0.77554150934174204</v>
      </c>
      <c r="T747">
        <v>8.99999999999892E-2</v>
      </c>
      <c r="U747">
        <v>6.9798735840748402E-2</v>
      </c>
    </row>
    <row r="748" spans="1:21" x14ac:dyDescent="0.3">
      <c r="A748">
        <v>845.83299999999997</v>
      </c>
      <c r="B748" s="9">
        <f t="shared" si="23"/>
        <v>853.33333333333337</v>
      </c>
      <c r="C748">
        <v>69.051899999999037</v>
      </c>
      <c r="F748" s="2">
        <f t="shared" si="24"/>
        <v>0.52607255496737448</v>
      </c>
      <c r="I748" s="20">
        <v>19076</v>
      </c>
      <c r="P748">
        <v>1953</v>
      </c>
      <c r="Q748">
        <v>10</v>
      </c>
      <c r="R748" s="11">
        <v>1953.7499999845099</v>
      </c>
      <c r="S748">
        <v>0.76685278008842295</v>
      </c>
      <c r="T748">
        <v>4.5000000000001698E-2</v>
      </c>
      <c r="U748">
        <v>3.4508375103980297E-2</v>
      </c>
    </row>
    <row r="749" spans="1:21" x14ac:dyDescent="0.3">
      <c r="A749">
        <v>793.5</v>
      </c>
      <c r="B749" s="9">
        <f t="shared" si="23"/>
        <v>836.88866666666672</v>
      </c>
      <c r="C749">
        <v>69.141899999999026</v>
      </c>
      <c r="F749" s="5">
        <f t="shared" si="24"/>
        <v>0.51494550202774336</v>
      </c>
      <c r="G749" t="s">
        <v>10</v>
      </c>
      <c r="H749">
        <v>65</v>
      </c>
      <c r="I749" s="20">
        <v>19052</v>
      </c>
      <c r="P749">
        <v>1953</v>
      </c>
      <c r="Q749">
        <v>9</v>
      </c>
      <c r="R749" s="11">
        <v>1953.6666666511501</v>
      </c>
      <c r="S749">
        <v>0.75202723093109003</v>
      </c>
      <c r="T749">
        <v>4.4999999999998097E-2</v>
      </c>
    </row>
    <row r="750" spans="1:21" x14ac:dyDescent="0.3">
      <c r="A750" s="6">
        <v>871.33299999999997</v>
      </c>
      <c r="B750" s="10">
        <f t="shared" si="23"/>
        <v>869.44433333333336</v>
      </c>
      <c r="C750" s="6">
        <v>69.23189999999903</v>
      </c>
      <c r="D750" s="6"/>
      <c r="E750" s="6"/>
      <c r="F750" s="7">
        <f t="shared" si="24"/>
        <v>0.53720697063235945</v>
      </c>
      <c r="I750" s="20">
        <v>19022</v>
      </c>
      <c r="P750">
        <v>1953</v>
      </c>
      <c r="Q750">
        <v>8</v>
      </c>
      <c r="R750" s="11">
        <v>1953.58333331779</v>
      </c>
      <c r="S750">
        <v>0.737201681773756</v>
      </c>
      <c r="T750">
        <v>1.4999999999998201E-2</v>
      </c>
      <c r="U750">
        <v>3.3174075679815E-2</v>
      </c>
    </row>
    <row r="751" spans="1:21" x14ac:dyDescent="0.3">
      <c r="A751">
        <v>943.5</v>
      </c>
      <c r="B751" s="9">
        <f t="shared" si="23"/>
        <v>932.94433333333336</v>
      </c>
      <c r="C751">
        <v>69.321899999999033</v>
      </c>
      <c r="F751" s="2">
        <f t="shared" si="24"/>
        <v>0.58343522850109963</v>
      </c>
      <c r="I751" s="20">
        <v>18992</v>
      </c>
      <c r="P751">
        <v>1953</v>
      </c>
      <c r="Q751">
        <v>7</v>
      </c>
      <c r="R751" s="11">
        <v>1953.4999999844299</v>
      </c>
      <c r="S751">
        <v>0.72725700346545197</v>
      </c>
      <c r="T751">
        <v>1.4999999999998201E-2</v>
      </c>
    </row>
    <row r="752" spans="1:21" x14ac:dyDescent="0.3">
      <c r="A752">
        <v>984</v>
      </c>
      <c r="B752" s="9">
        <f t="shared" si="23"/>
        <v>980.38900000000001</v>
      </c>
      <c r="C752">
        <v>69.411899999999022</v>
      </c>
      <c r="F752" s="2">
        <f t="shared" si="24"/>
        <v>0.62055330475819859</v>
      </c>
      <c r="I752" s="20">
        <v>18962</v>
      </c>
      <c r="P752">
        <v>1953</v>
      </c>
      <c r="Q752">
        <v>6</v>
      </c>
      <c r="R752" s="11">
        <v>1953.41666665107</v>
      </c>
      <c r="S752">
        <v>0.71731232515714805</v>
      </c>
      <c r="T752">
        <v>1.4999999999998201E-2</v>
      </c>
    </row>
    <row r="753" spans="1:21" x14ac:dyDescent="0.3">
      <c r="A753">
        <v>1013.667</v>
      </c>
      <c r="B753" s="9">
        <f t="shared" si="23"/>
        <v>992.38900000000001</v>
      </c>
      <c r="C753">
        <v>69.501899999999026</v>
      </c>
      <c r="F753" s="2">
        <f t="shared" si="24"/>
        <v>0.63030983942107655</v>
      </c>
      <c r="G753" t="s">
        <v>11</v>
      </c>
      <c r="H753">
        <v>66</v>
      </c>
      <c r="I753" s="20">
        <v>18932</v>
      </c>
      <c r="P753">
        <v>1953</v>
      </c>
      <c r="Q753">
        <v>5</v>
      </c>
      <c r="R753" s="11">
        <v>1953.33333331771</v>
      </c>
      <c r="S753">
        <v>0.70736764684884401</v>
      </c>
      <c r="T753">
        <v>1.4999999999998201E-2</v>
      </c>
      <c r="U753">
        <v>3.1831544108199203E-2</v>
      </c>
    </row>
    <row r="754" spans="1:21" x14ac:dyDescent="0.3">
      <c r="A754">
        <v>979.5</v>
      </c>
      <c r="B754" s="9">
        <f t="shared" si="23"/>
        <v>979.44466666666665</v>
      </c>
      <c r="C754">
        <v>69.591899999999015</v>
      </c>
      <c r="F754" s="2">
        <f t="shared" si="24"/>
        <v>0.6197919602577282</v>
      </c>
      <c r="I754" s="20">
        <v>18904</v>
      </c>
      <c r="P754">
        <v>1953</v>
      </c>
      <c r="Q754">
        <v>4</v>
      </c>
      <c r="R754" s="11">
        <v>1953.2499999843501</v>
      </c>
      <c r="S754">
        <v>0.70573409264518605</v>
      </c>
      <c r="T754">
        <v>1.4999999999998201E-2</v>
      </c>
    </row>
    <row r="755" spans="1:21" x14ac:dyDescent="0.3">
      <c r="A755">
        <v>945.16700000000003</v>
      </c>
      <c r="B755" s="9">
        <f t="shared" si="23"/>
        <v>944.88900000000001</v>
      </c>
      <c r="C755">
        <v>69.681899999999018</v>
      </c>
      <c r="F755" s="2">
        <f t="shared" si="24"/>
        <v>0.59256555432035873</v>
      </c>
      <c r="I755" s="20">
        <v>18877</v>
      </c>
      <c r="P755">
        <v>1953</v>
      </c>
      <c r="Q755">
        <v>3</v>
      </c>
      <c r="R755" s="11">
        <v>1953.16666665099</v>
      </c>
      <c r="S755">
        <v>0.70410053844152798</v>
      </c>
      <c r="T755">
        <v>1.4999999999998201E-2</v>
      </c>
    </row>
    <row r="756" spans="1:21" x14ac:dyDescent="0.3">
      <c r="A756">
        <v>910</v>
      </c>
      <c r="B756" s="9">
        <f t="shared" si="23"/>
        <v>905.55566666666664</v>
      </c>
      <c r="C756">
        <v>69.771899999999022</v>
      </c>
      <c r="F756" s="2">
        <f t="shared" si="24"/>
        <v>0.56302733184703824</v>
      </c>
      <c r="I756" s="20">
        <v>18850</v>
      </c>
      <c r="P756">
        <v>1953</v>
      </c>
      <c r="Q756">
        <v>2</v>
      </c>
      <c r="R756" s="11">
        <v>1953.0833333176299</v>
      </c>
      <c r="S756">
        <v>0.70246698423787002</v>
      </c>
      <c r="T756">
        <v>0.26999999999999602</v>
      </c>
      <c r="U756">
        <v>0.189666085744222</v>
      </c>
    </row>
    <row r="757" spans="1:21" x14ac:dyDescent="0.3">
      <c r="A757">
        <v>861.5</v>
      </c>
      <c r="B757" s="9">
        <f t="shared" si="23"/>
        <v>835.5</v>
      </c>
      <c r="C757">
        <v>69.861899999999011</v>
      </c>
      <c r="F757" s="2">
        <f t="shared" si="24"/>
        <v>0.51401672667361542</v>
      </c>
      <c r="I757" s="20">
        <v>18823</v>
      </c>
      <c r="P757">
        <v>1953</v>
      </c>
      <c r="Q757">
        <v>1</v>
      </c>
      <c r="R757" s="11">
        <v>1952.9999999842701</v>
      </c>
      <c r="S757">
        <v>0.72895332595217299</v>
      </c>
      <c r="T757">
        <v>0.179999999999992</v>
      </c>
      <c r="U757">
        <v>0.13121159867138499</v>
      </c>
    </row>
    <row r="758" spans="1:21" x14ac:dyDescent="0.3">
      <c r="A758">
        <v>735</v>
      </c>
      <c r="B758" s="9">
        <f t="shared" si="23"/>
        <v>734.61099999999999</v>
      </c>
      <c r="C758">
        <v>69.951899999999014</v>
      </c>
      <c r="F758" s="2">
        <f t="shared" si="24"/>
        <v>0.45083440859002299</v>
      </c>
      <c r="I758" s="20">
        <v>18795</v>
      </c>
      <c r="P758">
        <v>1952</v>
      </c>
      <c r="Q758">
        <v>12</v>
      </c>
      <c r="R758" s="11">
        <v>1952.91666665091</v>
      </c>
      <c r="S758">
        <v>0.76298355609668</v>
      </c>
      <c r="T758">
        <v>0.179999999999992</v>
      </c>
      <c r="U758">
        <v>0.137337040097396</v>
      </c>
    </row>
    <row r="759" spans="1:21" x14ac:dyDescent="0.3">
      <c r="A759">
        <v>607.33299999999997</v>
      </c>
      <c r="B759" s="9">
        <f t="shared" si="23"/>
        <v>605.33333333333337</v>
      </c>
      <c r="C759">
        <v>70.041899999999004</v>
      </c>
      <c r="F759" s="2">
        <f t="shared" si="24"/>
        <v>0.38109136153109802</v>
      </c>
      <c r="I759" s="20">
        <v>18768</v>
      </c>
      <c r="P759">
        <v>1952</v>
      </c>
      <c r="Q759">
        <v>11</v>
      </c>
      <c r="R759" s="11">
        <v>1952.8333333175499</v>
      </c>
      <c r="S759">
        <v>0.92318338527049104</v>
      </c>
      <c r="T759">
        <v>0.179999999999992</v>
      </c>
      <c r="U759">
        <v>0.16617300934868101</v>
      </c>
    </row>
    <row r="760" spans="1:21" x14ac:dyDescent="0.3">
      <c r="A760">
        <v>473.66699999999997</v>
      </c>
      <c r="B760" s="9">
        <f t="shared" si="23"/>
        <v>478.5</v>
      </c>
      <c r="C760">
        <v>70.131899999999007</v>
      </c>
      <c r="F760" s="2">
        <f t="shared" si="24"/>
        <v>0.32316266623635459</v>
      </c>
      <c r="I760" s="20">
        <v>18741</v>
      </c>
      <c r="P760">
        <v>1952</v>
      </c>
      <c r="Q760">
        <v>10</v>
      </c>
      <c r="R760" s="11">
        <v>1952.74999998419</v>
      </c>
      <c r="S760">
        <v>1.14099094570809</v>
      </c>
      <c r="T760">
        <v>0.18000000000000599</v>
      </c>
      <c r="U760">
        <v>0.205378370227464</v>
      </c>
    </row>
    <row r="761" spans="1:21" x14ac:dyDescent="0.3">
      <c r="A761">
        <v>354.5</v>
      </c>
      <c r="B761" s="9">
        <f t="shared" si="23"/>
        <v>386.38899999999995</v>
      </c>
      <c r="C761">
        <v>70.22189999999901</v>
      </c>
      <c r="F761" s="2">
        <f t="shared" si="24"/>
        <v>0.28669287106461178</v>
      </c>
      <c r="I761" s="20">
        <v>18714</v>
      </c>
      <c r="P761">
        <v>1952</v>
      </c>
      <c r="Q761">
        <v>9</v>
      </c>
      <c r="R761" s="11">
        <v>1952.6666666508299</v>
      </c>
      <c r="S761">
        <v>1.0480173014468801</v>
      </c>
      <c r="T761">
        <v>8.99999999999892E-2</v>
      </c>
      <c r="U761">
        <v>9.4321557130207803E-2</v>
      </c>
    </row>
    <row r="762" spans="1:21" x14ac:dyDescent="0.3">
      <c r="A762">
        <v>331</v>
      </c>
      <c r="B762" s="9">
        <f t="shared" si="23"/>
        <v>342.55566666666664</v>
      </c>
      <c r="C762">
        <v>70.311899999999</v>
      </c>
      <c r="F762" s="5">
        <f t="shared" si="24"/>
        <v>0.27081289924800173</v>
      </c>
      <c r="G762" t="s">
        <v>10</v>
      </c>
      <c r="H762">
        <v>66</v>
      </c>
      <c r="I762" s="20">
        <v>18687</v>
      </c>
      <c r="P762">
        <v>1952</v>
      </c>
      <c r="Q762">
        <v>8</v>
      </c>
      <c r="R762" s="11">
        <v>1952.5833333174701</v>
      </c>
      <c r="S762">
        <v>0.90248798198558799</v>
      </c>
      <c r="T762">
        <v>9.0000000000003397E-2</v>
      </c>
      <c r="U762">
        <v>8.1223918378706003E-2</v>
      </c>
    </row>
    <row r="763" spans="1:21" x14ac:dyDescent="0.3">
      <c r="A763">
        <v>342.16699999999997</v>
      </c>
      <c r="B763" s="9">
        <f t="shared" si="23"/>
        <v>416.94466666666659</v>
      </c>
      <c r="C763">
        <v>70.401899999999003</v>
      </c>
      <c r="F763" s="2">
        <f t="shared" si="24"/>
        <v>0.29831019673593101</v>
      </c>
      <c r="I763" s="20">
        <v>18675</v>
      </c>
      <c r="P763">
        <v>1952</v>
      </c>
      <c r="Q763">
        <v>7</v>
      </c>
      <c r="R763" s="11">
        <v>1952.49999998411</v>
      </c>
      <c r="S763">
        <v>0.75700266488803902</v>
      </c>
      <c r="T763">
        <v>8.99999999999892E-2</v>
      </c>
      <c r="U763">
        <v>6.8130239839915396E-2</v>
      </c>
    </row>
    <row r="764" spans="1:21" x14ac:dyDescent="0.3">
      <c r="A764">
        <v>577.66700000000003</v>
      </c>
      <c r="B764" s="9">
        <f t="shared" si="23"/>
        <v>574.33366666666677</v>
      </c>
      <c r="C764">
        <v>70.491899999998992</v>
      </c>
      <c r="F764" s="2">
        <f t="shared" si="24"/>
        <v>0.36603888603645912</v>
      </c>
      <c r="I764" s="20">
        <v>18663</v>
      </c>
      <c r="P764">
        <v>1952</v>
      </c>
      <c r="Q764">
        <v>6</v>
      </c>
      <c r="R764" s="11">
        <v>1952.4166666507499</v>
      </c>
      <c r="S764">
        <v>0.62569392529618995</v>
      </c>
      <c r="T764">
        <v>0.18000000000000599</v>
      </c>
      <c r="U764">
        <v>0.112624906553318</v>
      </c>
    </row>
    <row r="765" spans="1:21" x14ac:dyDescent="0.3">
      <c r="A765" s="6">
        <v>803.16700000000003</v>
      </c>
      <c r="B765" s="10">
        <f t="shared" si="23"/>
        <v>780.11133333333328</v>
      </c>
      <c r="C765" s="6">
        <v>70.581899999998996</v>
      </c>
      <c r="D765" s="6"/>
      <c r="E765" s="6"/>
      <c r="F765" s="7">
        <f t="shared" si="24"/>
        <v>0.47830592604903222</v>
      </c>
      <c r="I765" s="20">
        <v>18651</v>
      </c>
      <c r="P765">
        <v>1952</v>
      </c>
      <c r="Q765">
        <v>5</v>
      </c>
      <c r="R765" s="11">
        <v>1952.33333331739</v>
      </c>
      <c r="S765">
        <v>0.57598301577470801</v>
      </c>
      <c r="T765">
        <v>8.99999999999892E-2</v>
      </c>
      <c r="U765">
        <v>5.1838471419717501E-2</v>
      </c>
    </row>
    <row r="766" spans="1:21" x14ac:dyDescent="0.3">
      <c r="A766">
        <v>959.5</v>
      </c>
      <c r="B766" s="9">
        <f t="shared" si="23"/>
        <v>951.83333333333337</v>
      </c>
      <c r="C766">
        <v>70.671899999998999</v>
      </c>
      <c r="F766" s="2">
        <f t="shared" si="24"/>
        <v>0.59793923819918215</v>
      </c>
      <c r="I766" s="20">
        <v>18639</v>
      </c>
      <c r="P766">
        <v>1952</v>
      </c>
      <c r="Q766">
        <v>4</v>
      </c>
      <c r="R766" s="11">
        <v>1952.24999998403</v>
      </c>
      <c r="S766">
        <v>0.557363022592126</v>
      </c>
      <c r="T766">
        <v>9.0000000000003397E-2</v>
      </c>
      <c r="U766">
        <v>5.01626720332932E-2</v>
      </c>
    </row>
    <row r="767" spans="1:21" x14ac:dyDescent="0.3">
      <c r="A767">
        <v>1092.8330000000001</v>
      </c>
      <c r="B767" s="9">
        <f t="shared" si="23"/>
        <v>1040.9443333333334</v>
      </c>
      <c r="C767">
        <v>70.761899999998988</v>
      </c>
      <c r="F767" s="2">
        <f t="shared" si="24"/>
        <v>0.67137875447374418</v>
      </c>
      <c r="I767" s="20">
        <v>18627</v>
      </c>
      <c r="P767">
        <v>1952</v>
      </c>
      <c r="Q767">
        <v>3</v>
      </c>
      <c r="R767" s="11">
        <v>1952.1666666506701</v>
      </c>
      <c r="S767">
        <v>0.52607255496737404</v>
      </c>
      <c r="T767">
        <v>8.99999999999892E-2</v>
      </c>
      <c r="U767">
        <v>4.7346529947058E-2</v>
      </c>
    </row>
    <row r="768" spans="1:21" x14ac:dyDescent="0.3">
      <c r="A768">
        <v>1070.5</v>
      </c>
      <c r="B768" s="9">
        <f t="shared" si="23"/>
        <v>1072.8333333333333</v>
      </c>
      <c r="C768">
        <v>70.851899999998992</v>
      </c>
      <c r="F768" s="2">
        <f t="shared" si="24"/>
        <v>0.69979619344264954</v>
      </c>
      <c r="I768" s="20">
        <v>18615</v>
      </c>
      <c r="P768">
        <v>1952</v>
      </c>
      <c r="Q768">
        <v>2</v>
      </c>
      <c r="R768" s="11">
        <v>1952.08333331731</v>
      </c>
      <c r="S768">
        <v>0.51494550202774303</v>
      </c>
      <c r="T768">
        <v>9.0000000000003397E-2</v>
      </c>
      <c r="U768">
        <v>4.6345095182498602E-2</v>
      </c>
    </row>
    <row r="769" spans="1:21" x14ac:dyDescent="0.3">
      <c r="A769">
        <v>1055.1669999999999</v>
      </c>
      <c r="B769" s="9">
        <f t="shared" si="23"/>
        <v>1072.1666666666667</v>
      </c>
      <c r="C769">
        <v>70.941899999998981</v>
      </c>
      <c r="F769" s="2">
        <f t="shared" si="24"/>
        <v>0.6991899661447738</v>
      </c>
      <c r="I769" s="20">
        <v>18603</v>
      </c>
      <c r="P769">
        <v>1952</v>
      </c>
      <c r="Q769">
        <v>1</v>
      </c>
      <c r="R769" s="11">
        <v>1951.9999999839499</v>
      </c>
      <c r="S769">
        <v>0.537206970632359</v>
      </c>
      <c r="T769">
        <v>9.0000000000003397E-2</v>
      </c>
      <c r="U769">
        <v>4.8348627356914101E-2</v>
      </c>
    </row>
    <row r="770" spans="1:21" x14ac:dyDescent="0.3">
      <c r="A770">
        <v>1090.8330000000001</v>
      </c>
      <c r="B770" s="9">
        <f t="shared" si="23"/>
        <v>1089.5</v>
      </c>
      <c r="C770">
        <v>71.031899999998984</v>
      </c>
      <c r="F770" s="2">
        <f t="shared" si="24"/>
        <v>0.71512389477770844</v>
      </c>
      <c r="I770" s="20">
        <v>18591</v>
      </c>
      <c r="P770">
        <v>1951</v>
      </c>
      <c r="Q770">
        <v>12</v>
      </c>
      <c r="R770" s="11">
        <v>1951.9166666506001</v>
      </c>
      <c r="S770">
        <v>0.58343522850109897</v>
      </c>
      <c r="T770">
        <v>8.99999999999892E-2</v>
      </c>
      <c r="U770">
        <v>5.2509170565092599E-2</v>
      </c>
    </row>
    <row r="771" spans="1:21" x14ac:dyDescent="0.3">
      <c r="A771">
        <v>1122.5</v>
      </c>
      <c r="B771" s="9">
        <f t="shared" si="23"/>
        <v>1113.4443333333334</v>
      </c>
      <c r="C771">
        <v>71.121899999998988</v>
      </c>
      <c r="F771" s="2">
        <f t="shared" si="24"/>
        <v>0.73773408439769528</v>
      </c>
      <c r="I771" s="20">
        <v>18579</v>
      </c>
      <c r="P771">
        <v>1951</v>
      </c>
      <c r="Q771">
        <v>11</v>
      </c>
      <c r="R771" s="11">
        <v>1951.83333331724</v>
      </c>
      <c r="S771">
        <v>0.62055330475819803</v>
      </c>
      <c r="T771">
        <v>9.0000000000003397E-2</v>
      </c>
      <c r="U771">
        <v>5.5849797428239902E-2</v>
      </c>
    </row>
    <row r="772" spans="1:21" x14ac:dyDescent="0.3">
      <c r="A772">
        <v>1127</v>
      </c>
      <c r="B772" s="9">
        <f t="shared" ref="B772:B801" si="25">AVERAGE(A771:A773)</f>
        <v>1124.8889999999999</v>
      </c>
      <c r="C772">
        <v>71.211899999998977</v>
      </c>
      <c r="F772" s="2">
        <f t="shared" si="24"/>
        <v>0.74879219898896998</v>
      </c>
      <c r="G772" t="s">
        <v>11</v>
      </c>
      <c r="H772">
        <v>67</v>
      </c>
      <c r="I772" s="20">
        <v>18567</v>
      </c>
      <c r="P772">
        <v>1951</v>
      </c>
      <c r="Q772">
        <v>10</v>
      </c>
      <c r="R772" s="11">
        <v>1951.7499999838799</v>
      </c>
      <c r="S772">
        <v>0.62505089983940199</v>
      </c>
      <c r="T772">
        <v>0.179999999999992</v>
      </c>
      <c r="U772">
        <v>0.112509161971087</v>
      </c>
    </row>
    <row r="773" spans="1:21" x14ac:dyDescent="0.3">
      <c r="A773">
        <v>1125.1669999999999</v>
      </c>
      <c r="B773" s="9">
        <f t="shared" si="25"/>
        <v>1110</v>
      </c>
      <c r="C773">
        <v>71.30189999999898</v>
      </c>
      <c r="F773" s="2">
        <f t="shared" si="24"/>
        <v>0.73443816613370994</v>
      </c>
      <c r="I773" s="20">
        <v>18544</v>
      </c>
      <c r="P773">
        <v>1951</v>
      </c>
      <c r="Q773">
        <v>9</v>
      </c>
      <c r="R773" s="11">
        <v>1951.66666665052</v>
      </c>
      <c r="S773">
        <v>0.59256555432035796</v>
      </c>
      <c r="T773">
        <v>9.0000000000003397E-2</v>
      </c>
      <c r="U773">
        <v>5.3330899888834299E-2</v>
      </c>
    </row>
    <row r="774" spans="1:21" x14ac:dyDescent="0.3">
      <c r="A774">
        <v>1077.8330000000001</v>
      </c>
      <c r="B774" s="9">
        <f t="shared" si="25"/>
        <v>1075.3889999999999</v>
      </c>
      <c r="C774">
        <v>71.391899999998969</v>
      </c>
      <c r="F774" s="2">
        <f t="shared" si="24"/>
        <v>0.70212503948726579</v>
      </c>
      <c r="I774" s="20">
        <v>18522</v>
      </c>
      <c r="P774">
        <v>1951</v>
      </c>
      <c r="Q774">
        <v>8</v>
      </c>
      <c r="R774" s="11">
        <v>1951.5833333171599</v>
      </c>
      <c r="S774">
        <v>0.56302733184703802</v>
      </c>
      <c r="T774">
        <v>8.99999999999892E-2</v>
      </c>
      <c r="U774">
        <v>5.0672459866227301E-2</v>
      </c>
    </row>
    <row r="775" spans="1:21" x14ac:dyDescent="0.3">
      <c r="A775">
        <v>1023.167</v>
      </c>
      <c r="B775" s="9">
        <f t="shared" si="25"/>
        <v>1006.111</v>
      </c>
      <c r="C775">
        <v>71.481899999998973</v>
      </c>
      <c r="F775" s="2">
        <f t="shared" si="24"/>
        <v>0.64165457074703003</v>
      </c>
      <c r="I775" s="20">
        <v>18500</v>
      </c>
      <c r="P775">
        <v>1951</v>
      </c>
      <c r="Q775">
        <v>7</v>
      </c>
      <c r="R775" s="11">
        <v>1951.4999999838001</v>
      </c>
      <c r="S775">
        <v>0.51401672667361498</v>
      </c>
      <c r="T775">
        <v>9.0000000000003397E-2</v>
      </c>
      <c r="U775">
        <v>4.6261505400627102E-2</v>
      </c>
    </row>
    <row r="776" spans="1:21" x14ac:dyDescent="0.3">
      <c r="A776">
        <v>917.33299999999997</v>
      </c>
      <c r="B776" s="9">
        <f t="shared" si="25"/>
        <v>921.94433333333336</v>
      </c>
      <c r="C776">
        <v>71.571899999998976</v>
      </c>
      <c r="F776" s="2">
        <f t="shared" ref="F776:F801" si="26">(0.0975*EXP(0.0013*B776))/D$2</f>
        <v>0.57515147473455097</v>
      </c>
      <c r="I776" s="20">
        <v>18477</v>
      </c>
      <c r="P776">
        <v>1951</v>
      </c>
      <c r="Q776">
        <v>6</v>
      </c>
      <c r="R776" s="11">
        <v>1951.41666665044</v>
      </c>
      <c r="S776">
        <v>0.45083440859002299</v>
      </c>
      <c r="T776">
        <v>8.99999999999892E-2</v>
      </c>
      <c r="U776">
        <v>4.0575096773097202E-2</v>
      </c>
    </row>
    <row r="777" spans="1:21" x14ac:dyDescent="0.3">
      <c r="A777">
        <v>825.33299999999997</v>
      </c>
      <c r="B777" s="9">
        <f t="shared" si="25"/>
        <v>859.16633333333323</v>
      </c>
      <c r="C777">
        <v>71.661899999998965</v>
      </c>
      <c r="F777" s="2">
        <f t="shared" si="26"/>
        <v>0.53007687353058741</v>
      </c>
      <c r="I777" s="20">
        <v>18455</v>
      </c>
      <c r="P777">
        <v>1951</v>
      </c>
      <c r="Q777">
        <v>5</v>
      </c>
      <c r="R777" s="11">
        <v>1951.3333333170799</v>
      </c>
      <c r="S777">
        <v>0.38109136153109802</v>
      </c>
      <c r="T777">
        <v>9.0000000000003397E-2</v>
      </c>
      <c r="U777">
        <v>3.4298222537800099E-2</v>
      </c>
    </row>
    <row r="778" spans="1:21" x14ac:dyDescent="0.3">
      <c r="A778">
        <v>834.83299999999997</v>
      </c>
      <c r="B778" s="9">
        <f t="shared" si="25"/>
        <v>829.72200000000009</v>
      </c>
      <c r="C778">
        <v>71.751899999998969</v>
      </c>
      <c r="F778" s="2">
        <f t="shared" si="26"/>
        <v>0.51017020589636619</v>
      </c>
      <c r="I778" s="20">
        <v>18433</v>
      </c>
      <c r="P778">
        <v>1951</v>
      </c>
      <c r="Q778">
        <v>4</v>
      </c>
      <c r="R778" s="11">
        <v>1951.24999998372</v>
      </c>
      <c r="S778">
        <v>0.32316266623635398</v>
      </c>
      <c r="T778">
        <v>9.0000000000003397E-2</v>
      </c>
      <c r="U778">
        <v>2.9084639961273001E-2</v>
      </c>
    </row>
    <row r="779" spans="1:21" x14ac:dyDescent="0.3">
      <c r="A779">
        <v>829</v>
      </c>
      <c r="B779" s="9">
        <f t="shared" si="25"/>
        <v>790.55533333333335</v>
      </c>
      <c r="C779">
        <v>71.841899999998958</v>
      </c>
      <c r="F779" s="2">
        <f t="shared" si="26"/>
        <v>0.48484426700993061</v>
      </c>
      <c r="I779" s="20">
        <v>18411</v>
      </c>
      <c r="P779">
        <v>1951</v>
      </c>
      <c r="Q779">
        <v>3</v>
      </c>
      <c r="R779" s="11">
        <v>1951.16666665036</v>
      </c>
      <c r="S779">
        <v>0.286692871064611</v>
      </c>
      <c r="T779">
        <v>8.99999999999892E-2</v>
      </c>
      <c r="U779">
        <v>2.5802358395811902E-2</v>
      </c>
    </row>
    <row r="780" spans="1:21" x14ac:dyDescent="0.3">
      <c r="A780">
        <v>707.83299999999997</v>
      </c>
      <c r="B780" s="9">
        <f t="shared" si="25"/>
        <v>710.61099999999999</v>
      </c>
      <c r="C780">
        <v>71.931899999998961</v>
      </c>
      <c r="F780" s="2">
        <f t="shared" si="26"/>
        <v>0.43698554078175383</v>
      </c>
      <c r="I780" s="20">
        <v>18388</v>
      </c>
      <c r="P780">
        <v>1951</v>
      </c>
      <c r="Q780">
        <v>2</v>
      </c>
      <c r="R780" s="11">
        <v>1951.0833333170001</v>
      </c>
      <c r="S780">
        <v>0.31172066067346299</v>
      </c>
      <c r="T780">
        <v>0.26999999999999602</v>
      </c>
      <c r="U780">
        <v>8.4164578381833999E-2</v>
      </c>
    </row>
    <row r="781" spans="1:21" x14ac:dyDescent="0.3">
      <c r="A781">
        <v>595</v>
      </c>
      <c r="B781" s="9">
        <f t="shared" si="25"/>
        <v>617.22200000000009</v>
      </c>
      <c r="C781">
        <v>72.021899999998965</v>
      </c>
      <c r="F781" s="2">
        <f t="shared" si="26"/>
        <v>0.3870269802826159</v>
      </c>
      <c r="I781" s="20">
        <v>18366</v>
      </c>
      <c r="P781">
        <v>1951</v>
      </c>
      <c r="Q781">
        <v>1</v>
      </c>
      <c r="R781" s="11">
        <v>1950.99999998364</v>
      </c>
      <c r="S781">
        <v>0.53812258212410702</v>
      </c>
      <c r="T781">
        <v>0.179999999999992</v>
      </c>
      <c r="U781">
        <v>9.6862064782335305E-2</v>
      </c>
    </row>
    <row r="782" spans="1:21" x14ac:dyDescent="0.3">
      <c r="A782">
        <v>548.83299999999997</v>
      </c>
      <c r="B782" s="9">
        <f t="shared" si="25"/>
        <v>551.22200000000009</v>
      </c>
      <c r="C782">
        <v>72.111899999998954</v>
      </c>
      <c r="F782" s="2">
        <f t="shared" si="26"/>
        <v>0.35520475828191828</v>
      </c>
      <c r="I782" s="20">
        <v>18344</v>
      </c>
      <c r="P782">
        <v>1950</v>
      </c>
      <c r="Q782">
        <v>12</v>
      </c>
      <c r="R782" s="11">
        <v>1950.9166666502699</v>
      </c>
      <c r="S782">
        <v>0.69012163802038895</v>
      </c>
      <c r="T782">
        <v>0.26999999999999602</v>
      </c>
      <c r="U782">
        <v>0.18633284226550201</v>
      </c>
    </row>
    <row r="783" spans="1:21" x14ac:dyDescent="0.3">
      <c r="A783" s="6">
        <v>509.83300000000003</v>
      </c>
      <c r="B783" s="10">
        <f t="shared" si="25"/>
        <v>528.66633333333323</v>
      </c>
      <c r="C783" s="6">
        <v>72.201899999998957</v>
      </c>
      <c r="D783" s="6"/>
      <c r="E783" s="6"/>
      <c r="F783" s="7">
        <f t="shared" si="26"/>
        <v>0.34494053519632395</v>
      </c>
      <c r="G783" t="s">
        <v>10</v>
      </c>
      <c r="H783">
        <v>67</v>
      </c>
      <c r="I783" s="20">
        <v>18322</v>
      </c>
      <c r="P783">
        <v>1950</v>
      </c>
      <c r="Q783">
        <v>11</v>
      </c>
      <c r="R783" s="11">
        <v>1950.8333333169101</v>
      </c>
      <c r="S783">
        <v>0.72642898958770097</v>
      </c>
      <c r="T783">
        <v>0.179999999999992</v>
      </c>
      <c r="U783">
        <v>0.13075721812578001</v>
      </c>
    </row>
    <row r="784" spans="1:21" x14ac:dyDescent="0.3">
      <c r="A784">
        <v>527.33299999999997</v>
      </c>
      <c r="B784" s="9">
        <f t="shared" si="25"/>
        <v>527.05533333333335</v>
      </c>
      <c r="C784">
        <v>72.291899999998947</v>
      </c>
      <c r="F784" s="2">
        <f t="shared" si="26"/>
        <v>0.34421888217619212</v>
      </c>
      <c r="I784" s="20">
        <v>18310</v>
      </c>
      <c r="P784">
        <v>1950</v>
      </c>
      <c r="Q784">
        <v>10</v>
      </c>
      <c r="R784" s="11">
        <v>1950.74999998355</v>
      </c>
      <c r="S784">
        <v>0.74161518256133996</v>
      </c>
      <c r="T784">
        <v>0.179999999999992</v>
      </c>
      <c r="U784">
        <v>0.13349073286103499</v>
      </c>
    </row>
    <row r="785" spans="1:21" x14ac:dyDescent="0.3">
      <c r="A785">
        <v>544</v>
      </c>
      <c r="B785" s="9">
        <f t="shared" si="25"/>
        <v>541.77766666666673</v>
      </c>
      <c r="C785">
        <v>72.38189999999895</v>
      </c>
      <c r="F785" s="2">
        <f t="shared" si="26"/>
        <v>0.35087034710444681</v>
      </c>
      <c r="I785" s="20">
        <v>18298</v>
      </c>
      <c r="P785">
        <v>1950</v>
      </c>
      <c r="Q785">
        <v>9</v>
      </c>
      <c r="R785" s="11">
        <v>1950.6666666501901</v>
      </c>
      <c r="S785">
        <v>0.70212503948726501</v>
      </c>
      <c r="T785">
        <v>9.0000000000003397E-2</v>
      </c>
      <c r="U785">
        <v>6.3191253553856297E-2</v>
      </c>
    </row>
    <row r="786" spans="1:21" x14ac:dyDescent="0.3">
      <c r="A786">
        <v>554</v>
      </c>
      <c r="B786" s="9">
        <f t="shared" si="25"/>
        <v>553.72233333333327</v>
      </c>
      <c r="C786">
        <v>72.471899999998953</v>
      </c>
      <c r="F786" s="2">
        <f t="shared" si="26"/>
        <v>0.35636120612852445</v>
      </c>
      <c r="I786" s="20">
        <v>18286</v>
      </c>
      <c r="P786">
        <v>1950</v>
      </c>
      <c r="Q786">
        <v>8</v>
      </c>
      <c r="R786" s="11">
        <v>1950.58333331683</v>
      </c>
      <c r="S786">
        <v>0.60840302274078994</v>
      </c>
      <c r="T786">
        <v>0.179999999999992</v>
      </c>
      <c r="U786">
        <v>0.10951254409333699</v>
      </c>
    </row>
    <row r="787" spans="1:21" x14ac:dyDescent="0.3">
      <c r="A787">
        <v>563.16700000000003</v>
      </c>
      <c r="B787" s="9">
        <f t="shared" si="25"/>
        <v>561.83333333333337</v>
      </c>
      <c r="C787">
        <v>72.561899999998943</v>
      </c>
      <c r="F787" s="2">
        <f t="shared" si="26"/>
        <v>0.3601386659301864</v>
      </c>
      <c r="I787" s="20">
        <v>18274</v>
      </c>
      <c r="P787">
        <v>1950</v>
      </c>
      <c r="Q787">
        <v>7</v>
      </c>
      <c r="R787" s="11">
        <v>1950.4999999834699</v>
      </c>
      <c r="S787">
        <v>0.53007687353058697</v>
      </c>
      <c r="T787">
        <v>9.0000000000003397E-2</v>
      </c>
      <c r="U787">
        <v>4.7706918617754598E-2</v>
      </c>
    </row>
    <row r="788" spans="1:21" x14ac:dyDescent="0.3">
      <c r="A788">
        <v>568.33299999999997</v>
      </c>
      <c r="B788" s="9">
        <f t="shared" si="25"/>
        <v>570.22233333333327</v>
      </c>
      <c r="C788">
        <v>72.651899999998946</v>
      </c>
      <c r="F788" s="2">
        <f t="shared" si="26"/>
        <v>0.36408772466434175</v>
      </c>
      <c r="I788" s="20">
        <v>18262</v>
      </c>
      <c r="P788">
        <v>1950</v>
      </c>
      <c r="Q788">
        <v>6</v>
      </c>
      <c r="R788" s="11">
        <v>1950.4166666501101</v>
      </c>
      <c r="S788">
        <v>0.51017020589636597</v>
      </c>
      <c r="T788">
        <v>8.99999999999892E-2</v>
      </c>
      <c r="U788">
        <v>4.5915318530667402E-2</v>
      </c>
    </row>
    <row r="789" spans="1:21" x14ac:dyDescent="0.3">
      <c r="A789">
        <v>579.16700000000003</v>
      </c>
      <c r="B789" s="9">
        <f t="shared" si="25"/>
        <v>593.88900000000001</v>
      </c>
      <c r="C789">
        <v>72.741899999998935</v>
      </c>
      <c r="F789" s="2">
        <f t="shared" si="26"/>
        <v>0.37546359174114152</v>
      </c>
      <c r="I789" s="20">
        <v>18250</v>
      </c>
      <c r="P789">
        <v>1950</v>
      </c>
      <c r="Q789">
        <v>5</v>
      </c>
      <c r="R789" s="11">
        <v>1950.33333331675</v>
      </c>
      <c r="S789">
        <v>0.460914903895842</v>
      </c>
      <c r="T789">
        <v>0.18000000000000599</v>
      </c>
      <c r="U789">
        <v>8.2964682701254705E-2</v>
      </c>
    </row>
    <row r="790" spans="1:21" x14ac:dyDescent="0.3">
      <c r="A790">
        <v>634.16700000000003</v>
      </c>
      <c r="B790" s="9">
        <f t="shared" si="25"/>
        <v>638.0003333333334</v>
      </c>
      <c r="C790">
        <v>72.831899999998939</v>
      </c>
      <c r="F790" s="2">
        <f t="shared" si="26"/>
        <v>0.39762376352983542</v>
      </c>
      <c r="I790" s="20">
        <v>18238</v>
      </c>
      <c r="P790">
        <v>1950</v>
      </c>
      <c r="Q790">
        <v>4</v>
      </c>
      <c r="R790" s="11">
        <v>1950.2499999833899</v>
      </c>
      <c r="S790">
        <v>0.38702698028261501</v>
      </c>
      <c r="T790">
        <v>8.99999999999892E-2</v>
      </c>
      <c r="U790">
        <v>3.48324282254312E-2</v>
      </c>
    </row>
    <row r="791" spans="1:21" x14ac:dyDescent="0.3">
      <c r="A791">
        <v>700.66700000000003</v>
      </c>
      <c r="B791" s="9">
        <f t="shared" si="25"/>
        <v>733.66700000000003</v>
      </c>
      <c r="C791">
        <v>72.921899999998942</v>
      </c>
      <c r="F791" s="2">
        <f t="shared" si="26"/>
        <v>0.45028148394775469</v>
      </c>
      <c r="I791" s="20">
        <v>18226</v>
      </c>
      <c r="P791">
        <v>1950</v>
      </c>
      <c r="Q791">
        <v>3</v>
      </c>
      <c r="R791" s="11">
        <v>1950.16666665003</v>
      </c>
      <c r="S791">
        <v>0.355204758281918</v>
      </c>
      <c r="T791">
        <v>9.0000000000003397E-2</v>
      </c>
      <c r="U791">
        <v>3.1968428245373798E-2</v>
      </c>
    </row>
    <row r="792" spans="1:21" x14ac:dyDescent="0.3">
      <c r="A792">
        <v>866.16700000000003</v>
      </c>
      <c r="B792" s="9">
        <f t="shared" si="25"/>
        <v>859.5003333333334</v>
      </c>
      <c r="C792">
        <v>73.011899999998931</v>
      </c>
      <c r="F792" s="2">
        <f t="shared" si="26"/>
        <v>0.53030708288390815</v>
      </c>
      <c r="I792" s="20">
        <v>18214</v>
      </c>
      <c r="P792">
        <v>1950</v>
      </c>
      <c r="Q792">
        <v>2</v>
      </c>
      <c r="R792" s="11">
        <v>1950.08333331667</v>
      </c>
      <c r="S792">
        <v>0.346676588158987</v>
      </c>
      <c r="T792">
        <v>0.26999999999999602</v>
      </c>
      <c r="U792">
        <v>9.3602678802925193E-2</v>
      </c>
    </row>
    <row r="793" spans="1:21" x14ac:dyDescent="0.3">
      <c r="A793">
        <v>1011.667</v>
      </c>
      <c r="B793" s="9">
        <f t="shared" si="25"/>
        <v>953.16700000000003</v>
      </c>
      <c r="C793">
        <v>73.101899999998935</v>
      </c>
      <c r="F793" s="2">
        <f t="shared" si="26"/>
        <v>0.59897682452544643</v>
      </c>
      <c r="G793" t="s">
        <v>11</v>
      </c>
      <c r="H793">
        <v>68</v>
      </c>
      <c r="I793" s="20">
        <v>18202</v>
      </c>
      <c r="P793">
        <v>1950</v>
      </c>
      <c r="Q793">
        <v>1</v>
      </c>
      <c r="R793" s="11">
        <v>1949.9999999833101</v>
      </c>
      <c r="S793">
        <v>0.35824993602935501</v>
      </c>
      <c r="T793">
        <v>0.179999999999992</v>
      </c>
      <c r="U793">
        <v>6.4484988485281294E-2</v>
      </c>
    </row>
    <row r="794" spans="1:21" x14ac:dyDescent="0.3">
      <c r="A794">
        <v>981.66700000000003</v>
      </c>
      <c r="B794" s="9">
        <f t="shared" si="25"/>
        <v>980.55566666666664</v>
      </c>
      <c r="C794">
        <v>73.191899999998924</v>
      </c>
      <c r="F794" s="2">
        <f t="shared" si="26"/>
        <v>0.62068777254104657</v>
      </c>
      <c r="I794" s="20">
        <v>18202</v>
      </c>
    </row>
    <row r="795" spans="1:21" x14ac:dyDescent="0.3">
      <c r="A795">
        <v>948.33299999999997</v>
      </c>
      <c r="B795" s="9">
        <f t="shared" si="25"/>
        <v>939.22233333333327</v>
      </c>
      <c r="C795">
        <v>73.281899999998927</v>
      </c>
      <c r="F795" s="2">
        <f t="shared" si="26"/>
        <v>0.58821636060213278</v>
      </c>
      <c r="I795" s="20">
        <v>18202</v>
      </c>
    </row>
    <row r="796" spans="1:21" x14ac:dyDescent="0.3">
      <c r="A796">
        <v>887.66700000000003</v>
      </c>
      <c r="B796" s="9">
        <f t="shared" si="25"/>
        <v>881.38900000000001</v>
      </c>
      <c r="C796">
        <v>73.371899999998931</v>
      </c>
      <c r="F796" s="2">
        <f t="shared" si="26"/>
        <v>0.54561385872317902</v>
      </c>
      <c r="I796" s="20">
        <v>18202</v>
      </c>
    </row>
    <row r="797" spans="1:21" x14ac:dyDescent="0.3">
      <c r="A797">
        <v>808.16700000000003</v>
      </c>
      <c r="B797" s="9">
        <f t="shared" si="25"/>
        <v>750.77799999999991</v>
      </c>
      <c r="C797">
        <v>73.46189999999892</v>
      </c>
      <c r="F797" s="2">
        <f t="shared" si="26"/>
        <v>0.46040991263128722</v>
      </c>
      <c r="I797" s="20">
        <v>18202</v>
      </c>
    </row>
    <row r="798" spans="1:21" x14ac:dyDescent="0.3">
      <c r="A798">
        <v>556.5</v>
      </c>
      <c r="B798" s="9">
        <f t="shared" si="25"/>
        <v>544.16666666666663</v>
      </c>
      <c r="C798">
        <v>73.551899999998923</v>
      </c>
      <c r="F798" s="2">
        <f t="shared" si="26"/>
        <v>0.35196173903216404</v>
      </c>
      <c r="I798" s="20">
        <v>18202</v>
      </c>
    </row>
    <row r="799" spans="1:21" x14ac:dyDescent="0.3">
      <c r="A799">
        <v>267.83300000000003</v>
      </c>
      <c r="B799" s="9">
        <f t="shared" si="25"/>
        <v>152.72200000000004</v>
      </c>
      <c r="C799">
        <v>73.641899999998913</v>
      </c>
      <c r="F799" s="2">
        <f t="shared" si="26"/>
        <v>0.21158872352455529</v>
      </c>
      <c r="I799" s="20">
        <v>18202</v>
      </c>
    </row>
    <row r="800" spans="1:21" x14ac:dyDescent="0.3">
      <c r="A800">
        <v>-366.16699999999997</v>
      </c>
      <c r="B800" s="9">
        <f t="shared" si="25"/>
        <v>-346.33366666666666</v>
      </c>
      <c r="C800">
        <v>73.731899999998916</v>
      </c>
      <c r="F800" s="2">
        <f t="shared" si="26"/>
        <v>0.11059468594557813</v>
      </c>
    </row>
    <row r="801" spans="1:6" x14ac:dyDescent="0.3">
      <c r="A801">
        <v>-940.66700000000003</v>
      </c>
      <c r="B801" s="9">
        <f t="shared" si="25"/>
        <v>-653.41700000000003</v>
      </c>
      <c r="C801">
        <v>73.821899999998919</v>
      </c>
      <c r="F801" s="2">
        <f t="shared" si="26"/>
        <v>7.4192547497665726E-2</v>
      </c>
    </row>
  </sheetData>
  <autoFilter ref="A1:I801" xr:uid="{5171CE2E-40FD-4597-A065-0D44ABEFC19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B76A-A78F-4BF9-933C-19C0BEB183CB}">
  <dimension ref="A1:T76"/>
  <sheetViews>
    <sheetView workbookViewId="0">
      <selection activeCell="A2" sqref="A1:T1048576"/>
    </sheetView>
  </sheetViews>
  <sheetFormatPr baseColWidth="10" defaultRowHeight="14.4" x14ac:dyDescent="0.3"/>
  <cols>
    <col min="1" max="2" width="7.44140625" customWidth="1"/>
    <col min="3" max="3" width="8.33203125" customWidth="1"/>
    <col min="4" max="4" width="7.5546875" customWidth="1"/>
    <col min="5" max="6" width="7.6640625" customWidth="1"/>
    <col min="7" max="13" width="8.109375" customWidth="1"/>
    <col min="14" max="14" width="6.33203125" customWidth="1"/>
    <col min="15" max="20" width="7.88671875" customWidth="1"/>
  </cols>
  <sheetData>
    <row r="1" spans="1:20" x14ac:dyDescent="0.3">
      <c r="A1" s="27" t="s">
        <v>28</v>
      </c>
      <c r="B1" s="27"/>
      <c r="C1" s="27"/>
      <c r="D1" s="27"/>
      <c r="E1" s="27"/>
      <c r="F1" s="27"/>
      <c r="H1" s="26" t="s">
        <v>32</v>
      </c>
      <c r="I1" s="26"/>
      <c r="J1" s="26"/>
      <c r="K1" s="26"/>
      <c r="L1" s="26"/>
      <c r="M1" s="26"/>
      <c r="O1" s="24" t="s">
        <v>33</v>
      </c>
      <c r="P1" s="24"/>
      <c r="Q1" s="24"/>
      <c r="R1" s="24"/>
      <c r="S1" s="24"/>
      <c r="T1" s="24"/>
    </row>
    <row r="2" spans="1:20" x14ac:dyDescent="0.3">
      <c r="A2" s="22" t="s">
        <v>23</v>
      </c>
      <c r="B2" s="22" t="s">
        <v>27</v>
      </c>
      <c r="C2" s="22" t="s">
        <v>29</v>
      </c>
      <c r="D2" s="22" t="s">
        <v>30</v>
      </c>
      <c r="E2" s="22" t="s">
        <v>31</v>
      </c>
      <c r="F2" s="22" t="s">
        <v>34</v>
      </c>
      <c r="H2" s="22" t="s">
        <v>23</v>
      </c>
      <c r="I2" s="22" t="s">
        <v>27</v>
      </c>
      <c r="J2" s="22" t="s">
        <v>29</v>
      </c>
      <c r="K2" s="22" t="s">
        <v>30</v>
      </c>
      <c r="L2" s="22" t="s">
        <v>31</v>
      </c>
      <c r="M2" s="22" t="s">
        <v>34</v>
      </c>
      <c r="O2" s="22" t="s">
        <v>23</v>
      </c>
      <c r="P2" s="22" t="s">
        <v>27</v>
      </c>
      <c r="Q2" s="22" t="s">
        <v>29</v>
      </c>
      <c r="R2" s="22" t="s">
        <v>30</v>
      </c>
      <c r="S2" s="22" t="s">
        <v>31</v>
      </c>
      <c r="T2" s="22" t="s">
        <v>34</v>
      </c>
    </row>
    <row r="3" spans="1:20" x14ac:dyDescent="0.3">
      <c r="A3">
        <v>2015</v>
      </c>
      <c r="B3" s="23">
        <v>0.66367558197985399</v>
      </c>
      <c r="C3" s="23">
        <f>SUM('VAR2-Cor'!K2,'VAR2-Sag'!K2)/2</f>
        <v>0.62070002516273304</v>
      </c>
      <c r="D3" s="23">
        <f>SUM('VAR3-Cor'!K2,'VAR3-Sag'!L2)/2</f>
        <v>1.022775822540976</v>
      </c>
      <c r="E3" s="23">
        <f>SUM('VAR4-Cor'!L2,'VAR4-Sag'!L2)/2</f>
        <v>0.55092273486715593</v>
      </c>
      <c r="F3" s="23">
        <f>AVERAGE(B3:E3)</f>
        <v>0.71451854113767976</v>
      </c>
      <c r="H3">
        <v>2015</v>
      </c>
      <c r="I3" s="23">
        <v>1.5082</v>
      </c>
      <c r="J3" s="23">
        <f>SUM('VAR2-Cor'!L2,'VAR2-Sag'!L2)/2</f>
        <v>0.86139999999999906</v>
      </c>
      <c r="K3" s="23">
        <f>SUM('VAR3-Cor'!L2,'VAR3-Sag'!M2)/2</f>
        <v>0.70758499999999991</v>
      </c>
      <c r="L3" s="23">
        <f>SUM('VAR4-Cor'!M2,'VAR4-Sag'!M2)/2</f>
        <v>1.007299999999995</v>
      </c>
      <c r="M3" s="23">
        <f>AVERAGE(I3:L3)</f>
        <v>1.0211212499999984</v>
      </c>
      <c r="O3">
        <v>2015</v>
      </c>
      <c r="P3" s="23">
        <v>1.00095551274201</v>
      </c>
      <c r="Q3" s="23">
        <f>SUM('VAR2-Cor'!M2,'VAR2-Sag'!M2)/2</f>
        <v>0.534671001675178</v>
      </c>
      <c r="R3" s="23">
        <f>SUM('VAR3-Cor'!M2,'VAR3-Sag'!N2)/2</f>
        <v>0.717568528944315</v>
      </c>
      <c r="S3" s="23">
        <f>SUM('VAR4-Cor'!N2,'VAR4-Sag'!N2)/2</f>
        <v>0.55578430815134294</v>
      </c>
      <c r="T3" s="23">
        <f>AVERAGE(P3:S3)</f>
        <v>0.70224483787821157</v>
      </c>
    </row>
    <row r="4" spans="1:20" x14ac:dyDescent="0.3">
      <c r="A4">
        <v>2014</v>
      </c>
      <c r="B4" s="23">
        <v>0.64346973635441895</v>
      </c>
      <c r="C4" s="23">
        <f>SUM('VAR2-Cor'!K3,'VAR2-Sag'!K3)/2</f>
        <v>0.64222611521435602</v>
      </c>
      <c r="D4" s="23">
        <f>SUM('VAR3-Cor'!K3,'VAR3-Sag'!L3)/2</f>
        <v>0.72230319081108796</v>
      </c>
      <c r="E4" s="23">
        <f>SUM('VAR4-Cor'!L3,'VAR4-Sag'!L3)/2</f>
        <v>0.67307180372249897</v>
      </c>
      <c r="F4" s="23">
        <f t="shared" ref="F4:F67" si="0">AVERAGE(B4:E4)</f>
        <v>0.6702677115255905</v>
      </c>
      <c r="H4">
        <v>2014</v>
      </c>
      <c r="I4" s="23">
        <v>1.61479999999999</v>
      </c>
      <c r="J4" s="23">
        <f>SUM('VAR2-Cor'!L3,'VAR2-Sag'!L3)/2</f>
        <v>1.661349999999995</v>
      </c>
      <c r="K4" s="23">
        <f>SUM('VAR3-Cor'!L3,'VAR3-Sag'!M3)/2</f>
        <v>1.0152800000000006</v>
      </c>
      <c r="L4" s="23">
        <f>SUM('VAR4-Cor'!M3,'VAR4-Sag'!M3)/2</f>
        <v>1.0793499999999949</v>
      </c>
      <c r="M4" s="23">
        <f t="shared" ref="M4:M67" si="1">AVERAGE(I4:L4)</f>
        <v>1.3426949999999951</v>
      </c>
      <c r="O4">
        <v>2014</v>
      </c>
      <c r="P4" s="23">
        <v>1.0390749302651101</v>
      </c>
      <c r="Q4" s="23">
        <f>SUM('VAR2-Cor'!M3,'VAR2-Sag'!M3)/2</f>
        <v>1.07717245190401</v>
      </c>
      <c r="R4" s="23">
        <f>SUM('VAR3-Cor'!M3,'VAR3-Sag'!N3)/2</f>
        <v>0.77270752838577961</v>
      </c>
      <c r="S4" s="23">
        <f>SUM('VAR4-Cor'!N3,'VAR4-Sag'!N3)/2</f>
        <v>0.72330960991332649</v>
      </c>
      <c r="T4" s="23">
        <f t="shared" ref="T4:T67" si="2">AVERAGE(P4:S4)</f>
        <v>0.9030661301170565</v>
      </c>
    </row>
    <row r="5" spans="1:20" x14ac:dyDescent="0.3">
      <c r="A5">
        <v>2013</v>
      </c>
      <c r="B5" s="23">
        <v>0.613066530565894</v>
      </c>
      <c r="C5" s="23">
        <f>SUM('VAR2-Cor'!K4,'VAR2-Sag'!K4)/2</f>
        <v>0.57407598804878901</v>
      </c>
      <c r="D5" s="23">
        <f>SUM('VAR3-Cor'!K4,'VAR3-Sag'!L4)/2</f>
        <v>0.75686751358955995</v>
      </c>
      <c r="E5" s="23">
        <f>SUM('VAR4-Cor'!L4,'VAR4-Sag'!L4)/2</f>
        <v>0.67628116457221099</v>
      </c>
      <c r="F5" s="23">
        <f t="shared" si="0"/>
        <v>0.65507279919411343</v>
      </c>
      <c r="H5">
        <v>2013</v>
      </c>
      <c r="I5" s="23">
        <v>1.7519</v>
      </c>
      <c r="J5" s="23">
        <f>SUM('VAR2-Cor'!L4,'VAR2-Sag'!L4)/2</f>
        <v>1.2922</v>
      </c>
      <c r="K5" s="23">
        <f>SUM('VAR3-Cor'!L4,'VAR3-Sag'!M4)/2</f>
        <v>0.52299999999999791</v>
      </c>
      <c r="L5" s="23">
        <f>SUM('VAR4-Cor'!M4,'VAR4-Sag'!M4)/2</f>
        <v>1.1512</v>
      </c>
      <c r="M5" s="23">
        <f t="shared" si="1"/>
        <v>1.1795749999999996</v>
      </c>
      <c r="O5">
        <v>2013</v>
      </c>
      <c r="P5" s="23">
        <v>1.0740312548983899</v>
      </c>
      <c r="Q5" s="23">
        <f>SUM('VAR2-Cor'!M4,'VAR2-Sag'!M4)/2</f>
        <v>0.73136273711781297</v>
      </c>
      <c r="R5" s="23">
        <f>SUM('VAR3-Cor'!M4,'VAR3-Sag'!N4)/2</f>
        <v>0.39708989262912597</v>
      </c>
      <c r="S5" s="23">
        <f>SUM('VAR4-Cor'!N4,'VAR4-Sag'!N4)/2</f>
        <v>0.77853487665552956</v>
      </c>
      <c r="T5" s="23">
        <f t="shared" si="2"/>
        <v>0.74525469032521463</v>
      </c>
    </row>
    <row r="6" spans="1:20" x14ac:dyDescent="0.3">
      <c r="A6">
        <v>2012</v>
      </c>
      <c r="B6" s="23">
        <v>0.623243382194406</v>
      </c>
      <c r="C6" s="23">
        <f>SUM('VAR2-Cor'!K5,'VAR2-Sag'!K5)/2</f>
        <v>0.52368544375187698</v>
      </c>
      <c r="D6" s="23">
        <f>SUM('VAR3-Cor'!K5,'VAR3-Sag'!L5)/2</f>
        <v>0.86020557051988344</v>
      </c>
      <c r="E6" s="23">
        <f>SUM('VAR4-Cor'!L5,'VAR4-Sag'!L5)/2</f>
        <v>0.809107020650636</v>
      </c>
      <c r="F6" s="23">
        <f t="shared" si="0"/>
        <v>0.70406035427920055</v>
      </c>
      <c r="H6">
        <v>2012</v>
      </c>
      <c r="I6" s="23">
        <v>1.8129</v>
      </c>
      <c r="J6" s="23">
        <f>SUM('VAR2-Cor'!L5,'VAR2-Sag'!L5)/2</f>
        <v>1.0767999999999949</v>
      </c>
      <c r="K6" s="23">
        <f>SUM('VAR3-Cor'!L5,'VAR3-Sag'!M5)/2</f>
        <v>0.70759999999999845</v>
      </c>
      <c r="L6" s="23">
        <f>SUM('VAR4-Cor'!M5,'VAR4-Sag'!M5)/2</f>
        <v>0.86345000000000005</v>
      </c>
      <c r="M6" s="23">
        <f t="shared" si="1"/>
        <v>1.1151874999999984</v>
      </c>
      <c r="O6">
        <v>2012</v>
      </c>
      <c r="P6" s="23">
        <v>1.12987792758023</v>
      </c>
      <c r="Q6" s="23">
        <f>SUM('VAR2-Cor'!M5,'VAR2-Sag'!M5)/2</f>
        <v>0.58705830614692545</v>
      </c>
      <c r="R6" s="23">
        <f>SUM('VAR3-Cor'!M5,'VAR3-Sag'!N5)/2</f>
        <v>0.61553127595567347</v>
      </c>
      <c r="S6" s="23">
        <f>SUM('VAR4-Cor'!N5,'VAR4-Sag'!N5)/2</f>
        <v>0.69954575564734345</v>
      </c>
      <c r="T6" s="23">
        <f t="shared" si="2"/>
        <v>0.75800331633254303</v>
      </c>
    </row>
    <row r="7" spans="1:20" x14ac:dyDescent="0.3">
      <c r="A7">
        <v>2011</v>
      </c>
      <c r="B7" s="23">
        <v>0.49989232987623899</v>
      </c>
      <c r="C7" s="23">
        <f>SUM('VAR2-Cor'!K6,'VAR2-Sag'!K6)/2</f>
        <v>0.62126066559106952</v>
      </c>
      <c r="D7" s="23">
        <f>SUM('VAR3-Cor'!K6,'VAR3-Sag'!L6)/2</f>
        <v>1.1521029512584315</v>
      </c>
      <c r="E7" s="23">
        <f>SUM('VAR4-Cor'!L6,'VAR4-Sag'!L6)/2</f>
        <v>0.87060684864552651</v>
      </c>
      <c r="F7" s="23">
        <f t="shared" si="0"/>
        <v>0.78596569884281675</v>
      </c>
      <c r="H7">
        <v>2011</v>
      </c>
      <c r="I7" s="23">
        <v>1.4320999999999999</v>
      </c>
      <c r="J7" s="23">
        <f>SUM('VAR2-Cor'!L6,'VAR2-Sag'!L6)/2</f>
        <v>0.95369999999999489</v>
      </c>
      <c r="K7" s="23">
        <f>SUM('VAR3-Cor'!L6,'VAR3-Sag'!M6)/2</f>
        <v>0.73836999999999908</v>
      </c>
      <c r="L7" s="23">
        <f>SUM('VAR4-Cor'!M6,'VAR4-Sag'!M6)/2</f>
        <v>1.0793499999999949</v>
      </c>
      <c r="M7" s="23">
        <f t="shared" si="1"/>
        <v>1.0508799999999971</v>
      </c>
      <c r="O7">
        <v>2011</v>
      </c>
      <c r="P7" s="23">
        <v>0.71589580561576305</v>
      </c>
      <c r="Q7" s="23">
        <f>SUM('VAR2-Cor'!M6,'VAR2-Sag'!M6)/2</f>
        <v>0.56870008160839347</v>
      </c>
      <c r="R7" s="23">
        <f>SUM('VAR3-Cor'!M6,'VAR3-Sag'!N6)/2</f>
        <v>0.88887820007034402</v>
      </c>
      <c r="S7" s="23">
        <f>SUM('VAR4-Cor'!N6,'VAR4-Sag'!N6)/2</f>
        <v>0.94460146260668654</v>
      </c>
      <c r="T7" s="23">
        <f t="shared" si="2"/>
        <v>0.77951888747529674</v>
      </c>
    </row>
    <row r="8" spans="1:20" x14ac:dyDescent="0.3">
      <c r="A8">
        <v>2010</v>
      </c>
      <c r="B8" s="23">
        <v>0.63715168858283</v>
      </c>
      <c r="C8" s="23">
        <f>SUM('VAR2-Cor'!K7,'VAR2-Sag'!K7)/2</f>
        <v>0.74836514276889499</v>
      </c>
      <c r="D8" s="23">
        <f>SUM('VAR3-Cor'!K7,'VAR3-Sag'!L7)/2</f>
        <v>0.79720459782603004</v>
      </c>
      <c r="E8" s="23">
        <f>SUM('VAR4-Cor'!L7,'VAR4-Sag'!L7)/2</f>
        <v>0.90540729758952043</v>
      </c>
      <c r="F8" s="23">
        <f t="shared" si="0"/>
        <v>0.77203218169181886</v>
      </c>
      <c r="H8">
        <v>2010</v>
      </c>
      <c r="I8" s="23">
        <v>1.4472</v>
      </c>
      <c r="J8" s="23">
        <f>SUM('VAR2-Cor'!L7,'VAR2-Sag'!L7)/2</f>
        <v>0.89220000000000055</v>
      </c>
      <c r="K8" s="23">
        <f>SUM('VAR3-Cor'!L7,'VAR3-Sag'!M7)/2</f>
        <v>0.73837999999999804</v>
      </c>
      <c r="L8" s="23">
        <f>SUM('VAR4-Cor'!M7,'VAR4-Sag'!M7)/2</f>
        <v>0.93534999999999946</v>
      </c>
      <c r="M8" s="23">
        <f t="shared" si="1"/>
        <v>1.0032824999999994</v>
      </c>
      <c r="O8">
        <v>2010</v>
      </c>
      <c r="P8" s="23">
        <v>0.92208592371707199</v>
      </c>
      <c r="Q8" s="23">
        <f>SUM('VAR2-Cor'!M7,'VAR2-Sag'!M7)/2</f>
        <v>0.6647259883355201</v>
      </c>
      <c r="R8" s="23">
        <f>SUM('VAR3-Cor'!M7,'VAR3-Sag'!N7)/2</f>
        <v>0.58863873855744597</v>
      </c>
      <c r="S8" s="23">
        <f>SUM('VAR4-Cor'!N7,'VAR4-Sag'!N7)/2</f>
        <v>0.85636773091716489</v>
      </c>
      <c r="T8" s="23">
        <f t="shared" si="2"/>
        <v>0.75795459538180077</v>
      </c>
    </row>
    <row r="9" spans="1:20" x14ac:dyDescent="0.3">
      <c r="A9">
        <v>2009</v>
      </c>
      <c r="B9" s="23">
        <v>0.56353530237466898</v>
      </c>
      <c r="C9" s="23">
        <f>SUM('VAR2-Cor'!K8,'VAR2-Sag'!K8)/2</f>
        <v>0.64815066490703799</v>
      </c>
      <c r="D9" s="23">
        <f>SUM('VAR3-Cor'!K8,'VAR3-Sag'!L8)/2</f>
        <v>0.76829506262430247</v>
      </c>
      <c r="E9" s="23">
        <f>SUM('VAR4-Cor'!L8,'VAR4-Sag'!L8)/2</f>
        <v>0.77464380319253401</v>
      </c>
      <c r="F9" s="23">
        <f t="shared" si="0"/>
        <v>0.68865620827463581</v>
      </c>
      <c r="H9">
        <v>2009</v>
      </c>
      <c r="I9" s="23">
        <v>1.1425999999999901</v>
      </c>
      <c r="J9" s="23">
        <f>SUM('VAR2-Cor'!L8,'VAR2-Sag'!L8)/2</f>
        <v>0.92299999999999904</v>
      </c>
      <c r="K9" s="23">
        <f>SUM('VAR3-Cor'!L8,'VAR3-Sag'!M8)/2</f>
        <v>0.76911499999999799</v>
      </c>
      <c r="L9" s="23">
        <f>SUM('VAR4-Cor'!M8,'VAR4-Sag'!M8)/2</f>
        <v>1.0553499999999949</v>
      </c>
      <c r="M9" s="23">
        <f t="shared" si="1"/>
        <v>0.97251624999999553</v>
      </c>
      <c r="O9">
        <v>2009</v>
      </c>
      <c r="P9" s="23">
        <v>0.64389543649329695</v>
      </c>
      <c r="Q9" s="23">
        <f>SUM('VAR2-Cor'!M8,'VAR2-Sag'!M8)/2</f>
        <v>0.59824306370919555</v>
      </c>
      <c r="R9" s="23">
        <f>SUM('VAR3-Cor'!M8,'VAR3-Sag'!N8)/2</f>
        <v>0.58661404995681243</v>
      </c>
      <c r="S9" s="23">
        <f>SUM('VAR4-Cor'!N8,'VAR4-Sag'!N8)/2</f>
        <v>0.80538955811903201</v>
      </c>
      <c r="T9" s="23">
        <f t="shared" si="2"/>
        <v>0.65853552706958429</v>
      </c>
    </row>
    <row r="10" spans="1:20" x14ac:dyDescent="0.3">
      <c r="A10">
        <v>2008</v>
      </c>
      <c r="B10" s="23">
        <v>0.67246570620674295</v>
      </c>
      <c r="C10" s="23">
        <f>SUM('VAR2-Cor'!K9,'VAR2-Sag'!K9)/2</f>
        <v>0.67276675374501305</v>
      </c>
      <c r="D10" s="23">
        <f>SUM('VAR3-Cor'!K9,'VAR3-Sag'!L9)/2</f>
        <v>0.69581166849818155</v>
      </c>
      <c r="E10" s="23">
        <f>SUM('VAR4-Cor'!L9,'VAR4-Sag'!L9)/2</f>
        <v>0.67075041793012158</v>
      </c>
      <c r="F10" s="23">
        <f t="shared" si="0"/>
        <v>0.67794863659501481</v>
      </c>
      <c r="H10">
        <v>2008</v>
      </c>
      <c r="I10" s="23">
        <v>1.2492000000000001</v>
      </c>
      <c r="J10" s="23">
        <f>SUM('VAR2-Cor'!L9,'VAR2-Sag'!L9)/2</f>
        <v>1.292149999999995</v>
      </c>
      <c r="K10" s="23">
        <f>SUM('VAR3-Cor'!L9,'VAR3-Sag'!M9)/2</f>
        <v>0.55380000000000251</v>
      </c>
      <c r="L10" s="23">
        <f>SUM('VAR4-Cor'!M9,'VAR4-Sag'!M9)/2</f>
        <v>1.24715</v>
      </c>
      <c r="M10" s="23">
        <f t="shared" si="1"/>
        <v>1.0855749999999995</v>
      </c>
      <c r="O10">
        <v>2008</v>
      </c>
      <c r="P10" s="23">
        <v>0.84004416019346295</v>
      </c>
      <c r="Q10" s="23">
        <f>SUM('VAR2-Cor'!M9,'VAR2-Sag'!M9)/2</f>
        <v>0.882858826773537</v>
      </c>
      <c r="R10" s="23">
        <f>SUM('VAR3-Cor'!M9,'VAR3-Sag'!N9)/2</f>
        <v>0.38657140352588404</v>
      </c>
      <c r="S10" s="23">
        <f>SUM('VAR4-Cor'!N9,'VAR4-Sag'!N9)/2</f>
        <v>0.83652275649692498</v>
      </c>
      <c r="T10" s="23">
        <f t="shared" si="2"/>
        <v>0.73649928674745224</v>
      </c>
    </row>
    <row r="11" spans="1:20" x14ac:dyDescent="0.3">
      <c r="A11">
        <v>2007</v>
      </c>
      <c r="B11" s="23">
        <v>0.64241555046926702</v>
      </c>
      <c r="C11" s="23">
        <f>SUM('VAR2-Cor'!K10,'VAR2-Sag'!K10)/2</f>
        <v>0.66736371032113895</v>
      </c>
      <c r="D11" s="23">
        <f>SUM('VAR3-Cor'!K10,'VAR3-Sag'!L10)/2</f>
        <v>0.69136974223336245</v>
      </c>
      <c r="E11" s="23">
        <f>SUM('VAR4-Cor'!L10,'VAR4-Sag'!L10)/2</f>
        <v>0.60497941569637703</v>
      </c>
      <c r="F11" s="23">
        <f t="shared" si="0"/>
        <v>0.65153210468003642</v>
      </c>
      <c r="H11">
        <v>2007</v>
      </c>
      <c r="I11" s="23">
        <v>1.4168000000000001</v>
      </c>
      <c r="J11" s="23">
        <f>SUM('VAR2-Cor'!L10,'VAR2-Sag'!L10)/2</f>
        <v>1.1075499999999949</v>
      </c>
      <c r="K11" s="23">
        <f>SUM('VAR3-Cor'!L10,'VAR3-Sag'!M10)/2</f>
        <v>0.98450000000000193</v>
      </c>
      <c r="L11" s="23">
        <f>SUM('VAR4-Cor'!M10,'VAR4-Sag'!M10)/2</f>
        <v>1.2234999999999951</v>
      </c>
      <c r="M11" s="23">
        <f t="shared" si="1"/>
        <v>1.1830874999999978</v>
      </c>
      <c r="O11">
        <v>2007</v>
      </c>
      <c r="P11" s="23">
        <v>0.91017435190485896</v>
      </c>
      <c r="Q11" s="23">
        <f>SUM('VAR2-Cor'!M10,'VAR2-Sag'!M10)/2</f>
        <v>0.73332086425039655</v>
      </c>
      <c r="R11" s="23">
        <f>SUM('VAR3-Cor'!M10,'VAR3-Sag'!N10)/2</f>
        <v>0.68330000981705208</v>
      </c>
      <c r="S11" s="23">
        <f>SUM('VAR4-Cor'!N10,'VAR4-Sag'!N10)/2</f>
        <v>0.74041516758199855</v>
      </c>
      <c r="T11" s="23">
        <f t="shared" si="2"/>
        <v>0.76680259838857656</v>
      </c>
    </row>
    <row r="12" spans="1:20" x14ac:dyDescent="0.3">
      <c r="A12">
        <v>2006</v>
      </c>
      <c r="B12" s="23">
        <v>0.72705608333723104</v>
      </c>
      <c r="C12" s="23">
        <f>SUM('VAR2-Cor'!K11,'VAR2-Sag'!K11)/2</f>
        <v>0.68793992344997501</v>
      </c>
      <c r="D12" s="23">
        <f>SUM('VAR3-Cor'!K11,'VAR3-Sag'!L11)/2</f>
        <v>0.81503482755450196</v>
      </c>
      <c r="E12" s="23">
        <f>SUM('VAR4-Cor'!L11,'VAR4-Sag'!L11)/2</f>
        <v>0.48859725946259602</v>
      </c>
      <c r="F12" s="23">
        <f t="shared" si="0"/>
        <v>0.67965702345107593</v>
      </c>
      <c r="H12">
        <v>2006</v>
      </c>
      <c r="I12" s="23">
        <v>0.85309999999999897</v>
      </c>
      <c r="J12" s="23">
        <f>SUM('VAR2-Cor'!L11,'VAR2-Sag'!L11)/2</f>
        <v>1.2305999999999901</v>
      </c>
      <c r="K12" s="23">
        <f>SUM('VAR3-Cor'!L11,'VAR3-Sag'!M11)/2</f>
        <v>0.73836500000000249</v>
      </c>
      <c r="L12" s="23">
        <f>SUM('VAR4-Cor'!M11,'VAR4-Sag'!M11)/2</f>
        <v>0.98364999999999847</v>
      </c>
      <c r="M12" s="23">
        <f t="shared" si="1"/>
        <v>0.9514287499999976</v>
      </c>
      <c r="O12">
        <v>2006</v>
      </c>
      <c r="P12" s="23">
        <v>0.620251544694992</v>
      </c>
      <c r="Q12" s="23">
        <f>SUM('VAR2-Cor'!M11,'VAR2-Sag'!M11)/2</f>
        <v>0.84911532888459496</v>
      </c>
      <c r="R12" s="23">
        <f>SUM('VAR3-Cor'!M11,'VAR3-Sag'!N11)/2</f>
        <v>0.61025313393900749</v>
      </c>
      <c r="S12" s="23">
        <f>SUM('VAR4-Cor'!N11,'VAR4-Sag'!N11)/2</f>
        <v>0.48299471851737652</v>
      </c>
      <c r="T12" s="23">
        <f t="shared" si="2"/>
        <v>0.64065368150899271</v>
      </c>
    </row>
    <row r="13" spans="1:20" x14ac:dyDescent="0.3">
      <c r="A13">
        <v>2005</v>
      </c>
      <c r="B13" s="23">
        <v>0.63195382311662296</v>
      </c>
      <c r="C13" s="23">
        <f>SUM('VAR2-Cor'!K12,'VAR2-Sag'!K12)/2</f>
        <v>0.71503627471346798</v>
      </c>
      <c r="D13" s="23">
        <f>SUM('VAR3-Cor'!K12,'VAR3-Sag'!L12)/2</f>
        <v>0.77560446204005196</v>
      </c>
      <c r="E13" s="23">
        <f>SUM('VAR4-Cor'!L12,'VAR4-Sag'!L12)/2</f>
        <v>0.77498582377600245</v>
      </c>
      <c r="F13" s="23">
        <f t="shared" si="0"/>
        <v>0.72439509591153639</v>
      </c>
      <c r="H13">
        <v>2005</v>
      </c>
      <c r="I13" s="23">
        <v>1.9804999999999999</v>
      </c>
      <c r="J13" s="23">
        <f>SUM('VAR2-Cor'!L12,'VAR2-Sag'!L12)/2</f>
        <v>1.1691</v>
      </c>
      <c r="K13" s="23">
        <f>SUM('VAR3-Cor'!L12,'VAR3-Sag'!M12)/2</f>
        <v>1.2305899999999981</v>
      </c>
      <c r="L13" s="23">
        <f>SUM('VAR4-Cor'!M12,'VAR4-Sag'!M12)/2</f>
        <v>1.031649999999994</v>
      </c>
      <c r="M13" s="23">
        <f t="shared" si="1"/>
        <v>1.3529599999999979</v>
      </c>
      <c r="O13">
        <v>2005</v>
      </c>
      <c r="P13" s="23">
        <v>1.25158454668247</v>
      </c>
      <c r="Q13" s="23">
        <f>SUM('VAR2-Cor'!M12,'VAR2-Sag'!M12)/2</f>
        <v>0.82632546473103607</v>
      </c>
      <c r="R13" s="23">
        <f>SUM('VAR3-Cor'!M12,'VAR3-Sag'!N12)/2</f>
        <v>0.89914982023128842</v>
      </c>
      <c r="S13" s="23">
        <f>SUM('VAR4-Cor'!N12,'VAR4-Sag'!N12)/2</f>
        <v>0.80151611265931844</v>
      </c>
      <c r="T13" s="23">
        <f t="shared" si="2"/>
        <v>0.94464398607602829</v>
      </c>
    </row>
    <row r="14" spans="1:20" x14ac:dyDescent="0.3">
      <c r="A14">
        <v>2004</v>
      </c>
      <c r="B14" s="23">
        <v>0.62146618296580602</v>
      </c>
      <c r="C14" s="23">
        <f>SUM('VAR2-Cor'!K13,'VAR2-Sag'!K13)/2</f>
        <v>0.61254729691842147</v>
      </c>
      <c r="D14" s="23">
        <f>SUM('VAR3-Cor'!K13,'VAR3-Sag'!L13)/2</f>
        <v>0.68155796247408795</v>
      </c>
      <c r="E14" s="23">
        <f>SUM('VAR4-Cor'!L13,'VAR4-Sag'!L13)/2</f>
        <v>0.67179980604053147</v>
      </c>
      <c r="F14" s="23">
        <f t="shared" si="0"/>
        <v>0.64684281209971173</v>
      </c>
      <c r="H14">
        <v>2004</v>
      </c>
      <c r="I14" s="23">
        <v>1.23399999999999</v>
      </c>
      <c r="J14" s="23">
        <f>SUM('VAR2-Cor'!L13,'VAR2-Sag'!L13)/2</f>
        <v>0.98454999999999993</v>
      </c>
      <c r="K14" s="23">
        <f>SUM('VAR3-Cor'!L13,'VAR3-Sag'!M13)/2</f>
        <v>0.61530500000000155</v>
      </c>
      <c r="L14" s="23">
        <f>SUM('VAR4-Cor'!M13,'VAR4-Sag'!M13)/2</f>
        <v>1.1995999999999851</v>
      </c>
      <c r="M14" s="23">
        <f t="shared" si="1"/>
        <v>1.0083637499999942</v>
      </c>
      <c r="O14">
        <v>2004</v>
      </c>
      <c r="P14" s="23">
        <v>0.76688926977980398</v>
      </c>
      <c r="Q14" s="23">
        <f>SUM('VAR2-Cor'!M13,'VAR2-Sag'!M13)/2</f>
        <v>0.58331741854971408</v>
      </c>
      <c r="R14" s="23">
        <f>SUM('VAR3-Cor'!M13,'VAR3-Sag'!N13)/2</f>
        <v>0.39625336784611598</v>
      </c>
      <c r="S14" s="23">
        <f>SUM('VAR4-Cor'!N13,'VAR4-Sag'!N13)/2</f>
        <v>0.8081235680811315</v>
      </c>
      <c r="T14" s="23">
        <f t="shared" si="2"/>
        <v>0.63864590606419136</v>
      </c>
    </row>
    <row r="15" spans="1:20" x14ac:dyDescent="0.3">
      <c r="A15">
        <v>2003</v>
      </c>
      <c r="B15" s="23">
        <v>0.63409067448072998</v>
      </c>
      <c r="C15" s="23">
        <f>SUM('VAR2-Cor'!K14,'VAR2-Sag'!K14)/2</f>
        <v>0.54183011840359996</v>
      </c>
      <c r="D15" s="23">
        <f>SUM('VAR3-Cor'!K14,'VAR3-Sag'!L14)/2</f>
        <v>0.57770597092319509</v>
      </c>
      <c r="E15" s="23">
        <f>SUM('VAR4-Cor'!L14,'VAR4-Sag'!L14)/2</f>
        <v>0.62408200629994148</v>
      </c>
      <c r="F15" s="23">
        <f t="shared" si="0"/>
        <v>0.5944271925268666</v>
      </c>
      <c r="H15">
        <v>2003</v>
      </c>
      <c r="I15" s="23">
        <v>1.2948999999999999</v>
      </c>
      <c r="J15" s="23">
        <f>SUM('VAR2-Cor'!L14,'VAR2-Sag'!L14)/2</f>
        <v>1.2613499999999949</v>
      </c>
      <c r="K15" s="23">
        <f>SUM('VAR3-Cor'!L14,'VAR3-Sag'!M14)/2</f>
        <v>0.89221999999999946</v>
      </c>
      <c r="L15" s="23">
        <f>SUM('VAR4-Cor'!M14,'VAR4-Sag'!M14)/2</f>
        <v>1.10364999999998</v>
      </c>
      <c r="M15" s="23">
        <f t="shared" si="1"/>
        <v>1.1380299999999937</v>
      </c>
      <c r="O15">
        <v>2003</v>
      </c>
      <c r="P15" s="23">
        <v>0.82108401438509904</v>
      </c>
      <c r="Q15" s="23">
        <f>SUM('VAR2-Cor'!M14,'VAR2-Sag'!M14)/2</f>
        <v>0.69035809698315853</v>
      </c>
      <c r="R15" s="23">
        <f>SUM('VAR3-Cor'!M14,'VAR3-Sag'!N14)/2</f>
        <v>0.50505170469257155</v>
      </c>
      <c r="S15" s="23">
        <f>SUM('VAR4-Cor'!N14,'VAR4-Sag'!N14)/2</f>
        <v>0.68922630064325152</v>
      </c>
      <c r="T15" s="23">
        <f t="shared" si="2"/>
        <v>0.67643002917602013</v>
      </c>
    </row>
    <row r="16" spans="1:20" x14ac:dyDescent="0.3">
      <c r="A16">
        <v>2002</v>
      </c>
      <c r="B16" s="23">
        <v>0.684403730292511</v>
      </c>
      <c r="C16" s="23">
        <f>SUM('VAR2-Cor'!K15,'VAR2-Sag'!K15)/2</f>
        <v>0.48363788505927352</v>
      </c>
      <c r="D16" s="23">
        <f>SUM('VAR3-Cor'!K15,'VAR3-Sag'!L15)/2</f>
        <v>0.644990754350384</v>
      </c>
      <c r="E16" s="23">
        <f>SUM('VAR4-Cor'!L15,'VAR4-Sag'!L15)/2</f>
        <v>0.62944864069531747</v>
      </c>
      <c r="F16" s="23">
        <f t="shared" si="0"/>
        <v>0.61062025259937158</v>
      </c>
      <c r="H16">
        <v>2002</v>
      </c>
      <c r="I16" s="23">
        <v>1.2491999999999901</v>
      </c>
      <c r="J16" s="23">
        <f>SUM('VAR2-Cor'!L15,'VAR2-Sag'!L15)/2</f>
        <v>1.415249999999995</v>
      </c>
      <c r="K16" s="23">
        <f>SUM('VAR3-Cor'!L15,'VAR3-Sag'!M15)/2</f>
        <v>1.076750000000001</v>
      </c>
      <c r="L16" s="23">
        <f>SUM('VAR4-Cor'!M15,'VAR4-Sag'!M15)/2</f>
        <v>1.2235499999999799</v>
      </c>
      <c r="M16" s="23">
        <f t="shared" si="1"/>
        <v>1.2411874999999917</v>
      </c>
      <c r="O16">
        <v>2002</v>
      </c>
      <c r="P16" s="23">
        <v>0.85495713988140398</v>
      </c>
      <c r="Q16" s="23">
        <f>SUM('VAR2-Cor'!M15,'VAR2-Sag'!M15)/2</f>
        <v>0.68025289219995444</v>
      </c>
      <c r="R16" s="23">
        <f>SUM('VAR3-Cor'!M15,'VAR3-Sag'!N15)/2</f>
        <v>0.67223223685809852</v>
      </c>
      <c r="S16" s="23">
        <f>SUM('VAR4-Cor'!N15,'VAR4-Sag'!N15)/2</f>
        <v>0.76736130580185946</v>
      </c>
      <c r="T16" s="23">
        <f t="shared" si="2"/>
        <v>0.7437008936853291</v>
      </c>
    </row>
    <row r="17" spans="1:20" x14ac:dyDescent="0.3">
      <c r="A17">
        <v>2001</v>
      </c>
      <c r="B17" s="23">
        <v>0.68401499310435598</v>
      </c>
      <c r="C17" s="23">
        <f>SUM('VAR2-Cor'!K16,'VAR2-Sag'!K16)/2</f>
        <v>0.61860126799759796</v>
      </c>
      <c r="D17" s="23">
        <f>SUM('VAR3-Cor'!K16,'VAR3-Sag'!L16)/2</f>
        <v>0.55822079961708004</v>
      </c>
      <c r="E17" s="23">
        <f>SUM('VAR4-Cor'!L16,'VAR4-Sag'!L16)/2</f>
        <v>0.66208127411655149</v>
      </c>
      <c r="F17" s="23">
        <f t="shared" si="0"/>
        <v>0.63072958370889631</v>
      </c>
      <c r="H17">
        <v>2001</v>
      </c>
      <c r="I17" s="23">
        <v>1.91949999999999</v>
      </c>
      <c r="J17" s="23">
        <f>SUM('VAR2-Cor'!L16,'VAR2-Sag'!L16)/2</f>
        <v>0.92294999999999949</v>
      </c>
      <c r="K17" s="23">
        <f>SUM('VAR3-Cor'!L16,'VAR3-Sag'!M16)/2</f>
        <v>0.86144500000000201</v>
      </c>
      <c r="L17" s="23">
        <f>SUM('VAR4-Cor'!M16,'VAR4-Sag'!M16)/2</f>
        <v>1.2475999999999801</v>
      </c>
      <c r="M17" s="23">
        <f t="shared" si="1"/>
        <v>1.237873749999993</v>
      </c>
      <c r="O17">
        <v>2001</v>
      </c>
      <c r="P17" s="23">
        <v>1.31296677926381</v>
      </c>
      <c r="Q17" s="23">
        <f>SUM('VAR2-Cor'!M16,'VAR2-Sag'!M16)/2</f>
        <v>0.5680108047401945</v>
      </c>
      <c r="R17" s="23">
        <f>SUM('VAR3-Cor'!M16,'VAR3-Sag'!N16)/2</f>
        <v>0.482084183135148</v>
      </c>
      <c r="S17" s="23">
        <f>SUM('VAR4-Cor'!N16,'VAR4-Sag'!N16)/2</f>
        <v>0.82604624462525256</v>
      </c>
      <c r="T17" s="23">
        <f t="shared" si="2"/>
        <v>0.79727700294110115</v>
      </c>
    </row>
    <row r="18" spans="1:20" x14ac:dyDescent="0.3">
      <c r="A18">
        <v>2000</v>
      </c>
      <c r="B18" s="23">
        <v>0.63685605049111804</v>
      </c>
      <c r="C18" s="23">
        <f>SUM('VAR2-Cor'!K17,'VAR2-Sag'!K17)/2</f>
        <v>0.70132449094058202</v>
      </c>
      <c r="D18" s="23">
        <f>SUM('VAR3-Cor'!K17,'VAR3-Sag'!L17)/2</f>
        <v>0.73972922671908292</v>
      </c>
      <c r="E18" s="23">
        <f>SUM('VAR4-Cor'!L17,'VAR4-Sag'!L17)/2</f>
        <v>0.58191803470779202</v>
      </c>
      <c r="F18" s="23">
        <f t="shared" si="0"/>
        <v>0.66495695071464378</v>
      </c>
      <c r="H18">
        <v>2000</v>
      </c>
      <c r="I18" s="23">
        <v>1.5844</v>
      </c>
      <c r="J18" s="23">
        <f>SUM('VAR2-Cor'!L17,'VAR2-Sag'!L17)/2</f>
        <v>1.292149999999995</v>
      </c>
      <c r="K18" s="23">
        <f>SUM('VAR3-Cor'!L17,'VAR3-Sag'!M17)/2</f>
        <v>0.83066499999999555</v>
      </c>
      <c r="L18" s="23">
        <f>SUM('VAR4-Cor'!M17,'VAR4-Sag'!M17)/2</f>
        <v>1.05564999999998</v>
      </c>
      <c r="M18" s="23">
        <f t="shared" si="1"/>
        <v>1.1907162499999928</v>
      </c>
      <c r="O18">
        <v>2000</v>
      </c>
      <c r="P18" s="23">
        <v>1.0090347263981201</v>
      </c>
      <c r="Q18" s="23">
        <f>SUM('VAR2-Cor'!M17,'VAR2-Sag'!M17)/2</f>
        <v>0.9557004678445995</v>
      </c>
      <c r="R18" s="23">
        <f>SUM('VAR3-Cor'!M17,'VAR3-Sag'!N17)/2</f>
        <v>0.6034204031548045</v>
      </c>
      <c r="S18" s="23">
        <f>SUM('VAR4-Cor'!N17,'VAR4-Sag'!N17)/2</f>
        <v>0.61431930760023246</v>
      </c>
      <c r="T18" s="23">
        <f t="shared" si="2"/>
        <v>0.79561872624943919</v>
      </c>
    </row>
    <row r="19" spans="1:20" x14ac:dyDescent="0.3">
      <c r="A19">
        <v>1999</v>
      </c>
      <c r="B19" s="23">
        <v>0.70072623190870298</v>
      </c>
      <c r="C19" s="23">
        <f>SUM('VAR2-Cor'!K18,'VAR2-Sag'!K18)/2</f>
        <v>0.60089050901350749</v>
      </c>
      <c r="D19" s="23">
        <f>SUM('VAR3-Cor'!K18,'VAR3-Sag'!L18)/2</f>
        <v>0.7665612008062046</v>
      </c>
      <c r="E19" s="23">
        <f>SUM('VAR4-Cor'!L18,'VAR4-Sag'!L18)/2</f>
        <v>0.59182001676967699</v>
      </c>
      <c r="F19" s="23">
        <f t="shared" si="0"/>
        <v>0.66499948962452293</v>
      </c>
      <c r="H19">
        <v>1999</v>
      </c>
      <c r="I19" s="23">
        <v>1.7061999999999899</v>
      </c>
      <c r="J19" s="23">
        <f>SUM('VAR2-Cor'!L18,'VAR2-Sag'!L18)/2</f>
        <v>0.98450000000000093</v>
      </c>
      <c r="K19" s="23">
        <f>SUM('VAR3-Cor'!L18,'VAR3-Sag'!M18)/2</f>
        <v>1.0459999999999896</v>
      </c>
      <c r="L19" s="23">
        <f>SUM('VAR4-Cor'!M18,'VAR4-Sag'!M18)/2</f>
        <v>1.2475999999999852</v>
      </c>
      <c r="M19" s="23">
        <f t="shared" si="1"/>
        <v>1.2460749999999914</v>
      </c>
      <c r="O19">
        <v>1999</v>
      </c>
      <c r="P19" s="23">
        <v>1.1955790968826201</v>
      </c>
      <c r="Q19" s="23">
        <f>SUM('VAR2-Cor'!M18,'VAR2-Sag'!M18)/2</f>
        <v>0.60050496401625097</v>
      </c>
      <c r="R19" s="23">
        <f>SUM('VAR3-Cor'!M18,'VAR3-Sag'!N18)/2</f>
        <v>0.79713638883203652</v>
      </c>
      <c r="S19" s="23">
        <f>SUM('VAR4-Cor'!N18,'VAR4-Sag'!N18)/2</f>
        <v>0.73840022505584857</v>
      </c>
      <c r="T19" s="23">
        <f t="shared" si="2"/>
        <v>0.83290516869668907</v>
      </c>
    </row>
    <row r="20" spans="1:20" x14ac:dyDescent="0.3">
      <c r="A20">
        <v>1998</v>
      </c>
      <c r="B20" s="23">
        <v>0.66170288893569795</v>
      </c>
      <c r="C20" s="23">
        <f>SUM('VAR2-Cor'!K19,'VAR2-Sag'!K19)/2</f>
        <v>0.53054184591137998</v>
      </c>
      <c r="D20" s="23">
        <f>SUM('VAR3-Cor'!K19,'VAR3-Sag'!L19)/2</f>
        <v>0.88726311017932402</v>
      </c>
      <c r="E20" s="23">
        <f>SUM('VAR4-Cor'!L19,'VAR4-Sag'!L19)/2</f>
        <v>0.62264124975905699</v>
      </c>
      <c r="F20" s="23">
        <f t="shared" si="0"/>
        <v>0.67553727369636474</v>
      </c>
      <c r="H20">
        <v>1998</v>
      </c>
      <c r="I20" s="23">
        <v>1.4316799999999099</v>
      </c>
      <c r="J20" s="23">
        <f>SUM('VAR2-Cor'!L19,'VAR2-Sag'!L19)/2</f>
        <v>1.4152</v>
      </c>
      <c r="K20" s="23">
        <f>SUM('VAR3-Cor'!L19,'VAR3-Sag'!M19)/2</f>
        <v>0.67684999999999396</v>
      </c>
      <c r="L20" s="23">
        <f>SUM('VAR4-Cor'!M19,'VAR4-Sag'!M19)/2</f>
        <v>1.5114499999999851</v>
      </c>
      <c r="M20" s="23">
        <f t="shared" si="1"/>
        <v>1.2587949999999721</v>
      </c>
      <c r="O20">
        <v>1998</v>
      </c>
      <c r="P20" s="23">
        <v>0.94734679203140104</v>
      </c>
      <c r="Q20" s="23">
        <f>SUM('VAR2-Cor'!M19,'VAR2-Sag'!M19)/2</f>
        <v>0.75135729029139497</v>
      </c>
      <c r="R20" s="23">
        <f>SUM('VAR3-Cor'!M19,'VAR3-Sag'!N19)/2</f>
        <v>0.61417241301362002</v>
      </c>
      <c r="S20" s="23">
        <f>SUM('VAR4-Cor'!N19,'VAR4-Sag'!N19)/2</f>
        <v>0.93414783471007201</v>
      </c>
      <c r="T20" s="23">
        <f t="shared" si="2"/>
        <v>0.81175608251162201</v>
      </c>
    </row>
    <row r="21" spans="1:20" x14ac:dyDescent="0.3">
      <c r="A21">
        <v>1997</v>
      </c>
      <c r="B21" s="23">
        <v>0.65477524219141803</v>
      </c>
      <c r="C21" s="23">
        <f>SUM('VAR2-Cor'!K20,'VAR2-Sag'!K20)/2</f>
        <v>0.5690516546927864</v>
      </c>
      <c r="D21" s="23">
        <f>SUM('VAR3-Cor'!K20,'VAR3-Sag'!L20)/2</f>
        <v>0.9222500015846995</v>
      </c>
      <c r="E21" s="23">
        <f>SUM('VAR4-Cor'!L20,'VAR4-Sag'!L20)/2</f>
        <v>0.6297798169953126</v>
      </c>
      <c r="F21" s="23">
        <f t="shared" si="0"/>
        <v>0.69396417886605422</v>
      </c>
      <c r="H21">
        <v>1997</v>
      </c>
      <c r="I21" s="23">
        <v>1.00517999999993</v>
      </c>
      <c r="J21" s="23">
        <f>SUM('VAR2-Cor'!L20,'VAR2-Sag'!L20)/2</f>
        <v>1.0459999999999929</v>
      </c>
      <c r="K21" s="23">
        <f>SUM('VAR3-Cor'!L20,'VAR3-Sag'!M20)/2</f>
        <v>0.86143499999999107</v>
      </c>
      <c r="L21" s="23">
        <f>SUM('VAR4-Cor'!M20,'VAR4-Sag'!M20)/2</f>
        <v>1.1516499999999801</v>
      </c>
      <c r="M21" s="23">
        <f t="shared" si="1"/>
        <v>1.0160662499999735</v>
      </c>
      <c r="O21">
        <v>1997</v>
      </c>
      <c r="P21" s="23">
        <v>0.65816697794592505</v>
      </c>
      <c r="Q21" s="23">
        <f>SUM('VAR2-Cor'!M20,'VAR2-Sag'!M20)/2</f>
        <v>0.59737227156019601</v>
      </c>
      <c r="R21" s="23">
        <f>SUM('VAR3-Cor'!M20,'VAR3-Sag'!N20)/2</f>
        <v>0.7378421398221735</v>
      </c>
      <c r="S21" s="23">
        <f>SUM('VAR4-Cor'!N20,'VAR4-Sag'!N20)/2</f>
        <v>0.73018904651899952</v>
      </c>
      <c r="T21" s="23">
        <f t="shared" si="2"/>
        <v>0.68089260896182346</v>
      </c>
    </row>
    <row r="22" spans="1:20" x14ac:dyDescent="0.3">
      <c r="A22">
        <v>1996</v>
      </c>
      <c r="B22" s="23">
        <v>0.62050093494333902</v>
      </c>
      <c r="C22" s="23">
        <f>SUM('VAR2-Cor'!K21,'VAR2-Sag'!K21)/2</f>
        <v>0.60451566030071502</v>
      </c>
      <c r="D22" s="23">
        <f>SUM('VAR3-Cor'!K21,'VAR3-Sag'!L21)/2</f>
        <v>0.93380544325300407</v>
      </c>
      <c r="E22" s="23">
        <f>SUM('VAR4-Cor'!L21,'VAR4-Sag'!L21)/2</f>
        <v>0.68074515915435696</v>
      </c>
      <c r="F22" s="23">
        <f t="shared" si="0"/>
        <v>0.70989179941285374</v>
      </c>
      <c r="H22">
        <v>1996</v>
      </c>
      <c r="I22" s="23">
        <v>1.4316199999999</v>
      </c>
      <c r="J22" s="23">
        <f>SUM('VAR2-Cor'!L21,'VAR2-Sag'!L21)/2</f>
        <v>1.2921999999999998</v>
      </c>
      <c r="K22" s="23">
        <f>SUM('VAR3-Cor'!L21,'VAR3-Sag'!M21)/2</f>
        <v>0.7999149999999946</v>
      </c>
      <c r="L22" s="23">
        <f>SUM('VAR4-Cor'!M21,'VAR4-Sag'!M21)/2</f>
        <v>1.27154999999998</v>
      </c>
      <c r="M22" s="23">
        <f t="shared" si="1"/>
        <v>1.1988212499999684</v>
      </c>
      <c r="O22">
        <v>1996</v>
      </c>
      <c r="P22" s="23">
        <v>0.88832154848352296</v>
      </c>
      <c r="Q22" s="23">
        <f>SUM('VAR2-Cor'!M21,'VAR2-Sag'!M21)/2</f>
        <v>0.78635296643945507</v>
      </c>
      <c r="R22" s="23">
        <f>SUM('VAR3-Cor'!M21,'VAR3-Sag'!N21)/2</f>
        <v>0.75310277076310594</v>
      </c>
      <c r="S22" s="23">
        <f>SUM('VAR4-Cor'!N21,'VAR4-Sag'!N21)/2</f>
        <v>0.8656907814370175</v>
      </c>
      <c r="T22" s="23">
        <f t="shared" si="2"/>
        <v>0.8233670167807754</v>
      </c>
    </row>
    <row r="23" spans="1:20" x14ac:dyDescent="0.3">
      <c r="A23">
        <v>1995</v>
      </c>
      <c r="B23" s="23">
        <v>0.77970027363605598</v>
      </c>
      <c r="C23" s="23">
        <f>SUM('VAR2-Cor'!K22,'VAR2-Sag'!K22)/2</f>
        <v>0.76830144733170047</v>
      </c>
      <c r="D23" s="23">
        <f>SUM('VAR3-Cor'!K22,'VAR3-Sag'!L22)/2</f>
        <v>0.90123665007574605</v>
      </c>
      <c r="E23" s="23">
        <f>SUM('VAR4-Cor'!L22,'VAR4-Sag'!L22)/2</f>
        <v>0.61356881812172093</v>
      </c>
      <c r="F23" s="23">
        <f t="shared" si="0"/>
        <v>0.76570179729130583</v>
      </c>
      <c r="H23">
        <v>1995</v>
      </c>
      <c r="I23" s="23">
        <v>1.08132999999992</v>
      </c>
      <c r="J23" s="23">
        <f>SUM('VAR2-Cor'!L22,'VAR2-Sag'!L22)/2</f>
        <v>1.0460499999999988</v>
      </c>
      <c r="K23" s="23">
        <f>SUM('VAR3-Cor'!L22,'VAR3-Sag'!M22)/2</f>
        <v>0.92292999999999448</v>
      </c>
      <c r="L23" s="23">
        <f>SUM('VAR4-Cor'!M22,'VAR4-Sag'!M22)/2</f>
        <v>1.1515999999999802</v>
      </c>
      <c r="M23" s="23">
        <f t="shared" si="1"/>
        <v>1.0504774999999733</v>
      </c>
      <c r="O23">
        <v>1995</v>
      </c>
      <c r="P23" s="23">
        <v>0.84311329689082004</v>
      </c>
      <c r="Q23" s="23">
        <f>SUM('VAR2-Cor'!M22,'VAR2-Sag'!M22)/2</f>
        <v>0.78208727654084598</v>
      </c>
      <c r="R23" s="23">
        <f>SUM('VAR3-Cor'!M22,'VAR3-Sag'!N22)/2</f>
        <v>0.84200678662247697</v>
      </c>
      <c r="S23" s="23">
        <f>SUM('VAR4-Cor'!N22,'VAR4-Sag'!N22)/2</f>
        <v>0.70554687038467601</v>
      </c>
      <c r="T23" s="23">
        <f t="shared" si="2"/>
        <v>0.79318855760970475</v>
      </c>
    </row>
    <row r="24" spans="1:20" x14ac:dyDescent="0.3">
      <c r="A24">
        <v>1994</v>
      </c>
      <c r="B24" s="23">
        <v>0.75276503886555601</v>
      </c>
      <c r="C24" s="23">
        <f>SUM('VAR2-Cor'!K23,'VAR2-Sag'!K23)/2</f>
        <v>0.91720922590036502</v>
      </c>
      <c r="D24" s="23">
        <f>SUM('VAR3-Cor'!K23,'VAR3-Sag'!L23)/2</f>
        <v>0.83460916435604604</v>
      </c>
      <c r="E24" s="23">
        <f>SUM('VAR4-Cor'!L23,'VAR4-Sag'!L23)/2</f>
        <v>0.5790059539301724</v>
      </c>
      <c r="F24" s="23">
        <f t="shared" si="0"/>
        <v>0.77089734576303481</v>
      </c>
      <c r="H24">
        <v>1994</v>
      </c>
      <c r="I24" s="23">
        <v>1.3250100000001399</v>
      </c>
      <c r="J24" s="23">
        <f>SUM('VAR2-Cor'!L23,'VAR2-Sag'!L23)/2</f>
        <v>1.0460499999999988</v>
      </c>
      <c r="K24" s="23">
        <f>SUM('VAR3-Cor'!L23,'VAR3-Sag'!M23)/2</f>
        <v>0.76916499999999155</v>
      </c>
      <c r="L24" s="23">
        <f>SUM('VAR4-Cor'!M23,'VAR4-Sag'!M23)/2</f>
        <v>1.3675000000000099</v>
      </c>
      <c r="M24" s="23">
        <f t="shared" si="1"/>
        <v>1.126931250000035</v>
      </c>
      <c r="O24">
        <v>1994</v>
      </c>
      <c r="P24" s="23">
        <v>0.99742120414735902</v>
      </c>
      <c r="Q24" s="23">
        <f>SUM('VAR2-Cor'!M23,'VAR2-Sag'!M23)/2</f>
        <v>0.94467670825718097</v>
      </c>
      <c r="R24" s="23">
        <f>SUM('VAR3-Cor'!M23,'VAR3-Sag'!N23)/2</f>
        <v>0.63807991203541048</v>
      </c>
      <c r="S24" s="23">
        <f>SUM('VAR4-Cor'!N23,'VAR4-Sag'!N23)/2</f>
        <v>0.78970499944434391</v>
      </c>
      <c r="T24" s="23">
        <f t="shared" si="2"/>
        <v>0.84247070597107365</v>
      </c>
    </row>
    <row r="25" spans="1:20" x14ac:dyDescent="0.3">
      <c r="A25">
        <v>1993</v>
      </c>
      <c r="B25" s="23">
        <v>0.69559597955421104</v>
      </c>
      <c r="C25" s="23">
        <f>SUM('VAR2-Cor'!K24,'VAR2-Sag'!K24)/2</f>
        <v>0.75080923205584249</v>
      </c>
      <c r="D25" s="23">
        <f>SUM('VAR3-Cor'!K24,'VAR3-Sag'!L24)/2</f>
        <v>0.79716146744864702</v>
      </c>
      <c r="E25" s="23">
        <f>SUM('VAR4-Cor'!L24,'VAR4-Sag'!L24)/2</f>
        <v>0.71038912335607451</v>
      </c>
      <c r="F25" s="23">
        <f t="shared" si="0"/>
        <v>0.73848895060369368</v>
      </c>
      <c r="H25">
        <v>1993</v>
      </c>
      <c r="I25" s="23">
        <v>1.40116000000023</v>
      </c>
      <c r="J25" s="23">
        <f>SUM('VAR2-Cor'!L24,'VAR2-Sag'!L24)/2</f>
        <v>0.86140000000000305</v>
      </c>
      <c r="K25" s="23">
        <f>SUM('VAR3-Cor'!L24,'VAR3-Sag'!M24)/2</f>
        <v>0.89219499999999352</v>
      </c>
      <c r="L25" s="23">
        <f>SUM('VAR4-Cor'!M24,'VAR4-Sag'!M24)/2</f>
        <v>1.1516000000000202</v>
      </c>
      <c r="M25" s="23">
        <f t="shared" si="1"/>
        <v>1.0765887500000617</v>
      </c>
      <c r="O25">
        <v>1993</v>
      </c>
      <c r="P25" s="23">
        <v>0.97464126271233997</v>
      </c>
      <c r="Q25" s="23">
        <f>SUM('VAR2-Cor'!M24,'VAR2-Sag'!M24)/2</f>
        <v>0.65090692166823594</v>
      </c>
      <c r="R25" s="23">
        <f>SUM('VAR3-Cor'!M24,'VAR3-Sag'!N24)/2</f>
        <v>0.69449227623089949</v>
      </c>
      <c r="S25" s="23">
        <f>SUM('VAR4-Cor'!N24,'VAR4-Sag'!N24)/2</f>
        <v>0.818108803189182</v>
      </c>
      <c r="T25" s="23">
        <f t="shared" si="2"/>
        <v>0.78453731595016429</v>
      </c>
    </row>
    <row r="26" spans="1:20" x14ac:dyDescent="0.3">
      <c r="A26">
        <v>1992</v>
      </c>
      <c r="B26" s="23">
        <v>0.74370343784232895</v>
      </c>
      <c r="C26" s="23">
        <f>SUM('VAR2-Cor'!K25,'VAR2-Sag'!K25)/2</f>
        <v>0.63800005078189248</v>
      </c>
      <c r="D26" s="23">
        <f>SUM('VAR3-Cor'!K25,'VAR3-Sag'!L25)/2</f>
        <v>0.73723975204831205</v>
      </c>
      <c r="E26" s="23">
        <f>SUM('VAR4-Cor'!L25,'VAR4-Sag'!L25)/2</f>
        <v>0.69814242801965298</v>
      </c>
      <c r="F26" s="23">
        <f t="shared" si="0"/>
        <v>0.70427141717304653</v>
      </c>
      <c r="H26">
        <v>1992</v>
      </c>
      <c r="I26" s="23">
        <v>1.30978000000021</v>
      </c>
      <c r="J26" s="23">
        <f>SUM('VAR2-Cor'!L25,'VAR2-Sag'!L25)/2</f>
        <v>0.73834999999999651</v>
      </c>
      <c r="K26" s="23">
        <f>SUM('VAR3-Cor'!L25,'VAR3-Sag'!M25)/2</f>
        <v>1.32290499999999</v>
      </c>
      <c r="L26" s="23">
        <f>SUM('VAR4-Cor'!M25,'VAR4-Sag'!M25)/2</f>
        <v>0.93570000000001596</v>
      </c>
      <c r="M26" s="23">
        <f t="shared" si="1"/>
        <v>1.076683750000053</v>
      </c>
      <c r="O26">
        <v>1992</v>
      </c>
      <c r="P26" s="23">
        <v>0.97408788881728703</v>
      </c>
      <c r="Q26" s="23">
        <f>SUM('VAR2-Cor'!M25,'VAR2-Sag'!M25)/2</f>
        <v>0.47106464323388147</v>
      </c>
      <c r="R26" s="23">
        <f>SUM('VAR3-Cor'!M25,'VAR3-Sag'!N25)/2</f>
        <v>0.95415383112090901</v>
      </c>
      <c r="S26" s="23">
        <f>SUM('VAR4-Cor'!N25,'VAR4-Sag'!N25)/2</f>
        <v>0.65183253069202296</v>
      </c>
      <c r="T26" s="23">
        <f t="shared" si="2"/>
        <v>0.76278472346602511</v>
      </c>
    </row>
    <row r="27" spans="1:20" x14ac:dyDescent="0.3">
      <c r="A27">
        <v>1991</v>
      </c>
      <c r="B27" s="23">
        <v>0.780150961948188</v>
      </c>
      <c r="C27" s="23">
        <f>SUM('VAR2-Cor'!K26,'VAR2-Sag'!K26)/2</f>
        <v>0.60001997309881006</v>
      </c>
      <c r="D27" s="23">
        <f>SUM('VAR3-Cor'!K26,'VAR3-Sag'!L26)/2</f>
        <v>0.68123537356153951</v>
      </c>
      <c r="E27" s="23">
        <f>SUM('VAR4-Cor'!L26,'VAR4-Sag'!L26)/2</f>
        <v>0.68998108676548453</v>
      </c>
      <c r="F27" s="23">
        <f t="shared" si="0"/>
        <v>0.68784684884350555</v>
      </c>
      <c r="H27">
        <v>1991</v>
      </c>
      <c r="I27" s="23">
        <v>1.1879400000001901</v>
      </c>
      <c r="J27" s="23">
        <f>SUM('VAR2-Cor'!L26,'VAR2-Sag'!L26)/2</f>
        <v>0.73840000000000205</v>
      </c>
      <c r="K27" s="23">
        <f>SUM('VAR3-Cor'!L26,'VAR3-Sag'!M26)/2</f>
        <v>0.64604499999999354</v>
      </c>
      <c r="L27" s="23">
        <f>SUM('VAR4-Cor'!M26,'VAR4-Sag'!M26)/2</f>
        <v>1.1249000000000051</v>
      </c>
      <c r="M27" s="23">
        <f t="shared" si="1"/>
        <v>0.92432125000004761</v>
      </c>
      <c r="O27">
        <v>1991</v>
      </c>
      <c r="P27" s="23">
        <v>0.92677253373688295</v>
      </c>
      <c r="Q27" s="23">
        <f>SUM('VAR2-Cor'!M26,'VAR2-Sag'!M26)/2</f>
        <v>0.456706524730221</v>
      </c>
      <c r="R27" s="23">
        <f>SUM('VAR3-Cor'!M26,'VAR3-Sag'!N26)/2</f>
        <v>0.41925485886097946</v>
      </c>
      <c r="S27" s="23">
        <f>SUM('VAR4-Cor'!N26,'VAR4-Sag'!N26)/2</f>
        <v>0.76469655257122049</v>
      </c>
      <c r="T27" s="23">
        <f t="shared" si="2"/>
        <v>0.64185761747482595</v>
      </c>
    </row>
    <row r="28" spans="1:20" x14ac:dyDescent="0.3">
      <c r="A28">
        <v>1990</v>
      </c>
      <c r="B28" s="23">
        <v>0.75473397316317103</v>
      </c>
      <c r="C28" s="23">
        <f>SUM('VAR2-Cor'!K27,'VAR2-Sag'!K27)/2</f>
        <v>0.60572602153125055</v>
      </c>
      <c r="D28" s="23">
        <f>SUM('VAR3-Cor'!K27,'VAR3-Sag'!L27)/2</f>
        <v>0.71563166771191944</v>
      </c>
      <c r="E28" s="23">
        <f>SUM('VAR4-Cor'!L27,'VAR4-Sag'!L27)/2</f>
        <v>0.65728694018439149</v>
      </c>
      <c r="F28" s="23">
        <f t="shared" si="0"/>
        <v>0.68334465064768324</v>
      </c>
      <c r="H28">
        <v>1990</v>
      </c>
      <c r="I28" s="23">
        <v>1.1422500000001801</v>
      </c>
      <c r="J28" s="23">
        <f>SUM('VAR2-Cor'!L27,'VAR2-Sag'!L27)/2</f>
        <v>1.2306499999999998</v>
      </c>
      <c r="K28" s="23">
        <f>SUM('VAR3-Cor'!L27,'VAR3-Sag'!M27)/2</f>
        <v>0.7691249999999914</v>
      </c>
      <c r="L28" s="23">
        <f>SUM('VAR4-Cor'!M27,'VAR4-Sag'!M27)/2</f>
        <v>1.0829999999999949</v>
      </c>
      <c r="M28" s="23">
        <f t="shared" si="1"/>
        <v>1.0562562500000414</v>
      </c>
      <c r="O28">
        <v>1990</v>
      </c>
      <c r="P28" s="23">
        <v>0.86209488084577401</v>
      </c>
      <c r="Q28" s="23">
        <f>SUM('VAR2-Cor'!M27,'VAR2-Sag'!M27)/2</f>
        <v>0.74544124739410744</v>
      </c>
      <c r="R28" s="23">
        <f>SUM('VAR3-Cor'!M27,'VAR3-Sag'!N27)/2</f>
        <v>0.54062116355507295</v>
      </c>
      <c r="S28" s="23">
        <f>SUM('VAR4-Cor'!N27,'VAR4-Sag'!N27)/2</f>
        <v>0.66078142819388308</v>
      </c>
      <c r="T28" s="23">
        <f t="shared" si="2"/>
        <v>0.70223467999720934</v>
      </c>
    </row>
    <row r="29" spans="1:20" x14ac:dyDescent="0.3">
      <c r="A29">
        <v>1989</v>
      </c>
      <c r="B29" s="23">
        <v>0.58890618811588302</v>
      </c>
      <c r="C29" s="23">
        <f>SUM('VAR2-Cor'!K28,'VAR2-Sag'!K28)/2</f>
        <v>0.57686262654071951</v>
      </c>
      <c r="D29" s="23">
        <f>SUM('VAR3-Cor'!K28,'VAR3-Sag'!L28)/2</f>
        <v>0.73454484975747247</v>
      </c>
      <c r="E29" s="23">
        <f>SUM('VAR4-Cor'!L28,'VAR4-Sag'!L28)/2</f>
        <v>0.62174227164332896</v>
      </c>
      <c r="F29" s="23">
        <f t="shared" si="0"/>
        <v>0.63051398401435099</v>
      </c>
      <c r="H29">
        <v>1989</v>
      </c>
      <c r="I29" s="23">
        <v>0.95949000000015805</v>
      </c>
      <c r="J29" s="23">
        <f>SUM('VAR2-Cor'!L28,'VAR2-Sag'!L28)/2</f>
        <v>0.79984999999999795</v>
      </c>
      <c r="K29" s="23">
        <f>SUM('VAR3-Cor'!L28,'VAR3-Sag'!M28)/2</f>
        <v>1.07680499999999</v>
      </c>
      <c r="L29" s="23">
        <f>SUM('VAR4-Cor'!M28,'VAR4-Sag'!M28)/2</f>
        <v>0.71699999999999797</v>
      </c>
      <c r="M29" s="23">
        <f t="shared" si="1"/>
        <v>0.88828625000003592</v>
      </c>
      <c r="O29">
        <v>1989</v>
      </c>
      <c r="P29" s="23">
        <v>0.56504959843540203</v>
      </c>
      <c r="Q29" s="23">
        <f>SUM('VAR2-Cor'!M28,'VAR2-Sag'!M28)/2</f>
        <v>0.4287184395316645</v>
      </c>
      <c r="R29" s="23">
        <f>SUM('VAR3-Cor'!M28,'VAR3-Sag'!N28)/2</f>
        <v>0.79117679339533853</v>
      </c>
      <c r="S29" s="23">
        <f>SUM('VAR4-Cor'!N28,'VAR4-Sag'!N28)/2</f>
        <v>0.440649021266239</v>
      </c>
      <c r="T29" s="23">
        <f t="shared" si="2"/>
        <v>0.55639846315716102</v>
      </c>
    </row>
    <row r="30" spans="1:20" x14ac:dyDescent="0.3">
      <c r="A30">
        <v>1988</v>
      </c>
      <c r="B30" s="23">
        <v>0.78581135280307601</v>
      </c>
      <c r="C30" s="23">
        <f>SUM('VAR2-Cor'!K29,'VAR2-Sag'!K29)/2</f>
        <v>0.52471645638921149</v>
      </c>
      <c r="D30" s="23">
        <f>SUM('VAR3-Cor'!K29,'VAR3-Sag'!L29)/2</f>
        <v>0.76220616674726949</v>
      </c>
      <c r="E30" s="23">
        <f>SUM('VAR4-Cor'!L29,'VAR4-Sag'!L29)/2</f>
        <v>0.51049214055319347</v>
      </c>
      <c r="F30" s="23">
        <f t="shared" si="0"/>
        <v>0.64580652912318759</v>
      </c>
      <c r="H30">
        <v>1988</v>
      </c>
      <c r="I30" s="23">
        <v>1.5991500000002601</v>
      </c>
      <c r="J30" s="23">
        <f>SUM('VAR2-Cor'!L29,'VAR2-Sag'!L29)/2</f>
        <v>0.95374999999999444</v>
      </c>
      <c r="K30" s="23">
        <f>SUM('VAR3-Cor'!L29,'VAR3-Sag'!M29)/2</f>
        <v>1.01525499999999</v>
      </c>
      <c r="L30" s="23">
        <f>SUM('VAR4-Cor'!M29,'VAR4-Sag'!M29)/2</f>
        <v>0.94499999999999851</v>
      </c>
      <c r="M30" s="23">
        <f t="shared" si="1"/>
        <v>1.1282887500000607</v>
      </c>
      <c r="O30">
        <v>1988</v>
      </c>
      <c r="P30" s="23">
        <v>1.2566302248352399</v>
      </c>
      <c r="Q30" s="23">
        <f>SUM('VAR2-Cor'!M29,'VAR2-Sag'!M29)/2</f>
        <v>0.51756599300220096</v>
      </c>
      <c r="R30" s="23">
        <f>SUM('VAR3-Cor'!M29,'VAR3-Sag'!N29)/2</f>
        <v>0.77408993042238405</v>
      </c>
      <c r="S30" s="23">
        <f>SUM('VAR4-Cor'!N29,'VAR4-Sag'!N29)/2</f>
        <v>0.48306854538340999</v>
      </c>
      <c r="T30" s="23">
        <f t="shared" si="2"/>
        <v>0.75783867341080868</v>
      </c>
    </row>
    <row r="31" spans="1:20" x14ac:dyDescent="0.3">
      <c r="A31">
        <v>1987</v>
      </c>
      <c r="B31" s="23">
        <v>0.77176650452809703</v>
      </c>
      <c r="C31" s="23">
        <f>SUM('VAR2-Cor'!K30,'VAR2-Sag'!K30)/2</f>
        <v>0.55891091686095207</v>
      </c>
      <c r="D31" s="23">
        <f>SUM('VAR3-Cor'!K30,'VAR3-Sag'!L30)/2</f>
        <v>0.6602734833792121</v>
      </c>
      <c r="E31" s="23">
        <f>SUM('VAR4-Cor'!L30,'VAR4-Sag'!L30)/2</f>
        <v>0.68545547086529557</v>
      </c>
      <c r="F31" s="23">
        <f t="shared" si="0"/>
        <v>0.66910159390838919</v>
      </c>
      <c r="H31">
        <v>1987</v>
      </c>
      <c r="I31" s="23">
        <v>0.700580000000115</v>
      </c>
      <c r="J31" s="23">
        <f>SUM('VAR2-Cor'!L30,'VAR2-Sag'!L30)/2</f>
        <v>1.1994500000000099</v>
      </c>
      <c r="K31" s="23">
        <f>SUM('VAR3-Cor'!L30,'VAR3-Sag'!M30)/2</f>
        <v>0.9845099999999869</v>
      </c>
      <c r="L31" s="23">
        <f>SUM('VAR4-Cor'!M30,'VAR4-Sag'!M30)/2</f>
        <v>0.91200000000001202</v>
      </c>
      <c r="M31" s="23">
        <f t="shared" si="1"/>
        <v>0.94913500000003093</v>
      </c>
      <c r="O31">
        <v>1987</v>
      </c>
      <c r="P31" s="23">
        <v>0.54068417774238298</v>
      </c>
      <c r="Q31" s="23">
        <f>SUM('VAR2-Cor'!M30,'VAR2-Sag'!M30)/2</f>
        <v>0.665219820949284</v>
      </c>
      <c r="R31" s="23">
        <f>SUM('VAR3-Cor'!M30,'VAR3-Sag'!N30)/2</f>
        <v>0.63399144354116799</v>
      </c>
      <c r="S31" s="23">
        <f>SUM('VAR4-Cor'!N30,'VAR4-Sag'!N30)/2</f>
        <v>0.62045932616206545</v>
      </c>
      <c r="T31" s="23">
        <f t="shared" si="2"/>
        <v>0.61508869209872508</v>
      </c>
    </row>
    <row r="32" spans="1:20" x14ac:dyDescent="0.3">
      <c r="A32">
        <v>1986</v>
      </c>
      <c r="B32" s="23">
        <v>0.75372637336398496</v>
      </c>
      <c r="C32" s="23">
        <f>SUM('VAR2-Cor'!K31,'VAR2-Sag'!K31)/2</f>
        <v>0.76250303999281555</v>
      </c>
      <c r="D32" s="23">
        <f>SUM('VAR3-Cor'!K31,'VAR3-Sag'!L31)/2</f>
        <v>0.78073330884970749</v>
      </c>
      <c r="E32" s="23">
        <f>SUM('VAR4-Cor'!L31,'VAR4-Sag'!L31)/2</f>
        <v>0.71832182122205257</v>
      </c>
      <c r="F32" s="23">
        <f t="shared" si="0"/>
        <v>0.75382113585714006</v>
      </c>
      <c r="H32">
        <v>1986</v>
      </c>
      <c r="I32" s="23">
        <v>1.8580600000003</v>
      </c>
      <c r="J32" s="23">
        <f>SUM('VAR2-Cor'!L31,'VAR2-Sag'!L31)/2</f>
        <v>0.70745000000000802</v>
      </c>
      <c r="K32" s="23">
        <f>SUM('VAR3-Cor'!L31,'VAR3-Sag'!M31)/2</f>
        <v>1.3228849999999901</v>
      </c>
      <c r="L32" s="23">
        <f>SUM('VAR4-Cor'!M31,'VAR4-Sag'!M31)/2</f>
        <v>0.992999999999995</v>
      </c>
      <c r="M32" s="23">
        <f t="shared" si="1"/>
        <v>1.2203487500000731</v>
      </c>
      <c r="O32">
        <v>1986</v>
      </c>
      <c r="P32" s="23">
        <v>1.4004688252929101</v>
      </c>
      <c r="Q32" s="23">
        <f>SUM('VAR2-Cor'!M31,'VAR2-Sag'!M31)/2</f>
        <v>0.54897236578563902</v>
      </c>
      <c r="R32" s="23">
        <f>SUM('VAR3-Cor'!M31,'VAR3-Sag'!N31)/2</f>
        <v>1.0394095240607359</v>
      </c>
      <c r="S32" s="23">
        <f>SUM('VAR4-Cor'!N31,'VAR4-Sag'!N31)/2</f>
        <v>0.71236734872195795</v>
      </c>
      <c r="T32" s="23">
        <f t="shared" si="2"/>
        <v>0.92530451596531071</v>
      </c>
    </row>
    <row r="33" spans="1:20" x14ac:dyDescent="0.3">
      <c r="A33">
        <v>1985</v>
      </c>
      <c r="B33" s="23">
        <v>0.91341223506069702</v>
      </c>
      <c r="C33" s="23">
        <f>SUM('VAR2-Cor'!K32,'VAR2-Sag'!K32)/2</f>
        <v>0.78017537159978245</v>
      </c>
      <c r="D33" s="23">
        <f>SUM('VAR3-Cor'!K32,'VAR3-Sag'!L32)/2</f>
        <v>0.80462677003431449</v>
      </c>
      <c r="E33" s="23">
        <f>SUM('VAR4-Cor'!L32,'VAR4-Sag'!L32)/2</f>
        <v>0.73389859223759546</v>
      </c>
      <c r="F33" s="23">
        <f t="shared" si="0"/>
        <v>0.80802824223309733</v>
      </c>
      <c r="H33">
        <v>1985</v>
      </c>
      <c r="I33" s="23">
        <v>1.2793200000002101</v>
      </c>
      <c r="J33" s="23">
        <f>SUM('VAR2-Cor'!L32,'VAR2-Sag'!L32)/2</f>
        <v>0.89204999999999957</v>
      </c>
      <c r="K33" s="23">
        <f>SUM('VAR3-Cor'!L32,'VAR3-Sag'!M32)/2</f>
        <v>0.86142999999999459</v>
      </c>
      <c r="L33" s="23">
        <f>SUM('VAR4-Cor'!M32,'VAR4-Sag'!M32)/2</f>
        <v>1.0020000000000087</v>
      </c>
      <c r="M33" s="23">
        <f t="shared" si="1"/>
        <v>1.0087000000000532</v>
      </c>
      <c r="O33">
        <v>1985</v>
      </c>
      <c r="P33" s="23">
        <v>1.16854654055804</v>
      </c>
      <c r="Q33" s="23">
        <f>SUM('VAR2-Cor'!M32,'VAR2-Sag'!M32)/2</f>
        <v>0.78608805091149103</v>
      </c>
      <c r="R33" s="23">
        <f>SUM('VAR3-Cor'!M32,'VAR3-Sag'!N32)/2</f>
        <v>0.70198663662906458</v>
      </c>
      <c r="S33" s="23">
        <f>SUM('VAR4-Cor'!N32,'VAR4-Sag'!N32)/2</f>
        <v>0.73179807857042256</v>
      </c>
      <c r="T33" s="23">
        <f t="shared" si="2"/>
        <v>0.84710482666725451</v>
      </c>
    </row>
    <row r="34" spans="1:20" x14ac:dyDescent="0.3">
      <c r="A34">
        <v>1984</v>
      </c>
      <c r="B34" s="23">
        <v>0.80622452775797404</v>
      </c>
      <c r="C34" s="23">
        <f>SUM('VAR2-Cor'!K33,'VAR2-Sag'!K33)/2</f>
        <v>0.66729800417449492</v>
      </c>
      <c r="D34" s="23">
        <f>SUM('VAR3-Cor'!K33,'VAR3-Sag'!L33)/2</f>
        <v>0.77138439632588351</v>
      </c>
      <c r="E34" s="23">
        <f>SUM('VAR4-Cor'!L33,'VAR4-Sag'!L33)/2</f>
        <v>0.58883310027187341</v>
      </c>
      <c r="F34" s="23">
        <f t="shared" si="0"/>
        <v>0.70843500713255647</v>
      </c>
      <c r="H34">
        <v>1984</v>
      </c>
      <c r="I34" s="23">
        <v>1.0965600000001801</v>
      </c>
      <c r="J34" s="23">
        <f>SUM('VAR2-Cor'!L33,'VAR2-Sag'!L33)/2</f>
        <v>0.86125000000000851</v>
      </c>
      <c r="K34" s="23">
        <f>SUM('VAR3-Cor'!L33,'VAR3-Sag'!M33)/2</f>
        <v>1.0767849999999886</v>
      </c>
      <c r="L34" s="23">
        <f>SUM('VAR4-Cor'!M33,'VAR4-Sag'!M33)/2</f>
        <v>0.85800000000000354</v>
      </c>
      <c r="M34" s="23">
        <f t="shared" si="1"/>
        <v>0.97314875000004519</v>
      </c>
      <c r="O34">
        <v>1984</v>
      </c>
      <c r="P34" s="23">
        <v>0.88407356815842997</v>
      </c>
      <c r="Q34" s="23">
        <f>SUM('VAR2-Cor'!M33,'VAR2-Sag'!M33)/2</f>
        <v>0.59682004830097501</v>
      </c>
      <c r="R34" s="23">
        <f>SUM('VAR3-Cor'!M33,'VAR3-Sag'!N33)/2</f>
        <v>0.8338198764122795</v>
      </c>
      <c r="S34" s="23">
        <f>SUM('VAR4-Cor'!N33,'VAR4-Sag'!N33)/2</f>
        <v>0.50421557734782052</v>
      </c>
      <c r="T34" s="23">
        <f t="shared" si="2"/>
        <v>0.70473226755487617</v>
      </c>
    </row>
    <row r="35" spans="1:20" x14ac:dyDescent="0.3">
      <c r="A35">
        <v>1983</v>
      </c>
      <c r="B35" s="23">
        <v>0.79795754739123304</v>
      </c>
      <c r="C35" s="23">
        <f>SUM('VAR2-Cor'!K34,'VAR2-Sag'!K34)/2</f>
        <v>0.77584861269710248</v>
      </c>
      <c r="D35" s="23">
        <f>SUM('VAR3-Cor'!K34,'VAR3-Sag'!L34)/2</f>
        <v>0.66724207289361548</v>
      </c>
      <c r="E35" s="23">
        <f>SUM('VAR4-Cor'!L34,'VAR4-Sag'!L34)/2</f>
        <v>0.53639697017454846</v>
      </c>
      <c r="F35" s="23">
        <f t="shared" si="0"/>
        <v>0.69436130078912495</v>
      </c>
      <c r="H35">
        <v>1983</v>
      </c>
      <c r="I35" s="23">
        <v>0.91380000000015105</v>
      </c>
      <c r="J35" s="23">
        <f>SUM('VAR2-Cor'!L34,'VAR2-Sag'!L34)/2</f>
        <v>0.9535500000000019</v>
      </c>
      <c r="K35" s="23">
        <f>SUM('VAR3-Cor'!L34,'VAR3-Sag'!M34)/2</f>
        <v>1.3228949999999848</v>
      </c>
      <c r="L35" s="23">
        <f>SUM('VAR4-Cor'!M34,'VAR4-Sag'!M34)/2</f>
        <v>0.90300000000000158</v>
      </c>
      <c r="M35" s="23">
        <f t="shared" si="1"/>
        <v>1.0233112500000348</v>
      </c>
      <c r="O35">
        <v>1983</v>
      </c>
      <c r="P35" s="23">
        <v>0.729173606806229</v>
      </c>
      <c r="Q35" s="23">
        <f>SUM('VAR2-Cor'!M34,'VAR2-Sag'!M34)/2</f>
        <v>0.8118509464882705</v>
      </c>
      <c r="R35" s="23">
        <f>SUM('VAR3-Cor'!M34,'VAR3-Sag'!N34)/2</f>
        <v>0.88531680578270344</v>
      </c>
      <c r="S35" s="23">
        <f>SUM('VAR4-Cor'!N34,'VAR4-Sag'!N34)/2</f>
        <v>0.47864794142283296</v>
      </c>
      <c r="T35" s="23">
        <f t="shared" si="2"/>
        <v>0.726247325125009</v>
      </c>
    </row>
    <row r="36" spans="1:20" x14ac:dyDescent="0.3">
      <c r="A36">
        <v>1982</v>
      </c>
      <c r="B36" s="23">
        <v>0.81390882847608004</v>
      </c>
      <c r="C36" s="23">
        <f>SUM('VAR2-Cor'!K35,'VAR2-Sag'!K35)/2</f>
        <v>0.74893519381346052</v>
      </c>
      <c r="D36" s="23">
        <f>SUM('VAR3-Cor'!K35,'VAR3-Sag'!L35)/2</f>
        <v>0.66000948773983203</v>
      </c>
      <c r="E36" s="23">
        <f>SUM('VAR4-Cor'!L35,'VAR4-Sag'!L35)/2</f>
        <v>0.60391413350450596</v>
      </c>
      <c r="F36" s="23">
        <f t="shared" si="0"/>
        <v>0.70669191088346972</v>
      </c>
      <c r="H36">
        <v>1982</v>
      </c>
      <c r="I36" s="23">
        <v>0.83765000000013801</v>
      </c>
      <c r="J36" s="23">
        <f>SUM('VAR2-Cor'!L35,'VAR2-Sag'!L35)/2</f>
        <v>0.92275000000000751</v>
      </c>
      <c r="K36" s="23">
        <f>SUM('VAR3-Cor'!L35,'VAR3-Sag'!M35)/2</f>
        <v>0.89219499999999352</v>
      </c>
      <c r="L36" s="23">
        <f>SUM('VAR4-Cor'!M35,'VAR4-Sag'!M35)/2</f>
        <v>0.86100000000000754</v>
      </c>
      <c r="M36" s="23">
        <f t="shared" si="1"/>
        <v>0.87839875000003653</v>
      </c>
      <c r="O36">
        <v>1982</v>
      </c>
      <c r="P36" s="23">
        <v>0.68177073017310097</v>
      </c>
      <c r="Q36" s="23">
        <f>SUM('VAR2-Cor'!M35,'VAR2-Sag'!M35)/2</f>
        <v>0.70335503967473545</v>
      </c>
      <c r="R36" s="23">
        <f>SUM('VAR3-Cor'!M35,'VAR3-Sag'!N35)/2</f>
        <v>0.58903882016077647</v>
      </c>
      <c r="S36" s="23">
        <f>SUM('VAR4-Cor'!N35,'VAR4-Sag'!N35)/2</f>
        <v>0.52426908656041205</v>
      </c>
      <c r="T36" s="23">
        <f t="shared" si="2"/>
        <v>0.62460841914225629</v>
      </c>
    </row>
    <row r="37" spans="1:20" x14ac:dyDescent="0.3">
      <c r="A37">
        <v>1981</v>
      </c>
      <c r="C37" s="23">
        <f>SUM('VAR2-Cor'!K36,'VAR2-Sag'!K36)/2</f>
        <v>0.90458881125750001</v>
      </c>
      <c r="D37" s="23">
        <f>SUM('VAR3-Cor'!K36,'VAR3-Sag'!L36)/2</f>
        <v>0.68277064841762547</v>
      </c>
      <c r="E37" s="23">
        <f>SUM('VAR4-Cor'!L36,'VAR4-Sag'!L36)/2</f>
        <v>0.69127592996796294</v>
      </c>
      <c r="F37" s="23">
        <f t="shared" si="0"/>
        <v>0.75954512988102951</v>
      </c>
      <c r="H37">
        <v>1981</v>
      </c>
      <c r="I37" s="23"/>
      <c r="J37" s="23">
        <f>SUM('VAR2-Cor'!L36,'VAR2-Sag'!L36)/2</f>
        <v>1.4764500000000051</v>
      </c>
      <c r="K37" s="23">
        <f>SUM('VAR3-Cor'!L36,'VAR3-Sag'!M36)/2</f>
        <v>1.1998449999999869</v>
      </c>
      <c r="L37" s="23">
        <f>SUM('VAR4-Cor'!M36,'VAR4-Sag'!M36)/2</f>
        <v>0.92399999999999949</v>
      </c>
      <c r="M37" s="23">
        <f t="shared" si="1"/>
        <v>1.2000983333333306</v>
      </c>
      <c r="O37">
        <v>1981</v>
      </c>
      <c r="P37" s="23"/>
      <c r="Q37" s="23">
        <f>SUM('VAR2-Cor'!M36,'VAR2-Sag'!M36)/2</f>
        <v>1.420228423842544</v>
      </c>
      <c r="R37" s="23">
        <f>SUM('VAR3-Cor'!M36,'VAR3-Sag'!N36)/2</f>
        <v>0.79007760987037345</v>
      </c>
      <c r="S37" s="23">
        <f>SUM('VAR4-Cor'!N36,'VAR4-Sag'!N36)/2</f>
        <v>0.63823957398257347</v>
      </c>
      <c r="T37" s="23">
        <f t="shared" si="2"/>
        <v>0.94951520256516364</v>
      </c>
    </row>
    <row r="38" spans="1:20" x14ac:dyDescent="0.3">
      <c r="A38">
        <v>1980</v>
      </c>
      <c r="C38" s="23">
        <f>SUM('VAR2-Cor'!K37,'VAR2-Sag'!K37)/2</f>
        <v>0.85646492447751799</v>
      </c>
      <c r="D38" s="23">
        <f>SUM('VAR3-Cor'!K37,'VAR3-Sag'!L37)/2</f>
        <v>0.59149239165693002</v>
      </c>
      <c r="E38" s="23">
        <f>SUM('VAR4-Cor'!L37,'VAR4-Sag'!L37)/2</f>
        <v>0.88712617302587993</v>
      </c>
      <c r="F38" s="23">
        <f t="shared" si="0"/>
        <v>0.77836116305344272</v>
      </c>
      <c r="H38">
        <v>1980</v>
      </c>
      <c r="I38" s="23"/>
      <c r="J38" s="23">
        <f>SUM('VAR2-Cor'!L37,'VAR2-Sag'!L37)/2</f>
        <v>1.1072500000000036</v>
      </c>
      <c r="K38" s="23">
        <f>SUM('VAR3-Cor'!L37,'VAR3-Sag'!M37)/2</f>
        <v>0.9537249999999895</v>
      </c>
      <c r="L38" s="23">
        <f>SUM('VAR4-Cor'!M37,'VAR4-Sag'!M37)/2</f>
        <v>0.8160000000000055</v>
      </c>
      <c r="M38" s="23">
        <f t="shared" si="1"/>
        <v>0.95899166666666613</v>
      </c>
      <c r="O38">
        <v>1980</v>
      </c>
      <c r="P38" s="23"/>
      <c r="Q38" s="23">
        <f>SUM('VAR2-Cor'!M37,'VAR2-Sag'!M37)/2</f>
        <v>0.91738162955164992</v>
      </c>
      <c r="R38" s="23">
        <f>SUM('VAR3-Cor'!M37,'VAR3-Sag'!N37)/2</f>
        <v>0.56448819263823857</v>
      </c>
      <c r="S38" s="23">
        <f>SUM('VAR4-Cor'!N37,'VAR4-Sag'!N37)/2</f>
        <v>0.72917182465289199</v>
      </c>
      <c r="T38" s="23">
        <f t="shared" si="2"/>
        <v>0.73701388228092679</v>
      </c>
    </row>
    <row r="39" spans="1:20" x14ac:dyDescent="0.3">
      <c r="A39">
        <v>1979</v>
      </c>
      <c r="C39" s="23">
        <f>SUM('VAR2-Cor'!K38,'VAR2-Sag'!K38)/2</f>
        <v>0.81861256664182558</v>
      </c>
      <c r="D39" s="23">
        <f>SUM('VAR3-Cor'!K38,'VAR3-Sag'!L38)/2</f>
        <v>0.96872326683599252</v>
      </c>
      <c r="E39" s="23">
        <f>SUM('VAR4-Cor'!L38,'VAR4-Sag'!L38)/2</f>
        <v>0.92032473025161843</v>
      </c>
      <c r="F39" s="23">
        <f t="shared" si="0"/>
        <v>0.90255352124314536</v>
      </c>
      <c r="H39">
        <v>1979</v>
      </c>
      <c r="I39" s="23"/>
      <c r="J39" s="23">
        <f>SUM('VAR2-Cor'!L38,'VAR2-Sag'!L38)/2</f>
        <v>1.2302500000000121</v>
      </c>
      <c r="K39" s="23">
        <f>SUM('VAR3-Cor'!L38,'VAR3-Sag'!M38)/2</f>
        <v>0.79992999999999603</v>
      </c>
      <c r="L39" s="23">
        <f>SUM('VAR4-Cor'!M38,'VAR4-Sag'!M38)/2</f>
        <v>0.7650000000000039</v>
      </c>
      <c r="M39" s="23">
        <f t="shared" si="1"/>
        <v>0.93172666666667059</v>
      </c>
      <c r="O39">
        <v>1979</v>
      </c>
      <c r="P39" s="23"/>
      <c r="Q39" s="23">
        <f>SUM('VAR2-Cor'!M38,'VAR2-Sag'!M38)/2</f>
        <v>0.97998266883601293</v>
      </c>
      <c r="R39" s="23">
        <f>SUM('VAR3-Cor'!M38,'VAR3-Sag'!N38)/2</f>
        <v>0.76576324010018193</v>
      </c>
      <c r="S39" s="23">
        <f>SUM('VAR4-Cor'!N38,'VAR4-Sag'!N38)/2</f>
        <v>0.70195654201039903</v>
      </c>
      <c r="T39" s="23">
        <f t="shared" si="2"/>
        <v>0.81590081698219796</v>
      </c>
    </row>
    <row r="40" spans="1:20" x14ac:dyDescent="0.3">
      <c r="A40">
        <v>1978</v>
      </c>
      <c r="C40" s="23">
        <f>SUM('VAR2-Cor'!K39,'VAR2-Sag'!K39)/2</f>
        <v>0.98942803820514402</v>
      </c>
      <c r="D40" s="23">
        <f>SUM('VAR3-Cor'!K39,'VAR3-Sag'!L39)/2</f>
        <v>0.58598594929834802</v>
      </c>
      <c r="E40" s="23">
        <f>SUM('VAR4-Cor'!L39,'VAR4-Sag'!L39)/2</f>
        <v>0.80203589951298748</v>
      </c>
      <c r="F40" s="23">
        <f t="shared" si="0"/>
        <v>0.7924832956721598</v>
      </c>
      <c r="H40">
        <v>1978</v>
      </c>
      <c r="I40" s="23"/>
      <c r="J40" s="23">
        <f>SUM('VAR2-Cor'!L39,'VAR2-Sag'!L39)/2</f>
        <v>1.1688000000000001</v>
      </c>
      <c r="K40" s="23">
        <f>SUM('VAR3-Cor'!L39,'VAR3-Sag'!M39)/2</f>
        <v>0.89198999999999606</v>
      </c>
      <c r="L40" s="23">
        <f>SUM('VAR4-Cor'!M39,'VAR4-Sag'!M39)/2</f>
        <v>0.88200000000000456</v>
      </c>
      <c r="M40" s="23">
        <f t="shared" si="1"/>
        <v>0.9809300000000003</v>
      </c>
      <c r="O40">
        <v>1978</v>
      </c>
      <c r="P40" s="23"/>
      <c r="Q40" s="23">
        <f>SUM('VAR2-Cor'!M39,'VAR2-Sag'!M39)/2</f>
        <v>1.1582065483894799</v>
      </c>
      <c r="R40" s="23">
        <f>SUM('VAR3-Cor'!M39,'VAR3-Sag'!N39)/2</f>
        <v>0.51937634873186544</v>
      </c>
      <c r="S40" s="23">
        <f>SUM('VAR4-Cor'!N39,'VAR4-Sag'!N39)/2</f>
        <v>0.70774664251243702</v>
      </c>
      <c r="T40" s="23">
        <f t="shared" si="2"/>
        <v>0.79510984654459416</v>
      </c>
    </row>
    <row r="41" spans="1:20" x14ac:dyDescent="0.3">
      <c r="A41">
        <v>1977</v>
      </c>
      <c r="C41" s="23">
        <f>SUM('VAR2-Cor'!K40,'VAR2-Sag'!K40)/2</f>
        <v>0.91001949153696793</v>
      </c>
      <c r="D41" s="23">
        <f>SUM('VAR3-Cor'!K40,'VAR3-Sag'!L40)/2</f>
        <v>0.701485969225212</v>
      </c>
      <c r="E41" s="23">
        <f>SUM('VAR4-Cor'!L40,'VAR4-Sag'!L40)/2</f>
        <v>0.89411392454039507</v>
      </c>
      <c r="F41" s="23">
        <f t="shared" si="0"/>
        <v>0.835206461767525</v>
      </c>
      <c r="H41">
        <v>1977</v>
      </c>
      <c r="I41" s="23"/>
      <c r="J41" s="23">
        <f>SUM('VAR2-Cor'!L40,'VAR2-Sag'!L40)/2</f>
        <v>0.92255000000001153</v>
      </c>
      <c r="K41" s="23">
        <f>SUM('VAR3-Cor'!L40,'VAR3-Sag'!M40)/2</f>
        <v>0.92271000000000192</v>
      </c>
      <c r="L41" s="23">
        <f>SUM('VAR4-Cor'!M40,'VAR4-Sag'!M40)/2</f>
        <v>0.92700000000000249</v>
      </c>
      <c r="M41" s="23">
        <f t="shared" si="1"/>
        <v>0.92408666666667205</v>
      </c>
      <c r="O41">
        <v>1977</v>
      </c>
      <c r="P41" s="23"/>
      <c r="Q41" s="23">
        <f>SUM('VAR2-Cor'!M40,'VAR2-Sag'!M40)/2</f>
        <v>0.83598365233178251</v>
      </c>
      <c r="R41" s="23">
        <f>SUM('VAR3-Cor'!M40,'VAR3-Sag'!N40)/2</f>
        <v>0.64344767331199648</v>
      </c>
      <c r="S41" s="23">
        <f>SUM('VAR4-Cor'!N40,'VAR4-Sag'!N40)/2</f>
        <v>0.82810226144933341</v>
      </c>
      <c r="T41" s="23">
        <f t="shared" si="2"/>
        <v>0.76917786236437069</v>
      </c>
    </row>
    <row r="42" spans="1:20" x14ac:dyDescent="0.3">
      <c r="A42">
        <v>1976</v>
      </c>
      <c r="C42" s="23">
        <f>SUM('VAR2-Cor'!K41,'VAR2-Sag'!K41)/2</f>
        <v>0.85802752933322046</v>
      </c>
      <c r="D42" s="23">
        <f>SUM('VAR3-Cor'!K41,'VAR3-Sag'!L41)/2</f>
        <v>0.59007431856339543</v>
      </c>
      <c r="E42" s="23">
        <f>SUM('VAR4-Cor'!L41,'VAR4-Sag'!L41)/2</f>
        <v>0.86181043568200644</v>
      </c>
      <c r="F42" s="23">
        <f t="shared" si="0"/>
        <v>0.76997076119287422</v>
      </c>
      <c r="H42">
        <v>1976</v>
      </c>
      <c r="I42" s="23"/>
      <c r="J42" s="23">
        <f>SUM('VAR2-Cor'!L41,'VAR2-Sag'!L41)/2</f>
        <v>1.13775000000001</v>
      </c>
      <c r="K42" s="23">
        <f>SUM('VAR3-Cor'!L41,'VAR3-Sag'!M41)/2</f>
        <v>0.76897499999999752</v>
      </c>
      <c r="L42" s="23">
        <f>SUM('VAR4-Cor'!M41,'VAR4-Sag'!M41)/2</f>
        <v>0.74400000000000643</v>
      </c>
      <c r="M42" s="23">
        <f t="shared" si="1"/>
        <v>0.88357500000000455</v>
      </c>
      <c r="O42">
        <v>1976</v>
      </c>
      <c r="P42" s="23"/>
      <c r="Q42" s="23">
        <f>SUM('VAR2-Cor'!M41,'VAR2-Sag'!M41)/2</f>
        <v>0.97273020189202997</v>
      </c>
      <c r="R42" s="23">
        <f>SUM('VAR3-Cor'!M41,'VAR3-Sag'!N41)/2</f>
        <v>0.45187628779291156</v>
      </c>
      <c r="S42" s="23">
        <f>SUM('VAR4-Cor'!N41,'VAR4-Sag'!N41)/2</f>
        <v>0.64178347627944654</v>
      </c>
      <c r="T42" s="23">
        <f t="shared" si="2"/>
        <v>0.68879665532146273</v>
      </c>
    </row>
    <row r="43" spans="1:20" x14ac:dyDescent="0.3">
      <c r="A43">
        <v>1975</v>
      </c>
      <c r="C43" s="23">
        <f>SUM('VAR2-Cor'!K42,'VAR2-Sag'!K42)/2</f>
        <v>0.89276325089522746</v>
      </c>
      <c r="D43" s="23">
        <f>SUM('VAR3-Cor'!K42,'VAR3-Sag'!L42)/2</f>
        <v>0.66952194805100596</v>
      </c>
      <c r="E43" s="23">
        <f>SUM('VAR4-Cor'!L42,'VAR4-Sag'!L42)/2</f>
        <v>0.77946613539924348</v>
      </c>
      <c r="F43" s="23">
        <f t="shared" si="0"/>
        <v>0.780583778115159</v>
      </c>
      <c r="H43">
        <v>1975</v>
      </c>
      <c r="I43" s="23"/>
      <c r="J43" s="23">
        <f>SUM('VAR2-Cor'!L42,'VAR2-Sag'!L42)/2</f>
        <v>1.076250000000013</v>
      </c>
      <c r="K43" s="23">
        <f>SUM('VAR3-Cor'!L42,'VAR3-Sag'!M42)/2</f>
        <v>1.014974999999998</v>
      </c>
      <c r="L43" s="23">
        <f>SUM('VAR4-Cor'!M42,'VAR4-Sag'!M42)/2</f>
        <v>0.90600000000000547</v>
      </c>
      <c r="M43" s="23">
        <f t="shared" si="1"/>
        <v>0.9990750000000056</v>
      </c>
      <c r="O43">
        <v>1975</v>
      </c>
      <c r="P43" s="23"/>
      <c r="Q43" s="23">
        <f>SUM('VAR2-Cor'!M42,'VAR2-Sag'!M42)/2</f>
        <v>0.97339370746010556</v>
      </c>
      <c r="R43" s="23">
        <f>SUM('VAR3-Cor'!M42,'VAR3-Sag'!N42)/2</f>
        <v>0.68469290074236799</v>
      </c>
      <c r="S43" s="23">
        <f>SUM('VAR4-Cor'!N42,'VAR4-Sag'!N42)/2</f>
        <v>0.70611802989101702</v>
      </c>
      <c r="T43" s="23">
        <f t="shared" si="2"/>
        <v>0.78806821269783034</v>
      </c>
    </row>
    <row r="44" spans="1:20" x14ac:dyDescent="0.3">
      <c r="A44">
        <v>1974</v>
      </c>
      <c r="C44" s="23">
        <f>SUM('VAR2-Cor'!K43,'VAR2-Sag'!K43)/2</f>
        <v>1.0604316034732011</v>
      </c>
      <c r="D44" s="23">
        <f>SUM('VAR3-Cor'!K43,'VAR3-Sag'!L43)/2</f>
        <v>0.62510806746743452</v>
      </c>
      <c r="E44" s="23">
        <f>SUM('VAR4-Cor'!L43,'VAR4-Sag'!L43)/2</f>
        <v>0.79992887183075845</v>
      </c>
      <c r="F44" s="23">
        <f t="shared" si="0"/>
        <v>0.82848951425713135</v>
      </c>
      <c r="H44">
        <v>1974</v>
      </c>
      <c r="I44" s="23"/>
      <c r="J44" s="23">
        <f>SUM('VAR2-Cor'!L43,'VAR2-Sag'!L43)/2</f>
        <v>1.076250000000013</v>
      </c>
      <c r="K44" s="23">
        <f>SUM('VAR3-Cor'!L43,'VAR3-Sag'!M43)/2</f>
        <v>0.7996800000000015</v>
      </c>
      <c r="L44" s="23">
        <f>SUM('VAR4-Cor'!M43,'VAR4-Sag'!M43)/2</f>
        <v>0.72000000000000197</v>
      </c>
      <c r="M44" s="23">
        <f t="shared" si="1"/>
        <v>0.86531000000000546</v>
      </c>
      <c r="O44">
        <v>1974</v>
      </c>
      <c r="P44" s="23"/>
      <c r="Q44" s="23">
        <f>SUM('VAR2-Cor'!M43,'VAR2-Sag'!M43)/2</f>
        <v>1.2393365205028395</v>
      </c>
      <c r="R44" s="23">
        <f>SUM('VAR3-Cor'!M43,'VAR3-Sag'!N43)/2</f>
        <v>0.49962461455622198</v>
      </c>
      <c r="S44" s="23">
        <f>SUM('VAR4-Cor'!N43,'VAR4-Sag'!N43)/2</f>
        <v>0.57594878771814795</v>
      </c>
      <c r="T44" s="23">
        <f t="shared" si="2"/>
        <v>0.77163664092573647</v>
      </c>
    </row>
    <row r="45" spans="1:20" x14ac:dyDescent="0.3">
      <c r="A45">
        <v>1973</v>
      </c>
      <c r="C45" s="23">
        <f>SUM('VAR2-Cor'!K44,'VAR2-Sag'!K44)/2</f>
        <v>1.1548418146885124</v>
      </c>
      <c r="D45" s="23">
        <f>SUM('VAR3-Cor'!K44,'VAR3-Sag'!L44)/2</f>
        <v>0.71499685681235203</v>
      </c>
      <c r="E45" s="23">
        <f>SUM('VAR4-Cor'!L44,'VAR4-Sag'!L44)/2</f>
        <v>0.83321727094913001</v>
      </c>
      <c r="F45" s="23">
        <f t="shared" si="0"/>
        <v>0.90101864748333149</v>
      </c>
      <c r="H45">
        <v>1973</v>
      </c>
      <c r="I45" s="23"/>
      <c r="J45" s="23">
        <f>SUM('VAR2-Cor'!L44,'VAR2-Sag'!L44)/2</f>
        <v>1.0455000000000101</v>
      </c>
      <c r="K45" s="23">
        <f>SUM('VAR3-Cor'!L44,'VAR3-Sag'!M44)/2</f>
        <v>0.98422499999999802</v>
      </c>
      <c r="L45" s="23">
        <f>SUM('VAR4-Cor'!M44,'VAR4-Sag'!M44)/2</f>
        <v>0.81000000000000205</v>
      </c>
      <c r="M45" s="23">
        <f t="shared" si="1"/>
        <v>0.94657500000000339</v>
      </c>
      <c r="O45">
        <v>1973</v>
      </c>
      <c r="P45" s="23"/>
      <c r="Q45" s="23">
        <f>SUM('VAR2-Cor'!M44,'VAR2-Sag'!M44)/2</f>
        <v>1.2073871172568564</v>
      </c>
      <c r="R45" s="23">
        <f>SUM('VAR3-Cor'!M44,'VAR3-Sag'!N44)/2</f>
        <v>0.69975079481020097</v>
      </c>
      <c r="S45" s="23">
        <f>SUM('VAR4-Cor'!N44,'VAR4-Sag'!N44)/2</f>
        <v>0.68322541021578509</v>
      </c>
      <c r="T45" s="23">
        <f t="shared" si="2"/>
        <v>0.86345444076094757</v>
      </c>
    </row>
    <row r="46" spans="1:20" x14ac:dyDescent="0.3">
      <c r="A46">
        <v>1972</v>
      </c>
      <c r="C46" s="23">
        <f>SUM('VAR2-Cor'!K45,'VAR2-Sag'!K45)/2</f>
        <v>0.86175918541627405</v>
      </c>
      <c r="D46" s="23">
        <f>SUM('VAR3-Cor'!K45,'VAR3-Sag'!L45)/2</f>
        <v>0.75873308684687957</v>
      </c>
      <c r="E46" s="23">
        <f>SUM('VAR4-Cor'!L45,'VAR4-Sag'!L45)/2</f>
        <v>0.55262155885577147</v>
      </c>
      <c r="F46" s="23">
        <f t="shared" si="0"/>
        <v>0.72437127703964166</v>
      </c>
      <c r="H46">
        <v>1972</v>
      </c>
      <c r="I46" s="23"/>
      <c r="J46" s="23">
        <f>SUM('VAR2-Cor'!L45,'VAR2-Sag'!L45)/2</f>
        <v>0.95325000000001447</v>
      </c>
      <c r="K46" s="23">
        <f>SUM('VAR3-Cor'!L45,'VAR3-Sag'!M45)/2</f>
        <v>0.86119500000000149</v>
      </c>
      <c r="L46" s="23">
        <f>SUM('VAR4-Cor'!M45,'VAR4-Sag'!M45)/2</f>
        <v>0.97500000000000808</v>
      </c>
      <c r="M46" s="23">
        <f t="shared" si="1"/>
        <v>0.92981500000000805</v>
      </c>
      <c r="O46">
        <v>1972</v>
      </c>
      <c r="P46" s="23"/>
      <c r="Q46" s="23">
        <f>SUM('VAR2-Cor'!M45,'VAR2-Sag'!M45)/2</f>
        <v>0.82320922488014192</v>
      </c>
      <c r="R46" s="23">
        <f>SUM('VAR3-Cor'!M45,'VAR3-Sag'!N45)/2</f>
        <v>0.65305260584706493</v>
      </c>
      <c r="S46" s="23">
        <f>SUM('VAR4-Cor'!N45,'VAR4-Sag'!N45)/2</f>
        <v>0.53995620514141995</v>
      </c>
      <c r="T46" s="23">
        <f t="shared" si="2"/>
        <v>0.67207267862287556</v>
      </c>
    </row>
    <row r="47" spans="1:20" x14ac:dyDescent="0.3">
      <c r="A47">
        <v>1971</v>
      </c>
      <c r="C47" s="23">
        <f>SUM('VAR2-Cor'!K46,'VAR2-Sag'!K46)/2</f>
        <v>0.86099293634469354</v>
      </c>
      <c r="D47" s="23">
        <f>SUM('VAR3-Cor'!K46,'VAR3-Sag'!L46)/2</f>
        <v>0.74573172518308251</v>
      </c>
      <c r="E47" s="23">
        <f>SUM('VAR4-Cor'!L46,'VAR4-Sag'!L46)/2</f>
        <v>0.57263923800997252</v>
      </c>
      <c r="F47" s="23">
        <f t="shared" si="0"/>
        <v>0.72645463317924952</v>
      </c>
      <c r="H47">
        <v>1971</v>
      </c>
      <c r="I47" s="23"/>
      <c r="J47" s="23">
        <f>SUM('VAR2-Cor'!L46,'VAR2-Sag'!L46)/2</f>
        <v>1.076250000000013</v>
      </c>
      <c r="K47" s="23">
        <f>SUM('VAR3-Cor'!L46,'VAR3-Sag'!M46)/2</f>
        <v>0.8611800000000005</v>
      </c>
      <c r="L47" s="23">
        <f>SUM('VAR4-Cor'!M46,'VAR4-Sag'!M46)/2</f>
        <v>1.019999999999998</v>
      </c>
      <c r="M47" s="23">
        <f t="shared" si="1"/>
        <v>0.98581000000000385</v>
      </c>
      <c r="O47">
        <v>1971</v>
      </c>
      <c r="P47" s="23"/>
      <c r="Q47" s="23">
        <f>SUM('VAR2-Cor'!M46,'VAR2-Sag'!M46)/2</f>
        <v>0.93532891771456605</v>
      </c>
      <c r="R47" s="23">
        <f>SUM('VAR3-Cor'!M46,'VAR3-Sag'!N46)/2</f>
        <v>0.65941354801952745</v>
      </c>
      <c r="S47" s="23">
        <f>SUM('VAR4-Cor'!N46,'VAR4-Sag'!N46)/2</f>
        <v>0.57719181077187454</v>
      </c>
      <c r="T47" s="23">
        <f t="shared" si="2"/>
        <v>0.72397809216865605</v>
      </c>
    </row>
    <row r="48" spans="1:20" x14ac:dyDescent="0.3">
      <c r="A48">
        <v>1970</v>
      </c>
      <c r="C48" s="23">
        <f>SUM('VAR2-Cor'!K47,'VAR2-Sag'!K47)/2</f>
        <v>0.87313105483970854</v>
      </c>
      <c r="D48" s="23">
        <f>SUM('VAR3-Cor'!K47,'VAR3-Sag'!L47)/2</f>
        <v>0.99502618774367146</v>
      </c>
      <c r="E48" s="23">
        <f>SUM('VAR4-Cor'!L47,'VAR4-Sag'!L47)/2</f>
        <v>0.64771215539836802</v>
      </c>
      <c r="F48" s="23">
        <f t="shared" si="0"/>
        <v>0.83862313266058275</v>
      </c>
      <c r="H48">
        <v>1970</v>
      </c>
      <c r="I48" s="23"/>
      <c r="J48" s="23">
        <f>SUM('VAR2-Cor'!L47,'VAR2-Sag'!L47)/2</f>
        <v>1.260750000000018</v>
      </c>
      <c r="K48" s="23">
        <f>SUM('VAR3-Cor'!L47,'VAR3-Sag'!M47)/2</f>
        <v>1.014945</v>
      </c>
      <c r="L48" s="23">
        <f>SUM('VAR4-Cor'!M47,'VAR4-Sag'!M47)/2</f>
        <v>0.8130000000000055</v>
      </c>
      <c r="M48" s="23">
        <f t="shared" si="1"/>
        <v>1.0295650000000078</v>
      </c>
      <c r="O48">
        <v>1970</v>
      </c>
      <c r="P48" s="23"/>
      <c r="Q48" s="23">
        <f>SUM('VAR2-Cor'!M47,'VAR2-Sag'!M47)/2</f>
        <v>1.0722680457944449</v>
      </c>
      <c r="R48" s="23">
        <f>SUM('VAR3-Cor'!M47,'VAR3-Sag'!N47)/2</f>
        <v>1.0227835452953455</v>
      </c>
      <c r="S48" s="23">
        <f>SUM('VAR4-Cor'!N47,'VAR4-Sag'!N47)/2</f>
        <v>0.52695109761046754</v>
      </c>
      <c r="T48" s="23">
        <f t="shared" si="2"/>
        <v>0.87400089623341926</v>
      </c>
    </row>
    <row r="49" spans="1:20" x14ac:dyDescent="0.3">
      <c r="A49">
        <v>1969</v>
      </c>
      <c r="C49" s="23">
        <f>SUM('VAR2-Cor'!K48,'VAR2-Sag'!K48)/2</f>
        <v>0.78729113639681247</v>
      </c>
      <c r="D49" s="23">
        <f>SUM('VAR3-Cor'!K48,'VAR3-Sag'!L48)/2</f>
        <v>0.92342054885841596</v>
      </c>
      <c r="E49" s="23">
        <f>SUM('VAR4-Cor'!L48,'VAR4-Sag'!L48)/2</f>
        <v>0.58033996003827704</v>
      </c>
      <c r="F49" s="23">
        <f t="shared" si="0"/>
        <v>0.76368388176450175</v>
      </c>
      <c r="H49">
        <v>1969</v>
      </c>
      <c r="I49" s="23"/>
      <c r="J49" s="23">
        <f>SUM('VAR2-Cor'!L48,'VAR2-Sag'!L48)/2</f>
        <v>1.0147500000000131</v>
      </c>
      <c r="K49" s="23">
        <f>SUM('VAR3-Cor'!L48,'VAR3-Sag'!M48)/2</f>
        <v>0.73813500000000298</v>
      </c>
      <c r="L49" s="23">
        <f>SUM('VAR4-Cor'!M48,'VAR4-Sag'!M48)/2</f>
        <v>0.86700000000001054</v>
      </c>
      <c r="M49" s="23">
        <f t="shared" si="1"/>
        <v>0.87329500000000893</v>
      </c>
      <c r="O49">
        <v>1969</v>
      </c>
      <c r="P49" s="23"/>
      <c r="Q49" s="23">
        <f>SUM('VAR2-Cor'!M48,'VAR2-Sag'!M48)/2</f>
        <v>0.8047575626402319</v>
      </c>
      <c r="R49" s="23">
        <f>SUM('VAR3-Cor'!M48,'VAR3-Sag'!N48)/2</f>
        <v>0.66730943277356447</v>
      </c>
      <c r="S49" s="23">
        <f>SUM('VAR4-Cor'!N48,'VAR4-Sag'!N48)/2</f>
        <v>0.52147777214107649</v>
      </c>
      <c r="T49" s="23">
        <f t="shared" si="2"/>
        <v>0.66451492251829103</v>
      </c>
    </row>
    <row r="50" spans="1:20" x14ac:dyDescent="0.3">
      <c r="A50">
        <v>1968</v>
      </c>
      <c r="C50" s="23">
        <f>SUM('VAR2-Cor'!K49,'VAR2-Sag'!K49)/2</f>
        <v>0.80804523876066892</v>
      </c>
      <c r="D50" s="23">
        <f>SUM('VAR3-Cor'!K49,'VAR3-Sag'!L49)/2</f>
        <v>0.80216947350504053</v>
      </c>
      <c r="E50" s="23">
        <f>SUM('VAR4-Cor'!L49,'VAR4-Sag'!L49)/2</f>
        <v>0.61396866278641848</v>
      </c>
      <c r="F50" s="23">
        <f t="shared" si="0"/>
        <v>0.74139445835070938</v>
      </c>
      <c r="H50">
        <v>1968</v>
      </c>
      <c r="I50" s="23"/>
      <c r="J50" s="23">
        <f>SUM('VAR2-Cor'!L49,'VAR2-Sag'!L49)/2</f>
        <v>0.98400000000000709</v>
      </c>
      <c r="K50" s="23">
        <f>SUM('VAR3-Cor'!L49,'VAR3-Sag'!M49)/2</f>
        <v>1.1379900000000016</v>
      </c>
      <c r="L50" s="23">
        <f>SUM('VAR4-Cor'!M49,'VAR4-Sag'!M49)/2</f>
        <v>0.57900000000000396</v>
      </c>
      <c r="M50" s="23">
        <f t="shared" si="1"/>
        <v>0.90033000000000418</v>
      </c>
      <c r="O50">
        <v>1968</v>
      </c>
      <c r="P50" s="23"/>
      <c r="Q50" s="23">
        <f>SUM('VAR2-Cor'!M49,'VAR2-Sag'!M49)/2</f>
        <v>0.76953957301880793</v>
      </c>
      <c r="R50" s="23">
        <f>SUM('VAR3-Cor'!M49,'VAR3-Sag'!N49)/2</f>
        <v>0.891698701378974</v>
      </c>
      <c r="S50" s="23">
        <f>SUM('VAR4-Cor'!N49,'VAR4-Sag'!N49)/2</f>
        <v>0.34874469256071999</v>
      </c>
      <c r="T50" s="23">
        <f t="shared" si="2"/>
        <v>0.66999432231950051</v>
      </c>
    </row>
    <row r="51" spans="1:20" x14ac:dyDescent="0.3">
      <c r="A51">
        <v>1967</v>
      </c>
      <c r="C51" s="23">
        <f>SUM('VAR2-Cor'!K50,'VAR2-Sag'!K50)/2</f>
        <v>0.77217658015169899</v>
      </c>
      <c r="D51" s="23">
        <f>SUM('VAR3-Cor'!K50,'VAR3-Sag'!L50)/2</f>
        <v>0.82948030136999251</v>
      </c>
      <c r="E51" s="23">
        <f>SUM('VAR4-Cor'!L50,'VAR4-Sag'!L50)/2</f>
        <v>0.45912835446071854</v>
      </c>
      <c r="F51" s="23">
        <f t="shared" si="0"/>
        <v>0.68692841199413657</v>
      </c>
      <c r="H51">
        <v>1967</v>
      </c>
      <c r="I51" s="23"/>
      <c r="J51" s="23">
        <f>SUM('VAR2-Cor'!L50,'VAR2-Sag'!L50)/2</f>
        <v>1.076250000000013</v>
      </c>
      <c r="K51" s="23">
        <f>SUM('VAR3-Cor'!L50,'VAR3-Sag'!M50)/2</f>
        <v>0.89191499999999901</v>
      </c>
      <c r="L51" s="23">
        <f>SUM('VAR4-Cor'!M50,'VAR4-Sag'!M50)/2</f>
        <v>1.1670000000000116</v>
      </c>
      <c r="M51" s="23">
        <f t="shared" si="1"/>
        <v>1.0450550000000078</v>
      </c>
      <c r="O51">
        <v>1967</v>
      </c>
      <c r="P51" s="23"/>
      <c r="Q51" s="23">
        <f>SUM('VAR2-Cor'!M50,'VAR2-Sag'!M50)/2</f>
        <v>0.80828646500430645</v>
      </c>
      <c r="R51" s="23">
        <f>SUM('VAR3-Cor'!M50,'VAR3-Sag'!N50)/2</f>
        <v>0.72612569051408005</v>
      </c>
      <c r="S51" s="23">
        <f>SUM('VAR4-Cor'!N50,'VAR4-Sag'!N50)/2</f>
        <v>0.54771372600075752</v>
      </c>
      <c r="T51" s="23">
        <f t="shared" si="2"/>
        <v>0.69404196050638134</v>
      </c>
    </row>
    <row r="52" spans="1:20" x14ac:dyDescent="0.3">
      <c r="A52">
        <v>1966</v>
      </c>
      <c r="C52" s="23">
        <f>SUM('VAR2-Cor'!K51,'VAR2-Sag'!K51)/2</f>
        <v>0.73579657469764648</v>
      </c>
      <c r="D52" s="23">
        <f>SUM('VAR3-Cor'!K51,'VAR3-Sag'!L51)/2</f>
        <v>0.80622440507191051</v>
      </c>
      <c r="E52" s="23">
        <f>SUM('VAR4-Cor'!L51,'VAR4-Sag'!L51)/2</f>
        <v>0.447856274426292</v>
      </c>
      <c r="F52" s="23">
        <f t="shared" si="0"/>
        <v>0.66329241806528294</v>
      </c>
      <c r="H52">
        <v>1966</v>
      </c>
      <c r="I52" s="23"/>
      <c r="J52" s="23">
        <f>SUM('VAR2-Cor'!L51,'VAR2-Sag'!L51)/2</f>
        <v>1.137750000000018</v>
      </c>
      <c r="K52" s="23">
        <f>SUM('VAR3-Cor'!L51,'VAR3-Sag'!M51)/2</f>
        <v>0.86120999999999948</v>
      </c>
      <c r="L52" s="23">
        <f>SUM('VAR4-Cor'!M51,'VAR4-Sag'!M51)/2</f>
        <v>1.3560000000000052</v>
      </c>
      <c r="M52" s="23">
        <f t="shared" si="1"/>
        <v>1.1183200000000075</v>
      </c>
      <c r="O52">
        <v>1966</v>
      </c>
      <c r="P52" s="23"/>
      <c r="Q52" s="23">
        <f>SUM('VAR2-Cor'!M51,'VAR2-Sag'!M51)/2</f>
        <v>0.825443092089724</v>
      </c>
      <c r="R52" s="23">
        <f>SUM('VAR3-Cor'!M51,'VAR3-Sag'!N51)/2</f>
        <v>0.69434835419104901</v>
      </c>
      <c r="S52" s="23">
        <f>SUM('VAR4-Cor'!N51,'VAR4-Sag'!N51)/2</f>
        <v>0.6012389464210115</v>
      </c>
      <c r="T52" s="23">
        <f t="shared" si="2"/>
        <v>0.70701013090059472</v>
      </c>
    </row>
    <row r="53" spans="1:20" x14ac:dyDescent="0.3">
      <c r="A53">
        <v>1965</v>
      </c>
      <c r="C53" s="23">
        <f>SUM('VAR2-Cor'!K52,'VAR2-Sag'!K52)/2</f>
        <v>0.64336117455747199</v>
      </c>
      <c r="D53" s="23">
        <f>SUM('VAR3-Cor'!K52,'VAR3-Sag'!L52)/2</f>
        <v>0.83749937090609694</v>
      </c>
      <c r="E53" s="23">
        <f>SUM('VAR4-Cor'!L52,'VAR4-Sag'!L52)/2</f>
        <v>0.28732971629627402</v>
      </c>
      <c r="F53" s="23">
        <f t="shared" si="0"/>
        <v>0.58939675391994761</v>
      </c>
      <c r="H53">
        <v>1965</v>
      </c>
      <c r="I53" s="23"/>
      <c r="J53" s="23">
        <f>SUM('VAR2-Cor'!L52,'VAR2-Sag'!L52)/2</f>
        <v>1.0455000000000105</v>
      </c>
      <c r="K53" s="23">
        <f>SUM('VAR3-Cor'!L52,'VAR3-Sag'!M52)/2</f>
        <v>1.3839900000000065</v>
      </c>
      <c r="L53" s="23">
        <f>SUM('VAR4-Cor'!M52,'VAR4-Sag'!M52)/2</f>
        <v>1.154999999999998</v>
      </c>
      <c r="M53" s="23">
        <f t="shared" si="1"/>
        <v>1.1948300000000052</v>
      </c>
      <c r="O53">
        <v>1965</v>
      </c>
      <c r="P53" s="23"/>
      <c r="Q53" s="23">
        <f>SUM('VAR2-Cor'!M52,'VAR2-Sag'!M52)/2</f>
        <v>0.65621360573563403</v>
      </c>
      <c r="R53" s="23">
        <f>SUM('VAR3-Cor'!M52,'VAR3-Sag'!N52)/2</f>
        <v>1.2196402003840721</v>
      </c>
      <c r="S53" s="23">
        <f>SUM('VAR4-Cor'!N52,'VAR4-Sag'!N52)/2</f>
        <v>0.33617547867745901</v>
      </c>
      <c r="T53" s="23">
        <f t="shared" si="2"/>
        <v>0.73734309493238837</v>
      </c>
    </row>
    <row r="54" spans="1:20" x14ac:dyDescent="0.3">
      <c r="A54">
        <v>1964</v>
      </c>
      <c r="C54" s="23">
        <f>SUM('VAR2-Cor'!K53,'VAR2-Sag'!K53)/2</f>
        <v>0.671559725721387</v>
      </c>
      <c r="D54" s="23">
        <f>SUM('VAR3-Cor'!K53,'VAR3-Sag'!L53)/2</f>
        <v>0.76367736230886052</v>
      </c>
      <c r="E54" s="23">
        <f>SUM('VAR4-Cor'!L53,'VAR4-Sag'!L53)/2</f>
        <v>0.42462763952169003</v>
      </c>
      <c r="F54" s="23">
        <f t="shared" si="0"/>
        <v>0.61995490918397911</v>
      </c>
      <c r="H54">
        <v>1964</v>
      </c>
      <c r="I54" s="23"/>
      <c r="J54" s="23">
        <f>SUM('VAR2-Cor'!L53,'VAR2-Sag'!L53)/2</f>
        <v>1.1070000000000131</v>
      </c>
      <c r="K54" s="23">
        <f>SUM('VAR3-Cor'!L53,'VAR3-Sag'!M53)/2</f>
        <v>1.1687100000000039</v>
      </c>
      <c r="L54" s="23">
        <f>SUM('VAR4-Cor'!M53,'VAR4-Sag'!M53)/2</f>
        <v>1.350000000000005</v>
      </c>
      <c r="M54" s="23">
        <f t="shared" si="1"/>
        <v>1.2085700000000072</v>
      </c>
      <c r="O54">
        <v>1964</v>
      </c>
      <c r="P54" s="23"/>
      <c r="Q54" s="23">
        <f>SUM('VAR2-Cor'!M53,'VAR2-Sag'!M53)/2</f>
        <v>0.73053094572664956</v>
      </c>
      <c r="R54" s="23">
        <f>SUM('VAR3-Cor'!M53,'VAR3-Sag'!N53)/2</f>
        <v>0.92044424117270052</v>
      </c>
      <c r="S54" s="23">
        <f>SUM('VAR4-Cor'!N53,'VAR4-Sag'!N53)/2</f>
        <v>0.57491635392773754</v>
      </c>
      <c r="T54" s="23">
        <f t="shared" si="2"/>
        <v>0.74196384694236261</v>
      </c>
    </row>
    <row r="55" spans="1:20" x14ac:dyDescent="0.3">
      <c r="A55">
        <v>1963</v>
      </c>
      <c r="C55" s="23">
        <f>SUM('VAR2-Cor'!K54,'VAR2-Sag'!K54)/2</f>
        <v>0.83416862580883944</v>
      </c>
      <c r="D55" s="23">
        <f>SUM('VAR3-Cor'!K54,'VAR3-Sag'!L54)/2</f>
        <v>0.8024480695192675</v>
      </c>
      <c r="E55" s="23">
        <f>SUM('VAR4-Cor'!L54,'VAR4-Sag'!L54)/2</f>
        <v>0.58128447895073343</v>
      </c>
      <c r="F55" s="23">
        <f t="shared" si="0"/>
        <v>0.73930039142628023</v>
      </c>
      <c r="H55">
        <v>1963</v>
      </c>
      <c r="I55" s="23"/>
      <c r="J55" s="23">
        <f>SUM('VAR2-Cor'!L54,'VAR2-Sag'!L54)/2</f>
        <v>1.1377500000000165</v>
      </c>
      <c r="K55" s="23">
        <f>SUM('VAR3-Cor'!L54,'VAR3-Sag'!M54)/2</f>
        <v>0.92272499999999946</v>
      </c>
      <c r="L55" s="23">
        <f>SUM('VAR4-Cor'!M54,'VAR4-Sag'!M54)/2</f>
        <v>0.85800000000000354</v>
      </c>
      <c r="M55" s="23">
        <f t="shared" si="1"/>
        <v>0.97282500000000649</v>
      </c>
      <c r="O55">
        <v>1963</v>
      </c>
      <c r="P55" s="23"/>
      <c r="Q55" s="23">
        <f>SUM('VAR2-Cor'!M54,'VAR2-Sag'!M54)/2</f>
        <v>0.93223042515706045</v>
      </c>
      <c r="R55" s="23">
        <f>SUM('VAR3-Cor'!M54,'VAR3-Sag'!N54)/2</f>
        <v>0.74044509243832457</v>
      </c>
      <c r="S55" s="23">
        <f>SUM('VAR4-Cor'!N54,'VAR4-Sag'!N54)/2</f>
        <v>0.49876810651999648</v>
      </c>
      <c r="T55" s="23">
        <f t="shared" si="2"/>
        <v>0.72381454137179391</v>
      </c>
    </row>
    <row r="56" spans="1:20" x14ac:dyDescent="0.3">
      <c r="A56">
        <v>1962</v>
      </c>
      <c r="C56" s="23">
        <f>SUM('VAR2-Cor'!K55,'VAR2-Sag'!K55)/2</f>
        <v>0.96794166318555153</v>
      </c>
      <c r="D56" s="23">
        <f>SUM('VAR3-Cor'!K55,'VAR3-Sag'!L55)/2</f>
        <v>0.87639483120509354</v>
      </c>
      <c r="E56" s="23">
        <f>SUM('VAR4-Cor'!L55,'VAR4-Sag'!L55)/2</f>
        <v>0.58304660010541798</v>
      </c>
      <c r="F56" s="23">
        <f t="shared" si="0"/>
        <v>0.80912769816535446</v>
      </c>
      <c r="H56">
        <v>1962</v>
      </c>
      <c r="I56" s="23"/>
      <c r="J56" s="23">
        <f>SUM('VAR2-Cor'!L55,'VAR2-Sag'!L55)/2</f>
        <v>1.168500000000013</v>
      </c>
      <c r="K56" s="23">
        <f>SUM('VAR3-Cor'!L55,'VAR3-Sag'!M55)/2</f>
        <v>1.2609900000000016</v>
      </c>
      <c r="L56" s="23">
        <f>SUM('VAR4-Cor'!M55,'VAR4-Sag'!M55)/2</f>
        <v>1.2870000000000166</v>
      </c>
      <c r="M56" s="23">
        <f t="shared" si="1"/>
        <v>1.2388300000000105</v>
      </c>
      <c r="O56">
        <v>1962</v>
      </c>
      <c r="P56" s="23"/>
      <c r="Q56" s="23">
        <f>SUM('VAR2-Cor'!M55,'VAR2-Sag'!M55)/2</f>
        <v>1.1088546897393452</v>
      </c>
      <c r="R56" s="23">
        <f>SUM('VAR3-Cor'!M55,'VAR3-Sag'!N55)/2</f>
        <v>1.0829877037716635</v>
      </c>
      <c r="S56" s="23">
        <f>SUM('VAR4-Cor'!N55,'VAR4-Sag'!N55)/2</f>
        <v>0.74898262974618945</v>
      </c>
      <c r="T56" s="23">
        <f t="shared" si="2"/>
        <v>0.9802750077523994</v>
      </c>
    </row>
    <row r="57" spans="1:20" x14ac:dyDescent="0.3">
      <c r="A57">
        <v>1961</v>
      </c>
      <c r="C57" s="23">
        <f>SUM('VAR2-Cor'!K56,'VAR2-Sag'!K56)/2</f>
        <v>0.93600405529596853</v>
      </c>
      <c r="D57" s="23">
        <f>SUM('VAR3-Cor'!K56,'VAR3-Sag'!L56)/2</f>
        <v>0.85696480679906406</v>
      </c>
      <c r="E57" s="23">
        <f>SUM('VAR4-Cor'!L56,'VAR4-Sag'!L56)/2</f>
        <v>0.49768497312457999</v>
      </c>
      <c r="F57" s="23">
        <f t="shared" si="0"/>
        <v>0.76355127840653747</v>
      </c>
      <c r="H57">
        <v>1961</v>
      </c>
      <c r="I57" s="23"/>
      <c r="J57" s="23">
        <f>SUM('VAR2-Cor'!L56,'VAR2-Sag'!L56)/2</f>
        <v>1.4145000000000199</v>
      </c>
      <c r="K57" s="23">
        <f>SUM('VAR3-Cor'!L56,'VAR3-Sag'!M56)/2</f>
        <v>1.0148850000000065</v>
      </c>
      <c r="L57" s="23">
        <f>SUM('VAR4-Cor'!M56,'VAR4-Sag'!M56)/2</f>
        <v>0.6960000000000045</v>
      </c>
      <c r="M57" s="23">
        <f t="shared" si="1"/>
        <v>1.0417950000000105</v>
      </c>
      <c r="O57">
        <v>1961</v>
      </c>
      <c r="P57" s="23"/>
      <c r="Q57" s="23">
        <f>SUM('VAR2-Cor'!M56,'VAR2-Sag'!M56)/2</f>
        <v>1.3331647964355551</v>
      </c>
      <c r="R57" s="23">
        <f>SUM('VAR3-Cor'!M56,'VAR3-Sag'!N56)/2</f>
        <v>0.82722903320337893</v>
      </c>
      <c r="S57" s="23">
        <f>SUM('VAR4-Cor'!N56,'VAR4-Sag'!N56)/2</f>
        <v>0.34430409942124496</v>
      </c>
      <c r="T57" s="23">
        <f t="shared" si="2"/>
        <v>0.83489930968672643</v>
      </c>
    </row>
    <row r="58" spans="1:20" x14ac:dyDescent="0.3">
      <c r="A58">
        <v>1960</v>
      </c>
      <c r="C58" s="23">
        <f>SUM('VAR2-Cor'!K57,'VAR2-Sag'!K57)/2</f>
        <v>0.763432809468369</v>
      </c>
      <c r="D58" s="23">
        <f>SUM('VAR3-Cor'!K57,'VAR3-Sag'!L57)/2</f>
        <v>0.87818432729039797</v>
      </c>
      <c r="E58" s="23">
        <f>SUM('VAR4-Cor'!L57,'VAR4-Sag'!L57)/2</f>
        <v>0.64755183203730249</v>
      </c>
      <c r="F58" s="23">
        <f t="shared" si="0"/>
        <v>0.76305632293202319</v>
      </c>
      <c r="H58">
        <v>1960</v>
      </c>
      <c r="I58" s="23"/>
      <c r="J58" s="23">
        <f>SUM('VAR2-Cor'!L57,'VAR2-Sag'!L57)/2</f>
        <v>1.2915000000000101</v>
      </c>
      <c r="K58" s="23">
        <f>SUM('VAR3-Cor'!L57,'VAR3-Sag'!M57)/2</f>
        <v>1.076534999999998</v>
      </c>
      <c r="L58" s="23">
        <f>SUM('VAR4-Cor'!M57,'VAR4-Sag'!M57)/2</f>
        <v>1.0649999999999979</v>
      </c>
      <c r="M58" s="23">
        <f t="shared" si="1"/>
        <v>1.1443450000000019</v>
      </c>
      <c r="O58">
        <v>1960</v>
      </c>
      <c r="P58" s="23"/>
      <c r="Q58" s="23">
        <f>SUM('VAR2-Cor'!M57,'VAR2-Sag'!M57)/2</f>
        <v>0.97125771413960704</v>
      </c>
      <c r="R58" s="23">
        <f>SUM('VAR3-Cor'!M57,'VAR3-Sag'!N57)/2</f>
        <v>0.95334160835686299</v>
      </c>
      <c r="S58" s="23">
        <f>SUM('VAR4-Cor'!N57,'VAR4-Sag'!N57)/2</f>
        <v>0.68880326515861445</v>
      </c>
      <c r="T58" s="23">
        <f t="shared" si="2"/>
        <v>0.87113419588502816</v>
      </c>
    </row>
    <row r="59" spans="1:20" x14ac:dyDescent="0.3">
      <c r="A59">
        <v>1959</v>
      </c>
      <c r="C59" s="23">
        <f>SUM('VAR2-Cor'!K58,'VAR2-Sag'!K58)/2</f>
        <v>0.87513870131825144</v>
      </c>
      <c r="D59" s="23">
        <f>SUM('VAR3-Cor'!K58,'VAR3-Sag'!L58)/2</f>
        <v>0.83051447578698556</v>
      </c>
      <c r="E59" s="23">
        <f>SUM('VAR4-Cor'!L58,'VAR4-Sag'!L58)/2</f>
        <v>0.74086828917319503</v>
      </c>
      <c r="F59" s="23">
        <f t="shared" si="0"/>
        <v>0.81550715542614405</v>
      </c>
      <c r="H59">
        <v>1959</v>
      </c>
      <c r="I59" s="23"/>
      <c r="J59" s="23">
        <f>SUM('VAR2-Cor'!L58,'VAR2-Sag'!L58)/2</f>
        <v>1.2915000000000152</v>
      </c>
      <c r="K59" s="23">
        <f>SUM('VAR3-Cor'!L58,'VAR3-Sag'!M58)/2</f>
        <v>1.0765049999999949</v>
      </c>
      <c r="L59" s="23">
        <f>SUM('VAR4-Cor'!M58,'VAR4-Sag'!M58)/2</f>
        <v>1.044</v>
      </c>
      <c r="M59" s="23">
        <f t="shared" si="1"/>
        <v>1.1373350000000033</v>
      </c>
      <c r="O59">
        <v>1959</v>
      </c>
      <c r="P59" s="23"/>
      <c r="Q59" s="23">
        <f>SUM('VAR2-Cor'!M58,'VAR2-Sag'!M58)/2</f>
        <v>1.1325104649018505</v>
      </c>
      <c r="R59" s="23">
        <f>SUM('VAR3-Cor'!M58,'VAR3-Sag'!N58)/2</f>
        <v>0.89594717190260709</v>
      </c>
      <c r="S59" s="23">
        <f>SUM('VAR4-Cor'!N58,'VAR4-Sag'!N58)/2</f>
        <v>0.77534841708585955</v>
      </c>
      <c r="T59" s="23">
        <f t="shared" si="2"/>
        <v>0.934602017963439</v>
      </c>
    </row>
    <row r="60" spans="1:20" x14ac:dyDescent="0.3">
      <c r="A60">
        <v>1958</v>
      </c>
      <c r="C60" s="23">
        <f>SUM('VAR2-Cor'!K59,'VAR2-Sag'!K59)/2</f>
        <v>0.68724868864449251</v>
      </c>
      <c r="D60" s="23">
        <f>SUM('VAR3-Cor'!K59,'VAR3-Sag'!L59)/2</f>
        <v>0.82713494560797596</v>
      </c>
      <c r="E60" s="23">
        <f>SUM('VAR4-Cor'!L59,'VAR4-Sag'!L59)/2</f>
        <v>0.7627887519993124</v>
      </c>
      <c r="F60" s="23">
        <f t="shared" si="0"/>
        <v>0.75905746208392699</v>
      </c>
      <c r="H60">
        <v>1958</v>
      </c>
      <c r="I60" s="23"/>
      <c r="J60" s="23">
        <f>SUM('VAR2-Cor'!L59,'VAR2-Sag'!L59)/2</f>
        <v>1.10700000000001</v>
      </c>
      <c r="K60" s="23">
        <f>SUM('VAR3-Cor'!L59,'VAR3-Sag'!M59)/2</f>
        <v>1.1995050000000251</v>
      </c>
      <c r="L60" s="23">
        <f>SUM('VAR4-Cor'!M59,'VAR4-Sag'!M59)/2</f>
        <v>0.88200000000000456</v>
      </c>
      <c r="M60" s="23">
        <f t="shared" si="1"/>
        <v>1.0628350000000133</v>
      </c>
      <c r="O60">
        <v>1958</v>
      </c>
      <c r="P60" s="23"/>
      <c r="Q60" s="23">
        <f>SUM('VAR2-Cor'!M59,'VAR2-Sag'!M59)/2</f>
        <v>0.76078429832946248</v>
      </c>
      <c r="R60" s="23">
        <f>SUM('VAR3-Cor'!M59,'VAR3-Sag'!N59)/2</f>
        <v>1.0030632955463417</v>
      </c>
      <c r="S60" s="23">
        <f>SUM('VAR4-Cor'!N59,'VAR4-Sag'!N59)/2</f>
        <v>0.67441408439076556</v>
      </c>
      <c r="T60" s="23">
        <f t="shared" si="2"/>
        <v>0.81275389275552323</v>
      </c>
    </row>
    <row r="61" spans="1:20" x14ac:dyDescent="0.3">
      <c r="A61">
        <v>1957</v>
      </c>
      <c r="C61" s="23">
        <f>SUM('VAR2-Cor'!K60,'VAR2-Sag'!K60)/2</f>
        <v>0.75950478863948201</v>
      </c>
      <c r="D61" s="23">
        <f>SUM('VAR3-Cor'!K60,'VAR3-Sag'!L60)/2</f>
        <v>0.93055799392945304</v>
      </c>
      <c r="E61" s="23">
        <f>SUM('VAR4-Cor'!L60,'VAR4-Sag'!L60)/2</f>
        <v>0.78660934620688594</v>
      </c>
      <c r="F61" s="23">
        <f t="shared" si="0"/>
        <v>0.82555737625860692</v>
      </c>
      <c r="H61">
        <v>1957</v>
      </c>
      <c r="I61" s="23"/>
      <c r="J61" s="23">
        <f>SUM('VAR2-Cor'!L60,'VAR2-Sag'!L60)/2</f>
        <v>0.92250000000001298</v>
      </c>
      <c r="K61" s="23">
        <f>SUM('VAR3-Cor'!L60,'VAR3-Sag'!M60)/2</f>
        <v>1.0149450000000355</v>
      </c>
      <c r="L61" s="23">
        <f>SUM('VAR4-Cor'!M60,'VAR4-Sag'!M60)/2</f>
        <v>1.1190000000000064</v>
      </c>
      <c r="M61" s="23">
        <f t="shared" si="1"/>
        <v>1.0188150000000185</v>
      </c>
      <c r="O61">
        <v>1957</v>
      </c>
      <c r="P61" s="23"/>
      <c r="Q61" s="23">
        <f>SUM('VAR2-Cor'!M60,'VAR2-Sag'!M60)/2</f>
        <v>0.70064316751993294</v>
      </c>
      <c r="R61" s="23">
        <f>SUM('VAR3-Cor'!M60,'VAR3-Sag'!N60)/2</f>
        <v>0.94335693641429252</v>
      </c>
      <c r="S61" s="23">
        <f>SUM('VAR4-Cor'!N60,'VAR4-Sag'!N60)/2</f>
        <v>0.86939911452271001</v>
      </c>
      <c r="T61" s="23">
        <f t="shared" si="2"/>
        <v>0.83779973948564512</v>
      </c>
    </row>
    <row r="62" spans="1:20" x14ac:dyDescent="0.3">
      <c r="A62">
        <v>1956</v>
      </c>
      <c r="C62" s="23">
        <f>SUM('VAR2-Cor'!K61,'VAR2-Sag'!K61)/2</f>
        <v>0.71104780875537199</v>
      </c>
      <c r="D62" s="23">
        <f>SUM('VAR3-Cor'!K61,'VAR3-Sag'!L61)/2</f>
        <v>0.94231787195316952</v>
      </c>
      <c r="E62" s="23">
        <f>SUM('VAR4-Cor'!L61,'VAR4-Sag'!L61)/2</f>
        <v>0.81762801364802951</v>
      </c>
      <c r="F62" s="23">
        <f t="shared" si="0"/>
        <v>0.82366456478552363</v>
      </c>
      <c r="H62">
        <v>1956</v>
      </c>
      <c r="I62" s="23"/>
      <c r="J62" s="23">
        <f>SUM('VAR2-Cor'!L61,'VAR2-Sag'!L61)/2</f>
        <v>1.199250000000015</v>
      </c>
      <c r="K62" s="23">
        <f>SUM('VAR3-Cor'!L61,'VAR3-Sag'!M61)/2</f>
        <v>1.0456950000000407</v>
      </c>
      <c r="L62" s="23">
        <f>SUM('VAR4-Cor'!M61,'VAR4-Sag'!M61)/2</f>
        <v>1.09500000000001</v>
      </c>
      <c r="M62" s="23">
        <f t="shared" si="1"/>
        <v>1.1133150000000218</v>
      </c>
      <c r="O62">
        <v>1956</v>
      </c>
      <c r="P62" s="23"/>
      <c r="Q62" s="23">
        <f>SUM('VAR2-Cor'!M61,'VAR2-Sag'!M61)/2</f>
        <v>0.86642548027407196</v>
      </c>
      <c r="R62" s="23">
        <f>SUM('VAR3-Cor'!M61,'VAR3-Sag'!N61)/2</f>
        <v>0.94956674757300008</v>
      </c>
      <c r="S62" s="23">
        <f>SUM('VAR4-Cor'!N61,'VAR4-Sag'!N61)/2</f>
        <v>0.88587040391522143</v>
      </c>
      <c r="T62" s="23">
        <f t="shared" si="2"/>
        <v>0.90062087725409778</v>
      </c>
    </row>
    <row r="63" spans="1:20" x14ac:dyDescent="0.3">
      <c r="A63">
        <v>1955</v>
      </c>
      <c r="C63" s="23">
        <f>SUM('VAR2-Cor'!K62,'VAR2-Sag'!K62)/2</f>
        <v>0.74236759788555995</v>
      </c>
      <c r="D63" s="23">
        <f>SUM('VAR3-Cor'!K62,'VAR3-Sag'!L62)/2</f>
        <v>0.81887658359144044</v>
      </c>
      <c r="E63" s="23">
        <f>SUM('VAR4-Cor'!L62,'VAR4-Sag'!L62)/2</f>
        <v>0.796688047351926</v>
      </c>
      <c r="F63" s="23">
        <f t="shared" si="0"/>
        <v>0.78597740960964213</v>
      </c>
      <c r="H63">
        <v>1955</v>
      </c>
      <c r="I63" s="23"/>
      <c r="J63" s="23">
        <f>SUM('VAR2-Cor'!L62,'VAR2-Sag'!L62)/2</f>
        <v>1.199250000000015</v>
      </c>
      <c r="K63" s="23">
        <f>SUM('VAR3-Cor'!L62,'VAR3-Sag'!M62)/2</f>
        <v>1.076490000000043</v>
      </c>
      <c r="L63" s="23">
        <f>SUM('VAR4-Cor'!M62,'VAR4-Sag'!M62)/2</f>
        <v>0.94799999999999507</v>
      </c>
      <c r="M63" s="23">
        <f t="shared" si="1"/>
        <v>1.0745800000000176</v>
      </c>
      <c r="O63">
        <v>1955</v>
      </c>
      <c r="P63" s="23"/>
      <c r="Q63" s="23">
        <f>SUM('VAR2-Cor'!M62,'VAR2-Sag'!M62)/2</f>
        <v>0.8864320153809</v>
      </c>
      <c r="R63" s="23">
        <f>SUM('VAR3-Cor'!M62,'VAR3-Sag'!N62)/2</f>
        <v>0.87905523531148355</v>
      </c>
      <c r="S63" s="23">
        <f>SUM('VAR4-Cor'!N62,'VAR4-Sag'!N62)/2</f>
        <v>0.75483683583267402</v>
      </c>
      <c r="T63" s="23">
        <f t="shared" si="2"/>
        <v>0.84010802884168589</v>
      </c>
    </row>
    <row r="64" spans="1:20" x14ac:dyDescent="0.3">
      <c r="A64">
        <v>1954</v>
      </c>
      <c r="C64" s="23">
        <f>SUM('VAR2-Cor'!K63,'VAR2-Sag'!K63)/2</f>
        <v>0.73597373863440607</v>
      </c>
      <c r="D64" s="23">
        <f>SUM('VAR3-Cor'!K63,'VAR3-Sag'!L63)/2</f>
        <v>0.95041860358075902</v>
      </c>
      <c r="E64" s="23">
        <f>SUM('VAR4-Cor'!L63,'VAR4-Sag'!L63)/2</f>
        <v>0.78163468941577552</v>
      </c>
      <c r="F64" s="23">
        <f t="shared" si="0"/>
        <v>0.82267567721031354</v>
      </c>
      <c r="H64">
        <v>1954</v>
      </c>
      <c r="I64" s="23"/>
      <c r="J64" s="23">
        <f>SUM('VAR2-Cor'!L63,'VAR2-Sag'!L63)/2</f>
        <v>1.414500000000015</v>
      </c>
      <c r="K64" s="23">
        <f>SUM('VAR3-Cor'!L63,'VAR3-Sag'!M63)/2</f>
        <v>0.95344500000004051</v>
      </c>
      <c r="L64" s="23">
        <f>SUM('VAR4-Cor'!M63,'VAR4-Sag'!M63)/2</f>
        <v>1.140000000000005</v>
      </c>
      <c r="M64" s="23">
        <f t="shared" si="1"/>
        <v>1.1693150000000203</v>
      </c>
      <c r="O64">
        <v>1954</v>
      </c>
      <c r="P64" s="23"/>
      <c r="Q64" s="23">
        <f>SUM('VAR2-Cor'!M63,'VAR2-Sag'!M63)/2</f>
        <v>1.0403397216028449</v>
      </c>
      <c r="R64" s="23">
        <f>SUM('VAR3-Cor'!M63,'VAR3-Sag'!N63)/2</f>
        <v>0.89178757967435751</v>
      </c>
      <c r="S64" s="23">
        <f>SUM('VAR4-Cor'!N63,'VAR4-Sag'!N63)/2</f>
        <v>0.88993323757769349</v>
      </c>
      <c r="T64" s="23">
        <f t="shared" si="2"/>
        <v>0.94068684628496524</v>
      </c>
    </row>
    <row r="65" spans="1:20" x14ac:dyDescent="0.3">
      <c r="A65">
        <v>1953</v>
      </c>
      <c r="C65" s="23">
        <f>SUM('VAR2-Cor'!K64,'VAR2-Sag'!K64)/2</f>
        <v>0.73666217201845896</v>
      </c>
      <c r="D65" s="23">
        <f>SUM('VAR3-Cor'!K64,'VAR3-Sag'!L64)/2</f>
        <v>0.92646798279494247</v>
      </c>
      <c r="E65" s="23">
        <f>SUM('VAR4-Cor'!L64,'VAR4-Sag'!L64)/2</f>
        <v>0.68603933848691545</v>
      </c>
      <c r="F65" s="23">
        <f t="shared" si="0"/>
        <v>0.78305649776677233</v>
      </c>
      <c r="H65">
        <v>1953</v>
      </c>
      <c r="I65" s="23"/>
      <c r="J65" s="23">
        <f>SUM('VAR2-Cor'!L64,'VAR2-Sag'!L64)/2</f>
        <v>0.95325000000000948</v>
      </c>
      <c r="K65" s="23">
        <f>SUM('VAR3-Cor'!L64,'VAR3-Sag'!M64)/2</f>
        <v>1.0457100000000379</v>
      </c>
      <c r="L65" s="23">
        <f>SUM('VAR4-Cor'!M64,'VAR4-Sag'!M64)/2</f>
        <v>0.85800000000000354</v>
      </c>
      <c r="M65" s="23">
        <f t="shared" si="1"/>
        <v>0.95232000000001704</v>
      </c>
      <c r="O65">
        <v>1953</v>
      </c>
      <c r="P65" s="23"/>
      <c r="Q65" s="23">
        <f>SUM('VAR2-Cor'!M64,'VAR2-Sag'!M64)/2</f>
        <v>0.67802484164753851</v>
      </c>
      <c r="R65" s="23">
        <f>SUM('VAR3-Cor'!M64,'VAR3-Sag'!N64)/2</f>
        <v>0.96509394426612694</v>
      </c>
      <c r="S65" s="23">
        <f>SUM('VAR4-Cor'!N64,'VAR4-Sag'!N64)/2</f>
        <v>0.59051256767155003</v>
      </c>
      <c r="T65" s="23">
        <f t="shared" si="2"/>
        <v>0.74454378452840519</v>
      </c>
    </row>
    <row r="66" spans="1:20" x14ac:dyDescent="0.3">
      <c r="A66">
        <v>1952</v>
      </c>
      <c r="C66" s="23">
        <f>SUM('VAR2-Cor'!K65,'VAR2-Sag'!K65)/2</f>
        <v>0.39478142765105501</v>
      </c>
      <c r="D66" s="23">
        <f>SUM('VAR3-Cor'!K65,'VAR3-Sag'!L65)/2</f>
        <v>1.0023448821946594</v>
      </c>
      <c r="E66" s="23">
        <f>SUM('VAR4-Cor'!L65,'VAR4-Sag'!L65)/2</f>
        <v>0.7036577395725585</v>
      </c>
      <c r="F66" s="23">
        <f t="shared" si="0"/>
        <v>0.700261349806091</v>
      </c>
      <c r="H66">
        <v>1952</v>
      </c>
      <c r="I66" s="23"/>
      <c r="J66" s="23">
        <f>SUM('VAR2-Cor'!L65,'VAR2-Sag'!L65)/2</f>
        <v>0.61500000000000499</v>
      </c>
      <c r="K66" s="23">
        <f>SUM('VAR3-Cor'!L65,'VAR3-Sag'!M65)/2</f>
        <v>1.1072100000000331</v>
      </c>
      <c r="L66" s="23">
        <f>SUM('VAR4-Cor'!M65,'VAR4-Sag'!M65)/2</f>
        <v>1.3679999999999999</v>
      </c>
      <c r="M66" s="23">
        <f t="shared" si="1"/>
        <v>1.0300700000000127</v>
      </c>
      <c r="O66">
        <v>1952</v>
      </c>
      <c r="P66" s="23"/>
      <c r="Q66" s="23">
        <f>SUM('VAR2-Cor'!M65,'VAR2-Sag'!M65)/2</f>
        <v>0.48558115601080448</v>
      </c>
      <c r="R66" s="23">
        <f>SUM('VAR3-Cor'!M65,'VAR3-Sag'!N65)/2</f>
        <v>1.1080557582746315</v>
      </c>
      <c r="S66" s="23">
        <f>SUM('VAR4-Cor'!N65,'VAR4-Sag'!N65)/2</f>
        <v>0.96740195236179849</v>
      </c>
      <c r="T66" s="23">
        <f t="shared" si="2"/>
        <v>0.85367962221574489</v>
      </c>
    </row>
    <row r="67" spans="1:20" x14ac:dyDescent="0.3">
      <c r="A67">
        <v>1951</v>
      </c>
      <c r="C67" s="23">
        <f>SUM('VAR2-Cor'!K66,'VAR2-Sag'!K66)/2</f>
        <v>0.4410553829547445</v>
      </c>
      <c r="D67" s="23">
        <f>SUM('VAR3-Cor'!K66,'VAR3-Sag'!L66)/2</f>
        <v>0.82204353135087693</v>
      </c>
      <c r="E67" s="23">
        <f>SUM('VAR4-Cor'!L66,'VAR4-Sag'!L66)/2</f>
        <v>0.50796733122408699</v>
      </c>
      <c r="F67" s="23">
        <f t="shared" si="0"/>
        <v>0.59035541517656942</v>
      </c>
      <c r="H67">
        <v>1951</v>
      </c>
      <c r="I67" s="23"/>
      <c r="J67" s="23">
        <f>SUM('VAR2-Cor'!L66,'VAR2-Sag'!L66)/2</f>
        <v>0.46125000000000649</v>
      </c>
      <c r="K67" s="23">
        <f>SUM('VAR3-Cor'!L66,'VAR3-Sag'!M66)/2</f>
        <v>1.322595000000055</v>
      </c>
      <c r="L67" s="23">
        <f>SUM('VAR4-Cor'!M66,'VAR4-Sag'!M66)/2</f>
        <v>1.2959999999999949</v>
      </c>
      <c r="M67" s="23">
        <f t="shared" si="1"/>
        <v>1.0266150000000189</v>
      </c>
      <c r="O67">
        <v>1951</v>
      </c>
      <c r="P67" s="23"/>
      <c r="Q67" s="23">
        <f>SUM('VAR2-Cor'!M66,'VAR2-Sag'!M66)/2</f>
        <v>0.40687359077575802</v>
      </c>
      <c r="R67" s="23">
        <f>SUM('VAR3-Cor'!M66,'VAR3-Sag'!N66)/2</f>
        <v>1.0884742738162716</v>
      </c>
      <c r="S67" s="23">
        <f>SUM('VAR4-Cor'!N66,'VAR4-Sag'!N66)/2</f>
        <v>0.6533703611653775</v>
      </c>
      <c r="T67" s="23">
        <f t="shared" si="2"/>
        <v>0.71623940858580237</v>
      </c>
    </row>
    <row r="68" spans="1:20" x14ac:dyDescent="0.3">
      <c r="A68">
        <v>1950</v>
      </c>
      <c r="C68" s="23"/>
      <c r="D68" s="23">
        <f>SUM('VAR3-Cor'!K67,'VAR3-Sag'!L67)/2</f>
        <v>0.91056618775198794</v>
      </c>
      <c r="E68" s="23">
        <f>SUM('VAR4-Cor'!L67,'VAR4-Sag'!L67)/2</f>
        <v>0.27110053822968899</v>
      </c>
      <c r="F68" s="23">
        <f t="shared" ref="F68:F76" si="3">AVERAGE(B68:E68)</f>
        <v>0.59083336299083844</v>
      </c>
      <c r="H68">
        <v>1950</v>
      </c>
      <c r="I68" s="23"/>
      <c r="J68" s="23"/>
      <c r="K68" s="23">
        <f>SUM('VAR3-Cor'!L67,'VAR3-Sag'!M67)/2</f>
        <v>0.98421000000004299</v>
      </c>
      <c r="L68" s="23">
        <f>SUM('VAR4-Cor'!M67,'VAR4-Sag'!M67)/2</f>
        <v>0.94499999999997497</v>
      </c>
      <c r="M68" s="23">
        <f t="shared" ref="M68:M76" si="4">AVERAGE(I68:L68)</f>
        <v>0.96460500000000904</v>
      </c>
      <c r="O68">
        <v>1950</v>
      </c>
      <c r="P68" s="23"/>
      <c r="Q68" s="23"/>
      <c r="R68" s="23">
        <f>SUM('VAR3-Cor'!M67,'VAR3-Sag'!N67)/2</f>
        <v>0.88868529272005303</v>
      </c>
      <c r="S68" s="23">
        <f>SUM('VAR4-Cor'!N67,'VAR4-Sag'!N67)/2</f>
        <v>0.51238001725409998</v>
      </c>
      <c r="T68" s="23">
        <f t="shared" ref="T68:T76" si="5">AVERAGE(P68:S68)</f>
        <v>0.70053265498707651</v>
      </c>
    </row>
    <row r="69" spans="1:20" x14ac:dyDescent="0.3">
      <c r="A69">
        <v>1949</v>
      </c>
      <c r="C69" s="23"/>
      <c r="D69" s="23">
        <f>SUM('VAR3-Cor'!K68,'VAR3-Sag'!L68)/2</f>
        <v>1.02005658930383</v>
      </c>
      <c r="E69" s="23"/>
      <c r="F69" s="23">
        <f t="shared" si="3"/>
        <v>1.02005658930383</v>
      </c>
      <c r="H69">
        <v>1949</v>
      </c>
      <c r="I69" s="23"/>
      <c r="J69" s="23"/>
      <c r="K69" s="23">
        <f>SUM('VAR3-Cor'!L68,'VAR3-Sag'!M68)/2</f>
        <v>1.138065000000049</v>
      </c>
      <c r="L69" s="23"/>
      <c r="M69" s="23">
        <f t="shared" si="4"/>
        <v>1.138065000000049</v>
      </c>
      <c r="O69">
        <v>1949</v>
      </c>
      <c r="P69" s="23"/>
      <c r="Q69" s="23"/>
      <c r="R69" s="23">
        <f>SUM('VAR3-Cor'!M68,'VAR3-Sag'!N68)/2</f>
        <v>1.13712962908911</v>
      </c>
      <c r="S69" s="23"/>
      <c r="T69" s="23">
        <f t="shared" si="5"/>
        <v>1.13712962908911</v>
      </c>
    </row>
    <row r="70" spans="1:20" x14ac:dyDescent="0.3">
      <c r="A70">
        <v>1948</v>
      </c>
      <c r="C70" s="23"/>
      <c r="D70" s="23">
        <f>SUM('VAR3-Cor'!K69,'VAR3-Sag'!L69)/2</f>
        <v>0.87307897545355351</v>
      </c>
      <c r="E70" s="23"/>
      <c r="F70" s="23">
        <f t="shared" si="3"/>
        <v>0.87307897545355351</v>
      </c>
      <c r="H70">
        <v>1948</v>
      </c>
      <c r="I70" s="23"/>
      <c r="J70" s="23"/>
      <c r="K70" s="23">
        <f>SUM('VAR3-Cor'!L69,'VAR3-Sag'!M69)/2</f>
        <v>1.1996250000000641</v>
      </c>
      <c r="L70" s="23"/>
      <c r="M70" s="23">
        <f t="shared" si="4"/>
        <v>1.1996250000000641</v>
      </c>
      <c r="O70">
        <v>1948</v>
      </c>
      <c r="P70" s="23"/>
      <c r="Q70" s="23"/>
      <c r="R70" s="23">
        <f>SUM('VAR3-Cor'!M69,'VAR3-Sag'!N69)/2</f>
        <v>0.94858992613804649</v>
      </c>
      <c r="S70" s="23"/>
      <c r="T70" s="23">
        <f t="shared" si="5"/>
        <v>0.94858992613804649</v>
      </c>
    </row>
    <row r="71" spans="1:20" x14ac:dyDescent="0.3">
      <c r="A71">
        <v>1947</v>
      </c>
      <c r="C71" s="23"/>
      <c r="D71" s="23">
        <f>SUM('VAR3-Cor'!K70,'VAR3-Sag'!L70)/2</f>
        <v>0.92764805764993097</v>
      </c>
      <c r="E71" s="23"/>
      <c r="F71" s="23">
        <f t="shared" si="3"/>
        <v>0.92764805764993097</v>
      </c>
      <c r="H71">
        <v>1947</v>
      </c>
      <c r="I71" s="23"/>
      <c r="J71" s="23"/>
      <c r="K71" s="23">
        <f>SUM('VAR3-Cor'!L70,'VAR3-Sag'!M70)/2</f>
        <v>1.5070950000000551</v>
      </c>
      <c r="L71" s="23"/>
      <c r="M71" s="23">
        <f t="shared" si="4"/>
        <v>1.5070950000000551</v>
      </c>
      <c r="O71">
        <v>1947</v>
      </c>
      <c r="P71" s="23"/>
      <c r="Q71" s="23"/>
      <c r="R71" s="23">
        <f>SUM('VAR3-Cor'!M70,'VAR3-Sag'!N70)/2</f>
        <v>1.4112743672758299</v>
      </c>
      <c r="S71" s="23"/>
      <c r="T71" s="23">
        <f t="shared" si="5"/>
        <v>1.4112743672758299</v>
      </c>
    </row>
    <row r="72" spans="1:20" x14ac:dyDescent="0.3">
      <c r="A72">
        <v>1946</v>
      </c>
      <c r="C72" s="23"/>
      <c r="D72" s="23">
        <f>SUM('VAR3-Cor'!K71,'VAR3-Sag'!L71)/2</f>
        <v>0.88869477977974698</v>
      </c>
      <c r="E72" s="23"/>
      <c r="F72" s="23">
        <f t="shared" si="3"/>
        <v>0.88869477977974698</v>
      </c>
      <c r="H72">
        <v>1946</v>
      </c>
      <c r="I72" s="23"/>
      <c r="J72" s="23"/>
      <c r="K72" s="23">
        <f>SUM('VAR3-Cor'!L71,'VAR3-Sag'!M71)/2</f>
        <v>1.1380350000000501</v>
      </c>
      <c r="L72" s="23"/>
      <c r="M72" s="23">
        <f t="shared" si="4"/>
        <v>1.1380350000000501</v>
      </c>
      <c r="O72">
        <v>1946</v>
      </c>
      <c r="P72" s="23"/>
      <c r="Q72" s="23"/>
      <c r="R72" s="23">
        <f>SUM('VAR3-Cor'!M71,'VAR3-Sag'!N71)/2</f>
        <v>1.0057531913583599</v>
      </c>
      <c r="S72" s="23"/>
      <c r="T72" s="23">
        <f t="shared" si="5"/>
        <v>1.0057531913583599</v>
      </c>
    </row>
    <row r="73" spans="1:20" x14ac:dyDescent="0.3">
      <c r="A73">
        <v>1945</v>
      </c>
      <c r="C73" s="23"/>
      <c r="D73" s="23">
        <f>SUM('VAR3-Cor'!K72,'VAR3-Sag'!L72)/2</f>
        <v>1.1279307305988699</v>
      </c>
      <c r="E73" s="23"/>
      <c r="F73" s="23">
        <f t="shared" si="3"/>
        <v>1.1279307305988699</v>
      </c>
      <c r="H73">
        <v>1945</v>
      </c>
      <c r="I73" s="23"/>
      <c r="J73" s="23"/>
      <c r="K73" s="23">
        <f>SUM('VAR3-Cor'!L72,'VAR3-Sag'!M72)/2</f>
        <v>1.0764750000000405</v>
      </c>
      <c r="L73" s="23"/>
      <c r="M73" s="23">
        <f t="shared" si="4"/>
        <v>1.0764750000000405</v>
      </c>
      <c r="O73">
        <v>1945</v>
      </c>
      <c r="P73" s="23"/>
      <c r="Q73" s="23"/>
      <c r="R73" s="23">
        <f>SUM('VAR3-Cor'!M72,'VAR3-Sag'!N72)/2</f>
        <v>1.2632019718098511</v>
      </c>
      <c r="S73" s="23"/>
      <c r="T73" s="23">
        <f t="shared" si="5"/>
        <v>1.2632019718098511</v>
      </c>
    </row>
    <row r="74" spans="1:20" x14ac:dyDescent="0.3">
      <c r="A74">
        <v>1944</v>
      </c>
      <c r="C74" s="23"/>
      <c r="D74" s="23">
        <f>SUM('VAR3-Cor'!K73,'VAR3-Sag'!L73)/2</f>
        <v>0.43646169388040151</v>
      </c>
      <c r="E74" s="23"/>
      <c r="F74" s="23">
        <f t="shared" si="3"/>
        <v>0.43646169388040151</v>
      </c>
      <c r="H74">
        <v>1944</v>
      </c>
      <c r="I74" s="23"/>
      <c r="J74" s="23"/>
      <c r="K74" s="23">
        <f>SUM('VAR3-Cor'!L73,'VAR3-Sag'!M73)/2</f>
        <v>0.73836000000005497</v>
      </c>
      <c r="L74" s="23"/>
      <c r="M74" s="23">
        <f t="shared" si="4"/>
        <v>0.73836000000005497</v>
      </c>
      <c r="O74">
        <v>1944</v>
      </c>
      <c r="P74" s="23"/>
      <c r="Q74" s="23"/>
      <c r="R74" s="23">
        <f>SUM('VAR3-Cor'!M73,'VAR3-Sag'!N73)/2</f>
        <v>0.64453171258711495</v>
      </c>
      <c r="S74" s="23"/>
      <c r="T74" s="23">
        <f t="shared" si="5"/>
        <v>0.64453171258711495</v>
      </c>
    </row>
    <row r="75" spans="1:20" x14ac:dyDescent="0.3">
      <c r="A75">
        <v>1943</v>
      </c>
      <c r="C75" s="23"/>
      <c r="D75" s="23">
        <f>SUM('VAR3-Cor'!K74,'VAR3-Sag'!L74)/2</f>
        <v>0.38321721150490451</v>
      </c>
      <c r="E75" s="23"/>
      <c r="F75" s="23">
        <f t="shared" si="3"/>
        <v>0.38321721150490451</v>
      </c>
      <c r="H75">
        <v>1943</v>
      </c>
      <c r="I75" s="23"/>
      <c r="J75" s="23"/>
      <c r="K75" s="23">
        <f>SUM('VAR3-Cor'!L74,'VAR3-Sag'!M74)/2</f>
        <v>0.55377000000003995</v>
      </c>
      <c r="L75" s="23"/>
      <c r="M75" s="23">
        <f t="shared" si="4"/>
        <v>0.55377000000003995</v>
      </c>
      <c r="O75">
        <v>1943</v>
      </c>
      <c r="P75" s="23"/>
      <c r="Q75" s="23"/>
      <c r="R75" s="23">
        <f>SUM('VAR3-Cor'!M74,'VAR3-Sag'!N74)/2</f>
        <v>0.4244283904301745</v>
      </c>
      <c r="S75" s="23"/>
      <c r="T75" s="23">
        <f t="shared" si="5"/>
        <v>0.4244283904301745</v>
      </c>
    </row>
    <row r="76" spans="1:20" x14ac:dyDescent="0.3">
      <c r="A76">
        <v>1942</v>
      </c>
      <c r="C76" s="23"/>
      <c r="D76" s="23">
        <f>SUM('VAR3-Cor'!K75,'VAR3-Sag'!L75)/2</f>
        <v>0.47993298649607952</v>
      </c>
      <c r="E76" s="23"/>
      <c r="F76" s="23">
        <f t="shared" si="3"/>
        <v>0.47993298649607952</v>
      </c>
      <c r="H76">
        <v>1942</v>
      </c>
      <c r="I76" s="23"/>
      <c r="J76" s="23"/>
      <c r="K76" s="23">
        <f>SUM('VAR3-Cor'!L75,'VAR3-Sag'!M75)/2</f>
        <v>0.4614750000000355</v>
      </c>
      <c r="L76" s="23"/>
      <c r="M76" s="23">
        <f t="shared" si="4"/>
        <v>0.4614750000000355</v>
      </c>
      <c r="O76">
        <v>1942</v>
      </c>
      <c r="P76" s="23"/>
      <c r="Q76" s="23"/>
      <c r="R76" s="23">
        <f>SUM('VAR3-Cor'!M75,'VAR3-Sag'!N75)/2</f>
        <v>0.44295414988659049</v>
      </c>
      <c r="S76" s="23"/>
      <c r="T76" s="23">
        <f t="shared" si="5"/>
        <v>0.44295414988659049</v>
      </c>
    </row>
  </sheetData>
  <mergeCells count="3">
    <mergeCell ref="H1:M1"/>
    <mergeCell ref="A1:F1"/>
    <mergeCell ref="O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BB31-8243-4558-9C43-EC70266C012A}">
  <dimension ref="A1:Z890"/>
  <sheetViews>
    <sheetView workbookViewId="0">
      <selection activeCell="C3" sqref="C3"/>
    </sheetView>
  </sheetViews>
  <sheetFormatPr baseColWidth="10" defaultRowHeight="14.4" x14ac:dyDescent="0.3"/>
  <cols>
    <col min="1" max="1" width="6.109375" customWidth="1"/>
    <col min="2" max="2" width="7" customWidth="1"/>
    <col min="3" max="3" width="7.77734375" customWidth="1"/>
    <col min="4" max="4" width="7.44140625" customWidth="1"/>
    <col min="5" max="5" width="8.33203125" customWidth="1"/>
    <col min="6" max="6" width="7.5546875" customWidth="1"/>
    <col min="7" max="8" width="7.6640625" customWidth="1"/>
    <col min="9" max="9" width="8.109375" customWidth="1"/>
    <col min="10" max="10" width="6.6640625" customWidth="1"/>
    <col min="11" max="11" width="7" customWidth="1"/>
    <col min="12" max="12" width="7.77734375" customWidth="1"/>
    <col min="13" max="17" width="8.109375" customWidth="1"/>
    <col min="18" max="18" width="6.33203125" customWidth="1"/>
    <col min="19" max="19" width="6.6640625" customWidth="1"/>
    <col min="20" max="20" width="7" customWidth="1"/>
    <col min="21" max="21" width="7.77734375" customWidth="1"/>
    <col min="22" max="26" width="7.88671875" customWidth="1"/>
  </cols>
  <sheetData>
    <row r="1" spans="1:26" x14ac:dyDescent="0.3">
      <c r="A1" s="25" t="s">
        <v>28</v>
      </c>
      <c r="B1" s="25"/>
      <c r="C1" s="25"/>
      <c r="D1" s="25"/>
      <c r="E1" s="25"/>
      <c r="F1" s="25"/>
      <c r="G1" s="25"/>
      <c r="H1" s="25"/>
      <c r="J1" s="26" t="s">
        <v>32</v>
      </c>
      <c r="K1" s="26"/>
      <c r="L1" s="26"/>
      <c r="M1" s="26"/>
      <c r="N1" s="26"/>
      <c r="O1" s="26"/>
      <c r="P1" s="26"/>
      <c r="Q1" s="26"/>
      <c r="S1" s="24" t="s">
        <v>33</v>
      </c>
      <c r="T1" s="24"/>
      <c r="U1" s="24"/>
      <c r="V1" s="24"/>
      <c r="W1" s="24"/>
      <c r="X1" s="24"/>
      <c r="Y1" s="24"/>
      <c r="Z1" s="24"/>
    </row>
    <row r="2" spans="1:26" x14ac:dyDescent="0.3">
      <c r="A2" s="22" t="s">
        <v>23</v>
      </c>
      <c r="B2" s="22" t="s">
        <v>35</v>
      </c>
      <c r="C2" s="22" t="s">
        <v>36</v>
      </c>
      <c r="D2" s="22" t="s">
        <v>27</v>
      </c>
      <c r="E2" s="22" t="s">
        <v>29</v>
      </c>
      <c r="F2" s="22" t="s">
        <v>30</v>
      </c>
      <c r="G2" s="22" t="s">
        <v>31</v>
      </c>
      <c r="H2" s="22" t="s">
        <v>34</v>
      </c>
      <c r="J2" s="22" t="s">
        <v>23</v>
      </c>
      <c r="K2" s="22" t="s">
        <v>35</v>
      </c>
      <c r="L2" s="22" t="s">
        <v>36</v>
      </c>
      <c r="M2" s="22" t="s">
        <v>27</v>
      </c>
      <c r="N2" s="22" t="s">
        <v>29</v>
      </c>
      <c r="O2" s="22" t="s">
        <v>30</v>
      </c>
      <c r="P2" s="22" t="s">
        <v>31</v>
      </c>
      <c r="Q2" s="22" t="s">
        <v>34</v>
      </c>
      <c r="S2" s="22" t="s">
        <v>23</v>
      </c>
      <c r="T2" s="22" t="s">
        <v>35</v>
      </c>
      <c r="U2" s="22" t="s">
        <v>36</v>
      </c>
      <c r="V2" s="22" t="s">
        <v>27</v>
      </c>
      <c r="W2" s="22" t="s">
        <v>29</v>
      </c>
      <c r="X2" s="22" t="s">
        <v>30</v>
      </c>
      <c r="Y2" s="22" t="s">
        <v>31</v>
      </c>
      <c r="Z2" s="22" t="s">
        <v>34</v>
      </c>
    </row>
    <row r="3" spans="1:26" x14ac:dyDescent="0.3">
      <c r="A3">
        <v>2015</v>
      </c>
      <c r="B3">
        <v>12</v>
      </c>
      <c r="C3" s="11">
        <v>2015.9166666666665</v>
      </c>
      <c r="D3" s="23">
        <f>'VAR1'!T2</f>
        <v>0.867528545310018</v>
      </c>
      <c r="E3" s="23">
        <f>SUM('VAR2-Cor'!R2,'VAR2-Sag'!R2)/2</f>
        <v>0.60403842305872302</v>
      </c>
      <c r="F3" s="23">
        <f>SUM('VAR3-Cor'!R2,'VAR3-Sag'!S2)/2</f>
        <v>0.90717671527357058</v>
      </c>
      <c r="G3" s="23">
        <f>SUM('VAR4-Cor'!S2,'VAR4-Sag'!S2)/2</f>
        <v>0.56952501689403046</v>
      </c>
      <c r="H3" s="23">
        <f>AVERAGE(D3:G3)</f>
        <v>0.73706717513408559</v>
      </c>
      <c r="J3">
        <v>2015</v>
      </c>
      <c r="K3">
        <v>12</v>
      </c>
      <c r="L3" s="11">
        <v>2015.9166666666665</v>
      </c>
      <c r="M3" s="23">
        <f>'VAR1'!U2</f>
        <v>0.15229999999999999</v>
      </c>
      <c r="N3" s="23">
        <f>SUM('VAR2-Cor'!S2,'VAR2-Sag'!S2)/2</f>
        <v>0.1230499999999993</v>
      </c>
      <c r="O3" s="23">
        <f>SUM('VAR3-Cor'!S2,'VAR3-Sag'!T2)/2</f>
        <v>0.1230849999999995</v>
      </c>
      <c r="P3" s="23">
        <f>SUM('VAR4-Cor'!T2,'VAR4-Sag'!T2)/2</f>
        <v>0.16789999999999899</v>
      </c>
      <c r="Q3" s="23">
        <f>AVERAGE(M3:P3)</f>
        <v>0.14158374999999945</v>
      </c>
      <c r="S3">
        <v>2015</v>
      </c>
      <c r="T3">
        <v>12</v>
      </c>
      <c r="U3" s="11">
        <v>2015.9166666666665</v>
      </c>
      <c r="V3" s="23">
        <f>D3*M3</f>
        <v>0.13212459745071573</v>
      </c>
      <c r="W3" s="23">
        <f t="shared" ref="W3:Y18" si="0">E3*N3</f>
        <v>7.4326927957375444E-2</v>
      </c>
      <c r="X3" s="23">
        <f t="shared" si="0"/>
        <v>0.11165984599944698</v>
      </c>
      <c r="Y3" s="23">
        <f t="shared" si="0"/>
        <v>9.5623250336507135E-2</v>
      </c>
      <c r="Z3" s="23">
        <f>AVERAGE(V3:Y3)</f>
        <v>0.10343365543601132</v>
      </c>
    </row>
    <row r="4" spans="1:26" x14ac:dyDescent="0.3">
      <c r="A4">
        <v>2015</v>
      </c>
      <c r="B4">
        <v>11</v>
      </c>
      <c r="C4" s="11">
        <v>2015.8333333333333</v>
      </c>
      <c r="D4" s="23">
        <f>'VAR1'!T3</f>
        <v>0.91638074656303503</v>
      </c>
      <c r="E4" s="23">
        <f>SUM('VAR2-Cor'!R3,'VAR2-Sag'!R3)/2</f>
        <v>0.62954813042477453</v>
      </c>
      <c r="F4" s="23">
        <f>SUM('VAR3-Cor'!R3,'VAR3-Sag'!S3)/2</f>
        <v>1.13234725150688</v>
      </c>
      <c r="G4" s="23">
        <f>SUM('VAR4-Cor'!S3,'VAR4-Sag'!S3)/2</f>
        <v>0.65304770088693798</v>
      </c>
      <c r="H4" s="23">
        <f t="shared" ref="H4:H67" si="1">AVERAGE(D4:G4)</f>
        <v>0.83283095734540691</v>
      </c>
      <c r="J4">
        <v>2015</v>
      </c>
      <c r="K4">
        <v>11</v>
      </c>
      <c r="L4" s="11">
        <v>2015.8333333333333</v>
      </c>
      <c r="M4" s="23">
        <f>'VAR1'!U3</f>
        <v>0.1371</v>
      </c>
      <c r="N4" s="23">
        <f>SUM('VAR2-Cor'!S3,'VAR2-Sag'!S3)/2</f>
        <v>0.12310000000000004</v>
      </c>
      <c r="O4" s="23">
        <f>SUM('VAR3-Cor'!S3,'VAR3-Sag'!T3)/2</f>
        <v>0.12303</v>
      </c>
      <c r="P4" s="23">
        <f>SUM('VAR4-Cor'!T3,'VAR4-Sag'!T3)/2</f>
        <v>0.11990000000000015</v>
      </c>
      <c r="Q4" s="23">
        <f t="shared" ref="Q4:Q67" si="2">AVERAGE(M4:P4)</f>
        <v>0.12578250000000005</v>
      </c>
      <c r="S4">
        <v>2015</v>
      </c>
      <c r="T4">
        <v>11</v>
      </c>
      <c r="U4" s="11">
        <v>2015.8333333333333</v>
      </c>
      <c r="V4" s="23">
        <f t="shared" ref="V4:Y67" si="3">D4*M4</f>
        <v>0.1256358003537921</v>
      </c>
      <c r="W4" s="23">
        <f t="shared" si="0"/>
        <v>7.7497374855289777E-2</v>
      </c>
      <c r="X4" s="23">
        <f t="shared" si="0"/>
        <v>0.13931268235289143</v>
      </c>
      <c r="Y4" s="23">
        <f t="shared" si="0"/>
        <v>7.8300419336343963E-2</v>
      </c>
      <c r="Z4" s="23">
        <f t="shared" ref="Z4:Z67" si="4">AVERAGE(V4:Y4)</f>
        <v>0.10518656922457932</v>
      </c>
    </row>
    <row r="5" spans="1:26" x14ac:dyDescent="0.3">
      <c r="A5">
        <v>2015</v>
      </c>
      <c r="B5">
        <v>10</v>
      </c>
      <c r="C5" s="11">
        <v>2015.75</v>
      </c>
      <c r="D5" s="23">
        <f>'VAR1'!T4</f>
        <v>0.91901857670485299</v>
      </c>
      <c r="E5" s="23">
        <f>SUM('VAR2-Cor'!R4,'VAR2-Sag'!R4)/2</f>
        <v>0.65419837743700304</v>
      </c>
      <c r="F5" s="23">
        <f>SUM('VAR3-Cor'!R4,'VAR3-Sag'!S4)/2</f>
        <v>1.3101096856690699</v>
      </c>
      <c r="G5" s="23">
        <f>SUM('VAR4-Cor'!S4,'VAR4-Sag'!S4)/2</f>
        <v>0.69733836236669644</v>
      </c>
      <c r="H5" s="23">
        <f t="shared" si="1"/>
        <v>0.89516625054440568</v>
      </c>
      <c r="J5">
        <v>2015</v>
      </c>
      <c r="K5">
        <v>10</v>
      </c>
      <c r="L5" s="11">
        <v>2015.75</v>
      </c>
      <c r="M5" s="23">
        <f>'VAR1'!U4</f>
        <v>0.1067</v>
      </c>
      <c r="N5" s="23">
        <f>SUM('VAR2-Cor'!S4,'VAR2-Sag'!S4)/2</f>
        <v>4.6125000000000055E-2</v>
      </c>
      <c r="O5" s="23">
        <f>SUM('VAR3-Cor'!S4,'VAR3-Sag'!T4)/2</f>
        <v>6.1564999999999703E-2</v>
      </c>
      <c r="P5" s="23">
        <f>SUM('VAR4-Cor'!T4,'VAR4-Sag'!T4)/2</f>
        <v>7.1949999999999695E-2</v>
      </c>
      <c r="Q5" s="23">
        <f t="shared" si="2"/>
        <v>7.1584999999999857E-2</v>
      </c>
      <c r="S5">
        <v>2015</v>
      </c>
      <c r="T5">
        <v>10</v>
      </c>
      <c r="U5" s="11">
        <v>2015.75</v>
      </c>
      <c r="V5" s="23">
        <f t="shared" si="3"/>
        <v>9.8059282134407816E-2</v>
      </c>
      <c r="W5" s="23">
        <f t="shared" si="0"/>
        <v>3.0174900159281801E-2</v>
      </c>
      <c r="X5" s="23">
        <f t="shared" si="0"/>
        <v>8.0656902798215899E-2</v>
      </c>
      <c r="Y5" s="23">
        <f t="shared" si="0"/>
        <v>5.0173495172283596E-2</v>
      </c>
      <c r="Z5" s="23">
        <f t="shared" si="4"/>
        <v>6.4766145066047276E-2</v>
      </c>
    </row>
    <row r="6" spans="1:26" x14ac:dyDescent="0.3">
      <c r="A6">
        <v>2015</v>
      </c>
      <c r="B6">
        <v>9</v>
      </c>
      <c r="C6" s="11">
        <v>2015.6666666666665</v>
      </c>
      <c r="D6" s="23">
        <f>'VAR1'!T5</f>
        <v>0.77072902658359699</v>
      </c>
      <c r="E6" s="23">
        <f>SUM('VAR2-Cor'!R5,'VAR2-Sag'!R5)/2</f>
        <v>0.64827483579734047</v>
      </c>
      <c r="F6" s="23">
        <f>SUM('VAR3-Cor'!R5,'VAR3-Sag'!S5)/2</f>
        <v>1.212364532688285</v>
      </c>
      <c r="G6" s="23">
        <f>SUM('VAR4-Cor'!S5,'VAR4-Sag'!S5)/2</f>
        <v>0.66466492933870192</v>
      </c>
      <c r="H6" s="23">
        <f t="shared" si="1"/>
        <v>0.82400833110198102</v>
      </c>
      <c r="J6">
        <v>2015</v>
      </c>
      <c r="K6">
        <v>9</v>
      </c>
      <c r="L6" s="11">
        <v>2015.6666666666665</v>
      </c>
      <c r="M6" s="23">
        <f>'VAR1'!U5</f>
        <v>0.106599999999999</v>
      </c>
      <c r="N6" s="23">
        <f>SUM('VAR2-Cor'!S5,'VAR2-Sag'!S5)/2</f>
        <v>4.6124999999999902E-2</v>
      </c>
      <c r="O6" s="23">
        <f>SUM('VAR3-Cor'!S5,'VAR3-Sag'!T5)/2</f>
        <v>4.6140000000000153E-2</v>
      </c>
      <c r="P6" s="23">
        <f>SUM('VAR4-Cor'!T5,'VAR4-Sag'!T5)/2</f>
        <v>4.7975000000000045E-2</v>
      </c>
      <c r="Q6" s="23">
        <f t="shared" si="2"/>
        <v>6.1709999999999772E-2</v>
      </c>
      <c r="S6">
        <v>2015</v>
      </c>
      <c r="T6">
        <v>9</v>
      </c>
      <c r="U6" s="11">
        <v>2015.6666666666665</v>
      </c>
      <c r="V6" s="23">
        <f t="shared" si="3"/>
        <v>8.2159714233810674E-2</v>
      </c>
      <c r="W6" s="23">
        <f t="shared" si="0"/>
        <v>2.9901676801152265E-2</v>
      </c>
      <c r="X6" s="23">
        <f t="shared" si="0"/>
        <v>5.5938499538237658E-2</v>
      </c>
      <c r="Y6" s="23">
        <f t="shared" si="0"/>
        <v>3.1887299985024257E-2</v>
      </c>
      <c r="Z6" s="23">
        <f t="shared" si="4"/>
        <v>4.9971797639556212E-2</v>
      </c>
    </row>
    <row r="7" spans="1:26" x14ac:dyDescent="0.3">
      <c r="A7">
        <v>2015</v>
      </c>
      <c r="B7">
        <v>8</v>
      </c>
      <c r="C7" s="11">
        <v>2015.5833333333333</v>
      </c>
      <c r="D7" s="23">
        <f>'VAR1'!T6</f>
        <v>0.68201023584482001</v>
      </c>
      <c r="E7" s="23">
        <f>SUM('VAR2-Cor'!R6,'VAR2-Sag'!R6)/2</f>
        <v>0.63869189927524994</v>
      </c>
      <c r="F7" s="23">
        <f>SUM('VAR3-Cor'!R6,'VAR3-Sag'!S6)/2</f>
        <v>1.108850277140796</v>
      </c>
      <c r="G7" s="23">
        <f>SUM('VAR4-Cor'!S6,'VAR4-Sag'!S6)/2</f>
        <v>0.61771710417250747</v>
      </c>
      <c r="H7" s="23">
        <f t="shared" si="1"/>
        <v>0.76181737910834335</v>
      </c>
      <c r="J7">
        <v>2015</v>
      </c>
      <c r="K7">
        <v>8</v>
      </c>
      <c r="L7" s="11">
        <v>2015.5833333333333</v>
      </c>
      <c r="M7" s="23">
        <f>'VAR1'!U6</f>
        <v>0.1066</v>
      </c>
      <c r="N7" s="23">
        <f>SUM('VAR2-Cor'!S6,'VAR2-Sag'!S6)/2</f>
        <v>4.61749999999998E-2</v>
      </c>
      <c r="O7" s="23">
        <f>SUM('VAR3-Cor'!S6,'VAR3-Sag'!T6)/2</f>
        <v>3.0757500000000049E-2</v>
      </c>
      <c r="P7" s="23">
        <f>SUM('VAR4-Cor'!T6,'VAR4-Sag'!T6)/2</f>
        <v>4.7975000000000045E-2</v>
      </c>
      <c r="Q7" s="23">
        <f t="shared" si="2"/>
        <v>5.7876874999999973E-2</v>
      </c>
      <c r="S7">
        <v>2015</v>
      </c>
      <c r="T7">
        <v>8</v>
      </c>
      <c r="U7" s="11">
        <v>2015.5833333333333</v>
      </c>
      <c r="V7" s="23">
        <f t="shared" si="3"/>
        <v>7.2702291141057807E-2</v>
      </c>
      <c r="W7" s="23">
        <f t="shared" si="0"/>
        <v>2.949159844903454E-2</v>
      </c>
      <c r="X7" s="23">
        <f t="shared" si="0"/>
        <v>3.4105462399158085E-2</v>
      </c>
      <c r="Y7" s="23">
        <f t="shared" si="0"/>
        <v>2.9634978072676073E-2</v>
      </c>
      <c r="Z7" s="23">
        <f t="shared" si="4"/>
        <v>4.1483582515481621E-2</v>
      </c>
    </row>
    <row r="8" spans="1:26" x14ac:dyDescent="0.3">
      <c r="A8">
        <v>2015</v>
      </c>
      <c r="B8">
        <v>7</v>
      </c>
      <c r="C8" s="11">
        <v>2015.5</v>
      </c>
      <c r="D8" s="23">
        <f>'VAR1'!T7</f>
        <v>0.59832238575415797</v>
      </c>
      <c r="E8" s="23">
        <f>SUM('VAR2-Cor'!R7,'VAR2-Sag'!R7)/2</f>
        <v>0.6285538911863785</v>
      </c>
      <c r="F8" s="23">
        <f>SUM('VAR3-Cor'!R7,'VAR3-Sag'!S7)/2</f>
        <v>1.0492590662277475</v>
      </c>
      <c r="G8" s="23">
        <f>SUM('VAR4-Cor'!S7,'VAR4-Sag'!S7)/2</f>
        <v>0.56815753010799896</v>
      </c>
      <c r="H8" s="23">
        <f t="shared" si="1"/>
        <v>0.71107321831907078</v>
      </c>
      <c r="J8">
        <v>2015</v>
      </c>
      <c r="K8">
        <v>7</v>
      </c>
      <c r="L8" s="11">
        <v>2015.5</v>
      </c>
      <c r="M8" s="23">
        <f>'VAR1'!U7</f>
        <v>0.1067</v>
      </c>
      <c r="N8" s="23">
        <f>SUM('VAR2-Cor'!S7,'VAR2-Sag'!S7)/2</f>
        <v>4.6124999999999951E-2</v>
      </c>
      <c r="O8" s="23">
        <f>SUM('VAR3-Cor'!S7,'VAR3-Sag'!T7)/2</f>
        <v>4.6132500000000104E-2</v>
      </c>
      <c r="P8" s="23">
        <f>SUM('VAR4-Cor'!T7,'VAR4-Sag'!T7)/2</f>
        <v>7.1949999999999903E-2</v>
      </c>
      <c r="Q8" s="23">
        <f t="shared" si="2"/>
        <v>6.7726874999999992E-2</v>
      </c>
      <c r="S8">
        <v>2015</v>
      </c>
      <c r="T8">
        <v>7</v>
      </c>
      <c r="U8" s="11">
        <v>2015.5</v>
      </c>
      <c r="V8" s="23">
        <f t="shared" si="3"/>
        <v>6.3840998559968651E-2</v>
      </c>
      <c r="W8" s="23">
        <f t="shared" si="0"/>
        <v>2.8992048230971679E-2</v>
      </c>
      <c r="X8" s="23">
        <f t="shared" si="0"/>
        <v>4.8404943872751668E-2</v>
      </c>
      <c r="Y8" s="23">
        <f t="shared" si="0"/>
        <v>4.0878934291270472E-2</v>
      </c>
      <c r="Z8" s="23">
        <f t="shared" si="4"/>
        <v>4.5529231238740614E-2</v>
      </c>
    </row>
    <row r="9" spans="1:26" x14ac:dyDescent="0.3">
      <c r="A9">
        <v>2015</v>
      </c>
      <c r="B9">
        <v>6</v>
      </c>
      <c r="C9" s="11">
        <v>2015.4166666666665</v>
      </c>
      <c r="D9" s="23">
        <f>'VAR1'!T8</f>
        <v>0.56464060832224805</v>
      </c>
      <c r="E9" s="23">
        <f>SUM('VAR2-Cor'!R8,'VAR2-Sag'!R8)/2</f>
        <v>0.6185991881567845</v>
      </c>
      <c r="F9" s="23">
        <f>SUM('VAR3-Cor'!R8,'VAR3-Sag'!S8)/2</f>
        <v>0.97661746319406451</v>
      </c>
      <c r="G9" s="23">
        <f>SUM('VAR4-Cor'!S8,'VAR4-Sag'!S8)/2</f>
        <v>0.51481286057719899</v>
      </c>
      <c r="H9" s="23">
        <f t="shared" si="1"/>
        <v>0.66866753006257396</v>
      </c>
      <c r="J9">
        <v>2015</v>
      </c>
      <c r="K9">
        <v>6</v>
      </c>
      <c r="L9" s="11">
        <v>2015.4166666666665</v>
      </c>
      <c r="M9" s="23">
        <f>'VAR1'!U8</f>
        <v>0.106599999999999</v>
      </c>
      <c r="N9" s="23">
        <f>SUM('VAR2-Cor'!S8,'VAR2-Sag'!S8)/2</f>
        <v>4.6150000000000101E-2</v>
      </c>
      <c r="O9" s="23">
        <f>SUM('VAR3-Cor'!S8,'VAR3-Sag'!T8)/2</f>
        <v>4.6139999999999799E-2</v>
      </c>
      <c r="P9" s="23">
        <f>SUM('VAR4-Cor'!T8,'VAR4-Sag'!T8)/2</f>
        <v>4.7949999999999895E-2</v>
      </c>
      <c r="Q9" s="23">
        <f t="shared" si="2"/>
        <v>6.1709999999999696E-2</v>
      </c>
      <c r="S9">
        <v>2015</v>
      </c>
      <c r="T9">
        <v>6</v>
      </c>
      <c r="U9" s="11">
        <v>2015.4166666666665</v>
      </c>
      <c r="V9" s="23">
        <f t="shared" si="3"/>
        <v>6.0190688847151078E-2</v>
      </c>
      <c r="W9" s="23">
        <f t="shared" si="0"/>
        <v>2.8548352533435666E-2</v>
      </c>
      <c r="X9" s="23">
        <f t="shared" si="0"/>
        <v>4.506112975177394E-2</v>
      </c>
      <c r="Y9" s="23">
        <f t="shared" si="0"/>
        <v>2.4685276664676639E-2</v>
      </c>
      <c r="Z9" s="23">
        <f t="shared" si="4"/>
        <v>3.9621361949259332E-2</v>
      </c>
    </row>
    <row r="10" spans="1:26" x14ac:dyDescent="0.3">
      <c r="A10">
        <v>2015</v>
      </c>
      <c r="B10">
        <v>5</v>
      </c>
      <c r="C10" s="11">
        <v>2015.3333333333333</v>
      </c>
      <c r="D10" s="23">
        <f>'VAR1'!T9</f>
        <v>0.57385430715891395</v>
      </c>
      <c r="E10" s="23">
        <f>SUM('VAR2-Cor'!R9,'VAR2-Sag'!R9)/2</f>
        <v>0.61013885166953452</v>
      </c>
      <c r="F10" s="23">
        <f>SUM('VAR3-Cor'!R9,'VAR3-Sag'!S9)/2</f>
        <v>0.94143685284408996</v>
      </c>
      <c r="G10" s="23">
        <f>SUM('VAR4-Cor'!S9,'VAR4-Sag'!S9)/2</f>
        <v>0.49075644942371399</v>
      </c>
      <c r="H10" s="23">
        <f t="shared" si="1"/>
        <v>0.65404661527406305</v>
      </c>
      <c r="J10">
        <v>2015</v>
      </c>
      <c r="K10">
        <v>5</v>
      </c>
      <c r="L10" s="11">
        <v>2015.3333333333333</v>
      </c>
      <c r="M10" s="23">
        <f>'VAR1'!U9</f>
        <v>0.1067</v>
      </c>
      <c r="N10" s="23">
        <f>SUM('VAR2-Cor'!S9,'VAR2-Sag'!S9)/2</f>
        <v>4.6199999999999949E-2</v>
      </c>
      <c r="O10" s="23">
        <f>SUM('VAR3-Cor'!S9,'VAR3-Sag'!T9)/2</f>
        <v>4.6140000000000049E-2</v>
      </c>
      <c r="P10" s="23">
        <f>SUM('VAR4-Cor'!T9,'VAR4-Sag'!T9)/2</f>
        <v>4.8000000000000001E-2</v>
      </c>
      <c r="Q10" s="23">
        <f t="shared" si="2"/>
        <v>6.1759999999999995E-2</v>
      </c>
      <c r="S10">
        <v>2015</v>
      </c>
      <c r="T10">
        <v>5</v>
      </c>
      <c r="U10" s="11">
        <v>2015.3333333333333</v>
      </c>
      <c r="V10" s="23">
        <f t="shared" si="3"/>
        <v>6.123025457385612E-2</v>
      </c>
      <c r="W10" s="23">
        <f t="shared" si="0"/>
        <v>2.8188414947132465E-2</v>
      </c>
      <c r="X10" s="23">
        <f t="shared" si="0"/>
        <v>4.3437896390226355E-2</v>
      </c>
      <c r="Y10" s="23">
        <f t="shared" si="0"/>
        <v>2.3556309572338271E-2</v>
      </c>
      <c r="Z10" s="23">
        <f t="shared" si="4"/>
        <v>3.9103218870888301E-2</v>
      </c>
    </row>
    <row r="11" spans="1:26" x14ac:dyDescent="0.3">
      <c r="A11">
        <v>2015</v>
      </c>
      <c r="B11">
        <v>4</v>
      </c>
      <c r="C11" s="11">
        <v>2015.25</v>
      </c>
      <c r="D11" s="23">
        <f>'VAR1'!T10</f>
        <v>0.55907199961787601</v>
      </c>
      <c r="E11" s="23">
        <f>SUM('VAR2-Cor'!R10,'VAR2-Sag'!R10)/2</f>
        <v>0.60191816946197396</v>
      </c>
      <c r="F11" s="23">
        <f>SUM('VAR3-Cor'!R10,'VAR3-Sag'!S10)/2</f>
        <v>0.90787825990782656</v>
      </c>
      <c r="G11" s="23">
        <f>SUM('VAR4-Cor'!S10,'VAR4-Sag'!S10)/2</f>
        <v>0.46963224390553504</v>
      </c>
      <c r="H11" s="23">
        <f t="shared" si="1"/>
        <v>0.63462516822330295</v>
      </c>
      <c r="J11">
        <v>2015</v>
      </c>
      <c r="K11">
        <v>4</v>
      </c>
      <c r="L11" s="11">
        <v>2015.25</v>
      </c>
      <c r="M11" s="23">
        <f>'VAR1'!U10</f>
        <v>0.1066</v>
      </c>
      <c r="N11" s="23">
        <f>SUM('VAR2-Cor'!S10,'VAR2-Sag'!S10)/2</f>
        <v>4.6124999999999951E-2</v>
      </c>
      <c r="O11" s="23">
        <f>SUM('VAR3-Cor'!S10,'VAR3-Sag'!T10)/2</f>
        <v>3.0782500000000001E-2</v>
      </c>
      <c r="P11" s="23">
        <f>SUM('VAR4-Cor'!T10,'VAR4-Sag'!T10)/2</f>
        <v>4.7974999999999948E-2</v>
      </c>
      <c r="Q11" s="23">
        <f t="shared" si="2"/>
        <v>5.7870624999999967E-2</v>
      </c>
      <c r="S11">
        <v>2015</v>
      </c>
      <c r="T11">
        <v>4</v>
      </c>
      <c r="U11" s="11">
        <v>2015.25</v>
      </c>
      <c r="V11" s="23">
        <f t="shared" si="3"/>
        <v>5.9597075159265586E-2</v>
      </c>
      <c r="W11" s="23">
        <f t="shared" si="0"/>
        <v>2.7763475566433521E-2</v>
      </c>
      <c r="X11" s="23">
        <f t="shared" si="0"/>
        <v>2.7946762535612672E-2</v>
      </c>
      <c r="Y11" s="23">
        <f t="shared" si="0"/>
        <v>2.253060690136802E-2</v>
      </c>
      <c r="Z11" s="23">
        <f t="shared" si="4"/>
        <v>3.4459480040669947E-2</v>
      </c>
    </row>
    <row r="12" spans="1:26" x14ac:dyDescent="0.3">
      <c r="A12">
        <v>2015</v>
      </c>
      <c r="B12">
        <v>3</v>
      </c>
      <c r="C12" s="11">
        <v>2015.1666666666665</v>
      </c>
      <c r="D12" s="23">
        <f>'VAR1'!T11</f>
        <v>0.49275577511308899</v>
      </c>
      <c r="E12" s="23">
        <f>SUM('VAR2-Cor'!R11,'VAR2-Sag'!R11)/2</f>
        <v>0.59498727893756598</v>
      </c>
      <c r="F12" s="23">
        <f>SUM('VAR3-Cor'!R11,'VAR3-Sag'!S11)/2</f>
        <v>0.89918055523735396</v>
      </c>
      <c r="G12" s="23">
        <f>SUM('VAR4-Cor'!S11,'VAR4-Sag'!S11)/2</f>
        <v>0.45517286849065952</v>
      </c>
      <c r="H12" s="23">
        <f t="shared" si="1"/>
        <v>0.61052411944466711</v>
      </c>
      <c r="J12">
        <v>2015</v>
      </c>
      <c r="K12">
        <v>3</v>
      </c>
      <c r="L12" s="11">
        <v>2015.1666666666665</v>
      </c>
      <c r="M12" s="23">
        <f>'VAR1'!U11</f>
        <v>0.106599999999999</v>
      </c>
      <c r="N12" s="23">
        <f>SUM('VAR2-Cor'!S11,'VAR2-Sag'!S11)/2</f>
        <v>4.6124999999999951E-2</v>
      </c>
      <c r="O12" s="23">
        <f>SUM('VAR3-Cor'!S11,'VAR3-Sag'!T11)/2</f>
        <v>3.0782500000000001E-2</v>
      </c>
      <c r="P12" s="23">
        <f>SUM('VAR4-Cor'!T11,'VAR4-Sag'!T11)/2</f>
        <v>4.792499999999985E-2</v>
      </c>
      <c r="Q12" s="23">
        <f t="shared" si="2"/>
        <v>5.7858124999999698E-2</v>
      </c>
      <c r="S12">
        <v>2015</v>
      </c>
      <c r="T12">
        <v>3</v>
      </c>
      <c r="U12" s="11">
        <v>2015.1666666666665</v>
      </c>
      <c r="V12" s="23">
        <f t="shared" si="3"/>
        <v>5.2527765627054794E-2</v>
      </c>
      <c r="W12" s="23">
        <f t="shared" si="0"/>
        <v>2.74437882409952E-2</v>
      </c>
      <c r="X12" s="23">
        <f t="shared" si="0"/>
        <v>2.7679025441593848E-2</v>
      </c>
      <c r="Y12" s="23">
        <f t="shared" si="0"/>
        <v>2.1814159722414791E-2</v>
      </c>
      <c r="Z12" s="23">
        <f t="shared" si="4"/>
        <v>3.2366184758014657E-2</v>
      </c>
    </row>
    <row r="13" spans="1:26" x14ac:dyDescent="0.3">
      <c r="A13">
        <v>2015</v>
      </c>
      <c r="B13">
        <v>2</v>
      </c>
      <c r="C13" s="11">
        <v>2015.0833333333333</v>
      </c>
      <c r="D13" s="23">
        <f>'VAR1'!T12</f>
        <v>0.48718179224756297</v>
      </c>
      <c r="E13" s="23">
        <f>SUM('VAR2-Cor'!R12,'VAR2-Sag'!R12)/2</f>
        <v>0.58999037195866555</v>
      </c>
      <c r="F13" s="23">
        <f>SUM('VAR3-Cor'!R12,'VAR3-Sag'!S12)/2</f>
        <v>0.89048285056688203</v>
      </c>
      <c r="G13" s="23">
        <f>SUM('VAR4-Cor'!S12,'VAR4-Sag'!S12)/2</f>
        <v>0.44839410540433655</v>
      </c>
      <c r="H13" s="23">
        <f t="shared" si="1"/>
        <v>0.6040122800443618</v>
      </c>
      <c r="J13">
        <v>2015</v>
      </c>
      <c r="K13">
        <v>2</v>
      </c>
      <c r="L13" s="11">
        <v>2015.0833333333333</v>
      </c>
      <c r="M13" s="23">
        <f>'VAR1'!U12</f>
        <v>0.18290000000000001</v>
      </c>
      <c r="N13" s="23">
        <f>SUM('VAR2-Cor'!S12,'VAR2-Sag'!S12)/2</f>
        <v>0.1230999999999995</v>
      </c>
      <c r="O13" s="23">
        <f>SUM('VAR3-Cor'!S12,'VAR3-Sag'!T12)/2</f>
        <v>6.1514999999999945E-2</v>
      </c>
      <c r="P13" s="23">
        <f>SUM('VAR4-Cor'!T12,'VAR4-Sag'!T12)/2</f>
        <v>0.16789999999999899</v>
      </c>
      <c r="Q13" s="23">
        <f t="shared" si="2"/>
        <v>0.1338537499999996</v>
      </c>
      <c r="S13">
        <v>2015</v>
      </c>
      <c r="T13">
        <v>2</v>
      </c>
      <c r="U13" s="11">
        <v>2015.0833333333333</v>
      </c>
      <c r="V13" s="23">
        <f t="shared" si="3"/>
        <v>8.910554980207927E-2</v>
      </c>
      <c r="W13" s="23">
        <f t="shared" si="0"/>
        <v>7.2627814788111436E-2</v>
      </c>
      <c r="X13" s="23">
        <f t="shared" si="0"/>
        <v>5.4778052552621699E-2</v>
      </c>
      <c r="Y13" s="23">
        <f t="shared" si="0"/>
        <v>7.528537029738766E-2</v>
      </c>
      <c r="Z13" s="23">
        <f t="shared" si="4"/>
        <v>7.2949196860050025E-2</v>
      </c>
    </row>
    <row r="14" spans="1:26" x14ac:dyDescent="0.3">
      <c r="A14">
        <v>2015</v>
      </c>
      <c r="B14">
        <v>1</v>
      </c>
      <c r="C14" s="11">
        <v>2015</v>
      </c>
      <c r="D14" s="23">
        <f>'VAR1'!T13</f>
        <v>0.56768071093087002</v>
      </c>
      <c r="E14" s="23">
        <f>SUM('VAR2-Cor'!R13,'VAR2-Sag'!R13)/2</f>
        <v>0.61117969965809493</v>
      </c>
      <c r="F14" s="23">
        <f>SUM('VAR3-Cor'!R13,'VAR3-Sag'!S13)/2</f>
        <v>0.88757278217367597</v>
      </c>
      <c r="G14" s="23">
        <f>SUM('VAR4-Cor'!S13,'VAR4-Sag'!S13)/2</f>
        <v>0.50111488708618501</v>
      </c>
      <c r="H14" s="23">
        <f t="shared" si="1"/>
        <v>0.64188701996220643</v>
      </c>
      <c r="J14">
        <v>2015</v>
      </c>
      <c r="K14">
        <v>1</v>
      </c>
      <c r="L14" s="11">
        <v>2015</v>
      </c>
      <c r="M14" s="23">
        <f>'VAR1'!U13</f>
        <v>0.18279999999999899</v>
      </c>
      <c r="N14" s="23">
        <f>SUM('VAR2-Cor'!S13,'VAR2-Sag'!S13)/2</f>
        <v>0.122999999999999</v>
      </c>
      <c r="O14" s="23">
        <f>SUM('VAR3-Cor'!S13,'VAR3-Sag'!T13)/2</f>
        <v>6.1515000000000201E-2</v>
      </c>
      <c r="P14" s="23">
        <f>SUM('VAR4-Cor'!T13,'VAR4-Sag'!T13)/2</f>
        <v>0.1198999999999999</v>
      </c>
      <c r="Q14" s="23">
        <f t="shared" si="2"/>
        <v>0.12180374999999952</v>
      </c>
      <c r="S14">
        <v>2015</v>
      </c>
      <c r="T14">
        <v>1</v>
      </c>
      <c r="U14" s="11">
        <v>2015</v>
      </c>
      <c r="V14" s="23">
        <f t="shared" si="3"/>
        <v>0.10377203395816247</v>
      </c>
      <c r="W14" s="23">
        <f t="shared" si="0"/>
        <v>7.5175103057945059E-2</v>
      </c>
      <c r="X14" s="23">
        <f t="shared" si="0"/>
        <v>5.4599039695413853E-2</v>
      </c>
      <c r="Y14" s="23">
        <f t="shared" si="0"/>
        <v>6.0083674961633533E-2</v>
      </c>
      <c r="Z14" s="23">
        <f t="shared" si="4"/>
        <v>7.3407462918288729E-2</v>
      </c>
    </row>
    <row r="15" spans="1:26" x14ac:dyDescent="0.3">
      <c r="A15">
        <v>2014</v>
      </c>
      <c r="B15">
        <v>12</v>
      </c>
      <c r="C15" s="11">
        <v>2014.9166666666665</v>
      </c>
      <c r="D15" s="23">
        <f>'VAR1'!T14</f>
        <v>0.70164265339370202</v>
      </c>
      <c r="E15" s="23">
        <f>SUM('VAR2-Cor'!R14,'VAR2-Sag'!R14)/2</f>
        <v>0.64323825205750196</v>
      </c>
      <c r="F15" s="23">
        <f>SUM('VAR3-Cor'!R14,'VAR3-Sag'!S14)/2</f>
        <v>0.89354381502225344</v>
      </c>
      <c r="G15" s="23">
        <f>SUM('VAR4-Cor'!S14,'VAR4-Sag'!S14)/2</f>
        <v>0.61429979960667747</v>
      </c>
      <c r="H15" s="23">
        <f t="shared" si="1"/>
        <v>0.71318113002003369</v>
      </c>
      <c r="J15">
        <v>2014</v>
      </c>
      <c r="K15">
        <v>12</v>
      </c>
      <c r="L15" s="11">
        <v>2014.9166666666665</v>
      </c>
      <c r="M15" s="23">
        <f>'VAR1'!U14</f>
        <v>0.19799999999999901</v>
      </c>
      <c r="N15" s="23">
        <f>SUM('VAR2-Cor'!S14,'VAR2-Sag'!S14)/2</f>
        <v>0.123099999999999</v>
      </c>
      <c r="O15" s="23">
        <f>SUM('VAR3-Cor'!S14,'VAR3-Sag'!T14)/2</f>
        <v>6.156500000000005E-2</v>
      </c>
      <c r="P15" s="23">
        <f>SUM('VAR4-Cor'!T14,'VAR4-Sag'!T14)/2</f>
        <v>0.16789999999999949</v>
      </c>
      <c r="Q15" s="23">
        <f t="shared" si="2"/>
        <v>0.13764124999999938</v>
      </c>
      <c r="S15">
        <v>2014</v>
      </c>
      <c r="T15">
        <v>12</v>
      </c>
      <c r="U15" s="11">
        <v>2014.9166666666665</v>
      </c>
      <c r="V15" s="23">
        <f t="shared" si="3"/>
        <v>0.13892524537195231</v>
      </c>
      <c r="W15" s="23">
        <f t="shared" si="0"/>
        <v>7.9182628828277854E-2</v>
      </c>
      <c r="X15" s="23">
        <f t="shared" si="0"/>
        <v>5.5011024971845075E-2</v>
      </c>
      <c r="Y15" s="23">
        <f t="shared" si="0"/>
        <v>0.10314093635396084</v>
      </c>
      <c r="Z15" s="23">
        <f t="shared" si="4"/>
        <v>9.4064958881509009E-2</v>
      </c>
    </row>
    <row r="16" spans="1:26" x14ac:dyDescent="0.3">
      <c r="A16">
        <v>2014</v>
      </c>
      <c r="B16">
        <v>11</v>
      </c>
      <c r="C16" s="11">
        <v>2014.8333333333333</v>
      </c>
      <c r="D16" s="23">
        <f>'VAR1'!T15</f>
        <v>0.83715795377991697</v>
      </c>
      <c r="E16" s="23">
        <f>SUM('VAR2-Cor'!R15,'VAR2-Sag'!R15)/2</f>
        <v>0.70779154991314908</v>
      </c>
      <c r="F16" s="23">
        <f>SUM('VAR3-Cor'!R15,'VAR3-Sag'!S15)/2</f>
        <v>0.90340233566461647</v>
      </c>
      <c r="G16" s="23">
        <f>SUM('VAR4-Cor'!S15,'VAR4-Sag'!S15)/2</f>
        <v>0.72651465547838701</v>
      </c>
      <c r="H16" s="23">
        <f t="shared" si="1"/>
        <v>0.79371662370901741</v>
      </c>
      <c r="J16">
        <v>2014</v>
      </c>
      <c r="K16">
        <v>11</v>
      </c>
      <c r="L16" s="11">
        <v>2014.8333333333333</v>
      </c>
      <c r="M16" s="23">
        <f>'VAR1'!U15</f>
        <v>0.18279999999999999</v>
      </c>
      <c r="N16" s="23">
        <f>SUM('VAR2-Cor'!S15,'VAR2-Sag'!S15)/2</f>
        <v>0.1230999999999995</v>
      </c>
      <c r="O16" s="23">
        <f>SUM('VAR3-Cor'!S15,'VAR3-Sag'!T15)/2</f>
        <v>6.1514999999999945E-2</v>
      </c>
      <c r="P16" s="23">
        <f>SUM('VAR4-Cor'!T15,'VAR4-Sag'!T15)/2</f>
        <v>0.11994999999999939</v>
      </c>
      <c r="Q16" s="23">
        <f t="shared" si="2"/>
        <v>0.12184124999999971</v>
      </c>
      <c r="S16">
        <v>2014</v>
      </c>
      <c r="T16">
        <v>11</v>
      </c>
      <c r="U16" s="11">
        <v>2014.8333333333333</v>
      </c>
      <c r="V16" s="23">
        <f t="shared" si="3"/>
        <v>0.15303247395096881</v>
      </c>
      <c r="W16" s="23">
        <f t="shared" si="0"/>
        <v>8.7129139794308294E-2</v>
      </c>
      <c r="X16" s="23">
        <f t="shared" si="0"/>
        <v>5.5572794678408831E-2</v>
      </c>
      <c r="Y16" s="23">
        <f t="shared" si="0"/>
        <v>8.7145432924632074E-2</v>
      </c>
      <c r="Z16" s="23">
        <f t="shared" si="4"/>
        <v>9.5719960337079496E-2</v>
      </c>
    </row>
    <row r="17" spans="1:26" x14ac:dyDescent="0.3">
      <c r="A17">
        <v>2014</v>
      </c>
      <c r="B17">
        <v>10</v>
      </c>
      <c r="C17" s="11">
        <v>2014.75</v>
      </c>
      <c r="D17" s="23">
        <f>'VAR1'!T16</f>
        <v>0.90984753741380497</v>
      </c>
      <c r="E17" s="23">
        <f>SUM('VAR2-Cor'!R16,'VAR2-Sag'!R16)/2</f>
        <v>0.75740441171695294</v>
      </c>
      <c r="F17" s="23">
        <f>SUM('VAR3-Cor'!R16,'VAR3-Sag'!S16)/2</f>
        <v>0.9044418536778136</v>
      </c>
      <c r="G17" s="23">
        <f>SUM('VAR4-Cor'!S16,'VAR4-Sag'!S16)/2</f>
        <v>0.77373022020408544</v>
      </c>
      <c r="H17" s="23">
        <f t="shared" si="1"/>
        <v>0.83635600575316427</v>
      </c>
      <c r="J17">
        <v>2014</v>
      </c>
      <c r="K17">
        <v>10</v>
      </c>
      <c r="L17" s="11">
        <v>2014.75</v>
      </c>
      <c r="M17" s="23">
        <f>'VAR1'!U16</f>
        <v>0.121899999999999</v>
      </c>
      <c r="N17" s="23">
        <f>SUM('VAR2-Cor'!S16,'VAR2-Sag'!S16)/2</f>
        <v>0.15379999999999899</v>
      </c>
      <c r="O17" s="23">
        <f>SUM('VAR3-Cor'!S16,'VAR3-Sag'!T16)/2</f>
        <v>9.2314999999999897E-2</v>
      </c>
      <c r="P17" s="23">
        <f>SUM('VAR4-Cor'!T16,'VAR4-Sag'!T16)/2</f>
        <v>9.5950000000000146E-2</v>
      </c>
      <c r="Q17" s="23">
        <f t="shared" si="2"/>
        <v>0.1159912499999995</v>
      </c>
      <c r="S17">
        <v>2014</v>
      </c>
      <c r="T17">
        <v>10</v>
      </c>
      <c r="U17" s="11">
        <v>2014.75</v>
      </c>
      <c r="V17" s="23">
        <f t="shared" si="3"/>
        <v>0.11091041481074192</v>
      </c>
      <c r="W17" s="23">
        <f t="shared" si="0"/>
        <v>0.1164887985220666</v>
      </c>
      <c r="X17" s="23">
        <f t="shared" si="0"/>
        <v>8.3493549722267274E-2</v>
      </c>
      <c r="Y17" s="23">
        <f t="shared" si="0"/>
        <v>7.4239414628582107E-2</v>
      </c>
      <c r="Z17" s="23">
        <f t="shared" si="4"/>
        <v>9.6283044420914482E-2</v>
      </c>
    </row>
    <row r="18" spans="1:26" x14ac:dyDescent="0.3">
      <c r="A18">
        <v>2014</v>
      </c>
      <c r="B18">
        <v>9</v>
      </c>
      <c r="C18" s="11">
        <v>2014.6666666666665</v>
      </c>
      <c r="D18" s="23">
        <f>'VAR1'!T17</f>
        <v>0.798731338943934</v>
      </c>
      <c r="E18" s="23">
        <f>SUM('VAR2-Cor'!R17,'VAR2-Sag'!R17)/2</f>
        <v>0.73117413980604051</v>
      </c>
      <c r="F18" s="23">
        <f>SUM('VAR3-Cor'!R17,'VAR3-Sag'!S17)/2</f>
        <v>0.89446501727197147</v>
      </c>
      <c r="G18" s="23">
        <f>SUM('VAR4-Cor'!S17,'VAR4-Sag'!S17)/2</f>
        <v>0.75123036016116251</v>
      </c>
      <c r="H18" s="23">
        <f t="shared" si="1"/>
        <v>0.79390021404577715</v>
      </c>
      <c r="J18">
        <v>2014</v>
      </c>
      <c r="K18">
        <v>9</v>
      </c>
      <c r="L18" s="11">
        <v>2014.6666666666665</v>
      </c>
      <c r="M18" s="23">
        <f>'VAR1'!U17</f>
        <v>0.1066</v>
      </c>
      <c r="N18" s="23">
        <f>SUM('VAR2-Cor'!S17,'VAR2-Sag'!S17)/2</f>
        <v>0.15384999999999949</v>
      </c>
      <c r="O18" s="23">
        <f>SUM('VAR3-Cor'!S17,'VAR3-Sag'!T17)/2</f>
        <v>7.6882499999999548E-2</v>
      </c>
      <c r="P18" s="23">
        <f>SUM('VAR4-Cor'!T17,'VAR4-Sag'!T17)/2</f>
        <v>7.1949999999999958E-2</v>
      </c>
      <c r="Q18" s="23">
        <f t="shared" si="2"/>
        <v>0.10232062499999975</v>
      </c>
      <c r="S18">
        <v>2014</v>
      </c>
      <c r="T18">
        <v>9</v>
      </c>
      <c r="U18" s="11">
        <v>2014.6666666666665</v>
      </c>
      <c r="V18" s="23">
        <f t="shared" si="3"/>
        <v>8.5144760731423366E-2</v>
      </c>
      <c r="W18" s="23">
        <f t="shared" si="0"/>
        <v>0.11249114140915896</v>
      </c>
      <c r="X18" s="23">
        <f t="shared" si="0"/>
        <v>6.8768706690411949E-2</v>
      </c>
      <c r="Y18" s="23">
        <f t="shared" si="0"/>
        <v>5.4051024413595612E-2</v>
      </c>
      <c r="Z18" s="23">
        <f t="shared" si="4"/>
        <v>8.0113908311147466E-2</v>
      </c>
    </row>
    <row r="19" spans="1:26" x14ac:dyDescent="0.3">
      <c r="A19">
        <v>2014</v>
      </c>
      <c r="B19">
        <v>8</v>
      </c>
      <c r="C19" s="11">
        <v>2014.5833333333333</v>
      </c>
      <c r="D19" s="23">
        <f>'VAR1'!T18</f>
        <v>0.71505647689052998</v>
      </c>
      <c r="E19" s="23">
        <f>SUM('VAR2-Cor'!R18,'VAR2-Sag'!R18)/2</f>
        <v>0.70172341673346694</v>
      </c>
      <c r="F19" s="23">
        <f>SUM('VAR3-Cor'!R18,'VAR3-Sag'!S18)/2</f>
        <v>0.85080746185820044</v>
      </c>
      <c r="G19" s="23">
        <f>SUM('VAR4-Cor'!S18,'VAR4-Sag'!S18)/2</f>
        <v>0.71873145562708096</v>
      </c>
      <c r="H19" s="23">
        <f t="shared" si="1"/>
        <v>0.74657970277731955</v>
      </c>
      <c r="J19">
        <v>2014</v>
      </c>
      <c r="K19">
        <v>8</v>
      </c>
      <c r="L19" s="11">
        <v>2014.5833333333333</v>
      </c>
      <c r="M19" s="23">
        <f>'VAR1'!U18</f>
        <v>0.121899999999999</v>
      </c>
      <c r="N19" s="23">
        <f>SUM('VAR2-Cor'!S18,'VAR2-Sag'!S18)/2</f>
        <v>9.2249999999999555E-2</v>
      </c>
      <c r="O19" s="23">
        <f>SUM('VAR3-Cor'!S18,'VAR3-Sag'!T18)/2</f>
        <v>7.6932500000000056E-2</v>
      </c>
      <c r="P19" s="23">
        <f>SUM('VAR4-Cor'!T18,'VAR4-Sag'!T18)/2</f>
        <v>7.1949999999999945E-2</v>
      </c>
      <c r="Q19" s="23">
        <f t="shared" si="2"/>
        <v>9.0758124999999648E-2</v>
      </c>
      <c r="S19">
        <v>2014</v>
      </c>
      <c r="T19">
        <v>8</v>
      </c>
      <c r="U19" s="11">
        <v>2014.5833333333333</v>
      </c>
      <c r="V19" s="23">
        <f t="shared" si="3"/>
        <v>8.7165384532954887E-2</v>
      </c>
      <c r="W19" s="23">
        <f t="shared" si="3"/>
        <v>6.4733985193662011E-2</v>
      </c>
      <c r="X19" s="23">
        <f t="shared" si="3"/>
        <v>6.5454745059406058E-2</v>
      </c>
      <c r="Y19" s="23">
        <f t="shared" si="3"/>
        <v>5.1712728232368436E-2</v>
      </c>
      <c r="Z19" s="23">
        <f t="shared" si="4"/>
        <v>6.726671075459785E-2</v>
      </c>
    </row>
    <row r="20" spans="1:26" x14ac:dyDescent="0.3">
      <c r="A20">
        <v>2014</v>
      </c>
      <c r="B20">
        <v>7</v>
      </c>
      <c r="C20" s="11">
        <v>2014.5</v>
      </c>
      <c r="D20" s="23">
        <f>'VAR1'!T19</f>
        <v>0.71862485279216903</v>
      </c>
      <c r="E20" s="23">
        <f>SUM('VAR2-Cor'!R19,'VAR2-Sag'!R19)/2</f>
        <v>0.66947594100449659</v>
      </c>
      <c r="F20" s="23">
        <f>SUM('VAR3-Cor'!R19,'VAR3-Sag'!S19)/2</f>
        <v>0.7965261929540095</v>
      </c>
      <c r="G20" s="23">
        <f>SUM('VAR4-Cor'!S19,'VAR4-Sag'!S19)/2</f>
        <v>0.68665355257688199</v>
      </c>
      <c r="H20" s="23">
        <f t="shared" si="1"/>
        <v>0.71782013483188933</v>
      </c>
      <c r="J20">
        <v>2014</v>
      </c>
      <c r="K20">
        <v>7</v>
      </c>
      <c r="L20" s="11">
        <v>2014.5</v>
      </c>
      <c r="M20" s="23">
        <f>'VAR1'!U19</f>
        <v>0.1067</v>
      </c>
      <c r="N20" s="23">
        <f>SUM('VAR2-Cor'!S19,'VAR2-Sag'!S19)/2</f>
        <v>0.15384999999999949</v>
      </c>
      <c r="O20" s="23">
        <f>SUM('VAR3-Cor'!S19,'VAR3-Sag'!T19)/2</f>
        <v>9.2314999999999647E-2</v>
      </c>
      <c r="P20" s="23">
        <f>SUM('VAR4-Cor'!T19,'VAR4-Sag'!T19)/2</f>
        <v>7.1949999999999958E-2</v>
      </c>
      <c r="Q20" s="23">
        <f t="shared" si="2"/>
        <v>0.10620374999999978</v>
      </c>
      <c r="S20">
        <v>2014</v>
      </c>
      <c r="T20">
        <v>7</v>
      </c>
      <c r="U20" s="11">
        <v>2014.5</v>
      </c>
      <c r="V20" s="23">
        <f t="shared" si="3"/>
        <v>7.667727179292444E-2</v>
      </c>
      <c r="W20" s="23">
        <f t="shared" si="3"/>
        <v>0.10299887352354145</v>
      </c>
      <c r="X20" s="23">
        <f t="shared" si="3"/>
        <v>7.3531315502549113E-2</v>
      </c>
      <c r="Y20" s="23">
        <f t="shared" si="3"/>
        <v>4.9404723107906633E-2</v>
      </c>
      <c r="Z20" s="23">
        <f t="shared" si="4"/>
        <v>7.5653045981730407E-2</v>
      </c>
    </row>
    <row r="21" spans="1:26" x14ac:dyDescent="0.3">
      <c r="A21">
        <v>2014</v>
      </c>
      <c r="B21">
        <v>6</v>
      </c>
      <c r="C21" s="11">
        <v>2014.4166666666665</v>
      </c>
      <c r="D21" s="23">
        <f>'VAR1'!T20</f>
        <v>0.67705936703818004</v>
      </c>
      <c r="E21" s="23">
        <f>SUM('VAR2-Cor'!R20,'VAR2-Sag'!R20)/2</f>
        <v>0.6362598930601755</v>
      </c>
      <c r="F21" s="23">
        <f>SUM('VAR3-Cor'!R20,'VAR3-Sag'!S20)/2</f>
        <v>0.70051771955908504</v>
      </c>
      <c r="G21" s="23">
        <f>SUM('VAR4-Cor'!S20,'VAR4-Sag'!S20)/2</f>
        <v>0.66014232747379398</v>
      </c>
      <c r="H21" s="23">
        <f t="shared" si="1"/>
        <v>0.66849482678280869</v>
      </c>
      <c r="J21">
        <v>2014</v>
      </c>
      <c r="K21">
        <v>6</v>
      </c>
      <c r="L21" s="11">
        <v>2014.4166666666665</v>
      </c>
      <c r="M21" s="23">
        <f>'VAR1'!U20</f>
        <v>0.12179999999999901</v>
      </c>
      <c r="N21" s="23">
        <f>SUM('VAR2-Cor'!S20,'VAR2-Sag'!S20)/2</f>
        <v>0.15379999999999899</v>
      </c>
      <c r="O21" s="23">
        <f>SUM('VAR3-Cor'!S20,'VAR3-Sag'!T20)/2</f>
        <v>7.6882499999999451E-2</v>
      </c>
      <c r="P21" s="23">
        <f>SUM('VAR4-Cor'!T20,'VAR4-Sag'!T20)/2</f>
        <v>7.1949999999999958E-2</v>
      </c>
      <c r="Q21" s="23">
        <f t="shared" si="2"/>
        <v>0.10610812499999936</v>
      </c>
      <c r="S21">
        <v>2014</v>
      </c>
      <c r="T21">
        <v>6</v>
      </c>
      <c r="U21" s="11">
        <v>2014.4166666666665</v>
      </c>
      <c r="V21" s="23">
        <f t="shared" si="3"/>
        <v>8.2465830905249657E-2</v>
      </c>
      <c r="W21" s="23">
        <f t="shared" si="3"/>
        <v>9.7856771552654348E-2</v>
      </c>
      <c r="X21" s="23">
        <f t="shared" si="3"/>
        <v>5.3857553574000974E-2</v>
      </c>
      <c r="Y21" s="23">
        <f t="shared" si="3"/>
        <v>4.7497240461739448E-2</v>
      </c>
      <c r="Z21" s="23">
        <f t="shared" si="4"/>
        <v>7.0419349123411107E-2</v>
      </c>
    </row>
    <row r="22" spans="1:26" x14ac:dyDescent="0.3">
      <c r="A22">
        <v>2014</v>
      </c>
      <c r="B22">
        <v>5</v>
      </c>
      <c r="C22" s="11">
        <v>2014.3333333333333</v>
      </c>
      <c r="D22" s="23">
        <f>'VAR1'!T21</f>
        <v>0.57862547351084503</v>
      </c>
      <c r="E22" s="23">
        <f>SUM('VAR2-Cor'!R21,'VAR2-Sag'!R21)/2</f>
        <v>0.611116666436748</v>
      </c>
      <c r="F22" s="23">
        <f>SUM('VAR3-Cor'!R21,'VAR3-Sag'!S21)/2</f>
        <v>0.60915380015544351</v>
      </c>
      <c r="G22" s="23">
        <f>SUM('VAR4-Cor'!S21,'VAR4-Sag'!S21)/2</f>
        <v>0.64070322735656748</v>
      </c>
      <c r="H22" s="23">
        <f t="shared" si="1"/>
        <v>0.60989979186490095</v>
      </c>
      <c r="J22">
        <v>2014</v>
      </c>
      <c r="K22">
        <v>5</v>
      </c>
      <c r="L22" s="11">
        <v>2014.3333333333333</v>
      </c>
      <c r="M22" s="23">
        <f>'VAR1'!U21</f>
        <v>0.1067</v>
      </c>
      <c r="N22" s="23">
        <f>SUM('VAR2-Cor'!S21,'VAR2-Sag'!S21)/2</f>
        <v>9.2349999999999405E-2</v>
      </c>
      <c r="O22" s="23">
        <f>SUM('VAR3-Cor'!S21,'VAR3-Sag'!T21)/2</f>
        <v>7.6932499999999446E-2</v>
      </c>
      <c r="P22" s="23">
        <f>SUM('VAR4-Cor'!T21,'VAR4-Sag'!T21)/2</f>
        <v>7.1950000000000153E-2</v>
      </c>
      <c r="Q22" s="23">
        <f t="shared" si="2"/>
        <v>8.6983124999999745E-2</v>
      </c>
      <c r="S22">
        <v>2014</v>
      </c>
      <c r="T22">
        <v>5</v>
      </c>
      <c r="U22" s="11">
        <v>2014.3333333333333</v>
      </c>
      <c r="V22" s="23">
        <f t="shared" si="3"/>
        <v>6.173933802360717E-2</v>
      </c>
      <c r="W22" s="23">
        <f t="shared" si="3"/>
        <v>5.6436624145433316E-2</v>
      </c>
      <c r="X22" s="23">
        <f t="shared" si="3"/>
        <v>4.6863724730458321E-2</v>
      </c>
      <c r="Y22" s="23">
        <f t="shared" si="3"/>
        <v>4.6098597208305128E-2</v>
      </c>
      <c r="Z22" s="23">
        <f t="shared" si="4"/>
        <v>5.2784571026950985E-2</v>
      </c>
    </row>
    <row r="23" spans="1:26" x14ac:dyDescent="0.3">
      <c r="A23">
        <v>2014</v>
      </c>
      <c r="B23">
        <v>4</v>
      </c>
      <c r="C23" s="11">
        <v>2014.25</v>
      </c>
      <c r="D23" s="23">
        <f>'VAR1'!T22</f>
        <v>0.43950145926887002</v>
      </c>
      <c r="E23" s="23">
        <f>SUM('VAR2-Cor'!R22,'VAR2-Sag'!R22)/2</f>
        <v>0.58146849725711602</v>
      </c>
      <c r="F23" s="23">
        <f>SUM('VAR3-Cor'!R22,'VAR3-Sag'!S22)/2</f>
        <v>0.56520632159724005</v>
      </c>
      <c r="G23" s="23">
        <f>SUM('VAR4-Cor'!S22,'VAR4-Sag'!S22)/2</f>
        <v>0.62601607786629554</v>
      </c>
      <c r="H23" s="23">
        <f t="shared" si="1"/>
        <v>0.55304808899738034</v>
      </c>
      <c r="J23">
        <v>2014</v>
      </c>
      <c r="K23">
        <v>4</v>
      </c>
      <c r="L23" s="11">
        <v>2014.25</v>
      </c>
      <c r="M23" s="23">
        <f>'VAR1'!U22</f>
        <v>0.12180000000000001</v>
      </c>
      <c r="N23" s="23">
        <f>SUM('VAR2-Cor'!S22,'VAR2-Sag'!S22)/2</f>
        <v>0.15379999999999949</v>
      </c>
      <c r="O23" s="23">
        <f>SUM('VAR3-Cor'!S22,'VAR3-Sag'!T22)/2</f>
        <v>7.6882499999999548E-2</v>
      </c>
      <c r="P23" s="23">
        <f>SUM('VAR4-Cor'!T22,'VAR4-Sag'!T22)/2</f>
        <v>4.7974999999999851E-2</v>
      </c>
      <c r="Q23" s="23">
        <f t="shared" si="2"/>
        <v>0.10011437499999973</v>
      </c>
      <c r="S23">
        <v>2014</v>
      </c>
      <c r="T23">
        <v>4</v>
      </c>
      <c r="U23" s="11">
        <v>2014.25</v>
      </c>
      <c r="V23" s="23">
        <f t="shared" si="3"/>
        <v>5.353127773894837E-2</v>
      </c>
      <c r="W23" s="23">
        <f t="shared" si="3"/>
        <v>8.9429854878144144E-2</v>
      </c>
      <c r="X23" s="23">
        <f t="shared" si="3"/>
        <v>4.345447502019955E-2</v>
      </c>
      <c r="Y23" s="23">
        <f t="shared" si="3"/>
        <v>3.0033121335635436E-2</v>
      </c>
      <c r="Z23" s="23">
        <f t="shared" si="4"/>
        <v>5.4112182243231874E-2</v>
      </c>
    </row>
    <row r="24" spans="1:26" x14ac:dyDescent="0.3">
      <c r="A24">
        <v>2014</v>
      </c>
      <c r="B24">
        <v>3</v>
      </c>
      <c r="C24" s="11">
        <v>2014.1666666666665</v>
      </c>
      <c r="D24" s="23">
        <f>'VAR1'!T23</f>
        <v>0.38454763988598201</v>
      </c>
      <c r="E24" s="23">
        <f>SUM('VAR2-Cor'!R23,'VAR2-Sag'!R23)/2</f>
        <v>0.54313954941034503</v>
      </c>
      <c r="F24" s="23">
        <f>SUM('VAR3-Cor'!R23,'VAR3-Sag'!S23)/2</f>
        <v>0.54797949128620249</v>
      </c>
      <c r="G24" s="23">
        <f>SUM('VAR4-Cor'!S23,'VAR4-Sag'!S23)/2</f>
        <v>0.62262374059044745</v>
      </c>
      <c r="H24" s="23">
        <f t="shared" si="1"/>
        <v>0.52457260529324423</v>
      </c>
      <c r="J24">
        <v>2014</v>
      </c>
      <c r="K24">
        <v>3</v>
      </c>
      <c r="L24" s="11">
        <v>2014.1666666666665</v>
      </c>
      <c r="M24" s="23">
        <f>'VAR1'!U23</f>
        <v>0.1067</v>
      </c>
      <c r="N24" s="23">
        <f>SUM('VAR2-Cor'!S23,'VAR2-Sag'!S23)/2</f>
        <v>9.2299999999999896E-2</v>
      </c>
      <c r="O24" s="23">
        <f>SUM('VAR3-Cor'!S23,'VAR3-Sag'!T23)/2</f>
        <v>4.6182499999999953E-2</v>
      </c>
      <c r="P24" s="23">
        <f>SUM('VAR4-Cor'!T23,'VAR4-Sag'!T23)/2</f>
        <v>4.7974999999999948E-2</v>
      </c>
      <c r="Q24" s="23">
        <f t="shared" si="2"/>
        <v>7.3289374999999948E-2</v>
      </c>
      <c r="S24">
        <v>2014</v>
      </c>
      <c r="T24">
        <v>3</v>
      </c>
      <c r="U24" s="11">
        <v>2014.1666666666665</v>
      </c>
      <c r="V24" s="23">
        <f t="shared" si="3"/>
        <v>4.1031233175834278E-2</v>
      </c>
      <c r="W24" s="23">
        <f t="shared" si="3"/>
        <v>5.013178041057479E-2</v>
      </c>
      <c r="X24" s="23">
        <f t="shared" si="3"/>
        <v>2.530706285632502E-2</v>
      </c>
      <c r="Y24" s="23">
        <f t="shared" si="3"/>
        <v>2.9870373954826685E-2</v>
      </c>
      <c r="Z24" s="23">
        <f t="shared" si="4"/>
        <v>3.6585112599390193E-2</v>
      </c>
    </row>
    <row r="25" spans="1:26" x14ac:dyDescent="0.3">
      <c r="A25">
        <v>2014</v>
      </c>
      <c r="B25">
        <v>2</v>
      </c>
      <c r="C25" s="11">
        <v>2014.0833333333333</v>
      </c>
      <c r="D25" s="23">
        <f>'VAR1'!T24</f>
        <v>0.384655597351655</v>
      </c>
      <c r="E25" s="23">
        <f>SUM('VAR2-Cor'!R24,'VAR2-Sag'!R24)/2</f>
        <v>0.53725588312845152</v>
      </c>
      <c r="F25" s="23">
        <f>SUM('VAR3-Cor'!R24,'VAR3-Sag'!S24)/2</f>
        <v>0.53897359241464993</v>
      </c>
      <c r="G25" s="23">
        <f>SUM('VAR4-Cor'!S24,'VAR4-Sag'!S24)/2</f>
        <v>0.62188240080842494</v>
      </c>
      <c r="H25" s="23">
        <f t="shared" si="1"/>
        <v>0.52069186842579529</v>
      </c>
      <c r="J25">
        <v>2014</v>
      </c>
      <c r="K25">
        <v>2</v>
      </c>
      <c r="L25" s="11">
        <v>2014.0833333333333</v>
      </c>
      <c r="M25" s="23">
        <f>'VAR1'!U24</f>
        <v>0.15229999999999999</v>
      </c>
      <c r="N25" s="23">
        <f>SUM('VAR2-Cor'!S24,'VAR2-Sag'!S24)/2</f>
        <v>0.18459999999999951</v>
      </c>
      <c r="O25" s="23">
        <f>SUM('VAR3-Cor'!S24,'VAR3-Sag'!T24)/2</f>
        <v>0.15379500000000002</v>
      </c>
      <c r="P25" s="23">
        <f>SUM('VAR4-Cor'!T24,'VAR4-Sag'!T24)/2</f>
        <v>0.1199499999999995</v>
      </c>
      <c r="Q25" s="23">
        <f t="shared" si="2"/>
        <v>0.15266124999999975</v>
      </c>
      <c r="S25">
        <v>2014</v>
      </c>
      <c r="T25">
        <v>2</v>
      </c>
      <c r="U25" s="11">
        <v>2014.0833333333333</v>
      </c>
      <c r="V25" s="23">
        <f t="shared" si="3"/>
        <v>5.8583047476657053E-2</v>
      </c>
      <c r="W25" s="23">
        <f t="shared" si="3"/>
        <v>9.9177436025511892E-2</v>
      </c>
      <c r="X25" s="23">
        <f t="shared" si="3"/>
        <v>8.2891443645411095E-2</v>
      </c>
      <c r="Y25" s="23">
        <f t="shared" si="3"/>
        <v>7.4594793976970261E-2</v>
      </c>
      <c r="Z25" s="23">
        <f t="shared" si="4"/>
        <v>7.8811680281137581E-2</v>
      </c>
    </row>
    <row r="26" spans="1:26" x14ac:dyDescent="0.3">
      <c r="A26">
        <v>2014</v>
      </c>
      <c r="B26">
        <v>1</v>
      </c>
      <c r="C26" s="11">
        <v>2014</v>
      </c>
      <c r="D26" s="23">
        <f>'VAR1'!T25</f>
        <v>0.53623293452301002</v>
      </c>
      <c r="E26" s="23">
        <f>SUM('VAR2-Cor'!R25,'VAR2-Sag'!R25)/2</f>
        <v>0.56930662456961656</v>
      </c>
      <c r="F26" s="23">
        <f>SUM('VAR3-Cor'!R25,'VAR3-Sag'!S25)/2</f>
        <v>0.56759664851988045</v>
      </c>
      <c r="G26" s="23">
        <f>SUM('VAR4-Cor'!S25,'VAR4-Sag'!S25)/2</f>
        <v>0.64366164146464055</v>
      </c>
      <c r="H26" s="23">
        <f t="shared" si="1"/>
        <v>0.57919946226928687</v>
      </c>
      <c r="J26">
        <v>2014</v>
      </c>
      <c r="K26">
        <v>1</v>
      </c>
      <c r="L26" s="11">
        <v>2014</v>
      </c>
      <c r="M26" s="23">
        <f>'VAR1'!U25</f>
        <v>0.167599999999999</v>
      </c>
      <c r="N26" s="23">
        <f>SUM('VAR2-Cor'!S25,'VAR2-Sag'!S25)/2</f>
        <v>0.18454999999999949</v>
      </c>
      <c r="O26" s="23">
        <f>SUM('VAR3-Cor'!S25,'VAR3-Sag'!T25)/2</f>
        <v>0.1230799999999995</v>
      </c>
      <c r="P26" s="23">
        <f>SUM('VAR4-Cor'!T25,'VAR4-Sag'!T25)/2</f>
        <v>0.1198999999999997</v>
      </c>
      <c r="Q26" s="23">
        <f t="shared" si="2"/>
        <v>0.14878249999999943</v>
      </c>
      <c r="S26">
        <v>2014</v>
      </c>
      <c r="T26">
        <v>1</v>
      </c>
      <c r="U26" s="11">
        <v>2014</v>
      </c>
      <c r="V26" s="23">
        <f t="shared" si="3"/>
        <v>8.9872639826055936E-2</v>
      </c>
      <c r="W26" s="23">
        <f t="shared" si="3"/>
        <v>0.10506553756432245</v>
      </c>
      <c r="X26" s="23">
        <f t="shared" si="3"/>
        <v>6.9859795499826599E-2</v>
      </c>
      <c r="Y26" s="23">
        <f t="shared" si="3"/>
        <v>7.7175030811610215E-2</v>
      </c>
      <c r="Z26" s="23">
        <f t="shared" si="4"/>
        <v>8.5493250925453804E-2</v>
      </c>
    </row>
    <row r="27" spans="1:26" x14ac:dyDescent="0.3">
      <c r="A27">
        <v>2013</v>
      </c>
      <c r="B27">
        <v>12</v>
      </c>
      <c r="C27" s="11">
        <v>2013.9166666666599</v>
      </c>
      <c r="D27" s="23">
        <f>'VAR1'!T26</f>
        <v>0.65267168707863199</v>
      </c>
      <c r="E27" s="23">
        <f>SUM('VAR2-Cor'!R26,'VAR2-Sag'!R26)/2</f>
        <v>0.58001090357364948</v>
      </c>
      <c r="F27" s="23">
        <f>SUM('VAR3-Cor'!R26,'VAR3-Sag'!S26)/2</f>
        <v>0.64333422844623755</v>
      </c>
      <c r="G27" s="23">
        <f>SUM('VAR4-Cor'!S26,'VAR4-Sag'!S26)/2</f>
        <v>0.70832792371280595</v>
      </c>
      <c r="H27" s="23">
        <f t="shared" si="1"/>
        <v>0.64608618570283127</v>
      </c>
      <c r="J27">
        <v>2013</v>
      </c>
      <c r="K27">
        <v>12</v>
      </c>
      <c r="L27" s="11">
        <v>2013.9166666666599</v>
      </c>
      <c r="M27" s="23">
        <f>'VAR1'!U26</f>
        <v>0.1676</v>
      </c>
      <c r="N27" s="23">
        <f>SUM('VAR2-Cor'!S26,'VAR2-Sag'!S26)/2</f>
        <v>0.18460000000000001</v>
      </c>
      <c r="O27" s="23">
        <f>SUM('VAR3-Cor'!S26,'VAR3-Sag'!T26)/2</f>
        <v>0.123079999999999</v>
      </c>
      <c r="P27" s="23">
        <f>SUM('VAR4-Cor'!T26,'VAR4-Sag'!T26)/2</f>
        <v>0.11990000000000015</v>
      </c>
      <c r="Q27" s="23">
        <f t="shared" si="2"/>
        <v>0.14879499999999979</v>
      </c>
      <c r="S27">
        <v>2013</v>
      </c>
      <c r="T27">
        <v>12</v>
      </c>
      <c r="U27" s="11">
        <v>2013.9166666666599</v>
      </c>
      <c r="V27" s="23">
        <f t="shared" si="3"/>
        <v>0.10938777475437872</v>
      </c>
      <c r="W27" s="23">
        <f t="shared" si="3"/>
        <v>0.1070700127996957</v>
      </c>
      <c r="X27" s="23">
        <f t="shared" si="3"/>
        <v>7.9181576837162274E-2</v>
      </c>
      <c r="Y27" s="23">
        <f t="shared" si="3"/>
        <v>8.4928518053165536E-2</v>
      </c>
      <c r="Z27" s="23">
        <f t="shared" si="4"/>
        <v>9.5141970611100551E-2</v>
      </c>
    </row>
    <row r="28" spans="1:26" x14ac:dyDescent="0.3">
      <c r="A28">
        <v>2013</v>
      </c>
      <c r="B28">
        <v>11</v>
      </c>
      <c r="C28" s="11">
        <v>2013.8333333333301</v>
      </c>
      <c r="D28" s="23">
        <f>'VAR1'!T27</f>
        <v>0.72805547100143397</v>
      </c>
      <c r="E28" s="23">
        <f>SUM('VAR2-Cor'!R27,'VAR2-Sag'!R27)/2</f>
        <v>0.58983524633759243</v>
      </c>
      <c r="F28" s="23">
        <f>SUM('VAR3-Cor'!R27,'VAR3-Sag'!S27)/2</f>
        <v>0.75906936697615546</v>
      </c>
      <c r="G28" s="23">
        <f>SUM('VAR4-Cor'!S27,'VAR4-Sag'!S27)/2</f>
        <v>0.8018932009062365</v>
      </c>
      <c r="H28" s="23">
        <f t="shared" si="1"/>
        <v>0.71971332130535459</v>
      </c>
      <c r="J28">
        <v>2013</v>
      </c>
      <c r="K28">
        <v>11</v>
      </c>
      <c r="L28" s="11">
        <v>2013.8333333333301</v>
      </c>
      <c r="M28" s="23">
        <f>'VAR1'!U27</f>
        <v>0.1676</v>
      </c>
      <c r="N28" s="23">
        <f>SUM('VAR2-Cor'!S27,'VAR2-Sag'!S27)/2</f>
        <v>0.12304999999999974</v>
      </c>
      <c r="O28" s="23">
        <f>SUM('VAR3-Cor'!S27,'VAR3-Sag'!T27)/2</f>
        <v>9.2279999999999751E-2</v>
      </c>
      <c r="P28" s="23">
        <f>SUM('VAR4-Cor'!T27,'VAR4-Sag'!T27)/2</f>
        <v>0.1199499999999995</v>
      </c>
      <c r="Q28" s="23">
        <f t="shared" si="2"/>
        <v>0.12571999999999975</v>
      </c>
      <c r="S28">
        <v>2013</v>
      </c>
      <c r="T28">
        <v>11</v>
      </c>
      <c r="U28" s="11">
        <v>2013.8333333333301</v>
      </c>
      <c r="V28" s="23">
        <f t="shared" si="3"/>
        <v>0.12202209693984033</v>
      </c>
      <c r="W28" s="23">
        <f t="shared" si="3"/>
        <v>7.2579227061840598E-2</v>
      </c>
      <c r="X28" s="23">
        <f t="shared" si="3"/>
        <v>7.0046921184559435E-2</v>
      </c>
      <c r="Y28" s="23">
        <f t="shared" si="3"/>
        <v>9.6187089448702676E-2</v>
      </c>
      <c r="Z28" s="23">
        <f t="shared" si="4"/>
        <v>9.0208833658735763E-2</v>
      </c>
    </row>
    <row r="29" spans="1:26" x14ac:dyDescent="0.3">
      <c r="A29">
        <v>2013</v>
      </c>
      <c r="B29">
        <v>10</v>
      </c>
      <c r="C29" s="11">
        <v>2013.75</v>
      </c>
      <c r="D29" s="23">
        <f>'VAR1'!T28</f>
        <v>0.75687403208538495</v>
      </c>
      <c r="E29" s="23">
        <f>SUM('VAR2-Cor'!R28,'VAR2-Sag'!R28)/2</f>
        <v>0.60746089223699451</v>
      </c>
      <c r="F29" s="23">
        <f>SUM('VAR3-Cor'!R28,'VAR3-Sag'!S28)/2</f>
        <v>0.80653139745591396</v>
      </c>
      <c r="G29" s="23">
        <f>SUM('VAR4-Cor'!S28,'VAR4-Sag'!S28)/2</f>
        <v>0.85862966686929798</v>
      </c>
      <c r="H29" s="23">
        <f t="shared" si="1"/>
        <v>0.7573739971618979</v>
      </c>
      <c r="J29">
        <v>2013</v>
      </c>
      <c r="K29">
        <v>10</v>
      </c>
      <c r="L29" s="11">
        <v>2013.75</v>
      </c>
      <c r="M29" s="23">
        <f>'VAR1'!U28</f>
        <v>0.12179999999999901</v>
      </c>
      <c r="N29" s="23">
        <f>SUM('VAR2-Cor'!S28,'VAR2-Sag'!S28)/2</f>
        <v>0.123099999999999</v>
      </c>
      <c r="O29" s="23">
        <f>SUM('VAR3-Cor'!S28,'VAR3-Sag'!T28)/2</f>
        <v>1.9226249999999924E-2</v>
      </c>
      <c r="P29" s="23">
        <f>SUM('VAR4-Cor'!T28,'VAR4-Sag'!T28)/2</f>
        <v>9.5899999999999846E-2</v>
      </c>
      <c r="Q29" s="23">
        <f t="shared" si="2"/>
        <v>9.0006562499999443E-2</v>
      </c>
      <c r="S29">
        <v>2013</v>
      </c>
      <c r="T29">
        <v>10</v>
      </c>
      <c r="U29" s="11">
        <v>2013.75</v>
      </c>
      <c r="V29" s="23">
        <f t="shared" si="3"/>
        <v>9.2187257107999132E-2</v>
      </c>
      <c r="W29" s="23">
        <f t="shared" si="3"/>
        <v>7.4778435834373422E-2</v>
      </c>
      <c r="X29" s="23">
        <f t="shared" si="3"/>
        <v>1.5506574280336704E-2</v>
      </c>
      <c r="Y29" s="23">
        <f t="shared" si="3"/>
        <v>8.2342585052765538E-2</v>
      </c>
      <c r="Z29" s="23">
        <f t="shared" si="4"/>
        <v>6.62037130688687E-2</v>
      </c>
    </row>
    <row r="30" spans="1:26" x14ac:dyDescent="0.3">
      <c r="A30">
        <v>2013</v>
      </c>
      <c r="B30">
        <v>9</v>
      </c>
      <c r="C30" s="11">
        <v>2013.6666666666599</v>
      </c>
      <c r="D30" s="23">
        <f>'VAR1'!T29</f>
        <v>0.68453232343383796</v>
      </c>
      <c r="E30" s="23">
        <f>SUM('VAR2-Cor'!R29,'VAR2-Sag'!R29)/2</f>
        <v>0.581425879987851</v>
      </c>
      <c r="F30" s="23">
        <f>SUM('VAR3-Cor'!R29,'VAR3-Sag'!S29)/2</f>
        <v>0.80292131904750597</v>
      </c>
      <c r="G30" s="23">
        <f>SUM('VAR4-Cor'!S29,'VAR4-Sag'!S29)/2</f>
        <v>0.85804404729413952</v>
      </c>
      <c r="H30" s="23">
        <f t="shared" si="1"/>
        <v>0.73173089244083367</v>
      </c>
      <c r="J30">
        <v>2013</v>
      </c>
      <c r="K30">
        <v>9</v>
      </c>
      <c r="L30" s="11">
        <v>2013.6666666666599</v>
      </c>
      <c r="M30" s="23">
        <f>'VAR1'!U29</f>
        <v>0.1067</v>
      </c>
      <c r="N30" s="23">
        <f>SUM('VAR2-Cor'!S29,'VAR2-Sag'!S29)/2</f>
        <v>9.2299999999999743E-2</v>
      </c>
      <c r="O30" s="23">
        <f>SUM('VAR3-Cor'!S29,'VAR3-Sag'!T29)/2</f>
        <v>1.9226250000000025E-2</v>
      </c>
      <c r="P30" s="23">
        <f>SUM('VAR4-Cor'!T29,'VAR4-Sag'!T29)/2</f>
        <v>7.1950000000000153E-2</v>
      </c>
      <c r="Q30" s="23">
        <f t="shared" si="2"/>
        <v>7.2544062499999978E-2</v>
      </c>
      <c r="S30">
        <v>2013</v>
      </c>
      <c r="T30">
        <v>9</v>
      </c>
      <c r="U30" s="11">
        <v>2013.6666666666599</v>
      </c>
      <c r="V30" s="23">
        <f t="shared" si="3"/>
        <v>7.303959891039051E-2</v>
      </c>
      <c r="W30" s="23">
        <f t="shared" si="3"/>
        <v>5.3665608722878497E-2</v>
      </c>
      <c r="X30" s="23">
        <f t="shared" si="3"/>
        <v>1.5437166010337131E-2</v>
      </c>
      <c r="Y30" s="23">
        <f t="shared" si="3"/>
        <v>6.1736269202813471E-2</v>
      </c>
      <c r="Z30" s="23">
        <f t="shared" si="4"/>
        <v>5.09696607116049E-2</v>
      </c>
    </row>
    <row r="31" spans="1:26" x14ac:dyDescent="0.3">
      <c r="A31">
        <v>2013</v>
      </c>
      <c r="B31">
        <v>8</v>
      </c>
      <c r="C31" s="11">
        <v>2013.5833333333301</v>
      </c>
      <c r="D31" s="23">
        <f>'VAR1'!T30</f>
        <v>0.67078340190562902</v>
      </c>
      <c r="E31" s="23">
        <f>SUM('VAR2-Cor'!R30,'VAR2-Sag'!R30)/2</f>
        <v>0.56034760364344749</v>
      </c>
      <c r="F31" s="23">
        <f>SUM('VAR3-Cor'!R30,'VAR3-Sag'!S30)/2</f>
        <v>0.79931124063909853</v>
      </c>
      <c r="G31" s="23">
        <f>SUM('VAR4-Cor'!S30,'VAR4-Sag'!S30)/2</f>
        <v>0.81556264034284442</v>
      </c>
      <c r="H31" s="23">
        <f t="shared" si="1"/>
        <v>0.71150122163275487</v>
      </c>
      <c r="J31">
        <v>2013</v>
      </c>
      <c r="K31">
        <v>8</v>
      </c>
      <c r="L31" s="11">
        <v>2013.5833333333301</v>
      </c>
      <c r="M31" s="23">
        <f>'VAR1'!U30</f>
        <v>0.12180000000000001</v>
      </c>
      <c r="N31" s="23">
        <f>SUM('VAR2-Cor'!S30,'VAR2-Sag'!S30)/2</f>
        <v>0.12304999999999899</v>
      </c>
      <c r="O31" s="23">
        <f>SUM('VAR3-Cor'!S30,'VAR3-Sag'!T30)/2</f>
        <v>1.9226249999999924E-2</v>
      </c>
      <c r="P31" s="23">
        <f>SUM('VAR4-Cor'!T30,'VAR4-Sag'!T30)/2</f>
        <v>9.5950000000000146E-2</v>
      </c>
      <c r="Q31" s="23">
        <f t="shared" si="2"/>
        <v>9.0006562499999776E-2</v>
      </c>
      <c r="S31">
        <v>2013</v>
      </c>
      <c r="T31">
        <v>8</v>
      </c>
      <c r="U31" s="11">
        <v>2013.5833333333301</v>
      </c>
      <c r="V31" s="23">
        <f t="shared" si="3"/>
        <v>8.170141835210562E-2</v>
      </c>
      <c r="W31" s="23">
        <f t="shared" si="3"/>
        <v>6.8950772628325649E-2</v>
      </c>
      <c r="X31" s="23">
        <f t="shared" si="3"/>
        <v>1.5367757740337407E-2</v>
      </c>
      <c r="Y31" s="23">
        <f t="shared" si="3"/>
        <v>7.8253235340896038E-2</v>
      </c>
      <c r="Z31" s="23">
        <f t="shared" si="4"/>
        <v>6.1068296015416176E-2</v>
      </c>
    </row>
    <row r="32" spans="1:26" x14ac:dyDescent="0.3">
      <c r="A32">
        <v>2013</v>
      </c>
      <c r="B32">
        <v>7</v>
      </c>
      <c r="C32" s="11">
        <v>2013.5</v>
      </c>
      <c r="D32" s="23">
        <f>'VAR1'!T31</f>
        <v>0.66233422238176098</v>
      </c>
      <c r="E32" s="23">
        <f>SUM('VAR2-Cor'!R31,'VAR2-Sag'!R31)/2</f>
        <v>0.57108245849502248</v>
      </c>
      <c r="F32" s="23">
        <f>SUM('VAR3-Cor'!R31,'VAR3-Sag'!S31)/2</f>
        <v>0.79142538877081092</v>
      </c>
      <c r="G32" s="23">
        <f>SUM('VAR4-Cor'!S31,'VAR4-Sag'!S31)/2</f>
        <v>0.75874604281148006</v>
      </c>
      <c r="H32" s="23">
        <f t="shared" si="1"/>
        <v>0.69589702811476861</v>
      </c>
      <c r="J32">
        <v>2013</v>
      </c>
      <c r="K32">
        <v>7</v>
      </c>
      <c r="L32" s="11">
        <v>2013.5</v>
      </c>
      <c r="M32" s="23">
        <f>'VAR1'!U31</f>
        <v>0.1067</v>
      </c>
      <c r="N32" s="23">
        <f>SUM('VAR2-Cor'!S31,'VAR2-Sag'!S31)/2</f>
        <v>9.2299999999999799E-2</v>
      </c>
      <c r="O32" s="23">
        <f>SUM('VAR3-Cor'!S31,'VAR3-Sag'!T31)/2</f>
        <v>1.9226250000000025E-2</v>
      </c>
      <c r="P32" s="23">
        <f>SUM('VAR4-Cor'!T31,'VAR4-Sag'!T31)/2</f>
        <v>7.1949999999999251E-2</v>
      </c>
      <c r="Q32" s="23">
        <f t="shared" si="2"/>
        <v>7.254406249999977E-2</v>
      </c>
      <c r="S32">
        <v>2013</v>
      </c>
      <c r="T32">
        <v>7</v>
      </c>
      <c r="U32" s="11">
        <v>2013.5</v>
      </c>
      <c r="V32" s="23">
        <f t="shared" si="3"/>
        <v>7.0671061528133905E-2</v>
      </c>
      <c r="W32" s="23">
        <f t="shared" si="3"/>
        <v>5.2710910919090463E-2</v>
      </c>
      <c r="X32" s="23">
        <f t="shared" si="3"/>
        <v>1.5216142380854824E-2</v>
      </c>
      <c r="Y32" s="23">
        <f t="shared" si="3"/>
        <v>5.4591777780285421E-2</v>
      </c>
      <c r="Z32" s="23">
        <f t="shared" si="4"/>
        <v>4.829747315209116E-2</v>
      </c>
    </row>
    <row r="33" spans="1:26" x14ac:dyDescent="0.3">
      <c r="A33">
        <v>2013</v>
      </c>
      <c r="B33">
        <v>6</v>
      </c>
      <c r="C33" s="11">
        <v>2013.4166666666599</v>
      </c>
      <c r="D33" s="23">
        <f>'VAR1'!T32</f>
        <v>0.64777497922568394</v>
      </c>
      <c r="E33" s="23">
        <f>SUM('VAR2-Cor'!R32,'VAR2-Sag'!R32)/2</f>
        <v>0.58691607445925498</v>
      </c>
      <c r="F33" s="23">
        <f>SUM('VAR3-Cor'!R32,'VAR3-Sag'!S32)/2</f>
        <v>0.78353953690252398</v>
      </c>
      <c r="G33" s="23">
        <f>SUM('VAR4-Cor'!S32,'VAR4-Sag'!S32)/2</f>
        <v>0.68949380605104105</v>
      </c>
      <c r="H33" s="23">
        <f t="shared" si="1"/>
        <v>0.67693109915962602</v>
      </c>
      <c r="J33">
        <v>2013</v>
      </c>
      <c r="K33">
        <v>6</v>
      </c>
      <c r="L33" s="11">
        <v>2013.4166666666599</v>
      </c>
      <c r="M33" s="23">
        <f>'VAR1'!U32</f>
        <v>0.12189999999999999</v>
      </c>
      <c r="N33" s="23">
        <f>SUM('VAR2-Cor'!S32,'VAR2-Sag'!S32)/2</f>
        <v>0.12304999999999899</v>
      </c>
      <c r="O33" s="23">
        <f>SUM('VAR3-Cor'!S32,'VAR3-Sag'!T32)/2</f>
        <v>1.9232499999999861E-2</v>
      </c>
      <c r="P33" s="23">
        <f>SUM('VAR4-Cor'!T32,'VAR4-Sag'!T32)/2</f>
        <v>9.5950000000000146E-2</v>
      </c>
      <c r="Q33" s="23">
        <f t="shared" si="2"/>
        <v>9.0033124999999756E-2</v>
      </c>
      <c r="S33">
        <v>2013</v>
      </c>
      <c r="T33">
        <v>6</v>
      </c>
      <c r="U33" s="11">
        <v>2013.4166666666599</v>
      </c>
      <c r="V33" s="23">
        <f t="shared" si="3"/>
        <v>7.896376996761087E-2</v>
      </c>
      <c r="W33" s="23">
        <f t="shared" si="3"/>
        <v>7.2220022962210736E-2</v>
      </c>
      <c r="X33" s="23">
        <f t="shared" si="3"/>
        <v>1.5069424143477684E-2</v>
      </c>
      <c r="Y33" s="23">
        <f t="shared" si="3"/>
        <v>6.6156930690597485E-2</v>
      </c>
      <c r="Z33" s="23">
        <f t="shared" si="4"/>
        <v>5.8102536940974184E-2</v>
      </c>
    </row>
    <row r="34" spans="1:26" x14ac:dyDescent="0.3">
      <c r="A34">
        <v>2013</v>
      </c>
      <c r="B34">
        <v>5</v>
      </c>
      <c r="C34" s="11">
        <v>2013.3333333333301</v>
      </c>
      <c r="D34" s="23">
        <f>'VAR1'!T33</f>
        <v>0.54406558042370601</v>
      </c>
      <c r="E34" s="23">
        <f>SUM('VAR2-Cor'!R33,'VAR2-Sag'!R33)/2</f>
        <v>0.58483502048173097</v>
      </c>
      <c r="F34" s="23">
        <f>SUM('VAR3-Cor'!R33,'VAR3-Sag'!S33)/2</f>
        <v>0.77998832051031752</v>
      </c>
      <c r="G34" s="23">
        <f>SUM('VAR4-Cor'!S33,'VAR4-Sag'!S33)/2</f>
        <v>0.61358185932597653</v>
      </c>
      <c r="H34" s="23">
        <f t="shared" si="1"/>
        <v>0.63061769518543276</v>
      </c>
      <c r="J34">
        <v>2013</v>
      </c>
      <c r="K34">
        <v>5</v>
      </c>
      <c r="L34" s="11">
        <v>2013.3333333333301</v>
      </c>
      <c r="M34" s="23">
        <f>'VAR1'!U33</f>
        <v>0.1066</v>
      </c>
      <c r="N34" s="23">
        <f>SUM('VAR2-Cor'!S33,'VAR2-Sag'!S33)/2</f>
        <v>9.2299999999999299E-2</v>
      </c>
      <c r="O34" s="23">
        <f>SUM('VAR3-Cor'!S33,'VAR3-Sag'!T33)/2</f>
        <v>1.9232500000000062E-2</v>
      </c>
      <c r="P34" s="23">
        <f>SUM('VAR4-Cor'!T33,'VAR4-Sag'!T33)/2</f>
        <v>7.1950000000000153E-2</v>
      </c>
      <c r="Q34" s="23">
        <f t="shared" si="2"/>
        <v>7.252062499999988E-2</v>
      </c>
      <c r="S34">
        <v>2013</v>
      </c>
      <c r="T34">
        <v>5</v>
      </c>
      <c r="U34" s="11">
        <v>2013.3333333333301</v>
      </c>
      <c r="V34" s="23">
        <f t="shared" si="3"/>
        <v>5.7997390873167062E-2</v>
      </c>
      <c r="W34" s="23">
        <f t="shared" si="3"/>
        <v>5.3980272390463359E-2</v>
      </c>
      <c r="X34" s="23">
        <f t="shared" si="3"/>
        <v>1.5001125374214731E-2</v>
      </c>
      <c r="Y34" s="23">
        <f t="shared" si="3"/>
        <v>4.4147214778504106E-2</v>
      </c>
      <c r="Z34" s="23">
        <f t="shared" si="4"/>
        <v>4.2781500854087315E-2</v>
      </c>
    </row>
    <row r="35" spans="1:26" x14ac:dyDescent="0.3">
      <c r="A35">
        <v>2013</v>
      </c>
      <c r="B35">
        <v>4</v>
      </c>
      <c r="C35" s="11">
        <v>2013.25</v>
      </c>
      <c r="D35" s="23">
        <f>'VAR1'!T34</f>
        <v>0.49349331296002502</v>
      </c>
      <c r="E35" s="23">
        <f>SUM('VAR2-Cor'!R34,'VAR2-Sag'!R34)/2</f>
        <v>0.56184092662978402</v>
      </c>
      <c r="F35" s="23">
        <f>SUM('VAR3-Cor'!R34,'VAR3-Sag'!S34)/2</f>
        <v>0.77643710411811107</v>
      </c>
      <c r="G35" s="23">
        <f>SUM('VAR4-Cor'!S34,'VAR4-Sag'!S34)/2</f>
        <v>0.54326366076986798</v>
      </c>
      <c r="H35" s="23">
        <f t="shared" si="1"/>
        <v>0.59375875111944709</v>
      </c>
      <c r="J35">
        <v>2013</v>
      </c>
      <c r="K35">
        <v>4</v>
      </c>
      <c r="L35" s="11">
        <v>2013.25</v>
      </c>
      <c r="M35" s="23">
        <f>'VAR1'!U34</f>
        <v>0.121899999999999</v>
      </c>
      <c r="N35" s="23">
        <f>SUM('VAR2-Cor'!S34,'VAR2-Sag'!S34)/2</f>
        <v>0.1230999999999995</v>
      </c>
      <c r="O35" s="23">
        <f>SUM('VAR3-Cor'!S34,'VAR3-Sag'!T34)/2</f>
        <v>1.9232499999999961E-2</v>
      </c>
      <c r="P35" s="23">
        <f>SUM('VAR4-Cor'!T34,'VAR4-Sag'!T34)/2</f>
        <v>7.1975000000000053E-2</v>
      </c>
      <c r="Q35" s="23">
        <f t="shared" si="2"/>
        <v>8.4051874999999637E-2</v>
      </c>
      <c r="S35">
        <v>2013</v>
      </c>
      <c r="T35">
        <v>4</v>
      </c>
      <c r="U35" s="11">
        <v>2013.25</v>
      </c>
      <c r="V35" s="23">
        <f t="shared" si="3"/>
        <v>6.0156834849826556E-2</v>
      </c>
      <c r="W35" s="23">
        <f t="shared" si="3"/>
        <v>6.9162618068126139E-2</v>
      </c>
      <c r="X35" s="23">
        <f t="shared" si="3"/>
        <v>1.4932826604951542E-2</v>
      </c>
      <c r="Y35" s="23">
        <f t="shared" si="3"/>
        <v>3.910140198391128E-2</v>
      </c>
      <c r="Z35" s="23">
        <f t="shared" si="4"/>
        <v>4.5838420376703881E-2</v>
      </c>
    </row>
    <row r="36" spans="1:26" x14ac:dyDescent="0.3">
      <c r="A36">
        <v>2013</v>
      </c>
      <c r="B36">
        <v>3</v>
      </c>
      <c r="C36" s="11">
        <v>2013.1666666666599</v>
      </c>
      <c r="D36" s="23">
        <f>'VAR1'!T35</f>
        <v>0.492324354516327</v>
      </c>
      <c r="E36" s="23">
        <f>SUM('VAR2-Cor'!R35,'VAR2-Sag'!R35)/2</f>
        <v>0.54245452890095847</v>
      </c>
      <c r="F36" s="23">
        <f>SUM('VAR3-Cor'!R35,'VAR3-Sag'!S35)/2</f>
        <v>0.78228259322525651</v>
      </c>
      <c r="G36" s="23">
        <f>SUM('VAR4-Cor'!S35,'VAR4-Sag'!S35)/2</f>
        <v>0.50641918614850945</v>
      </c>
      <c r="H36" s="23">
        <f t="shared" si="1"/>
        <v>0.58087016569776284</v>
      </c>
      <c r="J36">
        <v>2013</v>
      </c>
      <c r="K36">
        <v>3</v>
      </c>
      <c r="L36" s="11">
        <v>2013.1666666666599</v>
      </c>
      <c r="M36" s="23">
        <f>'VAR1'!U35</f>
        <v>0.1066</v>
      </c>
      <c r="N36" s="23">
        <f>SUM('VAR2-Cor'!S35,'VAR2-Sag'!S35)/2</f>
        <v>9.2249999999999346E-2</v>
      </c>
      <c r="O36" s="23">
        <f>SUM('VAR3-Cor'!S35,'VAR3-Sag'!T35)/2</f>
        <v>1.9232500000000062E-2</v>
      </c>
      <c r="P36" s="23">
        <f>SUM('VAR4-Cor'!T35,'VAR4-Sag'!T35)/2</f>
        <v>4.7925000000000051E-2</v>
      </c>
      <c r="Q36" s="23">
        <f t="shared" si="2"/>
        <v>6.6501874999999877E-2</v>
      </c>
      <c r="S36">
        <v>2013</v>
      </c>
      <c r="T36">
        <v>3</v>
      </c>
      <c r="U36" s="11">
        <v>2013.1666666666599</v>
      </c>
      <c r="V36" s="23">
        <f t="shared" si="3"/>
        <v>5.2481776191440462E-2</v>
      </c>
      <c r="W36" s="23">
        <f t="shared" si="3"/>
        <v>5.0041430291113062E-2</v>
      </c>
      <c r="X36" s="23">
        <f t="shared" si="3"/>
        <v>1.5045249974204795E-2</v>
      </c>
      <c r="Y36" s="23">
        <f t="shared" si="3"/>
        <v>2.4270139496167339E-2</v>
      </c>
      <c r="Z36" s="23">
        <f t="shared" si="4"/>
        <v>3.5459648988231417E-2</v>
      </c>
    </row>
    <row r="37" spans="1:26" x14ac:dyDescent="0.3">
      <c r="A37">
        <v>2013</v>
      </c>
      <c r="B37">
        <v>2</v>
      </c>
      <c r="C37" s="11">
        <v>2013.0833333333301</v>
      </c>
      <c r="D37" s="23">
        <f>'VAR1'!T36</f>
        <v>0.551525807726571</v>
      </c>
      <c r="E37" s="23">
        <f>SUM('VAR2-Cor'!R36,'VAR2-Sag'!R36)/2</f>
        <v>0.52968543267818247</v>
      </c>
      <c r="F37" s="23">
        <f>SUM('VAR3-Cor'!R36,'VAR3-Sag'!S36)/2</f>
        <v>0.78812808233240195</v>
      </c>
      <c r="G37" s="23">
        <f>SUM('VAR4-Cor'!S36,'VAR4-Sag'!S36)/2</f>
        <v>0.48945999177011501</v>
      </c>
      <c r="H37" s="23">
        <f t="shared" si="1"/>
        <v>0.58969982862681758</v>
      </c>
      <c r="J37">
        <v>2013</v>
      </c>
      <c r="K37">
        <v>2</v>
      </c>
      <c r="L37" s="11">
        <v>2013.0833333333301</v>
      </c>
      <c r="M37" s="23">
        <f>'VAR1'!U36</f>
        <v>0.24379999999999999</v>
      </c>
      <c r="N37" s="23">
        <f>SUM('VAR2-Cor'!S36,'VAR2-Sag'!S36)/2</f>
        <v>6.1549999999999952E-2</v>
      </c>
      <c r="O37" s="23">
        <f>SUM('VAR3-Cor'!S36,'VAR3-Sag'!T36)/2</f>
        <v>6.1514999999999695E-2</v>
      </c>
      <c r="P37" s="23">
        <f>SUM('VAR4-Cor'!T36,'VAR4-Sag'!T36)/2</f>
        <v>0.16789999999999949</v>
      </c>
      <c r="Q37" s="23">
        <f t="shared" si="2"/>
        <v>0.13369124999999979</v>
      </c>
      <c r="S37">
        <v>2013</v>
      </c>
      <c r="T37">
        <v>2</v>
      </c>
      <c r="U37" s="11">
        <v>2013.0833333333301</v>
      </c>
      <c r="V37" s="23">
        <f t="shared" si="3"/>
        <v>0.13446199192373801</v>
      </c>
      <c r="W37" s="23">
        <f t="shared" si="3"/>
        <v>3.2602138381342106E-2</v>
      </c>
      <c r="X37" s="23">
        <f t="shared" si="3"/>
        <v>4.8481698984677468E-2</v>
      </c>
      <c r="Y37" s="23">
        <f t="shared" si="3"/>
        <v>8.2180332618202068E-2</v>
      </c>
      <c r="Z37" s="23">
        <f t="shared" si="4"/>
        <v>7.443154047698991E-2</v>
      </c>
    </row>
    <row r="38" spans="1:26" x14ac:dyDescent="0.3">
      <c r="A38">
        <v>2013</v>
      </c>
      <c r="B38">
        <v>1</v>
      </c>
      <c r="C38" s="11">
        <v>2013</v>
      </c>
      <c r="D38" s="23">
        <f>'VAR1'!T37</f>
        <v>0.54447283399227997</v>
      </c>
      <c r="E38" s="23">
        <f>SUM('VAR2-Cor'!R37,'VAR2-Sag'!R37)/2</f>
        <v>0.53503621004608148</v>
      </c>
      <c r="F38" s="23">
        <f>SUM('VAR3-Cor'!R37,'VAR3-Sag'!S37)/2</f>
        <v>0.83543911317378794</v>
      </c>
      <c r="G38" s="23">
        <f>SUM('VAR4-Cor'!S37,'VAR4-Sag'!S37)/2</f>
        <v>0.53528065819038151</v>
      </c>
      <c r="H38" s="23">
        <f t="shared" si="1"/>
        <v>0.61255720385063273</v>
      </c>
      <c r="J38">
        <v>2013</v>
      </c>
      <c r="K38">
        <v>1</v>
      </c>
      <c r="L38" s="11">
        <v>2013</v>
      </c>
      <c r="M38" s="23">
        <f>'VAR1'!U37</f>
        <v>0.25889999999999902</v>
      </c>
      <c r="N38" s="23">
        <f>SUM('VAR2-Cor'!S37,'VAR2-Sag'!S37)/2</f>
        <v>6.1550000000000396E-2</v>
      </c>
      <c r="O38" s="23">
        <f>SUM('VAR3-Cor'!S37,'VAR3-Sag'!T37)/2</f>
        <v>6.1514999999999695E-2</v>
      </c>
      <c r="P38" s="23">
        <f>SUM('VAR4-Cor'!T37,'VAR4-Sag'!T37)/2</f>
        <v>0.1198999999999997</v>
      </c>
      <c r="Q38" s="23">
        <f t="shared" si="2"/>
        <v>0.1254662499999997</v>
      </c>
      <c r="S38">
        <v>2013</v>
      </c>
      <c r="T38">
        <v>1</v>
      </c>
      <c r="U38" s="11">
        <v>2013</v>
      </c>
      <c r="V38" s="23">
        <f t="shared" si="3"/>
        <v>0.14096401672060074</v>
      </c>
      <c r="W38" s="23">
        <f t="shared" si="3"/>
        <v>3.293147872833653E-2</v>
      </c>
      <c r="X38" s="23">
        <f t="shared" si="3"/>
        <v>5.139203704688531E-2</v>
      </c>
      <c r="Y38" s="23">
        <f t="shared" si="3"/>
        <v>6.4180150917026585E-2</v>
      </c>
      <c r="Z38" s="23">
        <f t="shared" si="4"/>
        <v>7.2366920853212294E-2</v>
      </c>
    </row>
    <row r="39" spans="1:26" x14ac:dyDescent="0.3">
      <c r="A39">
        <v>2012</v>
      </c>
      <c r="B39">
        <v>12</v>
      </c>
      <c r="C39" s="11">
        <v>2012.9166666666599</v>
      </c>
      <c r="D39" s="23">
        <f>'VAR1'!T38</f>
        <v>0.61132452807259996</v>
      </c>
      <c r="E39" s="23">
        <f>SUM('VAR2-Cor'!R38,'VAR2-Sag'!R38)/2</f>
        <v>0.5448520028331485</v>
      </c>
      <c r="F39" s="23">
        <f>SUM('VAR3-Cor'!R38,'VAR3-Sag'!S38)/2</f>
        <v>0.89633667948683349</v>
      </c>
      <c r="G39" s="23">
        <f>SUM('VAR4-Cor'!S38,'VAR4-Sag'!S38)/2</f>
        <v>0.68915649954763047</v>
      </c>
      <c r="H39" s="23">
        <f t="shared" si="1"/>
        <v>0.68541742748505308</v>
      </c>
      <c r="J39">
        <v>2012</v>
      </c>
      <c r="K39">
        <v>12</v>
      </c>
      <c r="L39" s="11">
        <v>2012.9166666666599</v>
      </c>
      <c r="M39" s="23">
        <f>'VAR1'!U38</f>
        <v>0.25900000000000001</v>
      </c>
      <c r="N39" s="23">
        <f>SUM('VAR2-Cor'!S38,'VAR2-Sag'!S38)/2</f>
        <v>6.1500000000000048E-2</v>
      </c>
      <c r="O39" s="23">
        <f>SUM('VAR3-Cor'!S38,'VAR3-Sag'!T38)/2</f>
        <v>4.614E-2</v>
      </c>
      <c r="P39" s="23">
        <f>SUM('VAR4-Cor'!T38,'VAR4-Sag'!T38)/2</f>
        <v>0.16789999999999949</v>
      </c>
      <c r="Q39" s="23">
        <f t="shared" si="2"/>
        <v>0.13363499999999989</v>
      </c>
      <c r="S39">
        <v>2012</v>
      </c>
      <c r="T39">
        <v>12</v>
      </c>
      <c r="U39" s="11">
        <v>2012.9166666666599</v>
      </c>
      <c r="V39" s="23">
        <f t="shared" si="3"/>
        <v>0.1583330527708034</v>
      </c>
      <c r="W39" s="23">
        <f t="shared" si="3"/>
        <v>3.350839817423866E-2</v>
      </c>
      <c r="X39" s="23">
        <f t="shared" si="3"/>
        <v>4.13569743915225E-2</v>
      </c>
      <c r="Y39" s="23">
        <f t="shared" si="3"/>
        <v>0.1157093762740468</v>
      </c>
      <c r="Z39" s="23">
        <f t="shared" si="4"/>
        <v>8.7226950402652839E-2</v>
      </c>
    </row>
    <row r="40" spans="1:26" x14ac:dyDescent="0.3">
      <c r="A40">
        <v>2012</v>
      </c>
      <c r="B40">
        <v>11</v>
      </c>
      <c r="C40" s="11">
        <v>2012.8333333333301</v>
      </c>
      <c r="D40" s="23">
        <f>'VAR1'!T39</f>
        <v>0.70386958130323596</v>
      </c>
      <c r="E40" s="23">
        <f>SUM('VAR2-Cor'!R39,'VAR2-Sag'!R39)/2</f>
        <v>0.55497352960994151</v>
      </c>
      <c r="F40" s="23">
        <f>SUM('VAR3-Cor'!R39,'VAR3-Sag'!S39)/2</f>
        <v>0.93785649201163002</v>
      </c>
      <c r="G40" s="23">
        <f>SUM('VAR4-Cor'!S39,'VAR4-Sag'!S39)/2</f>
        <v>0.88900092721091695</v>
      </c>
      <c r="H40" s="23">
        <f t="shared" si="1"/>
        <v>0.77142513253393119</v>
      </c>
      <c r="J40">
        <v>2012</v>
      </c>
      <c r="K40">
        <v>11</v>
      </c>
      <c r="L40" s="11">
        <v>2012.8333333333301</v>
      </c>
      <c r="M40" s="23">
        <f>'VAR1'!U39</f>
        <v>0.25900000000000001</v>
      </c>
      <c r="N40" s="23">
        <f>SUM('VAR2-Cor'!S39,'VAR2-Sag'!S39)/2</f>
        <v>6.1549999999999952E-2</v>
      </c>
      <c r="O40" s="23">
        <f>SUM('VAR3-Cor'!S39,'VAR3-Sag'!T39)/2</f>
        <v>4.6139999999999799E-2</v>
      </c>
      <c r="P40" s="23">
        <f>SUM('VAR4-Cor'!T39,'VAR4-Sag'!T39)/2</f>
        <v>0.1198999999999997</v>
      </c>
      <c r="Q40" s="23">
        <f t="shared" si="2"/>
        <v>0.12164749999999985</v>
      </c>
      <c r="S40">
        <v>2012</v>
      </c>
      <c r="T40">
        <v>11</v>
      </c>
      <c r="U40" s="11">
        <v>2012.8333333333301</v>
      </c>
      <c r="V40" s="23">
        <f t="shared" si="3"/>
        <v>0.18230222155753811</v>
      </c>
      <c r="W40" s="23">
        <f t="shared" si="3"/>
        <v>3.4158620747491875E-2</v>
      </c>
      <c r="X40" s="23">
        <f t="shared" si="3"/>
        <v>4.3272698541416424E-2</v>
      </c>
      <c r="Y40" s="23">
        <f t="shared" si="3"/>
        <v>0.10659121117258867</v>
      </c>
      <c r="Z40" s="23">
        <f t="shared" si="4"/>
        <v>9.1581188004758771E-2</v>
      </c>
    </row>
    <row r="41" spans="1:26" x14ac:dyDescent="0.3">
      <c r="A41">
        <v>2012</v>
      </c>
      <c r="B41">
        <v>10</v>
      </c>
      <c r="C41" s="11">
        <v>2012.75</v>
      </c>
      <c r="D41" s="23">
        <f>'VAR1'!T40</f>
        <v>0.71694939507800104</v>
      </c>
      <c r="E41" s="23">
        <f>SUM('VAR2-Cor'!R40,'VAR2-Sag'!R40)/2</f>
        <v>0.55090183270594095</v>
      </c>
      <c r="F41" s="23">
        <f>SUM('VAR3-Cor'!R40,'VAR3-Sag'!S40)/2</f>
        <v>0.96586290401088193</v>
      </c>
      <c r="G41" s="23">
        <f>SUM('VAR4-Cor'!S40,'VAR4-Sag'!S40)/2</f>
        <v>0.95705604195143557</v>
      </c>
      <c r="H41" s="23">
        <f t="shared" si="1"/>
        <v>0.79769254343656493</v>
      </c>
      <c r="J41">
        <v>2012</v>
      </c>
      <c r="K41">
        <v>10</v>
      </c>
      <c r="L41" s="11">
        <v>2012.75</v>
      </c>
      <c r="M41" s="23">
        <f>'VAR1'!U40</f>
        <v>0.137099999999999</v>
      </c>
      <c r="N41" s="23">
        <f>SUM('VAR2-Cor'!S40,'VAR2-Sag'!S40)/2</f>
        <v>0.1076749999999994</v>
      </c>
      <c r="O41" s="23">
        <f>SUM('VAR3-Cor'!S40,'VAR3-Sag'!T40)/2</f>
        <v>3.07824999999998E-2</v>
      </c>
      <c r="P41" s="23">
        <f>SUM('VAR4-Cor'!T40,'VAR4-Sag'!T40)/2</f>
        <v>7.2000000000000008E-2</v>
      </c>
      <c r="Q41" s="23">
        <f t="shared" si="2"/>
        <v>8.6889374999999561E-2</v>
      </c>
      <c r="S41">
        <v>2012</v>
      </c>
      <c r="T41">
        <v>10</v>
      </c>
      <c r="U41" s="11">
        <v>2012.75</v>
      </c>
      <c r="V41" s="23">
        <f t="shared" si="3"/>
        <v>9.8293762065193233E-2</v>
      </c>
      <c r="W41" s="23">
        <f t="shared" si="3"/>
        <v>5.931835483661186E-2</v>
      </c>
      <c r="X41" s="23">
        <f t="shared" si="3"/>
        <v>2.973167484271478E-2</v>
      </c>
      <c r="Y41" s="23">
        <f t="shared" si="3"/>
        <v>6.8908035020503369E-2</v>
      </c>
      <c r="Z41" s="23">
        <f t="shared" si="4"/>
        <v>6.4062956691255807E-2</v>
      </c>
    </row>
    <row r="42" spans="1:26" x14ac:dyDescent="0.3">
      <c r="A42">
        <v>2012</v>
      </c>
      <c r="B42">
        <v>9</v>
      </c>
      <c r="C42" s="11">
        <v>2012.6666666666599</v>
      </c>
      <c r="D42" s="23">
        <f>'VAR1'!T41</f>
        <v>0.71189729437027505</v>
      </c>
      <c r="E42" s="23">
        <f>SUM('VAR2-Cor'!R41,'VAR2-Sag'!R41)/2</f>
        <v>0.51020820023021951</v>
      </c>
      <c r="F42" s="23">
        <f>SUM('VAR3-Cor'!R41,'VAR3-Sag'!S41)/2</f>
        <v>0.94252430525673447</v>
      </c>
      <c r="G42" s="23">
        <f>SUM('VAR4-Cor'!S41,'VAR4-Sag'!S41)/2</f>
        <v>0.924094508570801</v>
      </c>
      <c r="H42" s="23">
        <f t="shared" si="1"/>
        <v>0.77218107710700745</v>
      </c>
      <c r="J42">
        <v>2012</v>
      </c>
      <c r="K42">
        <v>9</v>
      </c>
      <c r="L42" s="11">
        <v>2012.6666666666599</v>
      </c>
      <c r="M42" s="23">
        <f>'VAR1'!U41</f>
        <v>0.1371</v>
      </c>
      <c r="N42" s="23">
        <f>SUM('VAR2-Cor'!S41,'VAR2-Sag'!S41)/2</f>
        <v>7.6924999999999397E-2</v>
      </c>
      <c r="O42" s="23">
        <f>SUM('VAR3-Cor'!S41,'VAR3-Sag'!T41)/2</f>
        <v>3.07824999999999E-2</v>
      </c>
      <c r="P42" s="23">
        <f>SUM('VAR4-Cor'!T41,'VAR4-Sag'!T41)/2</f>
        <v>4.7975000000000045E-2</v>
      </c>
      <c r="Q42" s="23">
        <f t="shared" si="2"/>
        <v>7.3195624999999848E-2</v>
      </c>
      <c r="S42">
        <v>2012</v>
      </c>
      <c r="T42">
        <v>9</v>
      </c>
      <c r="U42" s="11">
        <v>2012.6666666666599</v>
      </c>
      <c r="V42" s="23">
        <f t="shared" si="3"/>
        <v>9.7601119058164709E-2</v>
      </c>
      <c r="W42" s="23">
        <f t="shared" si="3"/>
        <v>3.9247765802709327E-2</v>
      </c>
      <c r="X42" s="23">
        <f t="shared" si="3"/>
        <v>2.9013254426565334E-2</v>
      </c>
      <c r="Y42" s="23">
        <f t="shared" si="3"/>
        <v>4.4333434048684221E-2</v>
      </c>
      <c r="Z42" s="23">
        <f t="shared" si="4"/>
        <v>5.2548893334030899E-2</v>
      </c>
    </row>
    <row r="43" spans="1:26" x14ac:dyDescent="0.3">
      <c r="A43">
        <v>2012</v>
      </c>
      <c r="B43">
        <v>8</v>
      </c>
      <c r="C43" s="11">
        <v>2012.5833333333301</v>
      </c>
      <c r="D43" s="23">
        <f>'VAR1'!T42</f>
        <v>0.72433933682169804</v>
      </c>
      <c r="E43" s="23">
        <f>SUM('VAR2-Cor'!R42,'VAR2-Sag'!R42)/2</f>
        <v>0.50177552952006943</v>
      </c>
      <c r="F43" s="23">
        <f>SUM('VAR3-Cor'!R42,'VAR3-Sag'!S42)/2</f>
        <v>0.91918570650258147</v>
      </c>
      <c r="G43" s="23">
        <f>SUM('VAR4-Cor'!S42,'VAR4-Sag'!S42)/2</f>
        <v>0.8922886165227345</v>
      </c>
      <c r="H43" s="23">
        <f t="shared" si="1"/>
        <v>0.75939729734177086</v>
      </c>
      <c r="J43">
        <v>2012</v>
      </c>
      <c r="K43">
        <v>8</v>
      </c>
      <c r="L43" s="11">
        <v>2012.5833333333301</v>
      </c>
      <c r="M43" s="23">
        <f>'VAR1'!U42</f>
        <v>0.12189999999999999</v>
      </c>
      <c r="N43" s="23">
        <f>SUM('VAR2-Cor'!S42,'VAR2-Sag'!S42)/2</f>
        <v>0.10767499999999959</v>
      </c>
      <c r="O43" s="23">
        <f>SUM('VAR3-Cor'!S42,'VAR3-Sag'!T42)/2</f>
        <v>3.0757500000000049E-2</v>
      </c>
      <c r="P43" s="23">
        <f>SUM('VAR4-Cor'!T42,'VAR4-Sag'!T42)/2</f>
        <v>4.7925000000000051E-2</v>
      </c>
      <c r="Q43" s="23">
        <f t="shared" si="2"/>
        <v>7.7064374999999921E-2</v>
      </c>
      <c r="S43">
        <v>2012</v>
      </c>
      <c r="T43">
        <v>8</v>
      </c>
      <c r="U43" s="11">
        <v>2012.5833333333301</v>
      </c>
      <c r="V43" s="23">
        <f t="shared" si="3"/>
        <v>8.8296965158564986E-2</v>
      </c>
      <c r="W43" s="23">
        <f t="shared" si="3"/>
        <v>5.4028680141073274E-2</v>
      </c>
      <c r="X43" s="23">
        <f t="shared" si="3"/>
        <v>2.8271854367753195E-2</v>
      </c>
      <c r="Y43" s="23">
        <f t="shared" si="3"/>
        <v>4.2762931946852094E-2</v>
      </c>
      <c r="Z43" s="23">
        <f t="shared" si="4"/>
        <v>5.334010790356089E-2</v>
      </c>
    </row>
    <row r="44" spans="1:26" x14ac:dyDescent="0.3">
      <c r="A44">
        <v>2012</v>
      </c>
      <c r="B44">
        <v>7</v>
      </c>
      <c r="C44" s="11">
        <v>2012.5</v>
      </c>
      <c r="D44" s="23">
        <f>'VAR1'!T43</f>
        <v>0.68879372233372904</v>
      </c>
      <c r="E44" s="23">
        <f>SUM('VAR2-Cor'!R43,'VAR2-Sag'!R43)/2</f>
        <v>0.50128751223546153</v>
      </c>
      <c r="F44" s="23">
        <f>SUM('VAR3-Cor'!R43,'VAR3-Sag'!S43)/2</f>
        <v>0.88309412117808006</v>
      </c>
      <c r="G44" s="23">
        <f>SUM('VAR4-Cor'!S43,'VAR4-Sag'!S43)/2</f>
        <v>0.85957809702128007</v>
      </c>
      <c r="H44" s="23">
        <f t="shared" si="1"/>
        <v>0.73318836319213765</v>
      </c>
      <c r="J44">
        <v>2012</v>
      </c>
      <c r="K44">
        <v>7</v>
      </c>
      <c r="L44" s="11">
        <v>2012.5</v>
      </c>
      <c r="M44" s="23">
        <f>'VAR1'!U43</f>
        <v>0.1371</v>
      </c>
      <c r="N44" s="23">
        <f>SUM('VAR2-Cor'!S43,'VAR2-Sag'!S43)/2</f>
        <v>7.6924999999999605E-2</v>
      </c>
      <c r="O44" s="23">
        <f>SUM('VAR3-Cor'!S43,'VAR3-Sag'!T43)/2</f>
        <v>3.0757500000000153E-2</v>
      </c>
      <c r="P44" s="23">
        <f>SUM('VAR4-Cor'!T43,'VAR4-Sag'!T43)/2</f>
        <v>7.2000000000000008E-2</v>
      </c>
      <c r="Q44" s="23">
        <f t="shared" si="2"/>
        <v>7.9195624999999936E-2</v>
      </c>
      <c r="S44">
        <v>2012</v>
      </c>
      <c r="T44">
        <v>7</v>
      </c>
      <c r="U44" s="11">
        <v>2012.5</v>
      </c>
      <c r="V44" s="23">
        <f t="shared" si="3"/>
        <v>9.4433619331954252E-2</v>
      </c>
      <c r="W44" s="23">
        <f t="shared" si="3"/>
        <v>3.8561541878712677E-2</v>
      </c>
      <c r="X44" s="23">
        <f t="shared" si="3"/>
        <v>2.7161767432134932E-2</v>
      </c>
      <c r="Y44" s="23">
        <f t="shared" si="3"/>
        <v>6.1889622985532175E-2</v>
      </c>
      <c r="Z44" s="23">
        <f t="shared" si="4"/>
        <v>5.5511637907083508E-2</v>
      </c>
    </row>
    <row r="45" spans="1:26" x14ac:dyDescent="0.3">
      <c r="A45">
        <v>2012</v>
      </c>
      <c r="B45">
        <v>6</v>
      </c>
      <c r="C45" s="11">
        <v>2012.4166666666599</v>
      </c>
      <c r="D45" s="23">
        <f>'VAR1'!T44</f>
        <v>0.555902633196106</v>
      </c>
      <c r="E45" s="23">
        <f>SUM('VAR2-Cor'!R44,'VAR2-Sag'!R44)/2</f>
        <v>0.480884907736638</v>
      </c>
      <c r="F45" s="23">
        <f>SUM('VAR3-Cor'!R44,'VAR3-Sag'!S44)/2</f>
        <v>0.84700253585357443</v>
      </c>
      <c r="G45" s="23">
        <f>SUM('VAR4-Cor'!S44,'VAR4-Sag'!S44)/2</f>
        <v>0.80618604520638304</v>
      </c>
      <c r="H45" s="23">
        <f t="shared" si="1"/>
        <v>0.67249403049817535</v>
      </c>
      <c r="J45">
        <v>2012</v>
      </c>
      <c r="K45">
        <v>6</v>
      </c>
      <c r="L45" s="11">
        <v>2012.4166666666599</v>
      </c>
      <c r="M45" s="23">
        <f>'VAR1'!U44</f>
        <v>0.137099999999999</v>
      </c>
      <c r="N45" s="23">
        <f>SUM('VAR2-Cor'!S44,'VAR2-Sag'!S44)/2</f>
        <v>0.10764999999999934</v>
      </c>
      <c r="O45" s="23">
        <f>SUM('VAR3-Cor'!S44,'VAR3-Sag'!T44)/2</f>
        <v>3.0757499999999952E-2</v>
      </c>
      <c r="P45" s="23">
        <f>SUM('VAR4-Cor'!T44,'VAR4-Sag'!T44)/2</f>
        <v>4.7974999999999851E-2</v>
      </c>
      <c r="Q45" s="23">
        <f t="shared" si="2"/>
        <v>8.087062499999953E-2</v>
      </c>
      <c r="S45">
        <v>2012</v>
      </c>
      <c r="T45">
        <v>6</v>
      </c>
      <c r="U45" s="11">
        <v>2012.4166666666599</v>
      </c>
      <c r="V45" s="23">
        <f t="shared" si="3"/>
        <v>7.6214251011185577E-2</v>
      </c>
      <c r="W45" s="23">
        <f t="shared" si="3"/>
        <v>5.1767260317848764E-2</v>
      </c>
      <c r="X45" s="23">
        <f t="shared" si="3"/>
        <v>2.6051680496516273E-2</v>
      </c>
      <c r="Y45" s="23">
        <f t="shared" si="3"/>
        <v>3.8676775518776109E-2</v>
      </c>
      <c r="Z45" s="23">
        <f t="shared" si="4"/>
        <v>4.8177491836081679E-2</v>
      </c>
    </row>
    <row r="46" spans="1:26" x14ac:dyDescent="0.3">
      <c r="A46">
        <v>2012</v>
      </c>
      <c r="B46">
        <v>5</v>
      </c>
      <c r="C46" s="11">
        <v>2012.3333333333301</v>
      </c>
      <c r="D46" s="23">
        <f>'VAR1'!T45</f>
        <v>0.50041521467803796</v>
      </c>
      <c r="E46" s="23">
        <f>SUM('VAR2-Cor'!R45,'VAR2-Sag'!R45)/2</f>
        <v>0.49292626349141899</v>
      </c>
      <c r="F46" s="23">
        <f>SUM('VAR3-Cor'!R45,'VAR3-Sag'!S45)/2</f>
        <v>0.8126947941768855</v>
      </c>
      <c r="G46" s="23">
        <f>SUM('VAR4-Cor'!S45,'VAR4-Sag'!S45)/2</f>
        <v>0.77559043564209151</v>
      </c>
      <c r="H46" s="23">
        <f t="shared" si="1"/>
        <v>0.64540667699710852</v>
      </c>
      <c r="J46">
        <v>2012</v>
      </c>
      <c r="K46">
        <v>5</v>
      </c>
      <c r="L46" s="11">
        <v>2012.3333333333301</v>
      </c>
      <c r="M46" s="23">
        <f>'VAR1'!U45</f>
        <v>0.1371</v>
      </c>
      <c r="N46" s="23">
        <f>SUM('VAR2-Cor'!S45,'VAR2-Sag'!S45)/2</f>
        <v>7.6949999999999352E-2</v>
      </c>
      <c r="O46" s="23">
        <f>SUM('VAR3-Cor'!S45,'VAR3-Sag'!T45)/2</f>
        <v>3.0757500000000153E-2</v>
      </c>
      <c r="P46" s="23">
        <f>SUM('VAR4-Cor'!T45,'VAR4-Sag'!T45)/2</f>
        <v>4.7974999999999948E-2</v>
      </c>
      <c r="Q46" s="23">
        <f t="shared" si="2"/>
        <v>7.3195624999999861E-2</v>
      </c>
      <c r="S46">
        <v>2012</v>
      </c>
      <c r="T46">
        <v>5</v>
      </c>
      <c r="U46" s="11">
        <v>2012.3333333333301</v>
      </c>
      <c r="V46" s="23">
        <f t="shared" si="3"/>
        <v>6.8606925932359009E-2</v>
      </c>
      <c r="W46" s="23">
        <f t="shared" si="3"/>
        <v>3.7930675975664373E-2</v>
      </c>
      <c r="X46" s="23">
        <f t="shared" si="3"/>
        <v>2.499646013189568E-2</v>
      </c>
      <c r="Y46" s="23">
        <f t="shared" si="3"/>
        <v>3.7208951149929302E-2</v>
      </c>
      <c r="Z46" s="23">
        <f t="shared" si="4"/>
        <v>4.2185753297462096E-2</v>
      </c>
    </row>
    <row r="47" spans="1:26" x14ac:dyDescent="0.3">
      <c r="A47">
        <v>2012</v>
      </c>
      <c r="B47">
        <v>4</v>
      </c>
      <c r="C47" s="11">
        <v>2012.24999999999</v>
      </c>
      <c r="D47" s="23">
        <f>'VAR1'!T46</f>
        <v>0.55806785965667405</v>
      </c>
      <c r="E47" s="23">
        <f>SUM('VAR2-Cor'!R46,'VAR2-Sag'!R46)/2</f>
        <v>0.53595570785798652</v>
      </c>
      <c r="F47" s="23">
        <f>SUM('VAR3-Cor'!R46,'VAR3-Sag'!S46)/2</f>
        <v>0.77838705250019591</v>
      </c>
      <c r="G47" s="23">
        <f>SUM('VAR4-Cor'!S46,'VAR4-Sag'!S46)/2</f>
        <v>0.74610136655389603</v>
      </c>
      <c r="H47" s="23">
        <f t="shared" si="1"/>
        <v>0.65462799664218818</v>
      </c>
      <c r="J47">
        <v>2012</v>
      </c>
      <c r="K47">
        <v>4</v>
      </c>
      <c r="L47" s="11">
        <v>2012.24999999999</v>
      </c>
      <c r="M47" s="23">
        <f>'VAR1'!U46</f>
        <v>0.12189999999999999</v>
      </c>
      <c r="N47" s="23">
        <f>SUM('VAR2-Cor'!S46,'VAR2-Sag'!S46)/2</f>
        <v>0.10767500000000009</v>
      </c>
      <c r="O47" s="23">
        <f>SUM('VAR3-Cor'!S46,'VAR3-Sag'!T46)/2</f>
        <v>3.07824999999999E-2</v>
      </c>
      <c r="P47" s="23">
        <f>SUM('VAR4-Cor'!T46,'VAR4-Sag'!T46)/2</f>
        <v>3.59500000000001E-2</v>
      </c>
      <c r="Q47" s="23">
        <f t="shared" si="2"/>
        <v>7.4076875000000014E-2</v>
      </c>
      <c r="S47">
        <v>2012</v>
      </c>
      <c r="T47">
        <v>4</v>
      </c>
      <c r="U47" s="11">
        <v>2012.24999999999</v>
      </c>
      <c r="V47" s="23">
        <f t="shared" si="3"/>
        <v>6.8028472092148559E-2</v>
      </c>
      <c r="W47" s="23">
        <f t="shared" si="3"/>
        <v>5.7709030843608747E-2</v>
      </c>
      <c r="X47" s="23">
        <f t="shared" si="3"/>
        <v>2.3960699443587204E-2</v>
      </c>
      <c r="Y47" s="23">
        <f t="shared" si="3"/>
        <v>2.6822344127612637E-2</v>
      </c>
      <c r="Z47" s="23">
        <f t="shared" si="4"/>
        <v>4.4130136626739286E-2</v>
      </c>
    </row>
    <row r="48" spans="1:26" x14ac:dyDescent="0.3">
      <c r="A48">
        <v>2012</v>
      </c>
      <c r="B48">
        <v>3</v>
      </c>
      <c r="C48" s="11">
        <v>2012.1666666666599</v>
      </c>
      <c r="D48" s="23">
        <f>'VAR1'!T47</f>
        <v>0.51404474783667298</v>
      </c>
      <c r="E48" s="23">
        <f>SUM('VAR2-Cor'!R47,'VAR2-Sag'!R47)/2</f>
        <v>0.53541047057212743</v>
      </c>
      <c r="F48" s="23">
        <f>SUM('VAR3-Cor'!R47,'VAR3-Sag'!S47)/2</f>
        <v>0.76587413173513852</v>
      </c>
      <c r="G48" s="23">
        <f>SUM('VAR4-Cor'!S47,'VAR4-Sag'!S47)/2</f>
        <v>0.74447912009356254</v>
      </c>
      <c r="H48" s="23">
        <f t="shared" si="1"/>
        <v>0.63995211755937542</v>
      </c>
      <c r="J48">
        <v>2012</v>
      </c>
      <c r="K48">
        <v>3</v>
      </c>
      <c r="L48" s="11">
        <v>2012.1666666666599</v>
      </c>
      <c r="M48" s="23">
        <f>'VAR1'!U47</f>
        <v>0.1371</v>
      </c>
      <c r="N48" s="23">
        <f>SUM('VAR2-Cor'!S47,'VAR2-Sag'!S47)/2</f>
        <v>7.6924999999999605E-2</v>
      </c>
      <c r="O48" s="23">
        <f>SUM('VAR3-Cor'!S47,'VAR3-Sag'!T47)/2</f>
        <v>3.07824999999999E-2</v>
      </c>
      <c r="P48" s="23">
        <f>SUM('VAR4-Cor'!T47,'VAR4-Sag'!T47)/2</f>
        <v>3.5950000000000003E-2</v>
      </c>
      <c r="Q48" s="23">
        <f t="shared" si="2"/>
        <v>7.0189374999999873E-2</v>
      </c>
      <c r="S48">
        <v>2012</v>
      </c>
      <c r="T48">
        <v>3</v>
      </c>
      <c r="U48" s="11">
        <v>2012.1666666666599</v>
      </c>
      <c r="V48" s="23">
        <f t="shared" si="3"/>
        <v>7.0475534928407871E-2</v>
      </c>
      <c r="W48" s="23">
        <f t="shared" si="3"/>
        <v>4.1186450448760688E-2</v>
      </c>
      <c r="X48" s="23">
        <f t="shared" si="3"/>
        <v>2.3575520460136824E-2</v>
      </c>
      <c r="Y48" s="23">
        <f t="shared" si="3"/>
        <v>2.6764024367363574E-2</v>
      </c>
      <c r="Z48" s="23">
        <f t="shared" si="4"/>
        <v>4.0500382551167245E-2</v>
      </c>
    </row>
    <row r="49" spans="1:26" x14ac:dyDescent="0.3">
      <c r="A49">
        <v>2012</v>
      </c>
      <c r="B49">
        <v>2</v>
      </c>
      <c r="C49" s="11">
        <v>2012.0833333333301</v>
      </c>
      <c r="D49" s="23">
        <f>'VAR1'!T48</f>
        <v>0.51295846113296795</v>
      </c>
      <c r="E49" s="23">
        <f>SUM('VAR2-Cor'!R48,'VAR2-Sag'!R48)/2</f>
        <v>0.53221647099208402</v>
      </c>
      <c r="F49" s="23">
        <f>SUM('VAR3-Cor'!R48,'VAR3-Sag'!S48)/2</f>
        <v>0.75336121097008202</v>
      </c>
      <c r="G49" s="23">
        <f>SUM('VAR4-Cor'!S48,'VAR4-Sag'!S48)/2</f>
        <v>0.7428568736332295</v>
      </c>
      <c r="H49" s="23">
        <f t="shared" si="1"/>
        <v>0.63534825418209095</v>
      </c>
      <c r="J49">
        <v>2012</v>
      </c>
      <c r="K49">
        <v>2</v>
      </c>
      <c r="L49" s="11">
        <v>2012.0833333333301</v>
      </c>
      <c r="M49" s="23">
        <f>'VAR1'!U48</f>
        <v>0.106699999999999</v>
      </c>
      <c r="N49" s="23">
        <f>SUM('VAR2-Cor'!S48,'VAR2-Sag'!S48)/2</f>
        <v>0.1229999999999995</v>
      </c>
      <c r="O49" s="23">
        <f>SUM('VAR3-Cor'!S48,'VAR3-Sag'!T48)/2</f>
        <v>0.18457999999999952</v>
      </c>
      <c r="P49" s="23">
        <f>SUM('VAR4-Cor'!T48,'VAR4-Sag'!T48)/2</f>
        <v>9.6000000000000002E-2</v>
      </c>
      <c r="Q49" s="23">
        <f t="shared" si="2"/>
        <v>0.12756999999999952</v>
      </c>
      <c r="S49">
        <v>2012</v>
      </c>
      <c r="T49">
        <v>2</v>
      </c>
      <c r="U49" s="11">
        <v>2012.0833333333301</v>
      </c>
      <c r="V49" s="23">
        <f t="shared" si="3"/>
        <v>5.4732667802887172E-2</v>
      </c>
      <c r="W49" s="23">
        <f t="shared" si="3"/>
        <v>6.5462625932026064E-2</v>
      </c>
      <c r="X49" s="23">
        <f t="shared" si="3"/>
        <v>0.13905541232085739</v>
      </c>
      <c r="Y49" s="23">
        <f t="shared" si="3"/>
        <v>7.1314259868790031E-2</v>
      </c>
      <c r="Z49" s="23">
        <f t="shared" si="4"/>
        <v>8.264124148114016E-2</v>
      </c>
    </row>
    <row r="50" spans="1:26" x14ac:dyDescent="0.3">
      <c r="A50">
        <v>2012</v>
      </c>
      <c r="B50">
        <v>1</v>
      </c>
      <c r="C50" s="11">
        <v>2012</v>
      </c>
      <c r="D50" s="23">
        <f>'VAR1'!T49</f>
        <v>0.59570859431899403</v>
      </c>
      <c r="E50" s="23">
        <f>SUM('VAR2-Cor'!R49,'VAR2-Sag'!R49)/2</f>
        <v>0.57680401287303396</v>
      </c>
      <c r="F50" s="23">
        <f>SUM('VAR3-Cor'!R49,'VAR3-Sag'!S49)/2</f>
        <v>0.91996075895654994</v>
      </c>
      <c r="G50" s="23">
        <f>SUM('VAR4-Cor'!S49,'VAR4-Sag'!S49)/2</f>
        <v>0.79934647659486702</v>
      </c>
      <c r="H50" s="23">
        <f t="shared" si="1"/>
        <v>0.72295496068586129</v>
      </c>
      <c r="J50">
        <v>2012</v>
      </c>
      <c r="K50">
        <v>1</v>
      </c>
      <c r="L50" s="11">
        <v>2012</v>
      </c>
      <c r="M50" s="23">
        <f>'VAR1'!U49</f>
        <v>0.12180000000000001</v>
      </c>
      <c r="N50" s="23">
        <f>SUM('VAR2-Cor'!S49,'VAR2-Sag'!S49)/2</f>
        <v>9.2350000000000099E-2</v>
      </c>
      <c r="O50" s="23">
        <f>SUM('VAR3-Cor'!S49,'VAR3-Sag'!T49)/2</f>
        <v>0.1845799999999985</v>
      </c>
      <c r="P50" s="23">
        <f>SUM('VAR4-Cor'!T49,'VAR4-Sag'!T49)/2</f>
        <v>7.1899999999999797E-2</v>
      </c>
      <c r="Q50" s="23">
        <f t="shared" si="2"/>
        <v>0.1176574999999996</v>
      </c>
      <c r="S50">
        <v>2012</v>
      </c>
      <c r="T50">
        <v>1</v>
      </c>
      <c r="U50" s="11">
        <v>2012</v>
      </c>
      <c r="V50" s="23">
        <f t="shared" si="3"/>
        <v>7.2557306788053472E-2</v>
      </c>
      <c r="W50" s="23">
        <f t="shared" si="3"/>
        <v>5.3267850588824744E-2</v>
      </c>
      <c r="X50" s="23">
        <f t="shared" si="3"/>
        <v>0.16980635688819862</v>
      </c>
      <c r="Y50" s="23">
        <f t="shared" si="3"/>
        <v>5.7473011667170774E-2</v>
      </c>
      <c r="Z50" s="23">
        <f t="shared" si="4"/>
        <v>8.8276131483061904E-2</v>
      </c>
    </row>
    <row r="51" spans="1:26" x14ac:dyDescent="0.3">
      <c r="A51">
        <v>2011</v>
      </c>
      <c r="B51">
        <v>12</v>
      </c>
      <c r="C51" s="11">
        <v>2011.9166666666599</v>
      </c>
      <c r="D51" s="23">
        <f>'VAR1'!T50</f>
        <v>0.52924582605334802</v>
      </c>
      <c r="E51" s="23">
        <f>SUM('VAR2-Cor'!R50,'VAR2-Sag'!R50)/2</f>
        <v>0.61925461831017603</v>
      </c>
      <c r="F51" s="23">
        <f>SUM('VAR3-Cor'!R50,'VAR3-Sag'!S50)/2</f>
        <v>1.1239779597023349</v>
      </c>
      <c r="G51" s="23">
        <f>SUM('VAR4-Cor'!S50,'VAR4-Sag'!S50)/2</f>
        <v>0.884991373943952</v>
      </c>
      <c r="H51" s="23">
        <f t="shared" si="1"/>
        <v>0.78936744450245278</v>
      </c>
      <c r="J51">
        <v>2011</v>
      </c>
      <c r="K51">
        <v>12</v>
      </c>
      <c r="L51" s="11">
        <v>2011.9166666666599</v>
      </c>
      <c r="M51" s="23">
        <f>'VAR1'!U50</f>
        <v>0.12189999999999999</v>
      </c>
      <c r="N51" s="23">
        <f>SUM('VAR2-Cor'!S50,'VAR2-Sag'!S50)/2</f>
        <v>9.2299999999999355E-2</v>
      </c>
      <c r="O51" s="23">
        <f>SUM('VAR3-Cor'!S50,'VAR3-Sag'!T50)/2</f>
        <v>0.18457999999999952</v>
      </c>
      <c r="P51" s="23">
        <f>SUM('VAR4-Cor'!T50,'VAR4-Sag'!T50)/2</f>
        <v>7.1999999999999592E-2</v>
      </c>
      <c r="Q51" s="23">
        <f t="shared" si="2"/>
        <v>0.11769499999999961</v>
      </c>
      <c r="S51">
        <v>2011</v>
      </c>
      <c r="T51">
        <v>12</v>
      </c>
      <c r="U51" s="11">
        <v>2011.9166666666599</v>
      </c>
      <c r="V51" s="23">
        <f t="shared" si="3"/>
        <v>6.4515066195903123E-2</v>
      </c>
      <c r="W51" s="23">
        <f t="shared" si="3"/>
        <v>5.7157201270028851E-2</v>
      </c>
      <c r="X51" s="23">
        <f t="shared" si="3"/>
        <v>0.20746385180185645</v>
      </c>
      <c r="Y51" s="23">
        <f t="shared" si="3"/>
        <v>6.3719378923964176E-2</v>
      </c>
      <c r="Z51" s="23">
        <f t="shared" si="4"/>
        <v>9.8213874547938146E-2</v>
      </c>
    </row>
    <row r="52" spans="1:26" x14ac:dyDescent="0.3">
      <c r="A52">
        <v>2011</v>
      </c>
      <c r="B52">
        <v>11</v>
      </c>
      <c r="C52" s="11">
        <v>2011.8333333333301</v>
      </c>
      <c r="D52" s="23">
        <f>'VAR1'!T51</f>
        <v>0.51957164159532498</v>
      </c>
      <c r="E52" s="23">
        <f>SUM('VAR2-Cor'!R51,'VAR2-Sag'!R51)/2</f>
        <v>0.648352424716239</v>
      </c>
      <c r="F52" s="23">
        <f>SUM('VAR3-Cor'!R51,'VAR3-Sag'!S51)/2</f>
        <v>1.2017647168647301</v>
      </c>
      <c r="G52" s="23">
        <f>SUM('VAR4-Cor'!S51,'VAR4-Sag'!S51)/2</f>
        <v>0.97304785050895548</v>
      </c>
      <c r="H52" s="23">
        <f t="shared" si="1"/>
        <v>0.83568415842131238</v>
      </c>
      <c r="J52">
        <v>2011</v>
      </c>
      <c r="K52">
        <v>11</v>
      </c>
      <c r="L52" s="11">
        <v>2011.8333333333301</v>
      </c>
      <c r="M52" s="23">
        <f>'VAR1'!U51</f>
        <v>0.12189999999999999</v>
      </c>
      <c r="N52" s="23">
        <f>SUM('VAR2-Cor'!S51,'VAR2-Sag'!S51)/2</f>
        <v>9.2249999999999305E-2</v>
      </c>
      <c r="O52" s="23">
        <f>SUM('VAR3-Cor'!S51,'VAR3-Sag'!T51)/2</f>
        <v>0.15386499999999964</v>
      </c>
      <c r="P52" s="23">
        <f>SUM('VAR4-Cor'!T51,'VAR4-Sag'!T51)/2</f>
        <v>7.1950000000000153E-2</v>
      </c>
      <c r="Q52" s="23">
        <f t="shared" si="2"/>
        <v>0.10999124999999976</v>
      </c>
      <c r="S52">
        <v>2011</v>
      </c>
      <c r="T52">
        <v>11</v>
      </c>
      <c r="U52" s="11">
        <v>2011.8333333333301</v>
      </c>
      <c r="V52" s="23">
        <f t="shared" si="3"/>
        <v>6.3335783110470112E-2</v>
      </c>
      <c r="W52" s="23">
        <f t="shared" si="3"/>
        <v>5.9810511180072599E-2</v>
      </c>
      <c r="X52" s="23">
        <f t="shared" si="3"/>
        <v>0.18490952816039127</v>
      </c>
      <c r="Y52" s="23">
        <f t="shared" si="3"/>
        <v>7.0010792844119499E-2</v>
      </c>
      <c r="Z52" s="23">
        <f t="shared" si="4"/>
        <v>9.4516653823763369E-2</v>
      </c>
    </row>
    <row r="53" spans="1:26" x14ac:dyDescent="0.3">
      <c r="A53">
        <v>2011</v>
      </c>
      <c r="B53">
        <v>10</v>
      </c>
      <c r="C53" s="11">
        <v>2011.74999999999</v>
      </c>
      <c r="D53" s="23">
        <f>'VAR1'!T52</f>
        <v>0.53569952096518902</v>
      </c>
      <c r="E53" s="23">
        <f>SUM('VAR2-Cor'!R52,'VAR2-Sag'!R52)/2</f>
        <v>0.65817926777927449</v>
      </c>
      <c r="F53" s="23">
        <f>SUM('VAR3-Cor'!R52,'VAR3-Sag'!S52)/2</f>
        <v>1.238327022052365</v>
      </c>
      <c r="G53" s="23">
        <f>SUM('VAR4-Cor'!S52,'VAR4-Sag'!S52)/2</f>
        <v>1.0275469946804399</v>
      </c>
      <c r="H53" s="23">
        <f t="shared" si="1"/>
        <v>0.86493820136931709</v>
      </c>
      <c r="J53">
        <v>2011</v>
      </c>
      <c r="K53">
        <v>10</v>
      </c>
      <c r="L53" s="11">
        <v>2011.74999999999</v>
      </c>
      <c r="M53" s="23">
        <f>'VAR1'!U52</f>
        <v>0.1066</v>
      </c>
      <c r="N53" s="23">
        <f>SUM('VAR2-Cor'!S52,'VAR2-Sag'!S52)/2</f>
        <v>7.6925000000000104E-2</v>
      </c>
      <c r="O53" s="23">
        <f>SUM('VAR3-Cor'!S52,'VAR3-Sag'!T52)/2</f>
        <v>4.6132499999999646E-2</v>
      </c>
      <c r="P53" s="23">
        <f>SUM('VAR4-Cor'!T52,'VAR4-Sag'!T52)/2</f>
        <v>9.5900000000000304E-2</v>
      </c>
      <c r="Q53" s="23">
        <f t="shared" si="2"/>
        <v>8.1389375000000014E-2</v>
      </c>
      <c r="S53">
        <v>2011</v>
      </c>
      <c r="T53">
        <v>10</v>
      </c>
      <c r="U53" s="11">
        <v>2011.74999999999</v>
      </c>
      <c r="V53" s="23">
        <f t="shared" si="3"/>
        <v>5.7105568934889148E-2</v>
      </c>
      <c r="W53" s="23">
        <f t="shared" si="3"/>
        <v>5.0630440173920759E-2</v>
      </c>
      <c r="X53" s="23">
        <f t="shared" si="3"/>
        <v>5.7127121344830292E-2</v>
      </c>
      <c r="Y53" s="23">
        <f t="shared" si="3"/>
        <v>9.8541756789854495E-2</v>
      </c>
      <c r="Z53" s="23">
        <f t="shared" si="4"/>
        <v>6.5851221810873675E-2</v>
      </c>
    </row>
    <row r="54" spans="1:26" x14ac:dyDescent="0.3">
      <c r="A54">
        <v>2011</v>
      </c>
      <c r="B54">
        <v>9</v>
      </c>
      <c r="C54" s="11">
        <v>2011.6666666666599</v>
      </c>
      <c r="D54" s="23">
        <f>'VAR1'!T53</f>
        <v>0.50319078810367202</v>
      </c>
      <c r="E54" s="23">
        <f>SUM('VAR2-Cor'!R53,'VAR2-Sag'!R53)/2</f>
        <v>0.64607081072285399</v>
      </c>
      <c r="F54" s="23">
        <f>SUM('VAR3-Cor'!R53,'VAR3-Sag'!S53)/2</f>
        <v>1.2204287157406002</v>
      </c>
      <c r="G54" s="23">
        <f>SUM('VAR4-Cor'!S53,'VAR4-Sag'!S53)/2</f>
        <v>1.0235178791713651</v>
      </c>
      <c r="H54" s="23">
        <f t="shared" si="1"/>
        <v>0.84830204843462287</v>
      </c>
      <c r="J54">
        <v>2011</v>
      </c>
      <c r="K54">
        <v>9</v>
      </c>
      <c r="L54" s="11">
        <v>2011.6666666666599</v>
      </c>
      <c r="M54" s="23">
        <f>'VAR1'!U53</f>
        <v>0.1067</v>
      </c>
      <c r="N54" s="23">
        <f>SUM('VAR2-Cor'!S53,'VAR2-Sag'!S53)/2</f>
        <v>7.6924999999999605E-2</v>
      </c>
      <c r="O54" s="23">
        <f>SUM('VAR3-Cor'!S53,'VAR3-Sag'!T53)/2</f>
        <v>3.0757500000000153E-2</v>
      </c>
      <c r="P54" s="23">
        <f>SUM('VAR4-Cor'!T53,'VAR4-Sag'!T53)/2</f>
        <v>9.5949999999999702E-2</v>
      </c>
      <c r="Q54" s="23">
        <f t="shared" si="2"/>
        <v>7.7583124999999864E-2</v>
      </c>
      <c r="S54">
        <v>2011</v>
      </c>
      <c r="T54">
        <v>9</v>
      </c>
      <c r="U54" s="11">
        <v>2011.6666666666599</v>
      </c>
      <c r="V54" s="23">
        <f t="shared" si="3"/>
        <v>5.3690457090661808E-2</v>
      </c>
      <c r="W54" s="23">
        <f t="shared" si="3"/>
        <v>4.9698997114855287E-2</v>
      </c>
      <c r="X54" s="23">
        <f t="shared" si="3"/>
        <v>3.7537336224391697E-2</v>
      </c>
      <c r="Y54" s="23">
        <f t="shared" si="3"/>
        <v>9.8206540506492176E-2</v>
      </c>
      <c r="Z54" s="23">
        <f t="shared" si="4"/>
        <v>5.9783332734100247E-2</v>
      </c>
    </row>
    <row r="55" spans="1:26" x14ac:dyDescent="0.3">
      <c r="A55">
        <v>2011</v>
      </c>
      <c r="B55">
        <v>8</v>
      </c>
      <c r="C55" s="11">
        <v>2011.5833333333301</v>
      </c>
      <c r="D55" s="23">
        <f>'VAR1'!T54</f>
        <v>0.49506354041592998</v>
      </c>
      <c r="E55" s="23">
        <f>SUM('VAR2-Cor'!R54,'VAR2-Sag'!R54)/2</f>
        <v>0.6342039309030475</v>
      </c>
      <c r="F55" s="23">
        <f>SUM('VAR3-Cor'!R54,'VAR3-Sag'!S54)/2</f>
        <v>1.20780178408296</v>
      </c>
      <c r="G55" s="23">
        <f>SUM('VAR4-Cor'!S54,'VAR4-Sag'!S54)/2</f>
        <v>0.95980203209778048</v>
      </c>
      <c r="H55" s="23">
        <f t="shared" si="1"/>
        <v>0.82421782187492942</v>
      </c>
      <c r="J55">
        <v>2011</v>
      </c>
      <c r="K55">
        <v>8</v>
      </c>
      <c r="L55" s="11">
        <v>2011.5833333333301</v>
      </c>
      <c r="M55" s="23">
        <f>'VAR1'!U54</f>
        <v>0.12180000000000001</v>
      </c>
      <c r="N55" s="23">
        <f>SUM('VAR2-Cor'!S54,'VAR2-Sag'!S54)/2</f>
        <v>7.6900000000000052E-2</v>
      </c>
      <c r="O55" s="23">
        <f>SUM('VAR3-Cor'!S54,'VAR3-Sag'!T54)/2</f>
        <v>2.0502500000000048E-2</v>
      </c>
      <c r="P55" s="23">
        <f>SUM('VAR4-Cor'!T54,'VAR4-Sag'!T54)/2</f>
        <v>9.5950000000000146E-2</v>
      </c>
      <c r="Q55" s="23">
        <f t="shared" si="2"/>
        <v>7.8788125000000056E-2</v>
      </c>
      <c r="S55">
        <v>2011</v>
      </c>
      <c r="T55">
        <v>8</v>
      </c>
      <c r="U55" s="11">
        <v>2011.5833333333301</v>
      </c>
      <c r="V55" s="23">
        <f t="shared" si="3"/>
        <v>6.0298739222660276E-2</v>
      </c>
      <c r="W55" s="23">
        <f t="shared" si="3"/>
        <v>4.8770282286444387E-2</v>
      </c>
      <c r="X55" s="23">
        <f t="shared" si="3"/>
        <v>2.4762956078160946E-2</v>
      </c>
      <c r="Y55" s="23">
        <f t="shared" si="3"/>
        <v>9.2093004979782178E-2</v>
      </c>
      <c r="Z55" s="23">
        <f t="shared" si="4"/>
        <v>5.6481245641761949E-2</v>
      </c>
    </row>
    <row r="56" spans="1:26" x14ac:dyDescent="0.3">
      <c r="A56">
        <v>2011</v>
      </c>
      <c r="B56">
        <v>7</v>
      </c>
      <c r="C56" s="11">
        <v>2011.49999999999</v>
      </c>
      <c r="D56" s="23">
        <f>'VAR1'!T55</f>
        <v>0.52470950300361796</v>
      </c>
      <c r="E56" s="23">
        <f>SUM('VAR2-Cor'!R55,'VAR2-Sag'!R55)/2</f>
        <v>0.61965451551044848</v>
      </c>
      <c r="F56" s="23">
        <f>SUM('VAR3-Cor'!R55,'VAR3-Sag'!S55)/2</f>
        <v>1.194756000803415</v>
      </c>
      <c r="G56" s="23">
        <f>SUM('VAR4-Cor'!S55,'VAR4-Sag'!S55)/2</f>
        <v>0.88694543783765556</v>
      </c>
      <c r="H56" s="23">
        <f t="shared" si="1"/>
        <v>0.80651636428878426</v>
      </c>
      <c r="J56">
        <v>2011</v>
      </c>
      <c r="K56">
        <v>7</v>
      </c>
      <c r="L56" s="11">
        <v>2011.49999999999</v>
      </c>
      <c r="M56" s="23">
        <f>'VAR1'!U55</f>
        <v>0.1067</v>
      </c>
      <c r="N56" s="23">
        <f>SUM('VAR2-Cor'!S55,'VAR2-Sag'!S55)/2</f>
        <v>7.6949999999999547E-2</v>
      </c>
      <c r="O56" s="23">
        <f>SUM('VAR3-Cor'!S55,'VAR3-Sag'!T55)/2</f>
        <v>3.5927499999999647E-2</v>
      </c>
      <c r="P56" s="23">
        <f>SUM('VAR4-Cor'!T55,'VAR4-Sag'!T55)/2</f>
        <v>7.1900000000000255E-2</v>
      </c>
      <c r="Q56" s="23">
        <f t="shared" si="2"/>
        <v>7.2869374999999861E-2</v>
      </c>
      <c r="S56">
        <v>2011</v>
      </c>
      <c r="T56">
        <v>7</v>
      </c>
      <c r="U56" s="11">
        <v>2011.49999999999</v>
      </c>
      <c r="V56" s="23">
        <f t="shared" si="3"/>
        <v>5.5986503970486039E-2</v>
      </c>
      <c r="W56" s="23">
        <f t="shared" si="3"/>
        <v>4.7682414968528729E-2</v>
      </c>
      <c r="X56" s="23">
        <f t="shared" si="3"/>
        <v>4.2924596218864269E-2</v>
      </c>
      <c r="Y56" s="23">
        <f t="shared" si="3"/>
        <v>6.3771376980527664E-2</v>
      </c>
      <c r="Z56" s="23">
        <f t="shared" si="4"/>
        <v>5.2591223034601675E-2</v>
      </c>
    </row>
    <row r="57" spans="1:26" x14ac:dyDescent="0.3">
      <c r="A57">
        <v>2011</v>
      </c>
      <c r="B57">
        <v>6</v>
      </c>
      <c r="C57" s="11">
        <v>2011.4166666666599</v>
      </c>
      <c r="D57" s="23">
        <f>'VAR1'!T56</f>
        <v>0.51840111914688003</v>
      </c>
      <c r="E57" s="23">
        <f>SUM('VAR2-Cor'!R56,'VAR2-Sag'!R56)/2</f>
        <v>0.61828402296808593</v>
      </c>
      <c r="F57" s="23">
        <f>SUM('VAR3-Cor'!R56,'VAR3-Sag'!S56)/2</f>
        <v>1.169572715025945</v>
      </c>
      <c r="G57" s="23">
        <f>SUM('VAR4-Cor'!S56,'VAR4-Sag'!S56)/2</f>
        <v>0.82859986803306451</v>
      </c>
      <c r="H57" s="23">
        <f t="shared" si="1"/>
        <v>0.78371443129349383</v>
      </c>
      <c r="J57">
        <v>2011</v>
      </c>
      <c r="K57">
        <v>6</v>
      </c>
      <c r="L57" s="11">
        <v>2011.4166666666599</v>
      </c>
      <c r="M57" s="23">
        <f>'VAR1'!U56</f>
        <v>0.1066</v>
      </c>
      <c r="N57" s="23">
        <f>SUM('VAR2-Cor'!S56,'VAR2-Sag'!S56)/2</f>
        <v>7.6924999999999896E-2</v>
      </c>
      <c r="O57" s="23">
        <f>SUM('VAR3-Cor'!S56,'VAR3-Sag'!T56)/2</f>
        <v>2.0502500000000048E-2</v>
      </c>
      <c r="P57" s="23">
        <f>SUM('VAR4-Cor'!T56,'VAR4-Sag'!T56)/2</f>
        <v>9.5999999999999197E-2</v>
      </c>
      <c r="Q57" s="23">
        <f t="shared" si="2"/>
        <v>7.5006874999999779E-2</v>
      </c>
      <c r="S57">
        <v>2011</v>
      </c>
      <c r="T57">
        <v>6</v>
      </c>
      <c r="U57" s="11">
        <v>2011.4166666666599</v>
      </c>
      <c r="V57" s="23">
        <f t="shared" si="3"/>
        <v>5.526155930105741E-2</v>
      </c>
      <c r="W57" s="23">
        <f t="shared" si="3"/>
        <v>4.7561498466819944E-2</v>
      </c>
      <c r="X57" s="23">
        <f t="shared" si="3"/>
        <v>2.3979164589819493E-2</v>
      </c>
      <c r="Y57" s="23">
        <f t="shared" si="3"/>
        <v>7.9545587331173534E-2</v>
      </c>
      <c r="Z57" s="23">
        <f t="shared" si="4"/>
        <v>5.1586952422217593E-2</v>
      </c>
    </row>
    <row r="58" spans="1:26" x14ac:dyDescent="0.3">
      <c r="A58">
        <v>2011</v>
      </c>
      <c r="B58">
        <v>5</v>
      </c>
      <c r="C58" s="11">
        <v>2011.3333333333301</v>
      </c>
      <c r="D58" s="23">
        <f>'VAR1'!T57</f>
        <v>0.47965599915187201</v>
      </c>
      <c r="E58" s="23">
        <f>SUM('VAR2-Cor'!R57,'VAR2-Sag'!R57)/2</f>
        <v>0.62575123024066903</v>
      </c>
      <c r="F58" s="23">
        <f>SUM('VAR3-Cor'!R57,'VAR3-Sag'!S57)/2</f>
        <v>1.1577405729480201</v>
      </c>
      <c r="G58" s="23">
        <f>SUM('VAR4-Cor'!S57,'VAR4-Sag'!S57)/2</f>
        <v>0.78594316000565856</v>
      </c>
      <c r="H58" s="23">
        <f t="shared" si="1"/>
        <v>0.76227274058655492</v>
      </c>
      <c r="J58">
        <v>2011</v>
      </c>
      <c r="K58">
        <v>5</v>
      </c>
      <c r="L58" s="11">
        <v>2011.3333333333301</v>
      </c>
      <c r="M58" s="23">
        <f>'VAR1'!U57</f>
        <v>0.1067</v>
      </c>
      <c r="N58" s="23">
        <f>SUM('VAR2-Cor'!S57,'VAR2-Sag'!S57)/2</f>
        <v>7.6874999999999402E-2</v>
      </c>
      <c r="O58" s="23">
        <f>SUM('VAR3-Cor'!S57,'VAR3-Sag'!T57)/2</f>
        <v>2.0502500000000048E-2</v>
      </c>
      <c r="P58" s="23">
        <f>SUM('VAR4-Cor'!T57,'VAR4-Sag'!T57)/2</f>
        <v>9.5900000000000304E-2</v>
      </c>
      <c r="Q58" s="23">
        <f t="shared" si="2"/>
        <v>7.4994374999999946E-2</v>
      </c>
      <c r="S58">
        <v>2011</v>
      </c>
      <c r="T58">
        <v>5</v>
      </c>
      <c r="U58" s="11">
        <v>2011.3333333333301</v>
      </c>
      <c r="V58" s="23">
        <f t="shared" si="3"/>
        <v>5.1179295109504745E-2</v>
      </c>
      <c r="W58" s="23">
        <f t="shared" si="3"/>
        <v>4.8104625824751057E-2</v>
      </c>
      <c r="X58" s="23">
        <f t="shared" si="3"/>
        <v>2.373657609686684E-2</v>
      </c>
      <c r="Y58" s="23">
        <f t="shared" si="3"/>
        <v>7.5371949044542891E-2</v>
      </c>
      <c r="Z58" s="23">
        <f t="shared" si="4"/>
        <v>4.9598111518916382E-2</v>
      </c>
    </row>
    <row r="59" spans="1:26" x14ac:dyDescent="0.3">
      <c r="A59">
        <v>2011</v>
      </c>
      <c r="B59">
        <v>4</v>
      </c>
      <c r="C59" s="11">
        <v>2011.24999999999</v>
      </c>
      <c r="D59" s="23">
        <f>'VAR1'!T58</f>
        <v>0.44176973490142502</v>
      </c>
      <c r="E59" s="23">
        <f>SUM('VAR2-Cor'!R58,'VAR2-Sag'!R58)/2</f>
        <v>0.60328094349606554</v>
      </c>
      <c r="F59" s="23">
        <f>SUM('VAR3-Cor'!R58,'VAR3-Sag'!S58)/2</f>
        <v>1.1471050756458401</v>
      </c>
      <c r="G59" s="23">
        <f>SUM('VAR4-Cor'!S58,'VAR4-Sag'!S58)/2</f>
        <v>0.76497270636226444</v>
      </c>
      <c r="H59" s="23">
        <f t="shared" si="1"/>
        <v>0.73928211510139874</v>
      </c>
      <c r="J59">
        <v>2011</v>
      </c>
      <c r="K59">
        <v>4</v>
      </c>
      <c r="L59" s="11">
        <v>2011.24999999999</v>
      </c>
      <c r="M59" s="23">
        <f>'VAR1'!U58</f>
        <v>0.106599999999998</v>
      </c>
      <c r="N59" s="23">
        <f>SUM('VAR2-Cor'!S58,'VAR2-Sag'!S58)/2</f>
        <v>7.6925000000000104E-2</v>
      </c>
      <c r="O59" s="23">
        <f>SUM('VAR3-Cor'!S58,'VAR3-Sag'!T58)/2</f>
        <v>2.0502500000000048E-2</v>
      </c>
      <c r="P59" s="23">
        <f>SUM('VAR4-Cor'!T58,'VAR4-Sag'!T58)/2</f>
        <v>7.1975000000000497E-2</v>
      </c>
      <c r="Q59" s="23">
        <f t="shared" si="2"/>
        <v>6.9000624999999663E-2</v>
      </c>
      <c r="S59">
        <v>2011</v>
      </c>
      <c r="T59">
        <v>4</v>
      </c>
      <c r="U59" s="11">
        <v>2011.24999999999</v>
      </c>
      <c r="V59" s="23">
        <f t="shared" si="3"/>
        <v>4.7092653740491021E-2</v>
      </c>
      <c r="W59" s="23">
        <f t="shared" si="3"/>
        <v>4.6407386578434906E-2</v>
      </c>
      <c r="X59" s="23">
        <f t="shared" si="3"/>
        <v>2.3518521813428891E-2</v>
      </c>
      <c r="Y59" s="23">
        <f t="shared" si="3"/>
        <v>5.5058910540424361E-2</v>
      </c>
      <c r="Z59" s="23">
        <f t="shared" si="4"/>
        <v>4.3019368168194794E-2</v>
      </c>
    </row>
    <row r="60" spans="1:26" x14ac:dyDescent="0.3">
      <c r="A60">
        <v>2011</v>
      </c>
      <c r="B60">
        <v>3</v>
      </c>
      <c r="C60" s="11">
        <v>2011.1666666666599</v>
      </c>
      <c r="D60" s="23">
        <f>'VAR1'!T59</f>
        <v>0.41374638328376001</v>
      </c>
      <c r="E60" s="23">
        <f>SUM('VAR2-Cor'!R59,'VAR2-Sag'!R59)/2</f>
        <v>0.57685480660932753</v>
      </c>
      <c r="F60" s="23">
        <f>SUM('VAR3-Cor'!R59,'VAR3-Sag'!S59)/2</f>
        <v>1.1061223060563599</v>
      </c>
      <c r="G60" s="23">
        <f>SUM('VAR4-Cor'!S59,'VAR4-Sag'!S59)/2</f>
        <v>0.76429392305932997</v>
      </c>
      <c r="H60" s="23">
        <f t="shared" si="1"/>
        <v>0.71525435475219434</v>
      </c>
      <c r="J60">
        <v>2011</v>
      </c>
      <c r="K60">
        <v>3</v>
      </c>
      <c r="L60" s="11">
        <v>2011.1666666666599</v>
      </c>
      <c r="M60" s="23">
        <f>'VAR1'!U59</f>
        <v>0.1066</v>
      </c>
      <c r="N60" s="23">
        <f>SUM('VAR2-Cor'!S59,'VAR2-Sag'!S59)/2</f>
        <v>4.6124999999999902E-2</v>
      </c>
      <c r="O60" s="23">
        <f>SUM('VAR3-Cor'!S59,'VAR3-Sag'!T59)/2</f>
        <v>2.0502500000000048E-2</v>
      </c>
      <c r="P60" s="23">
        <f>SUM('VAR4-Cor'!T59,'VAR4-Sag'!T59)/2</f>
        <v>4.7925000000000051E-2</v>
      </c>
      <c r="Q60" s="23">
        <f t="shared" si="2"/>
        <v>5.5288124999999994E-2</v>
      </c>
      <c r="S60">
        <v>2011</v>
      </c>
      <c r="T60">
        <v>3</v>
      </c>
      <c r="U60" s="11">
        <v>2011.1666666666599</v>
      </c>
      <c r="V60" s="23">
        <f t="shared" si="3"/>
        <v>4.4105364458048815E-2</v>
      </c>
      <c r="W60" s="23">
        <f t="shared" si="3"/>
        <v>2.6607427954855177E-2</v>
      </c>
      <c r="X60" s="23">
        <f t="shared" si="3"/>
        <v>2.2678272579920573E-2</v>
      </c>
      <c r="Y60" s="23">
        <f t="shared" si="3"/>
        <v>3.662878626261843E-2</v>
      </c>
      <c r="Z60" s="23">
        <f t="shared" si="4"/>
        <v>3.2504962813860748E-2</v>
      </c>
    </row>
    <row r="61" spans="1:26" x14ac:dyDescent="0.3">
      <c r="A61">
        <v>2011</v>
      </c>
      <c r="B61">
        <v>2</v>
      </c>
      <c r="C61" s="11">
        <v>2011.0833333333301</v>
      </c>
      <c r="D61" s="23">
        <f>'VAR1'!T60</f>
        <v>0.43992148804814601</v>
      </c>
      <c r="E61" s="23">
        <f>SUM('VAR2-Cor'!R60,'VAR2-Sag'!R60)/2</f>
        <v>0.5678870930514025</v>
      </c>
      <c r="F61" s="23">
        <f>SUM('VAR3-Cor'!R60,'VAR3-Sag'!S60)/2</f>
        <v>1.0651395364668801</v>
      </c>
      <c r="G61" s="23">
        <f>SUM('VAR4-Cor'!S60,'VAR4-Sag'!S60)/2</f>
        <v>0.76999172616669154</v>
      </c>
      <c r="H61" s="23">
        <f t="shared" si="1"/>
        <v>0.71073496093328004</v>
      </c>
      <c r="J61">
        <v>2011</v>
      </c>
      <c r="K61">
        <v>2</v>
      </c>
      <c r="L61" s="11">
        <v>2011.0833333333301</v>
      </c>
      <c r="M61" s="23">
        <f>'VAR1'!U60</f>
        <v>0.15240000000000001</v>
      </c>
      <c r="N61" s="23">
        <f>SUM('VAR2-Cor'!S60,'VAR2-Sag'!S60)/2</f>
        <v>0.1230999999999995</v>
      </c>
      <c r="O61" s="23">
        <f>SUM('VAR3-Cor'!S60,'VAR3-Sag'!T60)/2</f>
        <v>9.2314999999999203E-2</v>
      </c>
      <c r="P61" s="23">
        <f>SUM('VAR4-Cor'!T60,'VAR4-Sag'!T60)/2</f>
        <v>0.16789999999999849</v>
      </c>
      <c r="Q61" s="23">
        <f t="shared" si="2"/>
        <v>0.13392874999999932</v>
      </c>
      <c r="S61">
        <v>2011</v>
      </c>
      <c r="T61">
        <v>2</v>
      </c>
      <c r="U61" s="11">
        <v>2011.0833333333301</v>
      </c>
      <c r="V61" s="23">
        <f t="shared" si="3"/>
        <v>6.7044034778537459E-2</v>
      </c>
      <c r="W61" s="23">
        <f t="shared" si="3"/>
        <v>6.990690115462736E-2</v>
      </c>
      <c r="X61" s="23">
        <f t="shared" si="3"/>
        <v>9.8328356308939185E-2</v>
      </c>
      <c r="Y61" s="23">
        <f t="shared" si="3"/>
        <v>0.12928161082338635</v>
      </c>
      <c r="Z61" s="23">
        <f t="shared" si="4"/>
        <v>9.1140225766372596E-2</v>
      </c>
    </row>
    <row r="62" spans="1:26" x14ac:dyDescent="0.3">
      <c r="A62">
        <v>2011</v>
      </c>
      <c r="B62">
        <v>1</v>
      </c>
      <c r="C62" s="11">
        <v>2011</v>
      </c>
      <c r="D62" s="23">
        <f>'VAR1'!T61</f>
        <v>0.57449133849757195</v>
      </c>
      <c r="E62" s="23">
        <f>SUM('VAR2-Cor'!R61,'VAR2-Sag'!R61)/2</f>
        <v>0.64466166236573397</v>
      </c>
      <c r="F62" s="23">
        <f>SUM('VAR3-Cor'!R61,'VAR3-Sag'!S61)/2</f>
        <v>0.99415554538694151</v>
      </c>
      <c r="G62" s="23">
        <f>SUM('VAR4-Cor'!S61,'VAR4-Sag'!S61)/2</f>
        <v>0.85502489741489796</v>
      </c>
      <c r="H62" s="23">
        <f t="shared" si="1"/>
        <v>0.76708336091628637</v>
      </c>
      <c r="J62">
        <v>2011</v>
      </c>
      <c r="K62">
        <v>1</v>
      </c>
      <c r="L62" s="11">
        <v>2011</v>
      </c>
      <c r="M62" s="23">
        <f>'VAR1'!U61</f>
        <v>0.1676</v>
      </c>
      <c r="N62" s="23">
        <f>SUM('VAR2-Cor'!S61,'VAR2-Sag'!S61)/2</f>
        <v>6.1499999999999153E-2</v>
      </c>
      <c r="O62" s="23">
        <f>SUM('VAR3-Cor'!S61,'VAR3-Sag'!T61)/2</f>
        <v>6.1515000000000403E-2</v>
      </c>
      <c r="P62" s="23">
        <f>SUM('VAR4-Cor'!T61,'VAR4-Sag'!T61)/2</f>
        <v>9.6000000000000058E-2</v>
      </c>
      <c r="Q62" s="23">
        <f t="shared" si="2"/>
        <v>9.6653749999999899E-2</v>
      </c>
      <c r="S62">
        <v>2011</v>
      </c>
      <c r="T62">
        <v>1</v>
      </c>
      <c r="U62" s="11">
        <v>2011</v>
      </c>
      <c r="V62" s="23">
        <f t="shared" si="3"/>
        <v>9.6284748332193054E-2</v>
      </c>
      <c r="W62" s="23">
        <f t="shared" si="3"/>
        <v>3.9646692235492095E-2</v>
      </c>
      <c r="X62" s="23">
        <f t="shared" si="3"/>
        <v>6.1155478374478107E-2</v>
      </c>
      <c r="Y62" s="23">
        <f t="shared" si="3"/>
        <v>8.2082390151830248E-2</v>
      </c>
      <c r="Z62" s="23">
        <f t="shared" si="4"/>
        <v>6.9792327273498378E-2</v>
      </c>
    </row>
    <row r="63" spans="1:26" x14ac:dyDescent="0.3">
      <c r="A63">
        <v>2010</v>
      </c>
      <c r="B63">
        <v>12</v>
      </c>
      <c r="C63" s="11">
        <v>2010.9166666666599</v>
      </c>
      <c r="D63" s="23">
        <f>'VAR1'!T62</f>
        <v>0.64887458673434095</v>
      </c>
      <c r="E63" s="23">
        <f>SUM('VAR2-Cor'!R62,'VAR2-Sag'!R62)/2</f>
        <v>0.71129829793242605</v>
      </c>
      <c r="F63" s="23">
        <f>SUM('VAR3-Cor'!R62,'VAR3-Sag'!S62)/2</f>
        <v>0.96338452319987455</v>
      </c>
      <c r="G63" s="23">
        <f>SUM('VAR4-Cor'!S62,'VAR4-Sag'!S62)/2</f>
        <v>0.98838552357237253</v>
      </c>
      <c r="H63" s="23">
        <f t="shared" si="1"/>
        <v>0.82798573285975352</v>
      </c>
      <c r="J63">
        <v>2010</v>
      </c>
      <c r="K63">
        <v>12</v>
      </c>
      <c r="L63" s="11">
        <v>2010.9166666666599</v>
      </c>
      <c r="M63" s="23">
        <f>'VAR1'!U62</f>
        <v>0.16750000000000001</v>
      </c>
      <c r="N63" s="23">
        <f>SUM('VAR2-Cor'!S62,'VAR2-Sag'!S62)/2</f>
        <v>6.1549999999999952E-2</v>
      </c>
      <c r="O63" s="23">
        <f>SUM('VAR3-Cor'!S62,'VAR3-Sag'!T62)/2</f>
        <v>4.618249999999955E-2</v>
      </c>
      <c r="P63" s="23">
        <f>SUM('VAR4-Cor'!T62,'VAR4-Sag'!T62)/2</f>
        <v>0.11989999999999965</v>
      </c>
      <c r="Q63" s="23">
        <f t="shared" si="2"/>
        <v>9.8783124999999805E-2</v>
      </c>
      <c r="S63">
        <v>2010</v>
      </c>
      <c r="T63">
        <v>12</v>
      </c>
      <c r="U63" s="11">
        <v>2010.9166666666599</v>
      </c>
      <c r="V63" s="23">
        <f t="shared" si="3"/>
        <v>0.10868649327800212</v>
      </c>
      <c r="W63" s="23">
        <f t="shared" si="3"/>
        <v>4.3780410237740791E-2</v>
      </c>
      <c r="X63" s="23">
        <f t="shared" si="3"/>
        <v>4.4491505742677774E-2</v>
      </c>
      <c r="Y63" s="23">
        <f t="shared" si="3"/>
        <v>0.11850742427632711</v>
      </c>
      <c r="Z63" s="23">
        <f t="shared" si="4"/>
        <v>7.8866458383686944E-2</v>
      </c>
    </row>
    <row r="64" spans="1:26" x14ac:dyDescent="0.3">
      <c r="A64">
        <v>2010</v>
      </c>
      <c r="B64">
        <v>11</v>
      </c>
      <c r="C64" s="11">
        <v>2010.8333333333301</v>
      </c>
      <c r="D64" s="23">
        <f>'VAR1'!T63</f>
        <v>0.64813301035869197</v>
      </c>
      <c r="E64" s="23">
        <f>SUM('VAR2-Cor'!R63,'VAR2-Sag'!R63)/2</f>
        <v>0.78487607019196148</v>
      </c>
      <c r="F64" s="23">
        <f>SUM('VAR3-Cor'!R63,'VAR3-Sag'!S63)/2</f>
        <v>0.95567481866472059</v>
      </c>
      <c r="G64" s="23">
        <f>SUM('VAR4-Cor'!S63,'VAR4-Sag'!S63)/2</f>
        <v>1.1595626671757744</v>
      </c>
      <c r="H64" s="23">
        <f t="shared" si="1"/>
        <v>0.88706164159778711</v>
      </c>
      <c r="J64">
        <v>2010</v>
      </c>
      <c r="K64">
        <v>11</v>
      </c>
      <c r="L64" s="11">
        <v>2010.8333333333301</v>
      </c>
      <c r="M64" s="23">
        <f>'VAR1'!U63</f>
        <v>0.15240000000000001</v>
      </c>
      <c r="N64" s="23">
        <f>SUM('VAR2-Cor'!S63,'VAR2-Sag'!S63)/2</f>
        <v>6.1550000000000396E-2</v>
      </c>
      <c r="O64" s="23">
        <f>SUM('VAR3-Cor'!S63,'VAR3-Sag'!T63)/2</f>
        <v>4.6132500000000298E-2</v>
      </c>
      <c r="P64" s="23">
        <f>SUM('VAR4-Cor'!T63,'VAR4-Sag'!T63)/2</f>
        <v>9.5900000000000304E-2</v>
      </c>
      <c r="Q64" s="23">
        <f t="shared" si="2"/>
        <v>8.8995625000000259E-2</v>
      </c>
      <c r="S64">
        <v>2010</v>
      </c>
      <c r="T64">
        <v>11</v>
      </c>
      <c r="U64" s="11">
        <v>2010.8333333333301</v>
      </c>
      <c r="V64" s="23">
        <f t="shared" si="3"/>
        <v>9.8775470778664665E-2</v>
      </c>
      <c r="W64" s="23">
        <f t="shared" si="3"/>
        <v>4.8309122120315538E-2</v>
      </c>
      <c r="X64" s="23">
        <f t="shared" si="3"/>
        <v>4.4087668572050508E-2</v>
      </c>
      <c r="Y64" s="23">
        <f t="shared" si="3"/>
        <v>0.11120205978215712</v>
      </c>
      <c r="Z64" s="23">
        <f t="shared" si="4"/>
        <v>7.5593580313296965E-2</v>
      </c>
    </row>
    <row r="65" spans="1:26" x14ac:dyDescent="0.3">
      <c r="A65">
        <v>2010</v>
      </c>
      <c r="B65">
        <v>10</v>
      </c>
      <c r="C65" s="11">
        <v>2010.74999999999</v>
      </c>
      <c r="D65" s="23">
        <f>'VAR1'!T64</f>
        <v>0.67626402887558301</v>
      </c>
      <c r="E65" s="23">
        <f>SUM('VAR2-Cor'!R64,'VAR2-Sag'!R64)/2</f>
        <v>0.80071257367612547</v>
      </c>
      <c r="F65" s="23">
        <f>SUM('VAR3-Cor'!R64,'VAR3-Sag'!S64)/2</f>
        <v>0.95725366039961102</v>
      </c>
      <c r="G65" s="23">
        <f>SUM('VAR4-Cor'!S64,'VAR4-Sag'!S64)/2</f>
        <v>1.1963274142999401</v>
      </c>
      <c r="H65" s="23">
        <f t="shared" si="1"/>
        <v>0.907639419312815</v>
      </c>
      <c r="J65">
        <v>2010</v>
      </c>
      <c r="K65">
        <v>10</v>
      </c>
      <c r="L65" s="11">
        <v>2010.74999999999</v>
      </c>
      <c r="M65" s="23">
        <f>'VAR1'!U64</f>
        <v>0.12189999999999999</v>
      </c>
      <c r="N65" s="23">
        <f>SUM('VAR2-Cor'!S64,'VAR2-Sag'!S64)/2</f>
        <v>9.2249999999999804E-2</v>
      </c>
      <c r="O65" s="23">
        <f>SUM('VAR3-Cor'!S64,'VAR3-Sag'!T64)/2</f>
        <v>6.1514999999999501E-2</v>
      </c>
      <c r="P65" s="23">
        <f>SUM('VAR4-Cor'!T64,'VAR4-Sag'!T64)/2</f>
        <v>7.1999999999999592E-2</v>
      </c>
      <c r="Q65" s="23">
        <f t="shared" si="2"/>
        <v>8.6916249999999723E-2</v>
      </c>
      <c r="S65">
        <v>2010</v>
      </c>
      <c r="T65">
        <v>10</v>
      </c>
      <c r="U65" s="11">
        <v>2010.74999999999</v>
      </c>
      <c r="V65" s="23">
        <f t="shared" si="3"/>
        <v>8.243658511993357E-2</v>
      </c>
      <c r="W65" s="23">
        <f t="shared" si="3"/>
        <v>7.386573492162242E-2</v>
      </c>
      <c r="X65" s="23">
        <f t="shared" si="3"/>
        <v>5.8885458919481597E-2</v>
      </c>
      <c r="Y65" s="23">
        <f t="shared" si="3"/>
        <v>8.6135573829595191E-2</v>
      </c>
      <c r="Z65" s="23">
        <f t="shared" si="4"/>
        <v>7.5330838197658193E-2</v>
      </c>
    </row>
    <row r="66" spans="1:26" x14ac:dyDescent="0.3">
      <c r="A66">
        <v>2010</v>
      </c>
      <c r="B66">
        <v>9</v>
      </c>
      <c r="C66" s="11">
        <v>2010.6666666666599</v>
      </c>
      <c r="D66" s="23">
        <f>'VAR1'!T65</f>
        <v>0.68038418777459497</v>
      </c>
      <c r="E66" s="23">
        <f>SUM('VAR2-Cor'!R65,'VAR2-Sag'!R65)/2</f>
        <v>0.79384581963914402</v>
      </c>
      <c r="F66" s="23">
        <f>SUM('VAR3-Cor'!R65,'VAR3-Sag'!S65)/2</f>
        <v>0.9508772975301234</v>
      </c>
      <c r="G66" s="23">
        <f>SUM('VAR4-Cor'!S65,'VAR4-Sag'!S65)/2</f>
        <v>1.1242889910960876</v>
      </c>
      <c r="H66" s="23">
        <f t="shared" si="1"/>
        <v>0.88734907400998742</v>
      </c>
      <c r="J66">
        <v>2010</v>
      </c>
      <c r="K66">
        <v>9</v>
      </c>
      <c r="L66" s="11">
        <v>2010.6666666666599</v>
      </c>
      <c r="M66" s="23">
        <f>'VAR1'!U65</f>
        <v>0.12180000000000001</v>
      </c>
      <c r="N66" s="23">
        <f>SUM('VAR2-Cor'!S65,'VAR2-Sag'!S65)/2</f>
        <v>6.16000000000003E-2</v>
      </c>
      <c r="O66" s="23">
        <f>SUM('VAR3-Cor'!S65,'VAR3-Sag'!T65)/2</f>
        <v>6.1514999999999945E-2</v>
      </c>
      <c r="P66" s="23">
        <f>SUM('VAR4-Cor'!T65,'VAR4-Sag'!T65)/2</f>
        <v>4.7974999999999601E-2</v>
      </c>
      <c r="Q66" s="23">
        <f t="shared" si="2"/>
        <v>7.3222499999999968E-2</v>
      </c>
      <c r="S66">
        <v>2010</v>
      </c>
      <c r="T66">
        <v>9</v>
      </c>
      <c r="U66" s="11">
        <v>2010.6666666666599</v>
      </c>
      <c r="V66" s="23">
        <f t="shared" si="3"/>
        <v>8.2870794070945678E-2</v>
      </c>
      <c r="W66" s="23">
        <f t="shared" si="3"/>
        <v>4.8900902489771511E-2</v>
      </c>
      <c r="X66" s="23">
        <f t="shared" si="3"/>
        <v>5.8493216957565486E-2</v>
      </c>
      <c r="Y66" s="23">
        <f t="shared" si="3"/>
        <v>5.3937764347834358E-2</v>
      </c>
      <c r="Z66" s="23">
        <f t="shared" si="4"/>
        <v>6.1050669466529262E-2</v>
      </c>
    </row>
    <row r="67" spans="1:26" x14ac:dyDescent="0.3">
      <c r="A67">
        <v>2010</v>
      </c>
      <c r="B67">
        <v>8</v>
      </c>
      <c r="C67" s="11">
        <v>2010.5833333333301</v>
      </c>
      <c r="D67" s="23">
        <f>'VAR1'!T66</f>
        <v>0.66983197542388195</v>
      </c>
      <c r="E67" s="23">
        <f>SUM('VAR2-Cor'!R66,'VAR2-Sag'!R66)/2</f>
        <v>0.7889857556051425</v>
      </c>
      <c r="F67" s="23">
        <f>SUM('VAR3-Cor'!R66,'VAR3-Sag'!S66)/2</f>
        <v>0.92618754866963848</v>
      </c>
      <c r="G67" s="23">
        <f>SUM('VAR4-Cor'!S66,'VAR4-Sag'!S66)/2</f>
        <v>1.0423863356742105</v>
      </c>
      <c r="H67" s="23">
        <f t="shared" si="1"/>
        <v>0.85684790384321841</v>
      </c>
      <c r="J67">
        <v>2010</v>
      </c>
      <c r="K67">
        <v>8</v>
      </c>
      <c r="L67" s="11">
        <v>2010.5833333333301</v>
      </c>
      <c r="M67" s="23">
        <f>'VAR1'!U66</f>
        <v>0.121899999999998</v>
      </c>
      <c r="N67" s="23">
        <f>SUM('VAR2-Cor'!S66,'VAR2-Sag'!S66)/2</f>
        <v>9.2249999999998847E-2</v>
      </c>
      <c r="O67" s="23">
        <f>SUM('VAR3-Cor'!S66,'VAR3-Sag'!T66)/2</f>
        <v>4.6164999999999998E-2</v>
      </c>
      <c r="P67" s="23">
        <f>SUM('VAR4-Cor'!T66,'VAR4-Sag'!T66)/2</f>
        <v>4.7925000000000051E-2</v>
      </c>
      <c r="Q67" s="23">
        <f t="shared" si="2"/>
        <v>7.7059999999999226E-2</v>
      </c>
      <c r="S67">
        <v>2010</v>
      </c>
      <c r="T67">
        <v>8</v>
      </c>
      <c r="U67" s="11">
        <v>2010.5833333333301</v>
      </c>
      <c r="V67" s="23">
        <f t="shared" si="3"/>
        <v>8.1652517804169863E-2</v>
      </c>
      <c r="W67" s="23">
        <f t="shared" si="3"/>
        <v>7.2783935954573484E-2</v>
      </c>
      <c r="X67" s="23">
        <f t="shared" si="3"/>
        <v>4.2757448184333857E-2</v>
      </c>
      <c r="Y67" s="23">
        <f t="shared" si="3"/>
        <v>4.9956365137186591E-2</v>
      </c>
      <c r="Z67" s="23">
        <f t="shared" si="4"/>
        <v>6.1787566770065951E-2</v>
      </c>
    </row>
    <row r="68" spans="1:26" x14ac:dyDescent="0.3">
      <c r="A68">
        <v>2010</v>
      </c>
      <c r="B68">
        <v>7</v>
      </c>
      <c r="C68" s="11">
        <v>2010.49999999999</v>
      </c>
      <c r="D68" s="23">
        <f>'VAR1'!T67</f>
        <v>0.64240149261263102</v>
      </c>
      <c r="E68" s="23">
        <f>SUM('VAR2-Cor'!R67,'VAR2-Sag'!R67)/2</f>
        <v>0.78953388382767042</v>
      </c>
      <c r="F68" s="23">
        <f>SUM('VAR3-Cor'!R67,'VAR3-Sag'!S67)/2</f>
        <v>0.881046139205791</v>
      </c>
      <c r="G68" s="23">
        <f>SUM('VAR4-Cor'!S67,'VAR4-Sag'!S67)/2</f>
        <v>0.96331021224439595</v>
      </c>
      <c r="H68" s="23">
        <f t="shared" ref="H68:H75" si="5">AVERAGE(D68:G68)</f>
        <v>0.81907293197262199</v>
      </c>
      <c r="J68">
        <v>2010</v>
      </c>
      <c r="K68">
        <v>7</v>
      </c>
      <c r="L68" s="11">
        <v>2010.49999999999</v>
      </c>
      <c r="M68" s="23">
        <f>'VAR1'!U67</f>
        <v>0.1066</v>
      </c>
      <c r="N68" s="23">
        <f>SUM('VAR2-Cor'!S67,'VAR2-Sag'!S67)/2</f>
        <v>6.1500000000000499E-2</v>
      </c>
      <c r="O68" s="23">
        <f>SUM('VAR3-Cor'!S67,'VAR3-Sag'!T67)/2</f>
        <v>4.6165000000000449E-2</v>
      </c>
      <c r="P68" s="23">
        <f>SUM('VAR4-Cor'!T67,'VAR4-Sag'!T67)/2</f>
        <v>7.2000000000000008E-2</v>
      </c>
      <c r="Q68" s="23">
        <f t="shared" ref="Q68:Q75" si="6">AVERAGE(M68:P68)</f>
        <v>7.1566250000000248E-2</v>
      </c>
      <c r="S68">
        <v>2010</v>
      </c>
      <c r="T68">
        <v>7</v>
      </c>
      <c r="U68" s="11">
        <v>2010.49999999999</v>
      </c>
      <c r="V68" s="23">
        <f t="shared" ref="V68:Y131" si="7">D68*M68</f>
        <v>6.8479999112506462E-2</v>
      </c>
      <c r="W68" s="23">
        <f t="shared" si="7"/>
        <v>4.8556333855402124E-2</v>
      </c>
      <c r="X68" s="23">
        <f t="shared" si="7"/>
        <v>4.0673495016435739E-2</v>
      </c>
      <c r="Y68" s="23">
        <f t="shared" si="7"/>
        <v>6.9358335281596517E-2</v>
      </c>
      <c r="Z68" s="23">
        <f t="shared" ref="Z68:Z75" si="8">AVERAGE(V68:Y68)</f>
        <v>5.6767040816485211E-2</v>
      </c>
    </row>
    <row r="69" spans="1:26" x14ac:dyDescent="0.3">
      <c r="A69">
        <v>2010</v>
      </c>
      <c r="B69">
        <v>6</v>
      </c>
      <c r="C69" s="11">
        <v>2010.4166666666599</v>
      </c>
      <c r="D69" s="23">
        <f>'VAR1'!T68</f>
        <v>0.69287401972843998</v>
      </c>
      <c r="E69" s="23">
        <f>SUM('VAR2-Cor'!R68,'VAR2-Sag'!R68)/2</f>
        <v>0.77739172842390802</v>
      </c>
      <c r="F69" s="23">
        <f>SUM('VAR3-Cor'!R68,'VAR3-Sag'!S68)/2</f>
        <v>0.82488401777043197</v>
      </c>
      <c r="G69" s="23">
        <f>SUM('VAR4-Cor'!S68,'VAR4-Sag'!S68)/2</f>
        <v>0.84503518613997597</v>
      </c>
      <c r="H69" s="23">
        <f t="shared" si="5"/>
        <v>0.78504623801568896</v>
      </c>
      <c r="J69">
        <v>2010</v>
      </c>
      <c r="K69">
        <v>6</v>
      </c>
      <c r="L69" s="11">
        <v>2010.4166666666599</v>
      </c>
      <c r="M69" s="23">
        <f>'VAR1'!U68</f>
        <v>0.12189999999999999</v>
      </c>
      <c r="N69" s="23">
        <f>SUM('VAR2-Cor'!S68,'VAR2-Sag'!S68)/2</f>
        <v>9.2299999999999743E-2</v>
      </c>
      <c r="O69" s="23">
        <f>SUM('VAR3-Cor'!S68,'VAR3-Sag'!T68)/2</f>
        <v>6.151499999999905E-2</v>
      </c>
      <c r="P69" s="23">
        <f>SUM('VAR4-Cor'!T68,'VAR4-Sag'!T68)/2</f>
        <v>4.7975000000000503E-2</v>
      </c>
      <c r="Q69" s="23">
        <f t="shared" si="6"/>
        <v>8.0922499999999814E-2</v>
      </c>
      <c r="S69">
        <v>2010</v>
      </c>
      <c r="T69">
        <v>6</v>
      </c>
      <c r="U69" s="11">
        <v>2010.4166666666599</v>
      </c>
      <c r="V69" s="23">
        <f t="shared" si="7"/>
        <v>8.4461343004896827E-2</v>
      </c>
      <c r="W69" s="23">
        <f t="shared" si="7"/>
        <v>7.1753256533526516E-2</v>
      </c>
      <c r="X69" s="23">
        <f t="shared" si="7"/>
        <v>5.0742740353147339E-2</v>
      </c>
      <c r="Y69" s="23">
        <f t="shared" si="7"/>
        <v>4.0540563055065773E-2</v>
      </c>
      <c r="Z69" s="23">
        <f t="shared" si="8"/>
        <v>6.1874475736659107E-2</v>
      </c>
    </row>
    <row r="70" spans="1:26" x14ac:dyDescent="0.3">
      <c r="A70">
        <v>2010</v>
      </c>
      <c r="B70">
        <v>5</v>
      </c>
      <c r="C70" s="11">
        <v>2010.3333333333201</v>
      </c>
      <c r="D70" s="23">
        <f>'VAR1'!T69</f>
        <v>0.65885353953534997</v>
      </c>
      <c r="E70" s="23">
        <f>SUM('VAR2-Cor'!R69,'VAR2-Sag'!R69)/2</f>
        <v>0.75212869311036057</v>
      </c>
      <c r="F70" s="23">
        <f>SUM('VAR3-Cor'!R69,'VAR3-Sag'!S69)/2</f>
        <v>0.75386336664178055</v>
      </c>
      <c r="G70" s="23">
        <f>SUM('VAR4-Cor'!S69,'VAR4-Sag'!S69)/2</f>
        <v>0.7902674267754366</v>
      </c>
      <c r="H70" s="23">
        <f t="shared" si="5"/>
        <v>0.73877825651573192</v>
      </c>
      <c r="J70">
        <v>2010</v>
      </c>
      <c r="K70">
        <v>5</v>
      </c>
      <c r="L70" s="11">
        <v>2010.3333333333201</v>
      </c>
      <c r="M70" s="23">
        <f>'VAR1'!U69</f>
        <v>0.12189999999999999</v>
      </c>
      <c r="N70" s="23">
        <f>SUM('VAR2-Cor'!S69,'VAR2-Sag'!S69)/2</f>
        <v>6.1550000000000396E-2</v>
      </c>
      <c r="O70" s="23">
        <f>SUM('VAR3-Cor'!S69,'VAR3-Sag'!T69)/2</f>
        <v>6.1514999999999501E-2</v>
      </c>
      <c r="P70" s="23">
        <f>SUM('VAR4-Cor'!T69,'VAR4-Sag'!T69)/2</f>
        <v>4.79249999999996E-2</v>
      </c>
      <c r="Q70" s="23">
        <f t="shared" si="6"/>
        <v>7.3222499999999871E-2</v>
      </c>
      <c r="S70">
        <v>2010</v>
      </c>
      <c r="T70">
        <v>5</v>
      </c>
      <c r="U70" s="11">
        <v>2010.3333333333201</v>
      </c>
      <c r="V70" s="23">
        <f t="shared" si="7"/>
        <v>8.0314246469359155E-2</v>
      </c>
      <c r="W70" s="23">
        <f t="shared" si="7"/>
        <v>4.6293521060942991E-2</v>
      </c>
      <c r="X70" s="23">
        <f t="shared" si="7"/>
        <v>4.6373904998968755E-2</v>
      </c>
      <c r="Y70" s="23">
        <f t="shared" si="7"/>
        <v>3.7873566428212484E-2</v>
      </c>
      <c r="Z70" s="23">
        <f t="shared" si="8"/>
        <v>5.271380973937085E-2</v>
      </c>
    </row>
    <row r="71" spans="1:26" x14ac:dyDescent="0.3">
      <c r="A71">
        <v>2010</v>
      </c>
      <c r="B71">
        <v>4</v>
      </c>
      <c r="C71" s="11">
        <v>2010.24999999999</v>
      </c>
      <c r="D71" s="23">
        <f>'VAR1'!T70</f>
        <v>0.57996347777575896</v>
      </c>
      <c r="E71" s="23">
        <f>SUM('VAR2-Cor'!R70,'VAR2-Sag'!R70)/2</f>
        <v>0.7184706697344605</v>
      </c>
      <c r="F71" s="23">
        <f>SUM('VAR3-Cor'!R70,'VAR3-Sag'!S70)/2</f>
        <v>0.68804597133331802</v>
      </c>
      <c r="G71" s="23">
        <f>SUM('VAR4-Cor'!S70,'VAR4-Sag'!S70)/2</f>
        <v>0.737724731099762</v>
      </c>
      <c r="H71" s="23">
        <f t="shared" si="5"/>
        <v>0.6810512124858249</v>
      </c>
      <c r="J71">
        <v>2010</v>
      </c>
      <c r="K71">
        <v>4</v>
      </c>
      <c r="L71" s="11">
        <v>2010.24999999999</v>
      </c>
      <c r="M71" s="23">
        <f>'VAR1'!U70</f>
        <v>0.1066</v>
      </c>
      <c r="N71" s="23">
        <f>SUM('VAR2-Cor'!S70,'VAR2-Sag'!S70)/2</f>
        <v>7.6924999999999147E-2</v>
      </c>
      <c r="O71" s="23">
        <f>SUM('VAR3-Cor'!S70,'VAR3-Sag'!T70)/2</f>
        <v>4.6165000000000199E-2</v>
      </c>
      <c r="P71" s="23">
        <f>SUM('VAR4-Cor'!T70,'VAR4-Sag'!T70)/2</f>
        <v>4.7974999999999601E-2</v>
      </c>
      <c r="Q71" s="23">
        <f t="shared" si="6"/>
        <v>6.9416249999999735E-2</v>
      </c>
      <c r="S71">
        <v>2010</v>
      </c>
      <c r="T71">
        <v>4</v>
      </c>
      <c r="U71" s="11">
        <v>2010.24999999999</v>
      </c>
      <c r="V71" s="23">
        <f t="shared" si="7"/>
        <v>6.1824106730895903E-2</v>
      </c>
      <c r="W71" s="23">
        <f t="shared" si="7"/>
        <v>5.5268356269322763E-2</v>
      </c>
      <c r="X71" s="23">
        <f t="shared" si="7"/>
        <v>3.1763642266602762E-2</v>
      </c>
      <c r="Y71" s="23">
        <f t="shared" si="7"/>
        <v>3.5392343974510791E-2</v>
      </c>
      <c r="Z71" s="23">
        <f t="shared" si="8"/>
        <v>4.6062112310333053E-2</v>
      </c>
    </row>
    <row r="72" spans="1:26" x14ac:dyDescent="0.3">
      <c r="A72">
        <v>2010</v>
      </c>
      <c r="B72">
        <v>3</v>
      </c>
      <c r="C72" s="11">
        <v>2010.1666666666599</v>
      </c>
      <c r="D72" s="23">
        <f>'VAR1'!T71</f>
        <v>0.537414868716099</v>
      </c>
      <c r="E72" s="23">
        <f>SUM('VAR2-Cor'!R71,'VAR2-Sag'!R71)/2</f>
        <v>0.69670743263186652</v>
      </c>
      <c r="F72" s="23">
        <f>SUM('VAR3-Cor'!R71,'VAR3-Sag'!S71)/2</f>
        <v>0.64563731055747597</v>
      </c>
      <c r="G72" s="23">
        <f>SUM('VAR4-Cor'!S71,'VAR4-Sag'!S71)/2</f>
        <v>0.70563103828325202</v>
      </c>
      <c r="H72" s="23">
        <f t="shared" si="5"/>
        <v>0.64634766254717335</v>
      </c>
      <c r="J72">
        <v>2010</v>
      </c>
      <c r="K72">
        <v>3</v>
      </c>
      <c r="L72" s="11">
        <v>2010.1666666666599</v>
      </c>
      <c r="M72" s="23">
        <f>'VAR1'!U71</f>
        <v>0.12189999999999999</v>
      </c>
      <c r="N72" s="23">
        <f>SUM('VAR2-Cor'!S71,'VAR2-Sag'!S71)/2</f>
        <v>4.6125000000000804E-2</v>
      </c>
      <c r="O72" s="23">
        <f>SUM('VAR3-Cor'!S71,'VAR3-Sag'!T71)/2</f>
        <v>4.6164999999999998E-2</v>
      </c>
      <c r="P72" s="23">
        <f>SUM('VAR4-Cor'!T71,'VAR4-Sag'!T71)/2</f>
        <v>4.7974999999999948E-2</v>
      </c>
      <c r="Q72" s="23">
        <f t="shared" si="6"/>
        <v>6.554125000000019E-2</v>
      </c>
      <c r="S72">
        <v>2010</v>
      </c>
      <c r="T72">
        <v>3</v>
      </c>
      <c r="U72" s="11">
        <v>2010.1666666666599</v>
      </c>
      <c r="V72" s="23">
        <f t="shared" si="7"/>
        <v>6.551087249649247E-2</v>
      </c>
      <c r="W72" s="23">
        <f t="shared" si="7"/>
        <v>3.2135630330145402E-2</v>
      </c>
      <c r="X72" s="23">
        <f t="shared" si="7"/>
        <v>2.9805846441885876E-2</v>
      </c>
      <c r="Y72" s="23">
        <f t="shared" si="7"/>
        <v>3.3852649061638977E-2</v>
      </c>
      <c r="Z72" s="23">
        <f t="shared" si="8"/>
        <v>4.0326249582540684E-2</v>
      </c>
    </row>
    <row r="73" spans="1:26" x14ac:dyDescent="0.3">
      <c r="A73">
        <v>2010</v>
      </c>
      <c r="B73">
        <v>2</v>
      </c>
      <c r="C73" s="11">
        <v>2010.0833333333201</v>
      </c>
      <c r="D73" s="23">
        <f>'VAR1'!T72</f>
        <v>0.54274110380124396</v>
      </c>
      <c r="E73" s="23">
        <f>SUM('VAR2-Cor'!R72,'VAR2-Sag'!R72)/2</f>
        <v>0.68523960763630543</v>
      </c>
      <c r="F73" s="23">
        <f>SUM('VAR3-Cor'!R72,'VAR3-Sag'!S72)/2</f>
        <v>0.62577409992680799</v>
      </c>
      <c r="G73" s="23">
        <f>SUM('VAR4-Cor'!S72,'VAR4-Sag'!S72)/2</f>
        <v>0.685289648678158</v>
      </c>
      <c r="H73" s="23">
        <f t="shared" si="5"/>
        <v>0.63476111501062882</v>
      </c>
      <c r="J73">
        <v>2010</v>
      </c>
      <c r="K73">
        <v>2</v>
      </c>
      <c r="L73" s="11">
        <v>2010.0833333333201</v>
      </c>
      <c r="M73" s="23">
        <f>'VAR1'!U72</f>
        <v>9.1400000000000106E-2</v>
      </c>
      <c r="N73" s="23">
        <f>SUM('VAR2-Cor'!S72,'VAR2-Sag'!S72)/2</f>
        <v>9.2349999999999252E-2</v>
      </c>
      <c r="O73" s="23">
        <f>SUM('VAR3-Cor'!S72,'VAR3-Sag'!T72)/2</f>
        <v>0.1230299999999995</v>
      </c>
      <c r="P73" s="23">
        <f>SUM('VAR4-Cor'!T72,'VAR4-Sag'!T72)/2</f>
        <v>0.14389999999999914</v>
      </c>
      <c r="Q73" s="23">
        <f t="shared" si="6"/>
        <v>0.11266999999999949</v>
      </c>
      <c r="S73">
        <v>2010</v>
      </c>
      <c r="T73">
        <v>2</v>
      </c>
      <c r="U73" s="11">
        <v>2010.0833333333201</v>
      </c>
      <c r="V73" s="23">
        <f t="shared" si="7"/>
        <v>4.9606536887433758E-2</v>
      </c>
      <c r="W73" s="23">
        <f t="shared" si="7"/>
        <v>6.3281877765212297E-2</v>
      </c>
      <c r="X73" s="23">
        <f t="shared" si="7"/>
        <v>7.6988987513994869E-2</v>
      </c>
      <c r="Y73" s="23">
        <f t="shared" si="7"/>
        <v>9.8613180444786341E-2</v>
      </c>
      <c r="Z73" s="23">
        <f t="shared" si="8"/>
        <v>7.2122645652856809E-2</v>
      </c>
    </row>
    <row r="74" spans="1:26" x14ac:dyDescent="0.3">
      <c r="A74">
        <v>2010</v>
      </c>
      <c r="B74">
        <v>1</v>
      </c>
      <c r="C74" s="11">
        <v>2010</v>
      </c>
      <c r="D74" s="23">
        <f>'VAR1'!T73</f>
        <v>0.62874624695772896</v>
      </c>
      <c r="E74" s="23">
        <f>SUM('VAR2-Cor'!R73,'VAR2-Sag'!R73)/2</f>
        <v>0.70052289929826506</v>
      </c>
      <c r="F74" s="23">
        <f>SUM('VAR3-Cor'!R73,'VAR3-Sag'!S73)/2</f>
        <v>0.68411531714517193</v>
      </c>
      <c r="G74" s="23">
        <f>SUM('VAR4-Cor'!S73,'VAR4-Sag'!S73)/2</f>
        <v>0.77448570644028103</v>
      </c>
      <c r="H74" s="23">
        <f t="shared" si="5"/>
        <v>0.69696754246036163</v>
      </c>
      <c r="J74">
        <v>2010</v>
      </c>
      <c r="K74">
        <v>1</v>
      </c>
      <c r="L74" s="11">
        <v>2010</v>
      </c>
      <c r="M74" s="23">
        <f>'VAR1'!U73</f>
        <v>9.1400000000000106E-2</v>
      </c>
      <c r="N74" s="23">
        <f>SUM('VAR2-Cor'!S73,'VAR2-Sag'!S73)/2</f>
        <v>9.2250000000000748E-2</v>
      </c>
      <c r="O74" s="23">
        <f>SUM('VAR3-Cor'!S73,'VAR3-Sag'!T73)/2</f>
        <v>9.2314999999999703E-2</v>
      </c>
      <c r="P74" s="23">
        <f>SUM('VAR4-Cor'!T73,'VAR4-Sag'!T73)/2</f>
        <v>0.14390000000000014</v>
      </c>
      <c r="Q74" s="23">
        <f t="shared" si="6"/>
        <v>0.10496625000000018</v>
      </c>
      <c r="S74">
        <v>2010</v>
      </c>
      <c r="T74">
        <v>1</v>
      </c>
      <c r="U74" s="11">
        <v>2010</v>
      </c>
      <c r="V74" s="23">
        <f t="shared" si="7"/>
        <v>5.7467406971936495E-2</v>
      </c>
      <c r="W74" s="23">
        <f t="shared" si="7"/>
        <v>6.4623237460265479E-2</v>
      </c>
      <c r="X74" s="23">
        <f t="shared" si="7"/>
        <v>6.315410550225635E-2</v>
      </c>
      <c r="Y74" s="23">
        <f t="shared" si="7"/>
        <v>0.11144849315675655</v>
      </c>
      <c r="Z74" s="23">
        <f t="shared" si="8"/>
        <v>7.4173310772803716E-2</v>
      </c>
    </row>
    <row r="75" spans="1:26" x14ac:dyDescent="0.3">
      <c r="A75">
        <v>2009</v>
      </c>
      <c r="B75">
        <v>12</v>
      </c>
      <c r="C75" s="11">
        <v>2009.9166666666599</v>
      </c>
      <c r="D75" s="23">
        <f>'VAR1'!T74</f>
        <v>0.65566366350703797</v>
      </c>
      <c r="E75" s="23">
        <f>SUM('VAR2-Cor'!R74,'VAR2-Sag'!R74)/2</f>
        <v>0.72435140665347053</v>
      </c>
      <c r="F75" s="23">
        <f>SUM('VAR3-Cor'!R74,'VAR3-Sag'!S74)/2</f>
        <v>0.78821155441328994</v>
      </c>
      <c r="G75" s="23">
        <f>SUM('VAR4-Cor'!S74,'VAR4-Sag'!S74)/2</f>
        <v>0.86073812525681204</v>
      </c>
      <c r="H75" s="23">
        <f t="shared" si="5"/>
        <v>0.75724118745765268</v>
      </c>
      <c r="J75">
        <v>2009</v>
      </c>
      <c r="K75">
        <v>12</v>
      </c>
      <c r="L75" s="11">
        <v>2009.9166666666599</v>
      </c>
      <c r="M75" s="23">
        <f>'VAR1'!U74</f>
        <v>9.1400000000000106E-2</v>
      </c>
      <c r="N75" s="23">
        <f>SUM('VAR2-Cor'!S74,'VAR2-Sag'!S74)/2</f>
        <v>7.6924999999999147E-2</v>
      </c>
      <c r="O75" s="23">
        <f>SUM('VAR3-Cor'!S74,'VAR3-Sag'!T74)/2</f>
        <v>0.123079999999999</v>
      </c>
      <c r="P75" s="23">
        <f>SUM('VAR4-Cor'!T74,'VAR4-Sag'!T74)/2</f>
        <v>0.1439</v>
      </c>
      <c r="Q75" s="23">
        <f t="shared" si="6"/>
        <v>0.10882624999999957</v>
      </c>
      <c r="S75">
        <v>2009</v>
      </c>
      <c r="T75">
        <v>12</v>
      </c>
      <c r="U75" s="11">
        <v>2009.9166666666599</v>
      </c>
      <c r="V75" s="23">
        <f t="shared" si="7"/>
        <v>5.992765884454334E-2</v>
      </c>
      <c r="W75" s="23">
        <f t="shared" si="7"/>
        <v>5.57207319568176E-2</v>
      </c>
      <c r="X75" s="23">
        <f t="shared" si="7"/>
        <v>9.7013078117186929E-2</v>
      </c>
      <c r="Y75" s="23">
        <f t="shared" si="7"/>
        <v>0.12386021622445526</v>
      </c>
      <c r="Z75" s="23">
        <f t="shared" si="8"/>
        <v>8.4130421285750781E-2</v>
      </c>
    </row>
    <row r="76" spans="1:26" x14ac:dyDescent="0.3">
      <c r="A76">
        <v>2009</v>
      </c>
      <c r="B76">
        <v>11</v>
      </c>
      <c r="C76" s="11">
        <v>2009.8333333333201</v>
      </c>
      <c r="D76" s="23">
        <f>'VAR1'!T75</f>
        <v>0.66594460748441198</v>
      </c>
      <c r="E76" s="23">
        <f>SUM('VAR2-Cor'!R75,'VAR2-Sag'!R75)/2</f>
        <v>0.76506134188941</v>
      </c>
      <c r="F76" s="23">
        <f>SUM('VAR3-Cor'!R75,'VAR3-Sag'!S75)/2</f>
        <v>0.89049056718437147</v>
      </c>
      <c r="G76" s="23">
        <f>SUM('VAR4-Cor'!S75,'VAR4-Sag'!S75)/2</f>
        <v>0.89129554383929244</v>
      </c>
      <c r="H76" s="23">
        <f>AVERAGE(D76:G76)</f>
        <v>0.80319801509937139</v>
      </c>
      <c r="J76">
        <v>2009</v>
      </c>
      <c r="K76">
        <v>11</v>
      </c>
      <c r="L76" s="11">
        <v>2009.8333333333201</v>
      </c>
      <c r="M76" s="23">
        <f>'VAR1'!U75</f>
        <v>9.1400000000000106E-2</v>
      </c>
      <c r="N76" s="23">
        <f>SUM('VAR2-Cor'!S75,'VAR2-Sag'!S75)/2</f>
        <v>7.6924999999999147E-2</v>
      </c>
      <c r="O76" s="23">
        <f>SUM('VAR3-Cor'!S75,'VAR3-Sag'!T75)/2</f>
        <v>9.2265000000000652E-2</v>
      </c>
      <c r="P76" s="23">
        <f>SUM('VAR4-Cor'!T75,'VAR4-Sag'!T75)/2</f>
        <v>9.5950000000000146E-2</v>
      </c>
      <c r="Q76" s="23">
        <f>AVERAGE(M76:P76)</f>
        <v>8.9135000000000006E-2</v>
      </c>
      <c r="S76">
        <v>2009</v>
      </c>
      <c r="T76">
        <v>11</v>
      </c>
      <c r="U76" s="11">
        <v>2009.8333333333201</v>
      </c>
      <c r="V76" s="23">
        <f t="shared" si="7"/>
        <v>6.0867337124075327E-2</v>
      </c>
      <c r="W76" s="23">
        <f t="shared" si="7"/>
        <v>5.8852343724842208E-2</v>
      </c>
      <c r="X76" s="23">
        <f t="shared" si="7"/>
        <v>8.2161112181266621E-2</v>
      </c>
      <c r="Y76" s="23">
        <f t="shared" si="7"/>
        <v>8.551980743138024E-2</v>
      </c>
      <c r="Z76" s="23">
        <f>AVERAGE(V76:Y76)</f>
        <v>7.1850150115391101E-2</v>
      </c>
    </row>
    <row r="77" spans="1:26" x14ac:dyDescent="0.3">
      <c r="A77">
        <v>2009</v>
      </c>
      <c r="B77">
        <v>10</v>
      </c>
      <c r="C77" s="11">
        <v>2009.74999999999</v>
      </c>
      <c r="D77" s="23">
        <f>'VAR1'!T76</f>
        <v>0.66225652164930204</v>
      </c>
      <c r="E77" s="23">
        <f>SUM('VAR2-Cor'!R76,'VAR2-Sag'!R76)/2</f>
        <v>0.79963797033639605</v>
      </c>
      <c r="F77" s="23">
        <f>SUM('VAR3-Cor'!R76,'VAR3-Sag'!S76)/2</f>
        <v>0.93325620725571645</v>
      </c>
      <c r="G77" s="23">
        <f>SUM('VAR4-Cor'!S76,'VAR4-Sag'!S76)/2</f>
        <v>0.89214886218198497</v>
      </c>
      <c r="H77" s="23">
        <f t="shared" ref="H77:H140" si="9">AVERAGE(D77:G77)</f>
        <v>0.82182489035584982</v>
      </c>
      <c r="J77">
        <v>2009</v>
      </c>
      <c r="K77">
        <v>10</v>
      </c>
      <c r="L77" s="11">
        <v>2009.74999999999</v>
      </c>
      <c r="M77" s="23">
        <f>'VAR1'!U76</f>
        <v>9.1400000000000106E-2</v>
      </c>
      <c r="N77" s="23">
        <f>SUM('VAR2-Cor'!S76,'VAR2-Sag'!S76)/2</f>
        <v>4.6175000000000251E-2</v>
      </c>
      <c r="O77" s="23">
        <f>SUM('VAR3-Cor'!S76,'VAR3-Sag'!T76)/2</f>
        <v>6.1564999999999398E-2</v>
      </c>
      <c r="P77" s="23">
        <f>SUM('VAR4-Cor'!T76,'VAR4-Sag'!T76)/2</f>
        <v>7.1974999999999192E-2</v>
      </c>
      <c r="Q77" s="23">
        <f t="shared" ref="Q77:Q140" si="10">AVERAGE(M77:P77)</f>
        <v>6.7778749999999735E-2</v>
      </c>
      <c r="S77">
        <v>2009</v>
      </c>
      <c r="T77">
        <v>10</v>
      </c>
      <c r="U77" s="11">
        <v>2009.74999999999</v>
      </c>
      <c r="V77" s="23">
        <f t="shared" si="7"/>
        <v>6.0530246078746276E-2</v>
      </c>
      <c r="W77" s="23">
        <f t="shared" si="7"/>
        <v>3.6923283280283291E-2</v>
      </c>
      <c r="X77" s="23">
        <f t="shared" si="7"/>
        <v>5.7455918399697624E-2</v>
      </c>
      <c r="Y77" s="23">
        <f t="shared" si="7"/>
        <v>6.4212414355547642E-2</v>
      </c>
      <c r="Z77" s="23">
        <f t="shared" ref="Z77:Z140" si="11">AVERAGE(V77:Y77)</f>
        <v>5.478046552856871E-2</v>
      </c>
    </row>
    <row r="78" spans="1:26" x14ac:dyDescent="0.3">
      <c r="A78">
        <v>2009</v>
      </c>
      <c r="B78">
        <v>9</v>
      </c>
      <c r="C78" s="11">
        <v>2009.6666666666599</v>
      </c>
      <c r="D78" s="23">
        <f>'VAR1'!T77</f>
        <v>0.59056359208030396</v>
      </c>
      <c r="E78" s="23">
        <f>SUM('VAR2-Cor'!R77,'VAR2-Sag'!R77)/2</f>
        <v>0.77022890747410355</v>
      </c>
      <c r="F78" s="23">
        <f>SUM('VAR3-Cor'!R77,'VAR3-Sag'!S77)/2</f>
        <v>0.88322915291148651</v>
      </c>
      <c r="G78" s="23">
        <f>SUM('VAR4-Cor'!S77,'VAR4-Sag'!S77)/2</f>
        <v>0.86940928697684305</v>
      </c>
      <c r="H78" s="23">
        <f t="shared" si="9"/>
        <v>0.77835773486068427</v>
      </c>
      <c r="J78">
        <v>2009</v>
      </c>
      <c r="K78">
        <v>9</v>
      </c>
      <c r="L78" s="11">
        <v>2009.6666666666599</v>
      </c>
      <c r="M78" s="23">
        <f>'VAR1'!U77</f>
        <v>9.1399999999998302E-2</v>
      </c>
      <c r="N78" s="23">
        <f>SUM('VAR2-Cor'!S77,'VAR2-Sag'!S77)/2</f>
        <v>4.6125000000000346E-2</v>
      </c>
      <c r="O78" s="23">
        <f>SUM('VAR3-Cor'!S77,'VAR3-Sag'!T77)/2</f>
        <v>4.6132499999999646E-2</v>
      </c>
      <c r="P78" s="23">
        <f>SUM('VAR4-Cor'!T77,'VAR4-Sag'!T77)/2</f>
        <v>4.7925000000000051E-2</v>
      </c>
      <c r="Q78" s="23">
        <f t="shared" si="10"/>
        <v>5.789562499999959E-2</v>
      </c>
      <c r="S78">
        <v>2009</v>
      </c>
      <c r="T78">
        <v>9</v>
      </c>
      <c r="U78" s="11">
        <v>2009.6666666666599</v>
      </c>
      <c r="V78" s="23">
        <f t="shared" si="7"/>
        <v>5.397751231613878E-2</v>
      </c>
      <c r="W78" s="23">
        <f t="shared" si="7"/>
        <v>3.5526808357243291E-2</v>
      </c>
      <c r="X78" s="23">
        <f t="shared" si="7"/>
        <v>4.0745568896688837E-2</v>
      </c>
      <c r="Y78" s="23">
        <f t="shared" si="7"/>
        <v>4.1666440078365251E-2</v>
      </c>
      <c r="Z78" s="23">
        <f t="shared" si="11"/>
        <v>4.2979082412109043E-2</v>
      </c>
    </row>
    <row r="79" spans="1:26" x14ac:dyDescent="0.3">
      <c r="A79">
        <v>2009</v>
      </c>
      <c r="B79">
        <v>8</v>
      </c>
      <c r="C79" s="11">
        <v>2009.5833333333201</v>
      </c>
      <c r="D79" s="23">
        <f>'VAR1'!T78</f>
        <v>0.54126637011751699</v>
      </c>
      <c r="E79" s="23">
        <f>SUM('VAR2-Cor'!R78,'VAR2-Sag'!R78)/2</f>
        <v>0.73609898681163899</v>
      </c>
      <c r="F79" s="23">
        <f>SUM('VAR3-Cor'!R78,'VAR3-Sag'!S78)/2</f>
        <v>0.82244187215315245</v>
      </c>
      <c r="G79" s="23">
        <f>SUM('VAR4-Cor'!S78,'VAR4-Sag'!S78)/2</f>
        <v>0.83171443376922194</v>
      </c>
      <c r="H79" s="23">
        <f t="shared" si="9"/>
        <v>0.73288041571288254</v>
      </c>
      <c r="J79">
        <v>2009</v>
      </c>
      <c r="K79">
        <v>8</v>
      </c>
      <c r="L79" s="11">
        <v>2009.5833333333201</v>
      </c>
      <c r="M79" s="23">
        <f>'VAR1'!U78</f>
        <v>9.1400000000000106E-2</v>
      </c>
      <c r="N79" s="23">
        <f>SUM('VAR2-Cor'!S78,'VAR2-Sag'!S78)/2</f>
        <v>4.6125000000000346E-2</v>
      </c>
      <c r="O79" s="23">
        <f>SUM('VAR3-Cor'!S78,'VAR3-Sag'!T78)/2</f>
        <v>4.6132499999999847E-2</v>
      </c>
      <c r="P79" s="23">
        <f>SUM('VAR4-Cor'!T78,'VAR4-Sag'!T78)/2</f>
        <v>5.6000000000000903E-2</v>
      </c>
      <c r="Q79" s="23">
        <f t="shared" si="10"/>
        <v>5.9914375000000304E-2</v>
      </c>
      <c r="S79">
        <v>2009</v>
      </c>
      <c r="T79">
        <v>8</v>
      </c>
      <c r="U79" s="11">
        <v>2009.5833333333201</v>
      </c>
      <c r="V79" s="23">
        <f t="shared" si="7"/>
        <v>4.9471746228741113E-2</v>
      </c>
      <c r="W79" s="23">
        <f t="shared" si="7"/>
        <v>3.3952565766687107E-2</v>
      </c>
      <c r="X79" s="23">
        <f t="shared" si="7"/>
        <v>3.7941299667105181E-2</v>
      </c>
      <c r="Y79" s="23">
        <f t="shared" si="7"/>
        <v>4.6576008291077178E-2</v>
      </c>
      <c r="Z79" s="23">
        <f t="shared" si="11"/>
        <v>4.1985404988402641E-2</v>
      </c>
    </row>
    <row r="80" spans="1:26" x14ac:dyDescent="0.3">
      <c r="A80">
        <v>2009</v>
      </c>
      <c r="B80">
        <v>7</v>
      </c>
      <c r="C80" s="11">
        <v>2009.49999999999</v>
      </c>
      <c r="D80" s="23">
        <f>'VAR1'!T79</f>
        <v>0.53508435435715995</v>
      </c>
      <c r="E80" s="23">
        <f>SUM('VAR2-Cor'!R79,'VAR2-Sag'!R79)/2</f>
        <v>0.69414972343826453</v>
      </c>
      <c r="F80" s="23">
        <f>SUM('VAR3-Cor'!R79,'VAR3-Sag'!S79)/2</f>
        <v>0.76609619917206295</v>
      </c>
      <c r="G80" s="23">
        <f>SUM('VAR4-Cor'!S79,'VAR4-Sag'!S79)/2</f>
        <v>0.78166308255420991</v>
      </c>
      <c r="H80" s="23">
        <f t="shared" si="9"/>
        <v>0.69424833988042434</v>
      </c>
      <c r="J80">
        <v>2009</v>
      </c>
      <c r="K80">
        <v>7</v>
      </c>
      <c r="L80" s="11">
        <v>2009.49999999999</v>
      </c>
      <c r="M80" s="23">
        <f>'VAR1'!U79</f>
        <v>9.1499999999999901E-2</v>
      </c>
      <c r="N80" s="23">
        <f>SUM('VAR2-Cor'!S79,'VAR2-Sag'!S79)/2</f>
        <v>4.6174999999999355E-2</v>
      </c>
      <c r="O80" s="23">
        <f>SUM('VAR3-Cor'!S79,'VAR3-Sag'!T79)/2</f>
        <v>6.1515000000000403E-2</v>
      </c>
      <c r="P80" s="23">
        <f>SUM('VAR4-Cor'!T79,'VAR4-Sag'!T79)/2</f>
        <v>3.194999999999925E-2</v>
      </c>
      <c r="Q80" s="23">
        <f t="shared" si="10"/>
        <v>5.7784999999999732E-2</v>
      </c>
      <c r="S80">
        <v>2009</v>
      </c>
      <c r="T80">
        <v>7</v>
      </c>
      <c r="U80" s="11">
        <v>2009.49999999999</v>
      </c>
      <c r="V80" s="23">
        <f t="shared" si="7"/>
        <v>4.8960218423680084E-2</v>
      </c>
      <c r="W80" s="23">
        <f t="shared" si="7"/>
        <v>3.2052363479761418E-2</v>
      </c>
      <c r="X80" s="23">
        <f t="shared" si="7"/>
        <v>4.7126407692069758E-2</v>
      </c>
      <c r="Y80" s="23">
        <f t="shared" si="7"/>
        <v>2.4974135487606419E-2</v>
      </c>
      <c r="Z80" s="23">
        <f t="shared" si="11"/>
        <v>3.8278281270779417E-2</v>
      </c>
    </row>
    <row r="81" spans="1:26" x14ac:dyDescent="0.3">
      <c r="A81">
        <v>2009</v>
      </c>
      <c r="B81">
        <v>6</v>
      </c>
      <c r="C81" s="11">
        <v>2009.4166666666599</v>
      </c>
      <c r="D81" s="23">
        <f>'VAR1'!T80</f>
        <v>0.56098400885465605</v>
      </c>
      <c r="E81" s="23">
        <f>SUM('VAR2-Cor'!R80,'VAR2-Sag'!R80)/2</f>
        <v>0.65298049105579548</v>
      </c>
      <c r="F81" s="23">
        <f>SUM('VAR3-Cor'!R80,'VAR3-Sag'!S80)/2</f>
        <v>0.70018562593459299</v>
      </c>
      <c r="G81" s="23">
        <f>SUM('VAR4-Cor'!S80,'VAR4-Sag'!S80)/2</f>
        <v>0.72862473148805496</v>
      </c>
      <c r="H81" s="23">
        <f t="shared" si="9"/>
        <v>0.66069371433327484</v>
      </c>
      <c r="J81">
        <v>2009</v>
      </c>
      <c r="K81">
        <v>6</v>
      </c>
      <c r="L81" s="11">
        <v>2009.4166666666599</v>
      </c>
      <c r="M81" s="23">
        <f>'VAR1'!U80</f>
        <v>9.1400000000000106E-2</v>
      </c>
      <c r="N81" s="23">
        <f>SUM('VAR2-Cor'!S80,'VAR2-Sag'!S80)/2</f>
        <v>4.6149999999999851E-2</v>
      </c>
      <c r="O81" s="23">
        <f>SUM('VAR3-Cor'!S80,'VAR3-Sag'!T80)/2</f>
        <v>4.6182500000000001E-2</v>
      </c>
      <c r="P81" s="23">
        <f>SUM('VAR4-Cor'!T80,'VAR4-Sag'!T80)/2</f>
        <v>5.6000000000000001E-2</v>
      </c>
      <c r="Q81" s="23">
        <f t="shared" si="10"/>
        <v>5.993312499999999E-2</v>
      </c>
      <c r="S81">
        <v>2009</v>
      </c>
      <c r="T81">
        <v>6</v>
      </c>
      <c r="U81" s="11">
        <v>2009.4166666666599</v>
      </c>
      <c r="V81" s="23">
        <f t="shared" si="7"/>
        <v>5.1273938409315621E-2</v>
      </c>
      <c r="W81" s="23">
        <f t="shared" si="7"/>
        <v>3.0135049662224862E-2</v>
      </c>
      <c r="X81" s="23">
        <f t="shared" si="7"/>
        <v>3.2336322669724339E-2</v>
      </c>
      <c r="Y81" s="23">
        <f t="shared" si="7"/>
        <v>4.0802984963331075E-2</v>
      </c>
      <c r="Z81" s="23">
        <f t="shared" si="11"/>
        <v>3.8637073926148971E-2</v>
      </c>
    </row>
    <row r="82" spans="1:26" x14ac:dyDescent="0.3">
      <c r="A82">
        <v>2009</v>
      </c>
      <c r="B82">
        <v>5</v>
      </c>
      <c r="C82" s="11">
        <v>2009.3333333333201</v>
      </c>
      <c r="D82" s="23">
        <f>'VAR1'!T81</f>
        <v>0.56468220498542998</v>
      </c>
      <c r="E82" s="23">
        <f>SUM('VAR2-Cor'!R81,'VAR2-Sag'!R81)/2</f>
        <v>0.62059830955453499</v>
      </c>
      <c r="F82" s="23">
        <f>SUM('VAR3-Cor'!R81,'VAR3-Sag'!S81)/2</f>
        <v>0.68073425598216941</v>
      </c>
      <c r="G82" s="23">
        <f>SUM('VAR4-Cor'!S81,'VAR4-Sag'!S81)/2</f>
        <v>0.6880827973211</v>
      </c>
      <c r="H82" s="23">
        <f t="shared" si="9"/>
        <v>0.63852439196080857</v>
      </c>
      <c r="J82">
        <v>2009</v>
      </c>
      <c r="K82">
        <v>5</v>
      </c>
      <c r="L82" s="11">
        <v>2009.3333333333201</v>
      </c>
      <c r="M82" s="23">
        <f>'VAR1'!U81</f>
        <v>9.1400000000000106E-2</v>
      </c>
      <c r="N82" s="23">
        <f>SUM('VAR2-Cor'!S81,'VAR2-Sag'!S81)/2</f>
        <v>4.6149999999999851E-2</v>
      </c>
      <c r="O82" s="23">
        <f>SUM('VAR3-Cor'!S81,'VAR3-Sag'!T81)/2</f>
        <v>4.6132499999999847E-2</v>
      </c>
      <c r="P82" s="23">
        <f>SUM('VAR4-Cor'!T81,'VAR4-Sag'!T81)/2</f>
        <v>3.1941666666666632E-2</v>
      </c>
      <c r="Q82" s="23">
        <f t="shared" si="10"/>
        <v>5.3906041666666613E-2</v>
      </c>
      <c r="S82">
        <v>2009</v>
      </c>
      <c r="T82">
        <v>5</v>
      </c>
      <c r="U82" s="11">
        <v>2009.3333333333201</v>
      </c>
      <c r="V82" s="23">
        <f t="shared" si="7"/>
        <v>5.1611953535668359E-2</v>
      </c>
      <c r="W82" s="23">
        <f t="shared" si="7"/>
        <v>2.8640611985941696E-2</v>
      </c>
      <c r="X82" s="23">
        <f t="shared" si="7"/>
        <v>3.1403973064097326E-2</v>
      </c>
      <c r="Y82" s="23">
        <f t="shared" si="7"/>
        <v>2.1978511351098112E-2</v>
      </c>
      <c r="Z82" s="23">
        <f t="shared" si="11"/>
        <v>3.3408762484201375E-2</v>
      </c>
    </row>
    <row r="83" spans="1:26" x14ac:dyDescent="0.3">
      <c r="A83">
        <v>2009</v>
      </c>
      <c r="B83">
        <v>4</v>
      </c>
      <c r="C83" s="11">
        <v>2009.24999999999</v>
      </c>
      <c r="D83" s="23">
        <f>'VAR1'!T82</f>
        <v>0.51731497614650201</v>
      </c>
      <c r="E83" s="23">
        <f>SUM('VAR2-Cor'!R82,'VAR2-Sag'!R82)/2</f>
        <v>0.59061776251406006</v>
      </c>
      <c r="F83" s="23">
        <f>SUM('VAR3-Cor'!R82,'VAR3-Sag'!S82)/2</f>
        <v>0.67020426141165146</v>
      </c>
      <c r="G83" s="23">
        <f>SUM('VAR4-Cor'!S82,'VAR4-Sag'!S82)/2</f>
        <v>0.670008093393477</v>
      </c>
      <c r="H83" s="23">
        <f t="shared" si="9"/>
        <v>0.61203627336642263</v>
      </c>
      <c r="J83">
        <v>2009</v>
      </c>
      <c r="K83">
        <v>4</v>
      </c>
      <c r="L83" s="11">
        <v>2009.24999999999</v>
      </c>
      <c r="M83" s="23">
        <f>'VAR1'!U82</f>
        <v>7.6100000000000195E-2</v>
      </c>
      <c r="N83" s="23">
        <f>SUM('VAR2-Cor'!S82,'VAR2-Sag'!S82)/2</f>
        <v>4.6124999999999451E-2</v>
      </c>
      <c r="O83" s="23">
        <f>SUM('VAR3-Cor'!S82,'VAR3-Sag'!T82)/2</f>
        <v>4.6132500000000298E-2</v>
      </c>
      <c r="P83" s="23">
        <f>SUM('VAR4-Cor'!T82,'VAR4-Sag'!T82)/2</f>
        <v>5.5991666666666537E-2</v>
      </c>
      <c r="Q83" s="23">
        <f t="shared" si="10"/>
        <v>5.6087291666666622E-2</v>
      </c>
      <c r="S83">
        <v>2009</v>
      </c>
      <c r="T83">
        <v>4</v>
      </c>
      <c r="U83" s="11">
        <v>2009.24999999999</v>
      </c>
      <c r="V83" s="23">
        <f t="shared" si="7"/>
        <v>3.9367669684748904E-2</v>
      </c>
      <c r="W83" s="23">
        <f t="shared" si="7"/>
        <v>2.7242244295960696E-2</v>
      </c>
      <c r="X83" s="23">
        <f t="shared" si="7"/>
        <v>3.0918198089573211E-2</v>
      </c>
      <c r="Y83" s="23">
        <f t="shared" si="7"/>
        <v>3.7514869829256343E-2</v>
      </c>
      <c r="Z83" s="23">
        <f t="shared" si="11"/>
        <v>3.3760745474884786E-2</v>
      </c>
    </row>
    <row r="84" spans="1:26" x14ac:dyDescent="0.3">
      <c r="A84">
        <v>2009</v>
      </c>
      <c r="B84">
        <v>3</v>
      </c>
      <c r="C84" s="11">
        <v>2009.1666666666599</v>
      </c>
      <c r="D84" s="23">
        <f>'VAR1'!T83</f>
        <v>0.459185622242058</v>
      </c>
      <c r="E84" s="23">
        <f>SUM('VAR2-Cor'!R83,'VAR2-Sag'!R83)/2</f>
        <v>0.56681126654349301</v>
      </c>
      <c r="F84" s="23">
        <f>SUM('VAR3-Cor'!R83,'VAR3-Sag'!S83)/2</f>
        <v>0.6656134108288756</v>
      </c>
      <c r="G84" s="23">
        <f>SUM('VAR4-Cor'!S83,'VAR4-Sag'!S83)/2</f>
        <v>0.65774334163646553</v>
      </c>
      <c r="H84" s="23">
        <f t="shared" si="9"/>
        <v>0.58733841031272305</v>
      </c>
      <c r="J84">
        <v>2009</v>
      </c>
      <c r="K84">
        <v>3</v>
      </c>
      <c r="L84" s="11">
        <v>2009.1666666666599</v>
      </c>
      <c r="M84" s="23">
        <f>'VAR1'!U83</f>
        <v>9.1400000000000106E-2</v>
      </c>
      <c r="N84" s="23">
        <f>SUM('VAR2-Cor'!S83,'VAR2-Sag'!S83)/2</f>
        <v>4.6175000000000251E-2</v>
      </c>
      <c r="O84" s="23">
        <f>SUM('VAR3-Cor'!S83,'VAR3-Sag'!T83)/2</f>
        <v>4.6182500000000203E-2</v>
      </c>
      <c r="P84" s="23">
        <f>SUM('VAR4-Cor'!T83,'VAR4-Sag'!T83)/2</f>
        <v>3.1941666666666632E-2</v>
      </c>
      <c r="Q84" s="23">
        <f t="shared" si="10"/>
        <v>5.3924791666666805E-2</v>
      </c>
      <c r="S84">
        <v>2009</v>
      </c>
      <c r="T84">
        <v>3</v>
      </c>
      <c r="U84" s="11">
        <v>2009.1666666666599</v>
      </c>
      <c r="V84" s="23">
        <f t="shared" si="7"/>
        <v>4.196956587292415E-2</v>
      </c>
      <c r="W84" s="23">
        <f t="shared" si="7"/>
        <v>2.6172510232645933E-2</v>
      </c>
      <c r="X84" s="23">
        <f t="shared" si="7"/>
        <v>3.0739691345604683E-2</v>
      </c>
      <c r="Y84" s="23">
        <f t="shared" si="7"/>
        <v>2.1009418570771415E-2</v>
      </c>
      <c r="Z84" s="23">
        <f t="shared" si="11"/>
        <v>2.9972796505486544E-2</v>
      </c>
    </row>
    <row r="85" spans="1:26" x14ac:dyDescent="0.3">
      <c r="A85">
        <v>2009</v>
      </c>
      <c r="B85">
        <v>2</v>
      </c>
      <c r="C85" s="11">
        <v>2009.0833333333201</v>
      </c>
      <c r="D85" s="23">
        <f>'VAR1'!T84</f>
        <v>0.46800790065905201</v>
      </c>
      <c r="E85" s="23">
        <f>SUM('VAR2-Cor'!R84,'VAR2-Sag'!R84)/2</f>
        <v>0.54660650817936007</v>
      </c>
      <c r="F85" s="23">
        <f>SUM('VAR3-Cor'!R84,'VAR3-Sag'!S84)/2</f>
        <v>0.66093615468739597</v>
      </c>
      <c r="G85" s="23">
        <f>SUM('VAR4-Cor'!S84,'VAR4-Sag'!S84)/2</f>
        <v>0.66191599800023693</v>
      </c>
      <c r="H85" s="23">
        <f t="shared" si="9"/>
        <v>0.58436664038151132</v>
      </c>
      <c r="J85">
        <v>2009</v>
      </c>
      <c r="K85">
        <v>2</v>
      </c>
      <c r="L85" s="11">
        <v>2009.0833333333201</v>
      </c>
      <c r="M85" s="23">
        <f>'VAR1'!U84</f>
        <v>0.12189999999999999</v>
      </c>
      <c r="N85" s="23">
        <f>SUM('VAR2-Cor'!S84,'VAR2-Sag'!S84)/2</f>
        <v>0.18459999999999999</v>
      </c>
      <c r="O85" s="23">
        <f>SUM('VAR3-Cor'!S84,'VAR3-Sag'!T84)/2</f>
        <v>9.2279999999998349E-2</v>
      </c>
      <c r="P85" s="23">
        <f>SUM('VAR4-Cor'!T84,'VAR4-Sag'!T84)/2</f>
        <v>0.19190000000000101</v>
      </c>
      <c r="Q85" s="23">
        <f t="shared" si="10"/>
        <v>0.14766999999999986</v>
      </c>
      <c r="S85">
        <v>2009</v>
      </c>
      <c r="T85">
        <v>2</v>
      </c>
      <c r="U85" s="11">
        <v>2009.0833333333201</v>
      </c>
      <c r="V85" s="23">
        <f t="shared" si="7"/>
        <v>5.7050163090338439E-2</v>
      </c>
      <c r="W85" s="23">
        <f t="shared" si="7"/>
        <v>0.10090356140990986</v>
      </c>
      <c r="X85" s="23">
        <f t="shared" si="7"/>
        <v>6.0991188354551806E-2</v>
      </c>
      <c r="Y85" s="23">
        <f t="shared" si="7"/>
        <v>0.12702168001624614</v>
      </c>
      <c r="Z85" s="23">
        <f t="shared" si="11"/>
        <v>8.6491648217761563E-2</v>
      </c>
    </row>
    <row r="86" spans="1:26" x14ac:dyDescent="0.3">
      <c r="A86">
        <v>2009</v>
      </c>
      <c r="B86">
        <v>1</v>
      </c>
      <c r="C86" s="11">
        <v>2009</v>
      </c>
      <c r="D86" s="23">
        <f>'VAR1'!T85</f>
        <v>0.56509049005349699</v>
      </c>
      <c r="E86" s="23">
        <f>SUM('VAR2-Cor'!R85,'VAR2-Sag'!R85)/2</f>
        <v>0.61802231536303398</v>
      </c>
      <c r="F86" s="23">
        <f>SUM('VAR3-Cor'!R85,'VAR3-Sag'!S85)/2</f>
        <v>0.68191725574944051</v>
      </c>
      <c r="G86" s="23">
        <f>SUM('VAR4-Cor'!S85,'VAR4-Sag'!S85)/2</f>
        <v>0.74657511727096648</v>
      </c>
      <c r="H86" s="23">
        <f t="shared" si="9"/>
        <v>0.65290129460923452</v>
      </c>
      <c r="J86">
        <v>2009</v>
      </c>
      <c r="K86">
        <v>1</v>
      </c>
      <c r="L86" s="11">
        <v>2009</v>
      </c>
      <c r="M86" s="23">
        <f>'VAR1'!U85</f>
        <v>0.12189999999999999</v>
      </c>
      <c r="N86" s="23">
        <f>SUM('VAR2-Cor'!S85,'VAR2-Sag'!S85)/2</f>
        <v>0.21534999999999949</v>
      </c>
      <c r="O86" s="23">
        <f>SUM('VAR3-Cor'!S85,'VAR3-Sag'!T85)/2</f>
        <v>6.1514999999999945E-2</v>
      </c>
      <c r="P86" s="23">
        <f>SUM('VAR4-Cor'!T85,'VAR4-Sag'!T85)/2</f>
        <v>0.19189999999999799</v>
      </c>
      <c r="Q86" s="23">
        <f t="shared" si="10"/>
        <v>0.14766624999999936</v>
      </c>
      <c r="S86">
        <v>2009</v>
      </c>
      <c r="T86">
        <v>1</v>
      </c>
      <c r="U86" s="11">
        <v>2009</v>
      </c>
      <c r="V86" s="23">
        <f t="shared" si="7"/>
        <v>6.888453073752128E-2</v>
      </c>
      <c r="W86" s="23">
        <f t="shared" si="7"/>
        <v>0.13309110561342904</v>
      </c>
      <c r="X86" s="23">
        <f t="shared" si="7"/>
        <v>4.1948139987426795E-2</v>
      </c>
      <c r="Y86" s="23">
        <f t="shared" si="7"/>
        <v>0.14326776500429697</v>
      </c>
      <c r="Z86" s="23">
        <f t="shared" si="11"/>
        <v>9.6797885335668521E-2</v>
      </c>
    </row>
    <row r="87" spans="1:26" x14ac:dyDescent="0.3">
      <c r="A87">
        <v>2008</v>
      </c>
      <c r="B87">
        <v>12</v>
      </c>
      <c r="C87" s="11">
        <v>2008.9166666666599</v>
      </c>
      <c r="D87" s="23">
        <f>'VAR1'!T86</f>
        <v>0.63875853170573305</v>
      </c>
      <c r="E87" s="23">
        <f>SUM('VAR2-Cor'!R86,'VAR2-Sag'!R86)/2</f>
        <v>0.69829421569309647</v>
      </c>
      <c r="F87" s="23">
        <f>SUM('VAR3-Cor'!R86,'VAR3-Sag'!S86)/2</f>
        <v>0.71400087790233147</v>
      </c>
      <c r="G87" s="23">
        <f>SUM('VAR4-Cor'!S86,'VAR4-Sag'!S86)/2</f>
        <v>0.81277013149404898</v>
      </c>
      <c r="H87" s="23">
        <f t="shared" si="9"/>
        <v>0.7159559391988024</v>
      </c>
      <c r="J87">
        <v>2008</v>
      </c>
      <c r="K87">
        <v>12</v>
      </c>
      <c r="L87" s="11">
        <v>2008.9166666666599</v>
      </c>
      <c r="M87" s="23">
        <f>'VAR1'!U86</f>
        <v>0.1371</v>
      </c>
      <c r="N87" s="23">
        <f>SUM('VAR2-Cor'!S86,'VAR2-Sag'!S86)/2</f>
        <v>0.18459999999999899</v>
      </c>
      <c r="O87" s="23">
        <f>SUM('VAR3-Cor'!S86,'VAR3-Sag'!T86)/2</f>
        <v>6.1564999999999849E-2</v>
      </c>
      <c r="P87" s="23">
        <f>SUM('VAR4-Cor'!T86,'VAR4-Sag'!T86)/2</f>
        <v>0.19185000000000002</v>
      </c>
      <c r="Q87" s="23">
        <f t="shared" si="10"/>
        <v>0.14377874999999973</v>
      </c>
      <c r="S87">
        <v>2008</v>
      </c>
      <c r="T87">
        <v>12</v>
      </c>
      <c r="U87" s="11">
        <v>2008.9166666666599</v>
      </c>
      <c r="V87" s="23">
        <f t="shared" si="7"/>
        <v>8.7573794696856E-2</v>
      </c>
      <c r="W87" s="23">
        <f t="shared" si="7"/>
        <v>0.12890511221694489</v>
      </c>
      <c r="X87" s="23">
        <f t="shared" si="7"/>
        <v>4.3957464048056928E-2</v>
      </c>
      <c r="Y87" s="23">
        <f t="shared" si="7"/>
        <v>0.15592994972713331</v>
      </c>
      <c r="Z87" s="23">
        <f t="shared" si="11"/>
        <v>0.10409158017224779</v>
      </c>
    </row>
    <row r="88" spans="1:26" x14ac:dyDescent="0.3">
      <c r="A88">
        <v>2008</v>
      </c>
      <c r="B88">
        <v>11</v>
      </c>
      <c r="C88" s="11">
        <v>2008.8333333333201</v>
      </c>
      <c r="D88" s="23">
        <f>'VAR1'!T87</f>
        <v>0.73904164437519204</v>
      </c>
      <c r="E88" s="23">
        <f>SUM('VAR2-Cor'!R87,'VAR2-Sag'!R87)/2</f>
        <v>0.80172403275485959</v>
      </c>
      <c r="F88" s="23">
        <f>SUM('VAR3-Cor'!R87,'VAR3-Sag'!S87)/2</f>
        <v>0.74779526530304796</v>
      </c>
      <c r="G88" s="23">
        <f>SUM('VAR4-Cor'!S87,'VAR4-Sag'!S87)/2</f>
        <v>0.87796371449330946</v>
      </c>
      <c r="H88" s="23">
        <f t="shared" si="9"/>
        <v>0.79163116423160229</v>
      </c>
      <c r="J88">
        <v>2008</v>
      </c>
      <c r="K88">
        <v>11</v>
      </c>
      <c r="L88" s="11">
        <v>2008.8333333333201</v>
      </c>
      <c r="M88" s="23">
        <f>'VAR1'!U87</f>
        <v>0.12189999999999999</v>
      </c>
      <c r="N88" s="23">
        <f>SUM('VAR2-Cor'!S87,'VAR2-Sag'!S87)/2</f>
        <v>0.18459999999999999</v>
      </c>
      <c r="O88" s="23">
        <f>SUM('VAR3-Cor'!S87,'VAR3-Sag'!T87)/2</f>
        <v>6.1515000000000403E-2</v>
      </c>
      <c r="P88" s="23">
        <f>SUM('VAR4-Cor'!T87,'VAR4-Sag'!T87)/2</f>
        <v>0.1199499999999999</v>
      </c>
      <c r="Q88" s="23">
        <f t="shared" si="10"/>
        <v>0.12199125000000008</v>
      </c>
      <c r="S88">
        <v>2008</v>
      </c>
      <c r="T88">
        <v>11</v>
      </c>
      <c r="U88" s="11">
        <v>2008.8333333333201</v>
      </c>
      <c r="V88" s="23">
        <f t="shared" si="7"/>
        <v>9.0089176449335909E-2</v>
      </c>
      <c r="W88" s="23">
        <f t="shared" si="7"/>
        <v>0.14799825644654707</v>
      </c>
      <c r="X88" s="23">
        <f t="shared" si="7"/>
        <v>4.6000625745117298E-2</v>
      </c>
      <c r="Y88" s="23">
        <f t="shared" si="7"/>
        <v>0.10531174755347239</v>
      </c>
      <c r="Z88" s="23">
        <f t="shared" si="11"/>
        <v>9.7349951548618169E-2</v>
      </c>
    </row>
    <row r="89" spans="1:26" x14ac:dyDescent="0.3">
      <c r="A89">
        <v>2008</v>
      </c>
      <c r="B89">
        <v>10</v>
      </c>
      <c r="C89" s="11">
        <v>2008.74999999999</v>
      </c>
      <c r="D89" s="23">
        <f>'VAR1'!T88</f>
        <v>0.75753929257399799</v>
      </c>
      <c r="E89" s="23">
        <f>SUM('VAR2-Cor'!R88,'VAR2-Sag'!R88)/2</f>
        <v>0.83217864054621993</v>
      </c>
      <c r="F89" s="23">
        <f>SUM('VAR3-Cor'!R88,'VAR3-Sag'!S88)/2</f>
        <v>0.77500788781778795</v>
      </c>
      <c r="G89" s="23">
        <f>SUM('VAR4-Cor'!S88,'VAR4-Sag'!S88)/2</f>
        <v>0.92002478270800392</v>
      </c>
      <c r="H89" s="23">
        <f t="shared" si="9"/>
        <v>0.82118765091150236</v>
      </c>
      <c r="J89">
        <v>2008</v>
      </c>
      <c r="K89">
        <v>10</v>
      </c>
      <c r="L89" s="11">
        <v>2008.74999999999</v>
      </c>
      <c r="M89" s="23">
        <f>'VAR1'!U88</f>
        <v>9.1400000000000106E-2</v>
      </c>
      <c r="N89" s="23">
        <f>SUM('VAR2-Cor'!S88,'VAR2-Sag'!S88)/2</f>
        <v>9.2299999999999743E-2</v>
      </c>
      <c r="O89" s="23">
        <f>SUM('VAR3-Cor'!S88,'VAR3-Sag'!T88)/2</f>
        <v>4.6140000000000445E-2</v>
      </c>
      <c r="P89" s="23">
        <f>SUM('VAR4-Cor'!T88,'VAR4-Sag'!T88)/2</f>
        <v>9.5900000000000304E-2</v>
      </c>
      <c r="Q89" s="23">
        <f t="shared" si="10"/>
        <v>8.143500000000016E-2</v>
      </c>
      <c r="S89">
        <v>2008</v>
      </c>
      <c r="T89">
        <v>10</v>
      </c>
      <c r="U89" s="11">
        <v>2008.74999999999</v>
      </c>
      <c r="V89" s="23">
        <f t="shared" si="7"/>
        <v>6.9239091341263492E-2</v>
      </c>
      <c r="W89" s="23">
        <f t="shared" si="7"/>
        <v>7.6810088522415887E-2</v>
      </c>
      <c r="X89" s="23">
        <f t="shared" si="7"/>
        <v>3.5758863943913081E-2</v>
      </c>
      <c r="Y89" s="23">
        <f t="shared" si="7"/>
        <v>8.8230376661697862E-2</v>
      </c>
      <c r="Z89" s="23">
        <f t="shared" si="11"/>
        <v>6.7509605117322583E-2</v>
      </c>
    </row>
    <row r="90" spans="1:26" x14ac:dyDescent="0.3">
      <c r="A90">
        <v>2008</v>
      </c>
      <c r="B90">
        <v>9</v>
      </c>
      <c r="C90" s="11">
        <v>2008.6666666666599</v>
      </c>
      <c r="D90" s="23">
        <f>'VAR1'!T89</f>
        <v>0.73619624742864997</v>
      </c>
      <c r="E90" s="23">
        <f>SUM('VAR2-Cor'!R89,'VAR2-Sag'!R89)/2</f>
        <v>0.784809713892057</v>
      </c>
      <c r="F90" s="23">
        <f>SUM('VAR3-Cor'!R89,'VAR3-Sag'!S89)/2</f>
        <v>0.76273480989217401</v>
      </c>
      <c r="G90" s="23">
        <f>SUM('VAR4-Cor'!S89,'VAR4-Sag'!S89)/2</f>
        <v>0.86379936359758047</v>
      </c>
      <c r="H90" s="23">
        <f t="shared" si="9"/>
        <v>0.78688503370261542</v>
      </c>
      <c r="J90">
        <v>2008</v>
      </c>
      <c r="K90">
        <v>9</v>
      </c>
      <c r="L90" s="11">
        <v>2008.6666666666599</v>
      </c>
      <c r="M90" s="23">
        <f>'VAR1'!U89</f>
        <v>9.1400000000000106E-2</v>
      </c>
      <c r="N90" s="23">
        <f>SUM('VAR2-Cor'!S89,'VAR2-Sag'!S89)/2</f>
        <v>7.6875000000000596E-2</v>
      </c>
      <c r="O90" s="23">
        <f>SUM('VAR3-Cor'!S89,'VAR3-Sag'!T89)/2</f>
        <v>3.0757499999999952E-2</v>
      </c>
      <c r="P90" s="23">
        <f>SUM('VAR4-Cor'!T89,'VAR4-Sag'!T89)/2</f>
        <v>7.1949999999999251E-2</v>
      </c>
      <c r="Q90" s="23">
        <f t="shared" si="10"/>
        <v>6.7745624999999976E-2</v>
      </c>
      <c r="S90">
        <v>2008</v>
      </c>
      <c r="T90">
        <v>9</v>
      </c>
      <c r="U90" s="11">
        <v>2008.6666666666599</v>
      </c>
      <c r="V90" s="23">
        <f t="shared" si="7"/>
        <v>6.7288337014978689E-2</v>
      </c>
      <c r="W90" s="23">
        <f t="shared" si="7"/>
        <v>6.0332246755452353E-2</v>
      </c>
      <c r="X90" s="23">
        <f t="shared" si="7"/>
        <v>2.3459815915258506E-2</v>
      </c>
      <c r="Y90" s="23">
        <f t="shared" si="7"/>
        <v>6.2150364210845264E-2</v>
      </c>
      <c r="Z90" s="23">
        <f t="shared" si="11"/>
        <v>5.3307690974133702E-2</v>
      </c>
    </row>
    <row r="91" spans="1:26" x14ac:dyDescent="0.3">
      <c r="A91">
        <v>2008</v>
      </c>
      <c r="B91">
        <v>8</v>
      </c>
      <c r="C91" s="11">
        <v>2008.5833333333201</v>
      </c>
      <c r="D91" s="23">
        <f>'VAR1'!T90</f>
        <v>0.77744235802977801</v>
      </c>
      <c r="E91" s="23">
        <f>SUM('VAR2-Cor'!R90,'VAR2-Sag'!R90)/2</f>
        <v>0.72723211173764346</v>
      </c>
      <c r="F91" s="23">
        <f>SUM('VAR3-Cor'!R90,'VAR3-Sag'!S90)/2</f>
        <v>0.74712678956078804</v>
      </c>
      <c r="G91" s="23">
        <f>SUM('VAR4-Cor'!S90,'VAR4-Sag'!S90)/2</f>
        <v>0.761248910958639</v>
      </c>
      <c r="H91" s="23">
        <f t="shared" si="9"/>
        <v>0.7532625425717121</v>
      </c>
      <c r="J91">
        <v>2008</v>
      </c>
      <c r="K91">
        <v>8</v>
      </c>
      <c r="L91" s="11">
        <v>2008.5833333333201</v>
      </c>
      <c r="M91" s="23">
        <f>'VAR1'!U90</f>
        <v>0.106599999999998</v>
      </c>
      <c r="N91" s="23">
        <f>SUM('VAR2-Cor'!S90,'VAR2-Sag'!S90)/2</f>
        <v>7.6924999999999605E-2</v>
      </c>
      <c r="O91" s="23">
        <f>SUM('VAR3-Cor'!S90,'VAR3-Sag'!T90)/2</f>
        <v>3.0782500000000101E-2</v>
      </c>
      <c r="P91" s="23">
        <f>SUM('VAR4-Cor'!T90,'VAR4-Sag'!T90)/2</f>
        <v>9.5949999999999258E-2</v>
      </c>
      <c r="Q91" s="23">
        <f t="shared" si="10"/>
        <v>7.7564374999999242E-2</v>
      </c>
      <c r="S91">
        <v>2008</v>
      </c>
      <c r="T91">
        <v>8</v>
      </c>
      <c r="U91" s="11">
        <v>2008.5833333333201</v>
      </c>
      <c r="V91" s="23">
        <f t="shared" si="7"/>
        <v>8.2875355365972778E-2</v>
      </c>
      <c r="W91" s="23">
        <f t="shared" si="7"/>
        <v>5.5942330195417937E-2</v>
      </c>
      <c r="X91" s="23">
        <f t="shared" si="7"/>
        <v>2.2998430399655035E-2</v>
      </c>
      <c r="Y91" s="23">
        <f t="shared" si="7"/>
        <v>7.3041833006480844E-2</v>
      </c>
      <c r="Z91" s="23">
        <f t="shared" si="11"/>
        <v>5.8714487241881649E-2</v>
      </c>
    </row>
    <row r="92" spans="1:26" x14ac:dyDescent="0.3">
      <c r="A92">
        <v>2008</v>
      </c>
      <c r="B92">
        <v>7</v>
      </c>
      <c r="C92" s="11">
        <v>2008.49999999999</v>
      </c>
      <c r="D92" s="23">
        <f>'VAR1'!T91</f>
        <v>0.74921514729466798</v>
      </c>
      <c r="E92" s="23">
        <f>SUM('VAR2-Cor'!R91,'VAR2-Sag'!R91)/2</f>
        <v>0.66045313560755758</v>
      </c>
      <c r="F92" s="23">
        <f>SUM('VAR3-Cor'!R91,'VAR3-Sag'!S91)/2</f>
        <v>0.72626647267475752</v>
      </c>
      <c r="G92" s="23">
        <f>SUM('VAR4-Cor'!S91,'VAR4-Sag'!S91)/2</f>
        <v>0.66584548117687448</v>
      </c>
      <c r="H92" s="23">
        <f t="shared" si="9"/>
        <v>0.70044505918846434</v>
      </c>
      <c r="J92">
        <v>2008</v>
      </c>
      <c r="K92">
        <v>7</v>
      </c>
      <c r="L92" s="11">
        <v>2008.49999999999</v>
      </c>
      <c r="M92" s="23">
        <f>'VAR1'!U91</f>
        <v>9.1400000000000106E-2</v>
      </c>
      <c r="N92" s="23">
        <f>SUM('VAR2-Cor'!S91,'VAR2-Sag'!S91)/2</f>
        <v>9.2249999999998847E-2</v>
      </c>
      <c r="O92" s="23">
        <f>SUM('VAR3-Cor'!S91,'VAR3-Sag'!T91)/2</f>
        <v>4.6165000000000199E-2</v>
      </c>
      <c r="P92" s="23">
        <f>SUM('VAR4-Cor'!T91,'VAR4-Sag'!T91)/2</f>
        <v>7.1950000000001055E-2</v>
      </c>
      <c r="Q92" s="23">
        <f t="shared" si="10"/>
        <v>7.5441250000000057E-2</v>
      </c>
      <c r="S92">
        <v>2008</v>
      </c>
      <c r="T92">
        <v>7</v>
      </c>
      <c r="U92" s="11">
        <v>2008.49999999999</v>
      </c>
      <c r="V92" s="23">
        <f t="shared" si="7"/>
        <v>6.8478264462732738E-2</v>
      </c>
      <c r="W92" s="23">
        <f t="shared" si="7"/>
        <v>6.0926801759796423E-2</v>
      </c>
      <c r="X92" s="23">
        <f t="shared" si="7"/>
        <v>3.3528091711030328E-2</v>
      </c>
      <c r="Y92" s="23">
        <f t="shared" si="7"/>
        <v>4.790758237067682E-2</v>
      </c>
      <c r="Z92" s="23">
        <f t="shared" si="11"/>
        <v>5.2710185076059082E-2</v>
      </c>
    </row>
    <row r="93" spans="1:26" x14ac:dyDescent="0.3">
      <c r="A93">
        <v>2008</v>
      </c>
      <c r="B93">
        <v>6</v>
      </c>
      <c r="C93" s="11">
        <v>2008.4166666666499</v>
      </c>
      <c r="D93" s="23">
        <f>'VAR1'!T92</f>
        <v>0.68167156786967698</v>
      </c>
      <c r="E93" s="23">
        <f>SUM('VAR2-Cor'!R92,'VAR2-Sag'!R92)/2</f>
        <v>0.60923978731327155</v>
      </c>
      <c r="F93" s="23">
        <f>SUM('VAR3-Cor'!R92,'VAR3-Sag'!S92)/2</f>
        <v>0.68726003323962948</v>
      </c>
      <c r="G93" s="23">
        <f>SUM('VAR4-Cor'!S92,'VAR4-Sag'!S92)/2</f>
        <v>0.58065732212135701</v>
      </c>
      <c r="H93" s="23">
        <f t="shared" si="9"/>
        <v>0.63970717763598373</v>
      </c>
      <c r="J93">
        <v>2008</v>
      </c>
      <c r="K93">
        <v>6</v>
      </c>
      <c r="L93" s="11">
        <v>2008.4166666666499</v>
      </c>
      <c r="M93" s="23">
        <f>'VAR1'!U92</f>
        <v>9.1400000000000106E-2</v>
      </c>
      <c r="N93" s="23">
        <f>SUM('VAR2-Cor'!S92,'VAR2-Sag'!S92)/2</f>
        <v>7.6950000000000046E-2</v>
      </c>
      <c r="O93" s="23">
        <f>SUM('VAR3-Cor'!S92,'VAR3-Sag'!T92)/2</f>
        <v>3.0757499999999702E-2</v>
      </c>
      <c r="P93" s="23">
        <f>SUM('VAR4-Cor'!T92,'VAR4-Sag'!T92)/2</f>
        <v>9.5950000000000146E-2</v>
      </c>
      <c r="Q93" s="23">
        <f t="shared" si="10"/>
        <v>7.3764375000000007E-2</v>
      </c>
      <c r="S93">
        <v>2008</v>
      </c>
      <c r="T93">
        <v>6</v>
      </c>
      <c r="U93" s="11">
        <v>2008.4166666666499</v>
      </c>
      <c r="V93" s="23">
        <f t="shared" si="7"/>
        <v>6.2304781303288551E-2</v>
      </c>
      <c r="W93" s="23">
        <f t="shared" si="7"/>
        <v>4.6881001633756275E-2</v>
      </c>
      <c r="X93" s="23">
        <f t="shared" si="7"/>
        <v>2.1138400472367699E-2</v>
      </c>
      <c r="Y93" s="23">
        <f t="shared" si="7"/>
        <v>5.5714070057544293E-2</v>
      </c>
      <c r="Z93" s="23">
        <f t="shared" si="11"/>
        <v>4.6509563366739198E-2</v>
      </c>
    </row>
    <row r="94" spans="1:26" x14ac:dyDescent="0.3">
      <c r="A94">
        <v>2008</v>
      </c>
      <c r="B94">
        <v>5</v>
      </c>
      <c r="C94" s="11">
        <v>2008.3333333333201</v>
      </c>
      <c r="D94" s="23">
        <f>'VAR1'!T93</f>
        <v>0.64809135151366404</v>
      </c>
      <c r="E94" s="23">
        <f>SUM('VAR2-Cor'!R93,'VAR2-Sag'!R93)/2</f>
        <v>0.59643701530472903</v>
      </c>
      <c r="F94" s="23">
        <f>SUM('VAR3-Cor'!R93,'VAR3-Sag'!S93)/2</f>
        <v>0.66630208730528206</v>
      </c>
      <c r="G94" s="23">
        <f>SUM('VAR4-Cor'!S93,'VAR4-Sag'!S93)/2</f>
        <v>0.50375346073139349</v>
      </c>
      <c r="H94" s="23">
        <f t="shared" si="9"/>
        <v>0.60364597871376713</v>
      </c>
      <c r="J94">
        <v>2008</v>
      </c>
      <c r="K94">
        <v>5</v>
      </c>
      <c r="L94" s="11">
        <v>2008.3333333333201</v>
      </c>
      <c r="M94" s="23">
        <f>'VAR1'!U93</f>
        <v>9.1400000000000106E-2</v>
      </c>
      <c r="N94" s="23">
        <f>SUM('VAR2-Cor'!S93,'VAR2-Sag'!S93)/2</f>
        <v>7.6950000000000046E-2</v>
      </c>
      <c r="O94" s="23">
        <f>SUM('VAR3-Cor'!S93,'VAR3-Sag'!T93)/2</f>
        <v>3.0757499999999702E-2</v>
      </c>
      <c r="P94" s="23">
        <f>SUM('VAR4-Cor'!T93,'VAR4-Sag'!T93)/2</f>
        <v>7.1950000000000153E-2</v>
      </c>
      <c r="Q94" s="23">
        <f t="shared" si="10"/>
        <v>6.7764375000000016E-2</v>
      </c>
      <c r="S94">
        <v>2008</v>
      </c>
      <c r="T94">
        <v>5</v>
      </c>
      <c r="U94" s="11">
        <v>2008.3333333333201</v>
      </c>
      <c r="V94" s="23">
        <f t="shared" si="7"/>
        <v>5.923554952834896E-2</v>
      </c>
      <c r="W94" s="23">
        <f t="shared" si="7"/>
        <v>4.589582832769893E-2</v>
      </c>
      <c r="X94" s="23">
        <f t="shared" si="7"/>
        <v>2.0493786450292015E-2</v>
      </c>
      <c r="Y94" s="23">
        <f t="shared" si="7"/>
        <v>3.6245061499623837E-2</v>
      </c>
      <c r="Z94" s="23">
        <f t="shared" si="11"/>
        <v>4.0467556451490937E-2</v>
      </c>
    </row>
    <row r="95" spans="1:26" x14ac:dyDescent="0.3">
      <c r="A95">
        <v>2008</v>
      </c>
      <c r="B95">
        <v>4</v>
      </c>
      <c r="C95" s="11">
        <v>2008.24999999999</v>
      </c>
      <c r="D95" s="23">
        <f>'VAR1'!T94</f>
        <v>0.62834966087322597</v>
      </c>
      <c r="E95" s="23">
        <f>SUM('VAR2-Cor'!R94,'VAR2-Sag'!R94)/2</f>
        <v>0.5783829483508085</v>
      </c>
      <c r="F95" s="23">
        <f>SUM('VAR3-Cor'!R94,'VAR3-Sag'!S94)/2</f>
        <v>0.64534414137093454</v>
      </c>
      <c r="G95" s="23">
        <f>SUM('VAR4-Cor'!S94,'VAR4-Sag'!S94)/2</f>
        <v>0.45523815360937303</v>
      </c>
      <c r="H95" s="23">
        <f t="shared" si="9"/>
        <v>0.57682872605108559</v>
      </c>
      <c r="J95">
        <v>2008</v>
      </c>
      <c r="K95">
        <v>4</v>
      </c>
      <c r="L95" s="11">
        <v>2008.24999999999</v>
      </c>
      <c r="M95" s="23">
        <f>'VAR1'!U94</f>
        <v>9.1499999999999901E-2</v>
      </c>
      <c r="N95" s="23">
        <f>SUM('VAR2-Cor'!S94,'VAR2-Sag'!S94)/2</f>
        <v>4.6124999999999451E-2</v>
      </c>
      <c r="O95" s="23">
        <f>SUM('VAR3-Cor'!S94,'VAR3-Sag'!T94)/2</f>
        <v>3.0757500000000153E-2</v>
      </c>
      <c r="P95" s="23">
        <f>SUM('VAR4-Cor'!T94,'VAR4-Sag'!T94)/2</f>
        <v>7.1924999999999295E-2</v>
      </c>
      <c r="Q95" s="23">
        <f t="shared" si="10"/>
        <v>6.0076874999999703E-2</v>
      </c>
      <c r="S95">
        <v>2008</v>
      </c>
      <c r="T95">
        <v>4</v>
      </c>
      <c r="U95" s="11">
        <v>2008.24999999999</v>
      </c>
      <c r="V95" s="23">
        <f t="shared" si="7"/>
        <v>5.7493993969900112E-2</v>
      </c>
      <c r="W95" s="23">
        <f t="shared" si="7"/>
        <v>2.6677913492680724E-2</v>
      </c>
      <c r="X95" s="23">
        <f t="shared" si="7"/>
        <v>1.9849172428216617E-2</v>
      </c>
      <c r="Y95" s="23">
        <f t="shared" si="7"/>
        <v>3.2743004198353833E-2</v>
      </c>
      <c r="Z95" s="23">
        <f t="shared" si="11"/>
        <v>3.4191021022287819E-2</v>
      </c>
    </row>
    <row r="96" spans="1:26" x14ac:dyDescent="0.3">
      <c r="A96">
        <v>2008</v>
      </c>
      <c r="B96">
        <v>3</v>
      </c>
      <c r="C96" s="11">
        <v>2008.1666666666499</v>
      </c>
      <c r="D96" s="23">
        <f>'VAR1'!T95</f>
        <v>0.58003861021040404</v>
      </c>
      <c r="E96" s="23">
        <f>SUM('VAR2-Cor'!R95,'VAR2-Sag'!R95)/2</f>
        <v>0.56690138355800701</v>
      </c>
      <c r="F96" s="23">
        <f>SUM('VAR3-Cor'!R95,'VAR3-Sag'!S95)/2</f>
        <v>0.6330632244798885</v>
      </c>
      <c r="G96" s="23">
        <f>SUM('VAR4-Cor'!S95,'VAR4-Sag'!S95)/2</f>
        <v>0.44219490221266045</v>
      </c>
      <c r="H96" s="23">
        <f t="shared" si="9"/>
        <v>0.55554953011524</v>
      </c>
      <c r="J96">
        <v>2008</v>
      </c>
      <c r="K96">
        <v>3</v>
      </c>
      <c r="L96" s="11">
        <v>2008.1666666666499</v>
      </c>
      <c r="M96" s="23">
        <f>'VAR1'!U95</f>
        <v>9.1400000000000106E-2</v>
      </c>
      <c r="N96" s="23">
        <f>SUM('VAR2-Cor'!S95,'VAR2-Sag'!S95)/2</f>
        <v>7.6925000000000104E-2</v>
      </c>
      <c r="O96" s="23">
        <f>SUM('VAR3-Cor'!S95,'VAR3-Sag'!T95)/2</f>
        <v>3.0757500000000153E-2</v>
      </c>
      <c r="P96" s="23">
        <f>SUM('VAR4-Cor'!T95,'VAR4-Sag'!T95)/2</f>
        <v>4.7974999999999948E-2</v>
      </c>
      <c r="Q96" s="23">
        <f t="shared" si="10"/>
        <v>6.176437500000008E-2</v>
      </c>
      <c r="S96">
        <v>2008</v>
      </c>
      <c r="T96">
        <v>3</v>
      </c>
      <c r="U96" s="11">
        <v>2008.1666666666499</v>
      </c>
      <c r="V96" s="23">
        <f t="shared" si="7"/>
        <v>5.3015528973230988E-2</v>
      </c>
      <c r="W96" s="23">
        <f t="shared" si="7"/>
        <v>4.3608888930199749E-2</v>
      </c>
      <c r="X96" s="23">
        <f t="shared" si="7"/>
        <v>1.9471442126940266E-2</v>
      </c>
      <c r="Y96" s="23">
        <f t="shared" si="7"/>
        <v>2.1214300433652362E-2</v>
      </c>
      <c r="Z96" s="23">
        <f t="shared" si="11"/>
        <v>3.432754011600584E-2</v>
      </c>
    </row>
    <row r="97" spans="1:26" x14ac:dyDescent="0.3">
      <c r="A97">
        <v>2008</v>
      </c>
      <c r="B97">
        <v>2</v>
      </c>
      <c r="C97" s="11">
        <v>2008.0833333333201</v>
      </c>
      <c r="D97" s="23">
        <f>'VAR1'!T96</f>
        <v>0.56683615528457398</v>
      </c>
      <c r="E97" s="23">
        <f>SUM('VAR2-Cor'!R96,'VAR2-Sag'!R96)/2</f>
        <v>0.5576993035237815</v>
      </c>
      <c r="F97" s="23">
        <f>SUM('VAR3-Cor'!R96,'VAR3-Sag'!S96)/2</f>
        <v>0.62078230758884201</v>
      </c>
      <c r="G97" s="23">
        <f>SUM('VAR4-Cor'!S96,'VAR4-Sag'!S96)/2</f>
        <v>0.45114984286989301</v>
      </c>
      <c r="H97" s="23">
        <f t="shared" si="9"/>
        <v>0.54911690231677268</v>
      </c>
      <c r="J97">
        <v>2008</v>
      </c>
      <c r="K97">
        <v>2</v>
      </c>
      <c r="L97" s="11">
        <v>2008.0833333333201</v>
      </c>
      <c r="M97" s="23">
        <f>'VAR1'!U96</f>
        <v>0.12180000000000001</v>
      </c>
      <c r="N97" s="23">
        <f>SUM('VAR2-Cor'!S96,'VAR2-Sag'!S96)/2</f>
        <v>0.15379999999999899</v>
      </c>
      <c r="O97" s="23">
        <f>SUM('VAR3-Cor'!S96,'VAR3-Sag'!T96)/2</f>
        <v>9.228000000000075E-2</v>
      </c>
      <c r="P97" s="23">
        <f>SUM('VAR4-Cor'!T96,'VAR4-Sag'!T96)/2</f>
        <v>0.16789999999999999</v>
      </c>
      <c r="Q97" s="23">
        <f t="shared" si="10"/>
        <v>0.13394499999999993</v>
      </c>
      <c r="S97">
        <v>2008</v>
      </c>
      <c r="T97">
        <v>2</v>
      </c>
      <c r="U97" s="11">
        <v>2008.0833333333201</v>
      </c>
      <c r="V97" s="23">
        <f t="shared" si="7"/>
        <v>6.9040643713661115E-2</v>
      </c>
      <c r="W97" s="23">
        <f t="shared" si="7"/>
        <v>8.5774152881957028E-2</v>
      </c>
      <c r="X97" s="23">
        <f t="shared" si="7"/>
        <v>5.7285791344298807E-2</v>
      </c>
      <c r="Y97" s="23">
        <f t="shared" si="7"/>
        <v>7.5748058617855038E-2</v>
      </c>
      <c r="Z97" s="23">
        <f t="shared" si="11"/>
        <v>7.1962161639442995E-2</v>
      </c>
    </row>
    <row r="98" spans="1:26" x14ac:dyDescent="0.3">
      <c r="A98">
        <v>2008</v>
      </c>
      <c r="B98">
        <v>1</v>
      </c>
      <c r="C98" s="11">
        <v>2008</v>
      </c>
      <c r="D98" s="23">
        <f>'VAR1'!T97</f>
        <v>0.60220386919112601</v>
      </c>
      <c r="E98" s="23">
        <f>SUM('VAR2-Cor'!R97,'VAR2-Sag'!R97)/2</f>
        <v>0.57841920155752047</v>
      </c>
      <c r="F98" s="23">
        <f>SUM('VAR3-Cor'!R97,'VAR3-Sag'!S97)/2</f>
        <v>0.64824189690206502</v>
      </c>
      <c r="G98" s="23">
        <f>SUM('VAR4-Cor'!S97,'VAR4-Sag'!S97)/2</f>
        <v>0.5665967266027605</v>
      </c>
      <c r="H98" s="23">
        <f t="shared" si="9"/>
        <v>0.59886542356336792</v>
      </c>
      <c r="J98">
        <v>2008</v>
      </c>
      <c r="K98">
        <v>1</v>
      </c>
      <c r="L98" s="11">
        <v>2008</v>
      </c>
      <c r="M98" s="23">
        <f>'VAR1'!U97</f>
        <v>0.12189999999999999</v>
      </c>
      <c r="N98" s="23">
        <f>SUM('VAR2-Cor'!S97,'VAR2-Sag'!S97)/2</f>
        <v>0.15384999999999949</v>
      </c>
      <c r="O98" s="23">
        <f>SUM('VAR3-Cor'!S97,'VAR3-Sag'!T97)/2</f>
        <v>6.15650000000003E-2</v>
      </c>
      <c r="P98" s="23">
        <f>SUM('VAR4-Cor'!T97,'VAR4-Sag'!T97)/2</f>
        <v>0.14390000000000014</v>
      </c>
      <c r="Q98" s="23">
        <f t="shared" si="10"/>
        <v>0.12030374999999999</v>
      </c>
      <c r="S98">
        <v>2008</v>
      </c>
      <c r="T98">
        <v>1</v>
      </c>
      <c r="U98" s="11">
        <v>2008</v>
      </c>
      <c r="V98" s="23">
        <f t="shared" si="7"/>
        <v>7.3408651654398263E-2</v>
      </c>
      <c r="W98" s="23">
        <f t="shared" si="7"/>
        <v>8.8989794159624228E-2</v>
      </c>
      <c r="X98" s="23">
        <f t="shared" si="7"/>
        <v>3.9909012382775826E-2</v>
      </c>
      <c r="Y98" s="23">
        <f t="shared" si="7"/>
        <v>8.1533268958137312E-2</v>
      </c>
      <c r="Z98" s="23">
        <f t="shared" si="11"/>
        <v>7.0960181788733909E-2</v>
      </c>
    </row>
    <row r="99" spans="1:26" x14ac:dyDescent="0.3">
      <c r="A99">
        <v>2007</v>
      </c>
      <c r="B99">
        <v>12</v>
      </c>
      <c r="C99" s="11">
        <v>2007.9166666666499</v>
      </c>
      <c r="D99" s="23">
        <f>'VAR1'!T98</f>
        <v>0.70437291980579197</v>
      </c>
      <c r="E99" s="23">
        <f>SUM('VAR2-Cor'!R98,'VAR2-Sag'!R98)/2</f>
        <v>0.60996475831804897</v>
      </c>
      <c r="F99" s="23">
        <f>SUM('VAR3-Cor'!R98,'VAR3-Sag'!S98)/2</f>
        <v>0.68782390792044601</v>
      </c>
      <c r="G99" s="23">
        <f>SUM('VAR4-Cor'!S98,'VAR4-Sag'!S98)/2</f>
        <v>0.69142836244255101</v>
      </c>
      <c r="H99" s="23">
        <f t="shared" si="9"/>
        <v>0.67339748712170944</v>
      </c>
      <c r="J99">
        <v>2007</v>
      </c>
      <c r="K99">
        <v>12</v>
      </c>
      <c r="L99" s="11">
        <v>2007.9166666666499</v>
      </c>
      <c r="M99" s="23">
        <f>'VAR1'!U98</f>
        <v>0.1371</v>
      </c>
      <c r="N99" s="23">
        <f>SUM('VAR2-Cor'!S98,'VAR2-Sag'!S98)/2</f>
        <v>0.15379999999999899</v>
      </c>
      <c r="O99" s="23">
        <f>SUM('VAR3-Cor'!S98,'VAR3-Sag'!T98)/2</f>
        <v>6.1514999999999501E-2</v>
      </c>
      <c r="P99" s="23">
        <f>SUM('VAR4-Cor'!T98,'VAR4-Sag'!T98)/2</f>
        <v>0.167899999999998</v>
      </c>
      <c r="Q99" s="23">
        <f t="shared" si="10"/>
        <v>0.13007874999999913</v>
      </c>
      <c r="S99">
        <v>2007</v>
      </c>
      <c r="T99">
        <v>12</v>
      </c>
      <c r="U99" s="11">
        <v>2007.9166666666499</v>
      </c>
      <c r="V99" s="23">
        <f t="shared" si="7"/>
        <v>9.6569527305374075E-2</v>
      </c>
      <c r="W99" s="23">
        <f t="shared" si="7"/>
        <v>9.3812579829315318E-2</v>
      </c>
      <c r="X99" s="23">
        <f t="shared" si="7"/>
        <v>4.2311487695725895E-2</v>
      </c>
      <c r="Y99" s="23">
        <f t="shared" si="7"/>
        <v>0.11609082205410293</v>
      </c>
      <c r="Z99" s="23">
        <f t="shared" si="11"/>
        <v>8.7196104221129556E-2</v>
      </c>
    </row>
    <row r="100" spans="1:26" x14ac:dyDescent="0.3">
      <c r="A100">
        <v>2007</v>
      </c>
      <c r="B100">
        <v>11</v>
      </c>
      <c r="C100" s="11">
        <v>2007.8333333333201</v>
      </c>
      <c r="D100" s="23">
        <f>'VAR1'!T99</f>
        <v>0.75123037548219695</v>
      </c>
      <c r="E100" s="23">
        <f>SUM('VAR2-Cor'!R99,'VAR2-Sag'!R99)/2</f>
        <v>0.70309186797385848</v>
      </c>
      <c r="F100" s="23">
        <f>SUM('VAR3-Cor'!R99,'VAR3-Sag'!S99)/2</f>
        <v>0.72145912771960008</v>
      </c>
      <c r="G100" s="23">
        <f>SUM('VAR4-Cor'!S99,'VAR4-Sag'!S99)/2</f>
        <v>0.84345849481221147</v>
      </c>
      <c r="H100" s="23">
        <f t="shared" si="9"/>
        <v>0.75480996649696674</v>
      </c>
      <c r="J100">
        <v>2007</v>
      </c>
      <c r="K100">
        <v>11</v>
      </c>
      <c r="L100" s="11">
        <v>2007.8333333333201</v>
      </c>
      <c r="M100" s="23">
        <f>'VAR1'!U99</f>
        <v>0.12189999999999999</v>
      </c>
      <c r="N100" s="23">
        <f>SUM('VAR2-Cor'!S99,'VAR2-Sag'!S99)/2</f>
        <v>0.1231</v>
      </c>
      <c r="O100" s="23">
        <f>SUM('VAR3-Cor'!S99,'VAR3-Sag'!T99)/2</f>
        <v>6.1515000000000403E-2</v>
      </c>
      <c r="P100" s="23">
        <f>SUM('VAR4-Cor'!T99,'VAR4-Sag'!T99)/2</f>
        <v>0.11990000000000114</v>
      </c>
      <c r="Q100" s="23">
        <f t="shared" si="10"/>
        <v>0.10660375000000039</v>
      </c>
      <c r="S100">
        <v>2007</v>
      </c>
      <c r="T100">
        <v>11</v>
      </c>
      <c r="U100" s="11">
        <v>2007.8333333333201</v>
      </c>
      <c r="V100" s="23">
        <f t="shared" si="7"/>
        <v>9.1574982771279803E-2</v>
      </c>
      <c r="W100" s="23">
        <f t="shared" si="7"/>
        <v>8.6550608947581972E-2</v>
      </c>
      <c r="X100" s="23">
        <f t="shared" si="7"/>
        <v>4.4380558241671489E-2</v>
      </c>
      <c r="Y100" s="23">
        <f t="shared" si="7"/>
        <v>0.10113067352798512</v>
      </c>
      <c r="Z100" s="23">
        <f t="shared" si="11"/>
        <v>8.0909205872129589E-2</v>
      </c>
    </row>
    <row r="101" spans="1:26" x14ac:dyDescent="0.3">
      <c r="A101">
        <v>2007</v>
      </c>
      <c r="B101">
        <v>10</v>
      </c>
      <c r="C101" s="11">
        <v>2007.74999999999</v>
      </c>
      <c r="D101" s="23">
        <f>'VAR1'!T100</f>
        <v>0.74794165231772103</v>
      </c>
      <c r="E101" s="23">
        <f>SUM('VAR2-Cor'!R100,'VAR2-Sag'!R100)/2</f>
        <v>0.78451437570358651</v>
      </c>
      <c r="F101" s="23">
        <f>SUM('VAR3-Cor'!R100,'VAR3-Sag'!S100)/2</f>
        <v>0.73152068412943949</v>
      </c>
      <c r="G101" s="23">
        <f>SUM('VAR4-Cor'!S100,'VAR4-Sag'!S100)/2</f>
        <v>0.86353859362271501</v>
      </c>
      <c r="H101" s="23">
        <f t="shared" si="9"/>
        <v>0.78187882644336548</v>
      </c>
      <c r="J101">
        <v>2007</v>
      </c>
      <c r="K101">
        <v>10</v>
      </c>
      <c r="L101" s="11">
        <v>2007.74999999999</v>
      </c>
      <c r="M101" s="23">
        <f>'VAR1'!U100</f>
        <v>0.12189999999999999</v>
      </c>
      <c r="N101" s="23">
        <f>SUM('VAR2-Cor'!S100,'VAR2-Sag'!S100)/2</f>
        <v>6.1499999999999597E-2</v>
      </c>
      <c r="O101" s="23">
        <f>SUM('VAR3-Cor'!S100,'VAR3-Sag'!T100)/2</f>
        <v>7.6932499999999751E-2</v>
      </c>
      <c r="P101" s="23">
        <f>SUM('VAR4-Cor'!T100,'VAR4-Sag'!T100)/2</f>
        <v>9.6000000000000002E-2</v>
      </c>
      <c r="Q101" s="23">
        <f t="shared" si="10"/>
        <v>8.9083124999999846E-2</v>
      </c>
      <c r="S101">
        <v>2007</v>
      </c>
      <c r="T101">
        <v>10</v>
      </c>
      <c r="U101" s="11">
        <v>2007.74999999999</v>
      </c>
      <c r="V101" s="23">
        <f t="shared" si="7"/>
        <v>9.1174087417530192E-2</v>
      </c>
      <c r="W101" s="23">
        <f t="shared" si="7"/>
        <v>4.8247634105770251E-2</v>
      </c>
      <c r="X101" s="23">
        <f t="shared" si="7"/>
        <v>5.6277715031787919E-2</v>
      </c>
      <c r="Y101" s="23">
        <f t="shared" si="7"/>
        <v>8.289970498778064E-2</v>
      </c>
      <c r="Z101" s="23">
        <f t="shared" si="11"/>
        <v>6.9649785385717256E-2</v>
      </c>
    </row>
    <row r="102" spans="1:26" x14ac:dyDescent="0.3">
      <c r="A102">
        <v>2007</v>
      </c>
      <c r="B102">
        <v>9</v>
      </c>
      <c r="C102" s="11">
        <v>2007.6666666666499</v>
      </c>
      <c r="D102" s="23">
        <f>'VAR1'!T101</f>
        <v>0.69480357265130999</v>
      </c>
      <c r="E102" s="23">
        <f>SUM('VAR2-Cor'!R101,'VAR2-Sag'!R101)/2</f>
        <v>0.77833578111489998</v>
      </c>
      <c r="F102" s="23">
        <f>SUM('VAR3-Cor'!R101,'VAR3-Sag'!S101)/2</f>
        <v>0.68958313654748093</v>
      </c>
      <c r="G102" s="23">
        <f>SUM('VAR4-Cor'!S101,'VAR4-Sag'!S101)/2</f>
        <v>0.78955737713492757</v>
      </c>
      <c r="H102" s="23">
        <f t="shared" si="9"/>
        <v>0.73806996686215454</v>
      </c>
      <c r="J102">
        <v>2007</v>
      </c>
      <c r="K102">
        <v>9</v>
      </c>
      <c r="L102" s="11">
        <v>2007.6666666666499</v>
      </c>
      <c r="M102" s="23">
        <f>'VAR1'!U101</f>
        <v>0.12179999999999799</v>
      </c>
      <c r="N102" s="23">
        <f>SUM('VAR2-Cor'!S101,'VAR2-Sag'!S101)/2</f>
        <v>6.1549999999999501E-2</v>
      </c>
      <c r="O102" s="23">
        <f>SUM('VAR3-Cor'!S101,'VAR3-Sag'!T101)/2</f>
        <v>7.6932500000000056E-2</v>
      </c>
      <c r="P102" s="23">
        <f>SUM('VAR4-Cor'!T101,'VAR4-Sag'!T101)/2</f>
        <v>9.5950000000000146E-2</v>
      </c>
      <c r="Q102" s="23">
        <f t="shared" si="10"/>
        <v>8.9058124999999419E-2</v>
      </c>
      <c r="S102">
        <v>2007</v>
      </c>
      <c r="T102">
        <v>9</v>
      </c>
      <c r="U102" s="11">
        <v>2007.6666666666499</v>
      </c>
      <c r="V102" s="23">
        <f t="shared" si="7"/>
        <v>8.4627075148928158E-2</v>
      </c>
      <c r="W102" s="23">
        <f t="shared" si="7"/>
        <v>4.7906567327621705E-2</v>
      </c>
      <c r="X102" s="23">
        <f t="shared" si="7"/>
        <v>5.3051354652439119E-2</v>
      </c>
      <c r="Y102" s="23">
        <f t="shared" si="7"/>
        <v>7.5758030336096419E-2</v>
      </c>
      <c r="Z102" s="23">
        <f t="shared" si="11"/>
        <v>6.5335756866271355E-2</v>
      </c>
    </row>
    <row r="103" spans="1:26" x14ac:dyDescent="0.3">
      <c r="A103">
        <v>2007</v>
      </c>
      <c r="B103">
        <v>8</v>
      </c>
      <c r="C103" s="11">
        <v>2007.5833333333201</v>
      </c>
      <c r="D103" s="23">
        <f>'VAR1'!T102</f>
        <v>0.67007654348426604</v>
      </c>
      <c r="E103" s="23">
        <f>SUM('VAR2-Cor'!R102,'VAR2-Sag'!R102)/2</f>
        <v>0.739285528968742</v>
      </c>
      <c r="F103" s="23">
        <f>SUM('VAR3-Cor'!R102,'VAR3-Sag'!S102)/2</f>
        <v>0.64986375041565547</v>
      </c>
      <c r="G103" s="23">
        <f>SUM('VAR4-Cor'!S102,'VAR4-Sag'!S102)/2</f>
        <v>0.70541789399646393</v>
      </c>
      <c r="H103" s="23">
        <f t="shared" si="9"/>
        <v>0.69116092921628192</v>
      </c>
      <c r="J103">
        <v>2007</v>
      </c>
      <c r="K103">
        <v>8</v>
      </c>
      <c r="L103" s="11">
        <v>2007.5833333333201</v>
      </c>
      <c r="M103" s="23">
        <f>'VAR1'!U102</f>
        <v>0.1371</v>
      </c>
      <c r="N103" s="23">
        <f>SUM('VAR2-Cor'!S102,'VAR2-Sag'!S102)/2</f>
        <v>6.1499999999999597E-2</v>
      </c>
      <c r="O103" s="23">
        <f>SUM('VAR3-Cor'!S102,'VAR3-Sag'!T102)/2</f>
        <v>7.6882499999999548E-2</v>
      </c>
      <c r="P103" s="23">
        <f>SUM('VAR4-Cor'!T102,'VAR4-Sag'!T102)/2</f>
        <v>7.2000000000000453E-2</v>
      </c>
      <c r="Q103" s="23">
        <f t="shared" si="10"/>
        <v>8.687062499999991E-2</v>
      </c>
      <c r="S103">
        <v>2007</v>
      </c>
      <c r="T103">
        <v>8</v>
      </c>
      <c r="U103" s="11">
        <v>2007.5833333333201</v>
      </c>
      <c r="V103" s="23">
        <f t="shared" si="7"/>
        <v>9.1867494111692871E-2</v>
      </c>
      <c r="W103" s="23">
        <f t="shared" si="7"/>
        <v>4.5466060031577334E-2</v>
      </c>
      <c r="X103" s="23">
        <f t="shared" si="7"/>
        <v>4.9963149791331339E-2</v>
      </c>
      <c r="Y103" s="23">
        <f t="shared" si="7"/>
        <v>5.079008836774572E-2</v>
      </c>
      <c r="Z103" s="23">
        <f t="shared" si="11"/>
        <v>5.9521698075586812E-2</v>
      </c>
    </row>
    <row r="104" spans="1:26" x14ac:dyDescent="0.3">
      <c r="A104">
        <v>2007</v>
      </c>
      <c r="B104">
        <v>7</v>
      </c>
      <c r="C104" s="11">
        <v>2007.49999999999</v>
      </c>
      <c r="D104" s="23">
        <f>'VAR1'!T103</f>
        <v>0.65690914103098097</v>
      </c>
      <c r="E104" s="23">
        <f>SUM('VAR2-Cor'!R103,'VAR2-Sag'!R103)/2</f>
        <v>0.70230404093363141</v>
      </c>
      <c r="F104" s="23">
        <f>SUM('VAR3-Cor'!R103,'VAR3-Sag'!S103)/2</f>
        <v>0.62032536141776906</v>
      </c>
      <c r="G104" s="23">
        <f>SUM('VAR4-Cor'!S103,'VAR4-Sag'!S103)/2</f>
        <v>0.63378285059916495</v>
      </c>
      <c r="H104" s="23">
        <f t="shared" si="9"/>
        <v>0.65333034849538651</v>
      </c>
      <c r="J104">
        <v>2007</v>
      </c>
      <c r="K104">
        <v>7</v>
      </c>
      <c r="L104" s="11">
        <v>2007.49999999999</v>
      </c>
      <c r="M104" s="23">
        <f>'VAR1'!U103</f>
        <v>0.12189999999999999</v>
      </c>
      <c r="N104" s="23">
        <f>SUM('VAR2-Cor'!S103,'VAR2-Sag'!S103)/2</f>
        <v>6.1549999999999501E-2</v>
      </c>
      <c r="O104" s="23">
        <f>SUM('VAR3-Cor'!S103,'VAR3-Sag'!T103)/2</f>
        <v>7.6932500000000056E-2</v>
      </c>
      <c r="P104" s="23">
        <f>SUM('VAR4-Cor'!T103,'VAR4-Sag'!T103)/2</f>
        <v>4.799999999999955E-2</v>
      </c>
      <c r="Q104" s="23">
        <f t="shared" si="10"/>
        <v>7.7095624999999779E-2</v>
      </c>
      <c r="S104">
        <v>2007</v>
      </c>
      <c r="T104">
        <v>7</v>
      </c>
      <c r="U104" s="11">
        <v>2007.49999999999</v>
      </c>
      <c r="V104" s="23">
        <f t="shared" si="7"/>
        <v>8.0077224291676574E-2</v>
      </c>
      <c r="W104" s="23">
        <f t="shared" si="7"/>
        <v>4.3226813719464664E-2</v>
      </c>
      <c r="X104" s="23">
        <f t="shared" si="7"/>
        <v>4.7723180867272556E-2</v>
      </c>
      <c r="Y104" s="23">
        <f t="shared" si="7"/>
        <v>3.0421576828759633E-2</v>
      </c>
      <c r="Z104" s="23">
        <f t="shared" si="11"/>
        <v>5.0362198926793354E-2</v>
      </c>
    </row>
    <row r="105" spans="1:26" x14ac:dyDescent="0.3">
      <c r="A105">
        <v>2007</v>
      </c>
      <c r="B105">
        <v>6</v>
      </c>
      <c r="C105" s="11">
        <v>2007.4166666666499</v>
      </c>
      <c r="D105" s="23">
        <f>'VAR1'!T104</f>
        <v>0.641636254451034</v>
      </c>
      <c r="E105" s="23">
        <f>SUM('VAR2-Cor'!R104,'VAR2-Sag'!R104)/2</f>
        <v>0.66717943111601397</v>
      </c>
      <c r="F105" s="23">
        <f>SUM('VAR3-Cor'!R104,'VAR3-Sag'!S104)/2</f>
        <v>0.60893796534304301</v>
      </c>
      <c r="G105" s="23">
        <f>SUM('VAR4-Cor'!S104,'VAR4-Sag'!S104)/2</f>
        <v>0.55969645687429193</v>
      </c>
      <c r="H105" s="23">
        <f t="shared" si="9"/>
        <v>0.61936252694609573</v>
      </c>
      <c r="J105">
        <v>2007</v>
      </c>
      <c r="K105">
        <v>6</v>
      </c>
      <c r="L105" s="11">
        <v>2007.4166666666499</v>
      </c>
      <c r="M105" s="23">
        <f>'VAR1'!U104</f>
        <v>0.12189999999999999</v>
      </c>
      <c r="N105" s="23">
        <f>SUM('VAR2-Cor'!S104,'VAR2-Sag'!S104)/2</f>
        <v>6.1550000000001298E-2</v>
      </c>
      <c r="O105" s="23">
        <f>SUM('VAR3-Cor'!S104,'VAR3-Sag'!T104)/2</f>
        <v>7.6932499999999557E-2</v>
      </c>
      <c r="P105" s="23">
        <f>SUM('VAR4-Cor'!T104,'VAR4-Sag'!T104)/2</f>
        <v>9.5950000000000146E-2</v>
      </c>
      <c r="Q105" s="23">
        <f t="shared" si="10"/>
        <v>8.9083125000000249E-2</v>
      </c>
      <c r="S105">
        <v>2007</v>
      </c>
      <c r="T105">
        <v>6</v>
      </c>
      <c r="U105" s="11">
        <v>2007.4166666666499</v>
      </c>
      <c r="V105" s="23">
        <f t="shared" si="7"/>
        <v>7.821545941758104E-2</v>
      </c>
      <c r="W105" s="23">
        <f t="shared" si="7"/>
        <v>4.1064893985191524E-2</v>
      </c>
      <c r="X105" s="23">
        <f t="shared" si="7"/>
        <v>4.6847120018753387E-2</v>
      </c>
      <c r="Y105" s="23">
        <f t="shared" si="7"/>
        <v>5.3702875037088392E-2</v>
      </c>
      <c r="Z105" s="23">
        <f t="shared" si="11"/>
        <v>5.4957587114653587E-2</v>
      </c>
    </row>
    <row r="106" spans="1:26" x14ac:dyDescent="0.3">
      <c r="A106">
        <v>2007</v>
      </c>
      <c r="B106">
        <v>5</v>
      </c>
      <c r="C106" s="11">
        <v>2007.3333333333201</v>
      </c>
      <c r="D106" s="23">
        <f>'VAR1'!T105</f>
        <v>0.60970890968456903</v>
      </c>
      <c r="E106" s="23">
        <f>SUM('VAR2-Cor'!R105,'VAR2-Sag'!R105)/2</f>
        <v>0.64518050323003751</v>
      </c>
      <c r="F106" s="23">
        <f>SUM('VAR3-Cor'!R105,'VAR3-Sag'!S105)/2</f>
        <v>0.68178861117946243</v>
      </c>
      <c r="G106" s="23">
        <f>SUM('VAR4-Cor'!S105,'VAR4-Sag'!S105)/2</f>
        <v>0.46788430049900454</v>
      </c>
      <c r="H106" s="23">
        <f t="shared" si="9"/>
        <v>0.6011405811482684</v>
      </c>
      <c r="J106">
        <v>2007</v>
      </c>
      <c r="K106">
        <v>5</v>
      </c>
      <c r="L106" s="11">
        <v>2007.3333333333201</v>
      </c>
      <c r="M106" s="23">
        <f>'VAR1'!U105</f>
        <v>0.12189999999999999</v>
      </c>
      <c r="N106" s="23">
        <f>SUM('VAR2-Cor'!S105,'VAR2-Sag'!S105)/2</f>
        <v>6.1499999999999597E-2</v>
      </c>
      <c r="O106" s="23">
        <f>SUM('VAR3-Cor'!S105,'VAR3-Sag'!T105)/2</f>
        <v>7.6882500000000548E-2</v>
      </c>
      <c r="P106" s="23">
        <f>SUM('VAR4-Cor'!T105,'VAR4-Sag'!T105)/2</f>
        <v>9.5950000000001062E-2</v>
      </c>
      <c r="Q106" s="23">
        <f t="shared" si="10"/>
        <v>8.9058125000000293E-2</v>
      </c>
      <c r="S106">
        <v>2007</v>
      </c>
      <c r="T106">
        <v>5</v>
      </c>
      <c r="U106" s="11">
        <v>2007.3333333333201</v>
      </c>
      <c r="V106" s="23">
        <f t="shared" si="7"/>
        <v>7.4323516090548963E-2</v>
      </c>
      <c r="W106" s="23">
        <f t="shared" si="7"/>
        <v>3.9678600948647044E-2</v>
      </c>
      <c r="X106" s="23">
        <f t="shared" si="7"/>
        <v>5.2417612899005393E-2</v>
      </c>
      <c r="Y106" s="23">
        <f t="shared" si="7"/>
        <v>4.4893498632879981E-2</v>
      </c>
      <c r="Z106" s="23">
        <f t="shared" si="11"/>
        <v>5.2828307142770342E-2</v>
      </c>
    </row>
    <row r="107" spans="1:26" x14ac:dyDescent="0.3">
      <c r="A107">
        <v>2007</v>
      </c>
      <c r="B107">
        <v>4</v>
      </c>
      <c r="C107" s="11">
        <v>2007.24999999999</v>
      </c>
      <c r="D107" s="23">
        <f>'VAR1'!T106</f>
        <v>0.56066214881385601</v>
      </c>
      <c r="E107" s="23">
        <f>SUM('VAR2-Cor'!R106,'VAR2-Sag'!R106)/2</f>
        <v>0.63030146848033852</v>
      </c>
      <c r="F107" s="23">
        <f>SUM('VAR3-Cor'!R106,'VAR3-Sag'!S106)/2</f>
        <v>0.75896423427394644</v>
      </c>
      <c r="G107" s="23">
        <f>SUM('VAR4-Cor'!S106,'VAR4-Sag'!S106)/2</f>
        <v>0.42136960755743447</v>
      </c>
      <c r="H107" s="23">
        <f t="shared" si="9"/>
        <v>0.59282436478139378</v>
      </c>
      <c r="J107">
        <v>2007</v>
      </c>
      <c r="K107">
        <v>4</v>
      </c>
      <c r="L107" s="11">
        <v>2007.24999999999</v>
      </c>
      <c r="M107" s="23">
        <f>'VAR1'!U106</f>
        <v>0.12180000000000001</v>
      </c>
      <c r="N107" s="23">
        <f>SUM('VAR2-Cor'!S106,'VAR2-Sag'!S106)/2</f>
        <v>6.1550000000000396E-2</v>
      </c>
      <c r="O107" s="23">
        <f>SUM('VAR3-Cor'!S106,'VAR3-Sag'!T106)/2</f>
        <v>7.6932499999999557E-2</v>
      </c>
      <c r="P107" s="23">
        <f>SUM('VAR4-Cor'!T106,'VAR4-Sag'!T106)/2</f>
        <v>7.2000000000000008E-2</v>
      </c>
      <c r="Q107" s="23">
        <f t="shared" si="10"/>
        <v>8.3070624999999995E-2</v>
      </c>
      <c r="S107">
        <v>2007</v>
      </c>
      <c r="T107">
        <v>4</v>
      </c>
      <c r="U107" s="11">
        <v>2007.24999999999</v>
      </c>
      <c r="V107" s="23">
        <f t="shared" si="7"/>
        <v>6.8288649725527659E-2</v>
      </c>
      <c r="W107" s="23">
        <f t="shared" si="7"/>
        <v>3.8795055384965083E-2</v>
      </c>
      <c r="X107" s="23">
        <f t="shared" si="7"/>
        <v>5.8389015953280048E-2</v>
      </c>
      <c r="Y107" s="23">
        <f t="shared" si="7"/>
        <v>3.0338611744135286E-2</v>
      </c>
      <c r="Z107" s="23">
        <f t="shared" si="11"/>
        <v>4.895283320197702E-2</v>
      </c>
    </row>
    <row r="108" spans="1:26" x14ac:dyDescent="0.3">
      <c r="A108">
        <v>2007</v>
      </c>
      <c r="B108">
        <v>3</v>
      </c>
      <c r="C108" s="11">
        <v>2007.1666666666499</v>
      </c>
      <c r="D108" s="23">
        <f>'VAR1'!T107</f>
        <v>0.53981407375646895</v>
      </c>
      <c r="E108" s="23">
        <f>SUM('VAR2-Cor'!R107,'VAR2-Sag'!R107)/2</f>
        <v>0.61571401248044</v>
      </c>
      <c r="F108" s="23">
        <f>SUM('VAR3-Cor'!R107,'VAR3-Sag'!S107)/2</f>
        <v>0.72346112093745796</v>
      </c>
      <c r="G108" s="23">
        <f>SUM('VAR4-Cor'!S107,'VAR4-Sag'!S107)/2</f>
        <v>0.40978568086618</v>
      </c>
      <c r="H108" s="23">
        <f t="shared" si="9"/>
        <v>0.57219372201013674</v>
      </c>
      <c r="J108">
        <v>2007</v>
      </c>
      <c r="K108">
        <v>3</v>
      </c>
      <c r="L108" s="11">
        <v>2007.1666666666499</v>
      </c>
      <c r="M108" s="23">
        <f>'VAR1'!U107</f>
        <v>0.12189999999999999</v>
      </c>
      <c r="N108" s="23">
        <f>SUM('VAR2-Cor'!S107,'VAR2-Sag'!S107)/2</f>
        <v>6.1549999999999501E-2</v>
      </c>
      <c r="O108" s="23">
        <f>SUM('VAR3-Cor'!S107,'VAR3-Sag'!T107)/2</f>
        <v>7.6882500000000548E-2</v>
      </c>
      <c r="P108" s="23">
        <f>SUM('VAR4-Cor'!T107,'VAR4-Sag'!T107)/2</f>
        <v>4.799999999999955E-2</v>
      </c>
      <c r="Q108" s="23">
        <f t="shared" si="10"/>
        <v>7.7083124999999905E-2</v>
      </c>
      <c r="S108">
        <v>2007</v>
      </c>
      <c r="T108">
        <v>3</v>
      </c>
      <c r="U108" s="11">
        <v>2007.1666666666499</v>
      </c>
      <c r="V108" s="23">
        <f t="shared" si="7"/>
        <v>6.5803335590913559E-2</v>
      </c>
      <c r="W108" s="23">
        <f t="shared" si="7"/>
        <v>3.7897197468170774E-2</v>
      </c>
      <c r="X108" s="23">
        <f t="shared" si="7"/>
        <v>5.5621499630474511E-2</v>
      </c>
      <c r="Y108" s="23">
        <f t="shared" si="7"/>
        <v>1.9669712681576457E-2</v>
      </c>
      <c r="Z108" s="23">
        <f t="shared" si="11"/>
        <v>4.4747936342783831E-2</v>
      </c>
    </row>
    <row r="109" spans="1:26" x14ac:dyDescent="0.3">
      <c r="A109">
        <v>2007</v>
      </c>
      <c r="B109">
        <v>2</v>
      </c>
      <c r="C109" s="11">
        <v>2007.0833333333201</v>
      </c>
      <c r="D109" s="23">
        <f>'VAR1'!T108</f>
        <v>0.48998151187667999</v>
      </c>
      <c r="E109" s="23">
        <f>SUM('VAR2-Cor'!R108,'VAR2-Sag'!R108)/2</f>
        <v>0.61312440362902698</v>
      </c>
      <c r="F109" s="23">
        <f>SUM('VAR3-Cor'!R108,'VAR3-Sag'!S108)/2</f>
        <v>0.69044388811236401</v>
      </c>
      <c r="G109" s="23">
        <f>SUM('VAR4-Cor'!S108,'VAR4-Sag'!S108)/2</f>
        <v>0.40519304323639149</v>
      </c>
      <c r="H109" s="23">
        <f t="shared" si="9"/>
        <v>0.54968571171361558</v>
      </c>
      <c r="J109">
        <v>2007</v>
      </c>
      <c r="K109">
        <v>2</v>
      </c>
      <c r="L109" s="11">
        <v>2007.0833333333201</v>
      </c>
      <c r="M109" s="23">
        <f>'VAR1'!U108</f>
        <v>7.6200000000000004E-2</v>
      </c>
      <c r="N109" s="23">
        <f>SUM('VAR2-Cor'!S108,'VAR2-Sag'!S108)/2</f>
        <v>0.18459999999999899</v>
      </c>
      <c r="O109" s="23">
        <f>SUM('VAR3-Cor'!S108,'VAR3-Sag'!T108)/2</f>
        <v>0.12307999999999999</v>
      </c>
      <c r="P109" s="23">
        <f>SUM('VAR4-Cor'!T108,'VAR4-Sag'!T108)/2</f>
        <v>0.16795000000000049</v>
      </c>
      <c r="Q109" s="23">
        <f t="shared" si="10"/>
        <v>0.13795749999999987</v>
      </c>
      <c r="S109">
        <v>2007</v>
      </c>
      <c r="T109">
        <v>2</v>
      </c>
      <c r="U109" s="11">
        <v>2007.0833333333201</v>
      </c>
      <c r="V109" s="23">
        <f t="shared" si="7"/>
        <v>3.7336591205003017E-2</v>
      </c>
      <c r="W109" s="23">
        <f t="shared" si="7"/>
        <v>0.11318276490991776</v>
      </c>
      <c r="X109" s="23">
        <f t="shared" si="7"/>
        <v>8.4979833748869762E-2</v>
      </c>
      <c r="Y109" s="23">
        <f t="shared" si="7"/>
        <v>6.8052171611552151E-2</v>
      </c>
      <c r="Z109" s="23">
        <f t="shared" si="11"/>
        <v>7.5887840368835668E-2</v>
      </c>
    </row>
    <row r="110" spans="1:26" x14ac:dyDescent="0.3">
      <c r="A110">
        <v>2007</v>
      </c>
      <c r="B110">
        <v>1</v>
      </c>
      <c r="C110" s="11">
        <v>2007</v>
      </c>
      <c r="D110" s="23">
        <f>'VAR1'!T109</f>
        <v>0.55050740652381003</v>
      </c>
      <c r="E110" s="23">
        <f>SUM('VAR2-Cor'!R109,'VAR2-Sag'!R109)/2</f>
        <v>0.66525113520431556</v>
      </c>
      <c r="F110" s="23">
        <f>SUM('VAR3-Cor'!R109,'VAR3-Sag'!S109)/2</f>
        <v>0.74779619474550796</v>
      </c>
      <c r="G110" s="23">
        <f>SUM('VAR4-Cor'!S109,'VAR4-Sag'!S109)/2</f>
        <v>0.44203140360468801</v>
      </c>
      <c r="H110" s="23">
        <f t="shared" si="9"/>
        <v>0.60139653501958035</v>
      </c>
      <c r="J110">
        <v>2007</v>
      </c>
      <c r="K110">
        <v>1</v>
      </c>
      <c r="L110" s="11">
        <v>2007</v>
      </c>
      <c r="M110" s="23">
        <f>'VAR1'!U109</f>
        <v>9.1400000000000106E-2</v>
      </c>
      <c r="N110" s="23">
        <f>SUM('VAR2-Cor'!S109,'VAR2-Sag'!S109)/2</f>
        <v>0.15379999999999999</v>
      </c>
      <c r="O110" s="23">
        <f>SUM('VAR3-Cor'!S109,'VAR3-Sag'!T109)/2</f>
        <v>0.12307999999999999</v>
      </c>
      <c r="P110" s="23">
        <f>SUM('VAR4-Cor'!T109,'VAR4-Sag'!T109)/2</f>
        <v>0.1439</v>
      </c>
      <c r="Q110" s="23">
        <f t="shared" si="10"/>
        <v>0.12804500000000002</v>
      </c>
      <c r="S110">
        <v>2007</v>
      </c>
      <c r="T110">
        <v>1</v>
      </c>
      <c r="U110" s="11">
        <v>2007</v>
      </c>
      <c r="V110" s="23">
        <f t="shared" si="7"/>
        <v>5.0316376956276297E-2</v>
      </c>
      <c r="W110" s="23">
        <f t="shared" si="7"/>
        <v>0.10231562459442373</v>
      </c>
      <c r="X110" s="23">
        <f t="shared" si="7"/>
        <v>9.2038755649277118E-2</v>
      </c>
      <c r="Y110" s="23">
        <f t="shared" si="7"/>
        <v>6.3608318978714606E-2</v>
      </c>
      <c r="Z110" s="23">
        <f t="shared" si="11"/>
        <v>7.7069769044672942E-2</v>
      </c>
    </row>
    <row r="111" spans="1:26" x14ac:dyDescent="0.3">
      <c r="A111">
        <v>2006</v>
      </c>
      <c r="B111">
        <v>12</v>
      </c>
      <c r="C111" s="11">
        <v>2006.9166666666499</v>
      </c>
      <c r="D111" s="23">
        <f>'VAR1'!T110</f>
        <v>0.64378195933772098</v>
      </c>
      <c r="E111" s="23">
        <f>SUM('VAR2-Cor'!R110,'VAR2-Sag'!R110)/2</f>
        <v>0.68974471975096652</v>
      </c>
      <c r="F111" s="23">
        <f>SUM('VAR3-Cor'!R110,'VAR3-Sag'!S110)/2</f>
        <v>0.83608108794667402</v>
      </c>
      <c r="G111" s="23">
        <f>SUM('VAR4-Cor'!S110,'VAR4-Sag'!S110)/2</f>
        <v>0.51899397085716403</v>
      </c>
      <c r="H111" s="23">
        <f t="shared" si="9"/>
        <v>0.67215043447313139</v>
      </c>
      <c r="J111">
        <v>2006</v>
      </c>
      <c r="K111">
        <v>12</v>
      </c>
      <c r="L111" s="11">
        <v>2006.9166666666499</v>
      </c>
      <c r="M111" s="23">
        <f>'VAR1'!U110</f>
        <v>7.6200000000000004E-2</v>
      </c>
      <c r="N111" s="23">
        <f>SUM('VAR2-Cor'!S110,'VAR2-Sag'!S110)/2</f>
        <v>0.15384999999999899</v>
      </c>
      <c r="O111" s="23">
        <f>SUM('VAR3-Cor'!S110,'VAR3-Sag'!T110)/2</f>
        <v>0.1230299999999995</v>
      </c>
      <c r="P111" s="23">
        <f>SUM('VAR4-Cor'!T110,'VAR4-Sag'!T110)/2</f>
        <v>0.14394999999999991</v>
      </c>
      <c r="Q111" s="23">
        <f t="shared" si="10"/>
        <v>0.1242574999999996</v>
      </c>
      <c r="S111">
        <v>2006</v>
      </c>
      <c r="T111">
        <v>12</v>
      </c>
      <c r="U111" s="11">
        <v>2006.9166666666499</v>
      </c>
      <c r="V111" s="23">
        <f t="shared" si="7"/>
        <v>4.9056185301534341E-2</v>
      </c>
      <c r="W111" s="23">
        <f t="shared" si="7"/>
        <v>0.1061172251336855</v>
      </c>
      <c r="X111" s="23">
        <f t="shared" si="7"/>
        <v>0.10286305625007888</v>
      </c>
      <c r="Y111" s="23">
        <f t="shared" si="7"/>
        <v>7.4709182104888722E-2</v>
      </c>
      <c r="Z111" s="23">
        <f t="shared" si="11"/>
        <v>8.3186412197546855E-2</v>
      </c>
    </row>
    <row r="112" spans="1:26" x14ac:dyDescent="0.3">
      <c r="A112">
        <v>2006</v>
      </c>
      <c r="B112">
        <v>11</v>
      </c>
      <c r="C112" s="11">
        <v>2006.8333333333201</v>
      </c>
      <c r="D112" s="23">
        <f>'VAR1'!T111</f>
        <v>0.70576171931259302</v>
      </c>
      <c r="E112" s="23">
        <f>SUM('VAR2-Cor'!R111,'VAR2-Sag'!R111)/2</f>
        <v>0.74364759059839003</v>
      </c>
      <c r="F112" s="23">
        <f>SUM('VAR3-Cor'!R111,'VAR3-Sag'!S111)/2</f>
        <v>0.9658367717427141</v>
      </c>
      <c r="G112" s="23">
        <f>SUM('VAR4-Cor'!S111,'VAR4-Sag'!S111)/2</f>
        <v>0.60432862114758246</v>
      </c>
      <c r="H112" s="23">
        <f t="shared" si="9"/>
        <v>0.75489367570031984</v>
      </c>
      <c r="J112">
        <v>2006</v>
      </c>
      <c r="K112">
        <v>11</v>
      </c>
      <c r="L112" s="11">
        <v>2006.8333333333201</v>
      </c>
      <c r="M112" s="23">
        <f>'VAR1'!U111</f>
        <v>7.6100000000000195E-2</v>
      </c>
      <c r="N112" s="23">
        <f>SUM('VAR2-Cor'!S111,'VAR2-Sag'!S111)/2</f>
        <v>0.15379999999999999</v>
      </c>
      <c r="O112" s="23">
        <f>SUM('VAR3-Cor'!S111,'VAR3-Sag'!T111)/2</f>
        <v>9.2315000000000549E-2</v>
      </c>
      <c r="P112" s="23">
        <f>SUM('VAR4-Cor'!T111,'VAR4-Sag'!T111)/2</f>
        <v>9.5950000000000146E-2</v>
      </c>
      <c r="Q112" s="23">
        <f t="shared" si="10"/>
        <v>0.10454125000000022</v>
      </c>
      <c r="S112">
        <v>2006</v>
      </c>
      <c r="T112">
        <v>11</v>
      </c>
      <c r="U112" s="11">
        <v>2006.8333333333201</v>
      </c>
      <c r="V112" s="23">
        <f t="shared" si="7"/>
        <v>5.3708466839688468E-2</v>
      </c>
      <c r="W112" s="23">
        <f t="shared" si="7"/>
        <v>0.11437299943403238</v>
      </c>
      <c r="X112" s="23">
        <f t="shared" si="7"/>
        <v>8.9161221583429179E-2</v>
      </c>
      <c r="Y112" s="23">
        <f t="shared" si="7"/>
        <v>5.7985331199110625E-2</v>
      </c>
      <c r="Z112" s="23">
        <f t="shared" si="11"/>
        <v>7.8807004764065158E-2</v>
      </c>
    </row>
    <row r="113" spans="1:26" x14ac:dyDescent="0.3">
      <c r="A113">
        <v>2006</v>
      </c>
      <c r="B113">
        <v>10</v>
      </c>
      <c r="C113" s="11">
        <v>2006.74999999998</v>
      </c>
      <c r="D113" s="23">
        <f>'VAR1'!T112</f>
        <v>0.72347360164234198</v>
      </c>
      <c r="E113" s="23">
        <f>SUM('VAR2-Cor'!R112,'VAR2-Sag'!R112)/2</f>
        <v>0.79162351577279244</v>
      </c>
      <c r="F113" s="23">
        <f>SUM('VAR3-Cor'!R112,'VAR3-Sag'!S112)/2</f>
        <v>1.0652703889884276</v>
      </c>
      <c r="G113" s="23">
        <f>SUM('VAR4-Cor'!S112,'VAR4-Sag'!S112)/2</f>
        <v>0.62264379227511246</v>
      </c>
      <c r="H113" s="23">
        <f t="shared" si="9"/>
        <v>0.80075282466966868</v>
      </c>
      <c r="J113">
        <v>2006</v>
      </c>
      <c r="K113">
        <v>10</v>
      </c>
      <c r="L113" s="11">
        <v>2006.74999999998</v>
      </c>
      <c r="M113" s="23">
        <f>'VAR1'!U112</f>
        <v>6.0999999999999902E-2</v>
      </c>
      <c r="N113" s="23">
        <f>SUM('VAR2-Cor'!S112,'VAR2-Sag'!S112)/2</f>
        <v>9.2300000000000243E-2</v>
      </c>
      <c r="O113" s="23">
        <f>SUM('VAR3-Cor'!S112,'VAR3-Sag'!T112)/2</f>
        <v>6.1514999999999501E-2</v>
      </c>
      <c r="P113" s="23">
        <f>SUM('VAR4-Cor'!T112,'VAR4-Sag'!T112)/2</f>
        <v>7.2000000000000008E-2</v>
      </c>
      <c r="Q113" s="23">
        <f t="shared" si="10"/>
        <v>7.1703749999999913E-2</v>
      </c>
      <c r="S113">
        <v>2006</v>
      </c>
      <c r="T113">
        <v>10</v>
      </c>
      <c r="U113" s="11">
        <v>2006.74999999998</v>
      </c>
      <c r="V113" s="23">
        <f t="shared" si="7"/>
        <v>4.4131889700182787E-2</v>
      </c>
      <c r="W113" s="23">
        <f t="shared" si="7"/>
        <v>7.3066850505828937E-2</v>
      </c>
      <c r="X113" s="23">
        <f t="shared" si="7"/>
        <v>6.553010797862259E-2</v>
      </c>
      <c r="Y113" s="23">
        <f t="shared" si="7"/>
        <v>4.4830353043808099E-2</v>
      </c>
      <c r="Z113" s="23">
        <f t="shared" si="11"/>
        <v>5.6889800307110605E-2</v>
      </c>
    </row>
    <row r="114" spans="1:26" x14ac:dyDescent="0.3">
      <c r="A114">
        <v>2006</v>
      </c>
      <c r="B114">
        <v>9</v>
      </c>
      <c r="C114" s="11">
        <v>2006.6666666666499</v>
      </c>
      <c r="D114" s="23">
        <f>'VAR1'!T113</f>
        <v>0.67115818010921302</v>
      </c>
      <c r="E114" s="23">
        <f>SUM('VAR2-Cor'!R113,'VAR2-Sag'!R113)/2</f>
        <v>0.78032120080075851</v>
      </c>
      <c r="F114" s="23">
        <f>SUM('VAR3-Cor'!R113,'VAR3-Sag'!S113)/2</f>
        <v>1.0019280976355946</v>
      </c>
      <c r="G114" s="23">
        <f>SUM('VAR4-Cor'!S113,'VAR4-Sag'!S113)/2</f>
        <v>0.58417536349167698</v>
      </c>
      <c r="H114" s="23">
        <f t="shared" si="9"/>
        <v>0.75939571050931076</v>
      </c>
      <c r="J114">
        <v>2006</v>
      </c>
      <c r="K114">
        <v>9</v>
      </c>
      <c r="L114" s="11">
        <v>2006.6666666666499</v>
      </c>
      <c r="M114" s="23">
        <f>'VAR1'!U113</f>
        <v>6.08999999999984E-2</v>
      </c>
      <c r="N114" s="23">
        <f>SUM('VAR2-Cor'!S113,'VAR2-Sag'!S113)/2</f>
        <v>7.6924999999999605E-2</v>
      </c>
      <c r="O114" s="23">
        <f>SUM('VAR3-Cor'!S113,'VAR3-Sag'!T113)/2</f>
        <v>4.6182500000000203E-2</v>
      </c>
      <c r="P114" s="23">
        <f>SUM('VAR4-Cor'!T113,'VAR4-Sag'!T113)/2</f>
        <v>4.7975000000000947E-2</v>
      </c>
      <c r="Q114" s="23">
        <f t="shared" si="10"/>
        <v>5.7995624999999787E-2</v>
      </c>
      <c r="S114">
        <v>2006</v>
      </c>
      <c r="T114">
        <v>9</v>
      </c>
      <c r="U114" s="11">
        <v>2006.6666666666499</v>
      </c>
      <c r="V114" s="23">
        <f t="shared" si="7"/>
        <v>4.087353316865E-2</v>
      </c>
      <c r="W114" s="23">
        <f t="shared" si="7"/>
        <v>6.0026208371598042E-2</v>
      </c>
      <c r="X114" s="23">
        <f t="shared" si="7"/>
        <v>4.6271544369056054E-2</v>
      </c>
      <c r="Y114" s="23">
        <f t="shared" si="7"/>
        <v>2.8025813063513757E-2</v>
      </c>
      <c r="Z114" s="23">
        <f t="shared" si="11"/>
        <v>4.3799274743204462E-2</v>
      </c>
    </row>
    <row r="115" spans="1:26" x14ac:dyDescent="0.3">
      <c r="A115">
        <v>2006</v>
      </c>
      <c r="B115">
        <v>8</v>
      </c>
      <c r="C115" s="11">
        <v>2006.5833333333201</v>
      </c>
      <c r="D115" s="23">
        <f>'VAR1'!T114</f>
        <v>0.67466020453909703</v>
      </c>
      <c r="E115" s="23">
        <f>SUM('VAR2-Cor'!R114,'VAR2-Sag'!R114)/2</f>
        <v>0.73491546230726346</v>
      </c>
      <c r="F115" s="23">
        <f>SUM('VAR3-Cor'!R114,'VAR3-Sag'!S114)/2</f>
        <v>0.89692489090225491</v>
      </c>
      <c r="G115" s="23">
        <f>SUM('VAR4-Cor'!S114,'VAR4-Sag'!S114)/2</f>
        <v>0.53606031015410249</v>
      </c>
      <c r="H115" s="23">
        <f t="shared" si="9"/>
        <v>0.71064021697567947</v>
      </c>
      <c r="J115">
        <v>2006</v>
      </c>
      <c r="K115">
        <v>8</v>
      </c>
      <c r="L115" s="11">
        <v>2006.5833333333201</v>
      </c>
      <c r="M115" s="23">
        <f>'VAR1'!U114</f>
        <v>6.0999999999999902E-2</v>
      </c>
      <c r="N115" s="23">
        <f>SUM('VAR2-Cor'!S114,'VAR2-Sag'!S114)/2</f>
        <v>7.6874999999999596E-2</v>
      </c>
      <c r="O115" s="23">
        <f>SUM('VAR3-Cor'!S114,'VAR3-Sag'!T114)/2</f>
        <v>3.0757500000000153E-2</v>
      </c>
      <c r="P115" s="23">
        <f>SUM('VAR4-Cor'!T114,'VAR4-Sag'!T114)/2</f>
        <v>4.7975000000000045E-2</v>
      </c>
      <c r="Q115" s="23">
        <f t="shared" si="10"/>
        <v>5.4151874999999926E-2</v>
      </c>
      <c r="S115">
        <v>2006</v>
      </c>
      <c r="T115">
        <v>8</v>
      </c>
      <c r="U115" s="11">
        <v>2006.5833333333201</v>
      </c>
      <c r="V115" s="23">
        <f t="shared" si="7"/>
        <v>4.115427247688485E-2</v>
      </c>
      <c r="W115" s="23">
        <f t="shared" si="7"/>
        <v>5.6496626164870584E-2</v>
      </c>
      <c r="X115" s="23">
        <f t="shared" si="7"/>
        <v>2.7587167331926243E-2</v>
      </c>
      <c r="Y115" s="23">
        <f t="shared" si="7"/>
        <v>2.5717493379643092E-2</v>
      </c>
      <c r="Z115" s="23">
        <f t="shared" si="11"/>
        <v>3.7738889838331194E-2</v>
      </c>
    </row>
    <row r="116" spans="1:26" x14ac:dyDescent="0.3">
      <c r="A116">
        <v>2006</v>
      </c>
      <c r="B116">
        <v>7</v>
      </c>
      <c r="C116" s="11">
        <v>2006.49999999998</v>
      </c>
      <c r="D116" s="23">
        <f>'VAR1'!T115</f>
        <v>0.736726816527838</v>
      </c>
      <c r="E116" s="23">
        <f>SUM('VAR2-Cor'!R115,'VAR2-Sag'!R115)/2</f>
        <v>0.67294669410730901</v>
      </c>
      <c r="F116" s="23">
        <f>SUM('VAR3-Cor'!R115,'VAR3-Sag'!S115)/2</f>
        <v>0.84133832706670142</v>
      </c>
      <c r="G116" s="23">
        <f>SUM('VAR4-Cor'!S115,'VAR4-Sag'!S115)/2</f>
        <v>0.48522360399921299</v>
      </c>
      <c r="H116" s="23">
        <f t="shared" si="9"/>
        <v>0.68405886042526531</v>
      </c>
      <c r="J116">
        <v>2006</v>
      </c>
      <c r="K116">
        <v>7</v>
      </c>
      <c r="L116" s="11">
        <v>2006.49999999998</v>
      </c>
      <c r="M116" s="23">
        <f>'VAR1'!U115</f>
        <v>6.09000000000001E-2</v>
      </c>
      <c r="N116" s="23">
        <f>SUM('VAR2-Cor'!S115,'VAR2-Sag'!S115)/2</f>
        <v>9.2349999999999252E-2</v>
      </c>
      <c r="O116" s="23">
        <f>SUM('VAR3-Cor'!S115,'VAR3-Sag'!T115)/2</f>
        <v>4.614000000000025E-2</v>
      </c>
      <c r="P116" s="23">
        <f>SUM('VAR4-Cor'!T115,'VAR4-Sag'!T115)/2</f>
        <v>7.1950000000000153E-2</v>
      </c>
      <c r="Q116" s="23">
        <f t="shared" si="10"/>
        <v>6.7834999999999951E-2</v>
      </c>
      <c r="S116">
        <v>2006</v>
      </c>
      <c r="T116">
        <v>7</v>
      </c>
      <c r="U116" s="11">
        <v>2006.49999999998</v>
      </c>
      <c r="V116" s="23">
        <f t="shared" si="7"/>
        <v>4.4866663126545407E-2</v>
      </c>
      <c r="W116" s="23">
        <f t="shared" si="7"/>
        <v>6.2146627200809483E-2</v>
      </c>
      <c r="X116" s="23">
        <f t="shared" si="7"/>
        <v>3.8819350410857816E-2</v>
      </c>
      <c r="Y116" s="23">
        <f t="shared" si="7"/>
        <v>3.4911838307743449E-2</v>
      </c>
      <c r="Z116" s="23">
        <f t="shared" si="11"/>
        <v>4.5186119761489035E-2</v>
      </c>
    </row>
    <row r="117" spans="1:26" x14ac:dyDescent="0.3">
      <c r="A117">
        <v>2006</v>
      </c>
      <c r="B117">
        <v>6</v>
      </c>
      <c r="C117" s="11">
        <v>2006.4166666666499</v>
      </c>
      <c r="D117" s="23">
        <f>'VAR1'!T116</f>
        <v>0.77787565277330595</v>
      </c>
      <c r="E117" s="23">
        <f>SUM('VAR2-Cor'!R116,'VAR2-Sag'!R116)/2</f>
        <v>0.648609367157024</v>
      </c>
      <c r="F117" s="23">
        <f>SUM('VAR3-Cor'!R116,'VAR3-Sag'!S116)/2</f>
        <v>0.76458837895156351</v>
      </c>
      <c r="G117" s="23">
        <f>SUM('VAR4-Cor'!S116,'VAR4-Sag'!S116)/2</f>
        <v>0.41928767181993448</v>
      </c>
      <c r="H117" s="23">
        <f t="shared" si="9"/>
        <v>0.65259026767545691</v>
      </c>
      <c r="J117">
        <v>2006</v>
      </c>
      <c r="K117">
        <v>6</v>
      </c>
      <c r="L117" s="11">
        <v>2006.4166666666499</v>
      </c>
      <c r="M117" s="23">
        <f>'VAR1'!U116</f>
        <v>6.09000000000001E-2</v>
      </c>
      <c r="N117" s="23">
        <f>SUM('VAR2-Cor'!S116,'VAR2-Sag'!S116)/2</f>
        <v>7.6925000000000548E-2</v>
      </c>
      <c r="O117" s="23">
        <f>SUM('VAR3-Cor'!S116,'VAR3-Sag'!T116)/2</f>
        <v>4.6132500000000298E-2</v>
      </c>
      <c r="P117" s="23">
        <f>SUM('VAR4-Cor'!T116,'VAR4-Sag'!T116)/2</f>
        <v>4.799999999999955E-2</v>
      </c>
      <c r="Q117" s="23">
        <f t="shared" si="10"/>
        <v>5.7989375000000121E-2</v>
      </c>
      <c r="S117">
        <v>2006</v>
      </c>
      <c r="T117">
        <v>6</v>
      </c>
      <c r="U117" s="11">
        <v>2006.4166666666499</v>
      </c>
      <c r="V117" s="23">
        <f t="shared" si="7"/>
        <v>4.7372627253894413E-2</v>
      </c>
      <c r="W117" s="23">
        <f t="shared" si="7"/>
        <v>4.9894275568554428E-2</v>
      </c>
      <c r="X117" s="23">
        <f t="shared" si="7"/>
        <v>3.5272373391983233E-2</v>
      </c>
      <c r="Y117" s="23">
        <f t="shared" si="7"/>
        <v>2.0125808247356665E-2</v>
      </c>
      <c r="Z117" s="23">
        <f t="shared" si="11"/>
        <v>3.8166271115447181E-2</v>
      </c>
    </row>
    <row r="118" spans="1:26" x14ac:dyDescent="0.3">
      <c r="A118">
        <v>2006</v>
      </c>
      <c r="B118">
        <v>5</v>
      </c>
      <c r="C118" s="11">
        <v>2006.3333333333201</v>
      </c>
      <c r="D118" s="23">
        <f>'VAR1'!T117</f>
        <v>0.773554476288288</v>
      </c>
      <c r="E118" s="23">
        <f>SUM('VAR2-Cor'!R117,'VAR2-Sag'!R117)/2</f>
        <v>0.6674982831897025</v>
      </c>
      <c r="F118" s="23">
        <f>SUM('VAR3-Cor'!R117,'VAR3-Sag'!S117)/2</f>
        <v>0.68603132333240546</v>
      </c>
      <c r="G118" s="23">
        <f>SUM('VAR4-Cor'!S117,'VAR4-Sag'!S117)/2</f>
        <v>0.39205842718217054</v>
      </c>
      <c r="H118" s="23">
        <f t="shared" si="9"/>
        <v>0.6297856274981416</v>
      </c>
      <c r="J118">
        <v>2006</v>
      </c>
      <c r="K118">
        <v>5</v>
      </c>
      <c r="L118" s="11">
        <v>2006.3333333333201</v>
      </c>
      <c r="M118" s="23">
        <f>'VAR1'!U117</f>
        <v>6.0999999999999902E-2</v>
      </c>
      <c r="N118" s="23">
        <f>SUM('VAR2-Cor'!S117,'VAR2-Sag'!S117)/2</f>
        <v>7.6874999999999055E-2</v>
      </c>
      <c r="O118" s="23">
        <f>SUM('VAR3-Cor'!S117,'VAR3-Sag'!T117)/2</f>
        <v>4.6132499999999403E-2</v>
      </c>
      <c r="P118" s="23">
        <f>SUM('VAR4-Cor'!T117,'VAR4-Sag'!T117)/2</f>
        <v>4.799999999999955E-2</v>
      </c>
      <c r="Q118" s="23">
        <f t="shared" si="10"/>
        <v>5.8001874999999481E-2</v>
      </c>
      <c r="S118">
        <v>2006</v>
      </c>
      <c r="T118">
        <v>5</v>
      </c>
      <c r="U118" s="11">
        <v>2006.3333333333201</v>
      </c>
      <c r="V118" s="23">
        <f t="shared" si="7"/>
        <v>4.7186823053585493E-2</v>
      </c>
      <c r="W118" s="23">
        <f t="shared" si="7"/>
        <v>5.1313930520207753E-2</v>
      </c>
      <c r="X118" s="23">
        <f t="shared" si="7"/>
        <v>3.1648340023631788E-2</v>
      </c>
      <c r="Y118" s="23">
        <f t="shared" si="7"/>
        <v>1.8818804504744008E-2</v>
      </c>
      <c r="Z118" s="23">
        <f t="shared" si="11"/>
        <v>3.7241974525542267E-2</v>
      </c>
    </row>
    <row r="119" spans="1:26" x14ac:dyDescent="0.3">
      <c r="A119">
        <v>2006</v>
      </c>
      <c r="B119">
        <v>4</v>
      </c>
      <c r="C119" s="11">
        <v>2006.24999999998</v>
      </c>
      <c r="D119" s="23">
        <f>'VAR1'!T118</f>
        <v>0.76843345291963205</v>
      </c>
      <c r="E119" s="23">
        <f>SUM('VAR2-Cor'!R118,'VAR2-Sag'!R118)/2</f>
        <v>0.65636143348073051</v>
      </c>
      <c r="F119" s="23">
        <f>SUM('VAR3-Cor'!R118,'VAR3-Sag'!S118)/2</f>
        <v>0.65100680814210699</v>
      </c>
      <c r="G119" s="23">
        <f>SUM('VAR4-Cor'!S118,'VAR4-Sag'!S118)/2</f>
        <v>0.37048243182198598</v>
      </c>
      <c r="H119" s="23">
        <f t="shared" si="9"/>
        <v>0.61157103159111392</v>
      </c>
      <c r="J119">
        <v>2006</v>
      </c>
      <c r="K119">
        <v>4</v>
      </c>
      <c r="L119" s="11">
        <v>2006.24999999998</v>
      </c>
      <c r="M119" s="23">
        <f>'VAR1'!U118</f>
        <v>4.5699999999999998E-2</v>
      </c>
      <c r="N119" s="23">
        <f>SUM('VAR2-Cor'!S118,'VAR2-Sag'!S118)/2</f>
        <v>7.6924999999999646E-2</v>
      </c>
      <c r="O119" s="23">
        <f>SUM('VAR3-Cor'!S118,'VAR3-Sag'!T118)/2</f>
        <v>3.0782500000000303E-2</v>
      </c>
      <c r="P119" s="23">
        <f>SUM('VAR4-Cor'!T118,'VAR4-Sag'!T118)/2</f>
        <v>4.7975000000001398E-2</v>
      </c>
      <c r="Q119" s="23">
        <f t="shared" si="10"/>
        <v>5.0345625000000338E-2</v>
      </c>
      <c r="S119">
        <v>2006</v>
      </c>
      <c r="T119">
        <v>4</v>
      </c>
      <c r="U119" s="11">
        <v>2006.24999999998</v>
      </c>
      <c r="V119" s="23">
        <f t="shared" si="7"/>
        <v>3.5117408798427181E-2</v>
      </c>
      <c r="W119" s="23">
        <f t="shared" si="7"/>
        <v>5.0490603270504961E-2</v>
      </c>
      <c r="X119" s="23">
        <f t="shared" si="7"/>
        <v>2.0039617071634604E-2</v>
      </c>
      <c r="Y119" s="23">
        <f t="shared" si="7"/>
        <v>1.7773894666660295E-2</v>
      </c>
      <c r="Z119" s="23">
        <f t="shared" si="11"/>
        <v>3.085538095180676E-2</v>
      </c>
    </row>
    <row r="120" spans="1:26" x14ac:dyDescent="0.3">
      <c r="A120">
        <v>2006</v>
      </c>
      <c r="B120">
        <v>3</v>
      </c>
      <c r="C120" s="11">
        <v>2006.1666666666499</v>
      </c>
      <c r="D120" s="23">
        <f>'VAR1'!T119</f>
        <v>0.733328520812353</v>
      </c>
      <c r="E120" s="23">
        <f>SUM('VAR2-Cor'!R119,'VAR2-Sag'!R119)/2</f>
        <v>0.63700565187366454</v>
      </c>
      <c r="F120" s="23">
        <f>SUM('VAR3-Cor'!R119,'VAR3-Sag'!S119)/2</f>
        <v>0.64687869214186056</v>
      </c>
      <c r="G120" s="23">
        <f>SUM('VAR4-Cor'!S119,'VAR4-Sag'!S119)/2</f>
        <v>0.36917412104486247</v>
      </c>
      <c r="H120" s="23">
        <f t="shared" si="9"/>
        <v>0.59659674646818517</v>
      </c>
      <c r="J120">
        <v>2006</v>
      </c>
      <c r="K120">
        <v>3</v>
      </c>
      <c r="L120" s="11">
        <v>2006.1666666666499</v>
      </c>
      <c r="M120" s="23">
        <f>'VAR1'!U119</f>
        <v>6.09000000000001E-2</v>
      </c>
      <c r="N120" s="23">
        <f>SUM('VAR2-Cor'!S119,'VAR2-Sag'!S119)/2</f>
        <v>4.6124999999999902E-2</v>
      </c>
      <c r="O120" s="23">
        <f>SUM('VAR3-Cor'!S119,'VAR3-Sag'!T119)/2</f>
        <v>3.0782500000000101E-2</v>
      </c>
      <c r="P120" s="23">
        <f>SUM('VAR4-Cor'!T119,'VAR4-Sag'!T119)/2</f>
        <v>4.7975000000000503E-2</v>
      </c>
      <c r="Q120" s="23">
        <f t="shared" si="10"/>
        <v>4.6445625000000157E-2</v>
      </c>
      <c r="S120">
        <v>2006</v>
      </c>
      <c r="T120">
        <v>3</v>
      </c>
      <c r="U120" s="11">
        <v>2006.1666666666499</v>
      </c>
      <c r="V120" s="23">
        <f t="shared" si="7"/>
        <v>4.4659706917472369E-2</v>
      </c>
      <c r="W120" s="23">
        <f t="shared" si="7"/>
        <v>2.9381885692672714E-2</v>
      </c>
      <c r="X120" s="23">
        <f t="shared" si="7"/>
        <v>1.9912543340856889E-2</v>
      </c>
      <c r="Y120" s="23">
        <f t="shared" si="7"/>
        <v>1.7711128457127464E-2</v>
      </c>
      <c r="Z120" s="23">
        <f t="shared" si="11"/>
        <v>2.7916316102032362E-2</v>
      </c>
    </row>
    <row r="121" spans="1:26" x14ac:dyDescent="0.3">
      <c r="A121">
        <v>2006</v>
      </c>
      <c r="B121">
        <v>2</v>
      </c>
      <c r="C121" s="11">
        <v>2006.0833333333201</v>
      </c>
      <c r="D121" s="23">
        <f>'VAR1'!T120</f>
        <v>0.73422208785363596</v>
      </c>
      <c r="E121" s="23">
        <f>SUM('VAR2-Cor'!R120,'VAR2-Sag'!R120)/2</f>
        <v>0.62727054717914799</v>
      </c>
      <c r="F121" s="23">
        <f>SUM('VAR3-Cor'!R120,'VAR3-Sag'!S120)/2</f>
        <v>0.64275057614161391</v>
      </c>
      <c r="G121" s="23">
        <f>SUM('VAR4-Cor'!S120,'VAR4-Sag'!S120)/2</f>
        <v>0.38095472022403748</v>
      </c>
      <c r="H121" s="23">
        <f t="shared" si="9"/>
        <v>0.59629948284960876</v>
      </c>
      <c r="J121">
        <v>2006</v>
      </c>
      <c r="K121">
        <v>2</v>
      </c>
      <c r="L121" s="11">
        <v>2006.0833333333201</v>
      </c>
      <c r="M121" s="23">
        <f>'VAR1'!U120</f>
        <v>0.1066</v>
      </c>
      <c r="N121" s="23">
        <f>SUM('VAR2-Cor'!S120,'VAR2-Sag'!S120)/2</f>
        <v>0.15384999999999899</v>
      </c>
      <c r="O121" s="23">
        <f>SUM('VAR3-Cor'!S120,'VAR3-Sag'!T120)/2</f>
        <v>0.1230299999999995</v>
      </c>
      <c r="P121" s="23">
        <f>SUM('VAR4-Cor'!T120,'VAR4-Sag'!T120)/2</f>
        <v>0.16794999999999899</v>
      </c>
      <c r="Q121" s="23">
        <f t="shared" si="10"/>
        <v>0.13785749999999936</v>
      </c>
      <c r="S121">
        <v>2006</v>
      </c>
      <c r="T121">
        <v>2</v>
      </c>
      <c r="U121" s="11">
        <v>2006.0833333333201</v>
      </c>
      <c r="V121" s="23">
        <f t="shared" si="7"/>
        <v>7.826807456519759E-2</v>
      </c>
      <c r="W121" s="23">
        <f t="shared" si="7"/>
        <v>9.6505573683511287E-2</v>
      </c>
      <c r="X121" s="23">
        <f t="shared" si="7"/>
        <v>7.9077603382702435E-2</v>
      </c>
      <c r="Y121" s="23">
        <f t="shared" si="7"/>
        <v>6.3981345261626715E-2</v>
      </c>
      <c r="Z121" s="23">
        <f t="shared" si="11"/>
        <v>7.94581492232595E-2</v>
      </c>
    </row>
    <row r="122" spans="1:26" x14ac:dyDescent="0.3">
      <c r="A122">
        <v>2006</v>
      </c>
      <c r="B122">
        <v>1</v>
      </c>
      <c r="C122" s="11">
        <v>2006</v>
      </c>
      <c r="D122" s="23">
        <f>'VAR1'!T121</f>
        <v>0.76993218614116099</v>
      </c>
      <c r="E122" s="23">
        <f>SUM('VAR2-Cor'!R121,'VAR2-Sag'!R121)/2</f>
        <v>0.66622576306431891</v>
      </c>
      <c r="F122" s="23">
        <f>SUM('VAR3-Cor'!R121,'VAR3-Sag'!S121)/2</f>
        <v>0.67499551520745804</v>
      </c>
      <c r="G122" s="23">
        <f>SUM('VAR4-Cor'!S121,'VAR4-Sag'!S121)/2</f>
        <v>0.50670117372277701</v>
      </c>
      <c r="H122" s="23">
        <f t="shared" si="9"/>
        <v>0.65446365953392882</v>
      </c>
      <c r="J122">
        <v>2006</v>
      </c>
      <c r="K122">
        <v>1</v>
      </c>
      <c r="L122" s="11">
        <v>2006</v>
      </c>
      <c r="M122" s="23">
        <f>'VAR1'!U121</f>
        <v>0.12189999999999999</v>
      </c>
      <c r="N122" s="23">
        <f>SUM('VAR2-Cor'!S121,'VAR2-Sag'!S121)/2</f>
        <v>0.15379999999999899</v>
      </c>
      <c r="O122" s="23">
        <f>SUM('VAR3-Cor'!S121,'VAR3-Sag'!T121)/2</f>
        <v>6.1565000000000702E-2</v>
      </c>
      <c r="P122" s="23">
        <f>SUM('VAR4-Cor'!T121,'VAR4-Sag'!T121)/2</f>
        <v>0.14395000000000066</v>
      </c>
      <c r="Q122" s="23">
        <f t="shared" si="10"/>
        <v>0.1203037500000001</v>
      </c>
      <c r="S122">
        <v>2006</v>
      </c>
      <c r="T122">
        <v>1</v>
      </c>
      <c r="U122" s="11">
        <v>2006</v>
      </c>
      <c r="V122" s="23">
        <f t="shared" si="7"/>
        <v>9.3854733490607523E-2</v>
      </c>
      <c r="W122" s="23">
        <f t="shared" si="7"/>
        <v>0.10246552235929157</v>
      </c>
      <c r="X122" s="23">
        <f t="shared" si="7"/>
        <v>4.1556098893747631E-2</v>
      </c>
      <c r="Y122" s="23">
        <f t="shared" si="7"/>
        <v>7.2939633957394084E-2</v>
      </c>
      <c r="Z122" s="23">
        <f t="shared" si="11"/>
        <v>7.7703997175260192E-2</v>
      </c>
    </row>
    <row r="123" spans="1:26" x14ac:dyDescent="0.3">
      <c r="A123">
        <v>2005</v>
      </c>
      <c r="B123">
        <v>12</v>
      </c>
      <c r="C123" s="11">
        <v>2005.9166666666499</v>
      </c>
      <c r="D123" s="23">
        <f>'VAR1'!T122</f>
        <v>0.80646911382556696</v>
      </c>
      <c r="E123" s="23">
        <f>SUM('VAR2-Cor'!R122,'VAR2-Sag'!R122)/2</f>
        <v>0.706367896549559</v>
      </c>
      <c r="F123" s="23">
        <f>SUM('VAR3-Cor'!R122,'VAR3-Sag'!S122)/2</f>
        <v>0.7145954249312495</v>
      </c>
      <c r="G123" s="23">
        <f>SUM('VAR4-Cor'!S122,'VAR4-Sag'!S122)/2</f>
        <v>0.68601680636276752</v>
      </c>
      <c r="H123" s="23">
        <f t="shared" si="9"/>
        <v>0.72836231041728572</v>
      </c>
      <c r="J123">
        <v>2005</v>
      </c>
      <c r="K123">
        <v>12</v>
      </c>
      <c r="L123" s="11">
        <v>2005.9166666666499</v>
      </c>
      <c r="M123" s="23">
        <f>'VAR1'!U122</f>
        <v>0.1067</v>
      </c>
      <c r="N123" s="23">
        <f>SUM('VAR2-Cor'!S122,'VAR2-Sag'!S122)/2</f>
        <v>0.15385000000000049</v>
      </c>
      <c r="O123" s="23">
        <f>SUM('VAR3-Cor'!S122,'VAR3-Sag'!T122)/2</f>
        <v>6.1514999999999945E-2</v>
      </c>
      <c r="P123" s="23">
        <f>SUM('VAR4-Cor'!T122,'VAR4-Sag'!T122)/2</f>
        <v>0.16795000000000049</v>
      </c>
      <c r="Q123" s="23">
        <f t="shared" si="10"/>
        <v>0.12250375000000023</v>
      </c>
      <c r="S123">
        <v>2005</v>
      </c>
      <c r="T123">
        <v>12</v>
      </c>
      <c r="U123" s="11">
        <v>2005.9166666666499</v>
      </c>
      <c r="V123" s="23">
        <f t="shared" si="7"/>
        <v>8.6050254445188004E-2</v>
      </c>
      <c r="W123" s="23">
        <f t="shared" si="7"/>
        <v>0.10867470088415</v>
      </c>
      <c r="X123" s="23">
        <f t="shared" si="7"/>
        <v>4.3958337564645775E-2</v>
      </c>
      <c r="Y123" s="23">
        <f t="shared" si="7"/>
        <v>0.11521652262862714</v>
      </c>
      <c r="Z123" s="23">
        <f t="shared" si="11"/>
        <v>8.8474953880652726E-2</v>
      </c>
    </row>
    <row r="124" spans="1:26" x14ac:dyDescent="0.3">
      <c r="A124">
        <v>2005</v>
      </c>
      <c r="B124">
        <v>11</v>
      </c>
      <c r="C124" s="11">
        <v>2005.8333333333201</v>
      </c>
      <c r="D124" s="23">
        <f>'VAR1'!T123</f>
        <v>0.86898542165748205</v>
      </c>
      <c r="E124" s="23">
        <f>SUM('VAR2-Cor'!R123,'VAR2-Sag'!R123)/2</f>
        <v>0.76938070283729998</v>
      </c>
      <c r="F124" s="23">
        <f>SUM('VAR3-Cor'!R123,'VAR3-Sag'!S123)/2</f>
        <v>0.75593181507457996</v>
      </c>
      <c r="G124" s="23">
        <f>SUM('VAR4-Cor'!S123,'VAR4-Sag'!S123)/2</f>
        <v>0.82460153045898898</v>
      </c>
      <c r="H124" s="23">
        <f t="shared" si="9"/>
        <v>0.80472486750708772</v>
      </c>
      <c r="J124">
        <v>2005</v>
      </c>
      <c r="K124">
        <v>11</v>
      </c>
      <c r="L124" s="11">
        <v>2005.8333333333201</v>
      </c>
      <c r="M124" s="23">
        <f>'VAR1'!U123</f>
        <v>0.1066</v>
      </c>
      <c r="N124" s="23">
        <f>SUM('VAR2-Cor'!S123,'VAR2-Sag'!S123)/2</f>
        <v>0.1230999999999995</v>
      </c>
      <c r="O124" s="23">
        <f>SUM('VAR3-Cor'!S123,'VAR3-Sag'!T123)/2</f>
        <v>6.1515000000000798E-2</v>
      </c>
      <c r="P124" s="23">
        <f>SUM('VAR4-Cor'!T123,'VAR4-Sag'!T123)/2</f>
        <v>0.11995000000000014</v>
      </c>
      <c r="Q124" s="23">
        <f t="shared" si="10"/>
        <v>0.10279125000000011</v>
      </c>
      <c r="S124">
        <v>2005</v>
      </c>
      <c r="T124">
        <v>11</v>
      </c>
      <c r="U124" s="11">
        <v>2005.8333333333201</v>
      </c>
      <c r="V124" s="23">
        <f t="shared" si="7"/>
        <v>9.2633845948687593E-2</v>
      </c>
      <c r="W124" s="23">
        <f t="shared" si="7"/>
        <v>9.471076451927124E-2</v>
      </c>
      <c r="X124" s="23">
        <f t="shared" si="7"/>
        <v>4.6501145604313392E-2</v>
      </c>
      <c r="Y124" s="23">
        <f t="shared" si="7"/>
        <v>9.8910953578555838E-2</v>
      </c>
      <c r="Z124" s="23">
        <f t="shared" si="11"/>
        <v>8.318917741270701E-2</v>
      </c>
    </row>
    <row r="125" spans="1:26" x14ac:dyDescent="0.3">
      <c r="A125">
        <v>2005</v>
      </c>
      <c r="B125">
        <v>10</v>
      </c>
      <c r="C125" s="11">
        <v>2005.74999999998</v>
      </c>
      <c r="D125" s="23">
        <f>'VAR1'!T124</f>
        <v>0.85970254359867104</v>
      </c>
      <c r="E125" s="23">
        <f>SUM('VAR2-Cor'!R124,'VAR2-Sag'!R124)/2</f>
        <v>0.81158658000997441</v>
      </c>
      <c r="F125" s="23">
        <f>SUM('VAR3-Cor'!R124,'VAR3-Sag'!S124)/2</f>
        <v>0.79810661950144102</v>
      </c>
      <c r="G125" s="23">
        <f>SUM('VAR4-Cor'!S124,'VAR4-Sag'!S124)/2</f>
        <v>0.86992113179034802</v>
      </c>
      <c r="H125" s="23">
        <f t="shared" si="9"/>
        <v>0.83482921872510862</v>
      </c>
      <c r="J125">
        <v>2005</v>
      </c>
      <c r="K125">
        <v>10</v>
      </c>
      <c r="L125" s="11">
        <v>2005.74999999998</v>
      </c>
      <c r="M125" s="23">
        <f>'VAR1'!U124</f>
        <v>0.19799999999999801</v>
      </c>
      <c r="N125" s="23">
        <f>SUM('VAR2-Cor'!S124,'VAR2-Sag'!S124)/2</f>
        <v>0.12304999999999974</v>
      </c>
      <c r="O125" s="23">
        <f>SUM('VAR3-Cor'!S124,'VAR3-Sag'!T124)/2</f>
        <v>0.1538299999999985</v>
      </c>
      <c r="P125" s="23">
        <f>SUM('VAR4-Cor'!T124,'VAR4-Sag'!T124)/2</f>
        <v>9.5999999999997393E-2</v>
      </c>
      <c r="Q125" s="23">
        <f t="shared" si="10"/>
        <v>0.1427199999999984</v>
      </c>
      <c r="S125">
        <v>2005</v>
      </c>
      <c r="T125">
        <v>10</v>
      </c>
      <c r="U125" s="11">
        <v>2005.74999999998</v>
      </c>
      <c r="V125" s="23">
        <f t="shared" si="7"/>
        <v>0.17022110363253515</v>
      </c>
      <c r="W125" s="23">
        <f t="shared" si="7"/>
        <v>9.9865728670227139E-2</v>
      </c>
      <c r="X125" s="23">
        <f t="shared" si="7"/>
        <v>0.12277274127790547</v>
      </c>
      <c r="Y125" s="23">
        <f t="shared" si="7"/>
        <v>8.351242865187114E-2</v>
      </c>
      <c r="Z125" s="23">
        <f t="shared" si="11"/>
        <v>0.11909300055813474</v>
      </c>
    </row>
    <row r="126" spans="1:26" x14ac:dyDescent="0.3">
      <c r="A126">
        <v>2005</v>
      </c>
      <c r="B126">
        <v>9</v>
      </c>
      <c r="C126" s="11">
        <v>2005.6666666666499</v>
      </c>
      <c r="D126" s="23">
        <f>'VAR1'!T125</f>
        <v>0.69085868322461197</v>
      </c>
      <c r="E126" s="23">
        <f>SUM('VAR2-Cor'!R125,'VAR2-Sag'!R125)/2</f>
        <v>0.76659302723588196</v>
      </c>
      <c r="F126" s="23">
        <f>SUM('VAR3-Cor'!R125,'VAR3-Sag'!S125)/2</f>
        <v>0.80290777889190457</v>
      </c>
      <c r="G126" s="23">
        <f>SUM('VAR4-Cor'!S125,'VAR4-Sag'!S125)/2</f>
        <v>0.85018028739516349</v>
      </c>
      <c r="H126" s="23">
        <f t="shared" si="9"/>
        <v>0.7776349441868905</v>
      </c>
      <c r="J126">
        <v>2005</v>
      </c>
      <c r="K126">
        <v>9</v>
      </c>
      <c r="L126" s="11">
        <v>2005.6666666666499</v>
      </c>
      <c r="M126" s="23">
        <f>'VAR1'!U125</f>
        <v>0.1981</v>
      </c>
      <c r="N126" s="23">
        <f>SUM('VAR2-Cor'!S125,'VAR2-Sag'!S125)/2</f>
        <v>7.6874999999999152E-2</v>
      </c>
      <c r="O126" s="23">
        <f>SUM('VAR3-Cor'!S125,'VAR3-Sag'!T125)/2</f>
        <v>0.12307999999999999</v>
      </c>
      <c r="P126" s="23">
        <f>SUM('VAR4-Cor'!T125,'VAR4-Sag'!T125)/2</f>
        <v>7.1950000000000153E-2</v>
      </c>
      <c r="Q126" s="23">
        <f t="shared" si="10"/>
        <v>0.11750124999999983</v>
      </c>
      <c r="S126">
        <v>2005</v>
      </c>
      <c r="T126">
        <v>9</v>
      </c>
      <c r="U126" s="11">
        <v>2005.6666666666499</v>
      </c>
      <c r="V126" s="23">
        <f t="shared" si="7"/>
        <v>0.13685910514679564</v>
      </c>
      <c r="W126" s="23">
        <f t="shared" si="7"/>
        <v>5.8931838968757776E-2</v>
      </c>
      <c r="X126" s="23">
        <f t="shared" si="7"/>
        <v>9.8821889426015608E-2</v>
      </c>
      <c r="Y126" s="23">
        <f t="shared" si="7"/>
        <v>6.1170471678082143E-2</v>
      </c>
      <c r="Z126" s="23">
        <f t="shared" si="11"/>
        <v>8.8945826304912795E-2</v>
      </c>
    </row>
    <row r="127" spans="1:26" x14ac:dyDescent="0.3">
      <c r="A127">
        <v>2005</v>
      </c>
      <c r="B127">
        <v>8</v>
      </c>
      <c r="C127" s="11">
        <v>2005.5833333333201</v>
      </c>
      <c r="D127" s="23">
        <f>'VAR1'!T126</f>
        <v>0.64245788969788198</v>
      </c>
      <c r="E127" s="23">
        <f>SUM('VAR2-Cor'!R126,'VAR2-Sag'!R126)/2</f>
        <v>0.73902333334692649</v>
      </c>
      <c r="F127" s="23">
        <f>SUM('VAR3-Cor'!R126,'VAR3-Sag'!S126)/2</f>
        <v>0.80339294123427452</v>
      </c>
      <c r="G127" s="23">
        <f>SUM('VAR4-Cor'!S126,'VAR4-Sag'!S126)/2</f>
        <v>0.81695153646559748</v>
      </c>
      <c r="H127" s="23">
        <f t="shared" si="9"/>
        <v>0.75045642518617006</v>
      </c>
      <c r="J127">
        <v>2005</v>
      </c>
      <c r="K127">
        <v>8</v>
      </c>
      <c r="L127" s="11">
        <v>2005.5833333333201</v>
      </c>
      <c r="M127" s="23">
        <f>'VAR1'!U126</f>
        <v>0.21329999999999999</v>
      </c>
      <c r="N127" s="23">
        <f>SUM('VAR2-Cor'!S126,'VAR2-Sag'!S126)/2</f>
        <v>7.6925000000000646E-2</v>
      </c>
      <c r="O127" s="23">
        <f>SUM('VAR3-Cor'!S126,'VAR3-Sag'!T126)/2</f>
        <v>9.2315000000000549E-2</v>
      </c>
      <c r="P127" s="23">
        <f>SUM('VAR4-Cor'!T126,'VAR4-Sag'!T126)/2</f>
        <v>7.1999999999999592E-2</v>
      </c>
      <c r="Q127" s="23">
        <f t="shared" si="10"/>
        <v>0.11363500000000018</v>
      </c>
      <c r="S127">
        <v>2005</v>
      </c>
      <c r="T127">
        <v>8</v>
      </c>
      <c r="U127" s="11">
        <v>2005.5833333333201</v>
      </c>
      <c r="V127" s="23">
        <f t="shared" si="7"/>
        <v>0.13703626787255821</v>
      </c>
      <c r="W127" s="23">
        <f t="shared" si="7"/>
        <v>5.6849369917712798E-2</v>
      </c>
      <c r="X127" s="23">
        <f t="shared" si="7"/>
        <v>7.4165219370042487E-2</v>
      </c>
      <c r="Y127" s="23">
        <f t="shared" si="7"/>
        <v>5.8820510625522689E-2</v>
      </c>
      <c r="Z127" s="23">
        <f t="shared" si="11"/>
        <v>8.1717841946459049E-2</v>
      </c>
    </row>
    <row r="128" spans="1:26" x14ac:dyDescent="0.3">
      <c r="A128">
        <v>2005</v>
      </c>
      <c r="B128">
        <v>7</v>
      </c>
      <c r="C128" s="11">
        <v>2005.49999999998</v>
      </c>
      <c r="D128" s="23">
        <f>'VAR1'!T127</f>
        <v>0.62312276276641598</v>
      </c>
      <c r="E128" s="23">
        <f>SUM('VAR2-Cor'!R127,'VAR2-Sag'!R127)/2</f>
        <v>0.72347826421476502</v>
      </c>
      <c r="F128" s="23">
        <f>SUM('VAR3-Cor'!R127,'VAR3-Sag'!S127)/2</f>
        <v>0.83591567468543504</v>
      </c>
      <c r="G128" s="23">
        <f>SUM('VAR4-Cor'!S127,'VAR4-Sag'!S127)/2</f>
        <v>0.79166027142811801</v>
      </c>
      <c r="H128" s="23">
        <f t="shared" si="9"/>
        <v>0.74354424327368351</v>
      </c>
      <c r="J128">
        <v>2005</v>
      </c>
      <c r="K128">
        <v>7</v>
      </c>
      <c r="L128" s="11">
        <v>2005.49999999998</v>
      </c>
      <c r="M128" s="23">
        <f>'VAR1'!U127</f>
        <v>0.19800000000000001</v>
      </c>
      <c r="N128" s="23">
        <f>SUM('VAR2-Cor'!S127,'VAR2-Sag'!S127)/2</f>
        <v>9.2349999999999655E-2</v>
      </c>
      <c r="O128" s="23">
        <f>SUM('VAR3-Cor'!S127,'VAR3-Sag'!T127)/2</f>
        <v>0.1230299999999995</v>
      </c>
      <c r="P128" s="23">
        <f>SUM('VAR4-Cor'!T127,'VAR4-Sag'!T127)/2</f>
        <v>4.799999999999955E-2</v>
      </c>
      <c r="Q128" s="23">
        <f t="shared" si="10"/>
        <v>0.11534499999999968</v>
      </c>
      <c r="S128">
        <v>2005</v>
      </c>
      <c r="T128">
        <v>7</v>
      </c>
      <c r="U128" s="11">
        <v>2005.49999999998</v>
      </c>
      <c r="V128" s="23">
        <f t="shared" si="7"/>
        <v>0.12337830702775036</v>
      </c>
      <c r="W128" s="23">
        <f t="shared" si="7"/>
        <v>6.6813217700233296E-2</v>
      </c>
      <c r="X128" s="23">
        <f t="shared" si="7"/>
        <v>0.10284270545654865</v>
      </c>
      <c r="Y128" s="23">
        <f t="shared" si="7"/>
        <v>3.799969302854931E-2</v>
      </c>
      <c r="Z128" s="23">
        <f t="shared" si="11"/>
        <v>8.2758480803270418E-2</v>
      </c>
    </row>
    <row r="129" spans="1:26" x14ac:dyDescent="0.3">
      <c r="A129">
        <v>2005</v>
      </c>
      <c r="B129">
        <v>6</v>
      </c>
      <c r="C129" s="11">
        <v>2005.4166666666499</v>
      </c>
      <c r="D129" s="23">
        <f>'VAR1'!T128</f>
        <v>0.57095510505311697</v>
      </c>
      <c r="E129" s="23">
        <f>SUM('VAR2-Cor'!R128,'VAR2-Sag'!R128)/2</f>
        <v>0.70539877369349102</v>
      </c>
      <c r="F129" s="23">
        <f>SUM('VAR3-Cor'!R128,'VAR3-Sag'!S128)/2</f>
        <v>0.86629354968575556</v>
      </c>
      <c r="G129" s="23">
        <f>SUM('VAR4-Cor'!S128,'VAR4-Sag'!S128)/2</f>
        <v>0.77919793638786694</v>
      </c>
      <c r="H129" s="23">
        <f t="shared" si="9"/>
        <v>0.73046134120505757</v>
      </c>
      <c r="J129">
        <v>2005</v>
      </c>
      <c r="K129">
        <v>6</v>
      </c>
      <c r="L129" s="11">
        <v>2005.4166666666499</v>
      </c>
      <c r="M129" s="23">
        <f>'VAR1'!U128</f>
        <v>0.1981</v>
      </c>
      <c r="N129" s="23">
        <f>SUM('VAR2-Cor'!S128,'VAR2-Sag'!S128)/2</f>
        <v>7.6874999999999152E-2</v>
      </c>
      <c r="O129" s="23">
        <f>SUM('VAR3-Cor'!S128,'VAR3-Sag'!T128)/2</f>
        <v>0.1230799999999995</v>
      </c>
      <c r="P129" s="23">
        <f>SUM('VAR4-Cor'!T128,'VAR4-Sag'!T128)/2</f>
        <v>7.1949999999999251E-2</v>
      </c>
      <c r="Q129" s="23">
        <f t="shared" si="10"/>
        <v>0.11750124999999946</v>
      </c>
      <c r="S129">
        <v>2005</v>
      </c>
      <c r="T129">
        <v>6</v>
      </c>
      <c r="U129" s="11">
        <v>2005.4166666666499</v>
      </c>
      <c r="V129" s="23">
        <f t="shared" si="7"/>
        <v>0.11310620631102247</v>
      </c>
      <c r="W129" s="23">
        <f t="shared" si="7"/>
        <v>5.4227530727686525E-2</v>
      </c>
      <c r="X129" s="23">
        <f t="shared" si="7"/>
        <v>0.10662341009532236</v>
      </c>
      <c r="Y129" s="23">
        <f t="shared" si="7"/>
        <v>5.6063291523106441E-2</v>
      </c>
      <c r="Z129" s="23">
        <f t="shared" si="11"/>
        <v>8.2505109664284454E-2</v>
      </c>
    </row>
    <row r="130" spans="1:26" x14ac:dyDescent="0.3">
      <c r="A130">
        <v>2005</v>
      </c>
      <c r="B130">
        <v>5</v>
      </c>
      <c r="C130" s="11">
        <v>2005.3333333333201</v>
      </c>
      <c r="D130" s="23">
        <f>'VAR1'!T129</f>
        <v>0.50252980091390098</v>
      </c>
      <c r="E130" s="23">
        <f>SUM('VAR2-Cor'!R129,'VAR2-Sag'!R129)/2</f>
        <v>0.70039292182212354</v>
      </c>
      <c r="F130" s="23">
        <f>SUM('VAR3-Cor'!R129,'VAR3-Sag'!S129)/2</f>
        <v>0.82480943762728509</v>
      </c>
      <c r="G130" s="23">
        <f>SUM('VAR4-Cor'!S129,'VAR4-Sag'!S129)/2</f>
        <v>0.75813878406680701</v>
      </c>
      <c r="H130" s="23">
        <f t="shared" si="9"/>
        <v>0.6964677361075291</v>
      </c>
      <c r="J130">
        <v>2005</v>
      </c>
      <c r="K130">
        <v>5</v>
      </c>
      <c r="L130" s="11">
        <v>2005.3333333333201</v>
      </c>
      <c r="M130" s="23">
        <f>'VAR1'!U129</f>
        <v>0.2132</v>
      </c>
      <c r="N130" s="23">
        <f>SUM('VAR2-Cor'!S129,'VAR2-Sag'!S129)/2</f>
        <v>7.6924999999999147E-2</v>
      </c>
      <c r="O130" s="23">
        <f>SUM('VAR3-Cor'!S129,'VAR3-Sag'!T129)/2</f>
        <v>9.2265000000001041E-2</v>
      </c>
      <c r="P130" s="23">
        <f>SUM('VAR4-Cor'!T129,'VAR4-Sag'!T129)/2</f>
        <v>9.59499999999993E-2</v>
      </c>
      <c r="Q130" s="23">
        <f t="shared" si="10"/>
        <v>0.11958499999999987</v>
      </c>
      <c r="S130">
        <v>2005</v>
      </c>
      <c r="T130">
        <v>5</v>
      </c>
      <c r="U130" s="11">
        <v>2005.3333333333201</v>
      </c>
      <c r="V130" s="23">
        <f t="shared" si="7"/>
        <v>0.10713935355484369</v>
      </c>
      <c r="W130" s="23">
        <f t="shared" si="7"/>
        <v>5.3877725511166256E-2</v>
      </c>
      <c r="X130" s="23">
        <f t="shared" si="7"/>
        <v>7.6101042762682314E-2</v>
      </c>
      <c r="Y130" s="23">
        <f t="shared" si="7"/>
        <v>7.2743416331209607E-2</v>
      </c>
      <c r="Z130" s="23">
        <f t="shared" si="11"/>
        <v>7.7465384539975465E-2</v>
      </c>
    </row>
    <row r="131" spans="1:26" x14ac:dyDescent="0.3">
      <c r="A131">
        <v>2005</v>
      </c>
      <c r="B131">
        <v>4</v>
      </c>
      <c r="C131" s="11">
        <v>2005.24999999998</v>
      </c>
      <c r="D131" s="23">
        <f>'VAR1'!T130</f>
        <v>0.52707118219153104</v>
      </c>
      <c r="E131" s="23">
        <f>SUM('VAR2-Cor'!R130,'VAR2-Sag'!R130)/2</f>
        <v>0.67970181001667695</v>
      </c>
      <c r="F131" s="23">
        <f>SUM('VAR3-Cor'!R130,'VAR3-Sag'!S130)/2</f>
        <v>0.74104736690156492</v>
      </c>
      <c r="G131" s="23">
        <f>SUM('VAR4-Cor'!S130,'VAR4-Sag'!S130)/2</f>
        <v>0.73799179431554407</v>
      </c>
      <c r="H131" s="23">
        <f t="shared" si="9"/>
        <v>0.6714530383563293</v>
      </c>
      <c r="J131">
        <v>2005</v>
      </c>
      <c r="K131">
        <v>4</v>
      </c>
      <c r="L131" s="11">
        <v>2005.24999999998</v>
      </c>
      <c r="M131" s="23">
        <f>'VAR1'!U130</f>
        <v>0.1981</v>
      </c>
      <c r="N131" s="23">
        <f>SUM('VAR2-Cor'!S130,'VAR2-Sag'!S130)/2</f>
        <v>7.6875000000000596E-2</v>
      </c>
      <c r="O131" s="23">
        <f>SUM('VAR3-Cor'!S130,'VAR3-Sag'!T130)/2</f>
        <v>0.1230799999999995</v>
      </c>
      <c r="P131" s="23">
        <f>SUM('VAR4-Cor'!T130,'VAR4-Sag'!T130)/2</f>
        <v>4.7999999999999099E-2</v>
      </c>
      <c r="Q131" s="23">
        <f t="shared" si="10"/>
        <v>0.11151374999999979</v>
      </c>
      <c r="S131">
        <v>2005</v>
      </c>
      <c r="T131">
        <v>4</v>
      </c>
      <c r="U131" s="11">
        <v>2005.24999999998</v>
      </c>
      <c r="V131" s="23">
        <f t="shared" si="7"/>
        <v>0.1044128011921423</v>
      </c>
      <c r="W131" s="23">
        <f t="shared" si="7"/>
        <v>5.2252076645032446E-2</v>
      </c>
      <c r="X131" s="23">
        <f t="shared" si="7"/>
        <v>9.120810991824424E-2</v>
      </c>
      <c r="Y131" s="23">
        <f t="shared" ref="Y131:Y194" si="12">G131*P131</f>
        <v>3.542360612714545E-2</v>
      </c>
      <c r="Z131" s="23">
        <f t="shared" si="11"/>
        <v>7.0824148470641113E-2</v>
      </c>
    </row>
    <row r="132" spans="1:26" x14ac:dyDescent="0.3">
      <c r="A132">
        <v>2005</v>
      </c>
      <c r="B132">
        <v>3</v>
      </c>
      <c r="C132" s="11">
        <v>2005.1666666666499</v>
      </c>
      <c r="D132" s="23">
        <f>'VAR1'!T131</f>
        <v>0.50935139852151401</v>
      </c>
      <c r="E132" s="23">
        <f>SUM('VAR2-Cor'!R131,'VAR2-Sag'!R131)/2</f>
        <v>0.65185125620641249</v>
      </c>
      <c r="F132" s="23">
        <f>SUM('VAR3-Cor'!R131,'VAR3-Sag'!S131)/2</f>
        <v>0.680920742819486</v>
      </c>
      <c r="G132" s="23">
        <f>SUM('VAR4-Cor'!S131,'VAR4-Sag'!S131)/2</f>
        <v>0.73233202892876148</v>
      </c>
      <c r="H132" s="23">
        <f t="shared" si="9"/>
        <v>0.64361385661904347</v>
      </c>
      <c r="J132">
        <v>2005</v>
      </c>
      <c r="K132">
        <v>3</v>
      </c>
      <c r="L132" s="11">
        <v>2005.1666666666499</v>
      </c>
      <c r="M132" s="23">
        <f>'VAR1'!U131</f>
        <v>0.19800000000000001</v>
      </c>
      <c r="N132" s="23">
        <f>SUM('VAR2-Cor'!S131,'VAR2-Sag'!S131)/2</f>
        <v>7.6924999999999605E-2</v>
      </c>
      <c r="O132" s="23">
        <f>SUM('VAR3-Cor'!S131,'VAR3-Sag'!T131)/2</f>
        <v>9.2315000000000549E-2</v>
      </c>
      <c r="P132" s="23">
        <f>SUM('VAR4-Cor'!T131,'VAR4-Sag'!T131)/2</f>
        <v>4.7999999999998197E-2</v>
      </c>
      <c r="Q132" s="23">
        <f t="shared" si="10"/>
        <v>0.1038099999999996</v>
      </c>
      <c r="S132">
        <v>2005</v>
      </c>
      <c r="T132">
        <v>3</v>
      </c>
      <c r="U132" s="11">
        <v>2005.1666666666499</v>
      </c>
      <c r="V132" s="23">
        <f t="shared" ref="V132:Y195" si="13">D132*M132</f>
        <v>0.10085157690725978</v>
      </c>
      <c r="W132" s="23">
        <f t="shared" si="13"/>
        <v>5.0143657883678021E-2</v>
      </c>
      <c r="X132" s="23">
        <f t="shared" si="13"/>
        <v>6.285919837338122E-2</v>
      </c>
      <c r="Y132" s="23">
        <f t="shared" si="12"/>
        <v>3.5151937388579232E-2</v>
      </c>
      <c r="Z132" s="23">
        <f t="shared" si="11"/>
        <v>6.2251592638224565E-2</v>
      </c>
    </row>
    <row r="133" spans="1:26" x14ac:dyDescent="0.3">
      <c r="A133">
        <v>2005</v>
      </c>
      <c r="B133">
        <v>2</v>
      </c>
      <c r="C133" s="11">
        <v>2005.0833333333201</v>
      </c>
      <c r="D133" s="23">
        <f>'VAR1'!T132</f>
        <v>0.49333065766256701</v>
      </c>
      <c r="E133" s="23">
        <f>SUM('VAR2-Cor'!R132,'VAR2-Sag'!R132)/2</f>
        <v>0.64497990126865601</v>
      </c>
      <c r="F133" s="23">
        <f>SUM('VAR3-Cor'!R132,'VAR3-Sag'!S132)/2</f>
        <v>0.67153235053230897</v>
      </c>
      <c r="G133" s="23">
        <f>SUM('VAR4-Cor'!S132,'VAR4-Sag'!S132)/2</f>
        <v>0.72986286678567258</v>
      </c>
      <c r="H133" s="23">
        <f t="shared" si="9"/>
        <v>0.63492644406230114</v>
      </c>
      <c r="J133">
        <v>2005</v>
      </c>
      <c r="K133">
        <v>2</v>
      </c>
      <c r="L133" s="11">
        <v>2005.0833333333201</v>
      </c>
      <c r="M133" s="23">
        <f>'VAR1'!U132</f>
        <v>7.6200000000000004E-2</v>
      </c>
      <c r="N133" s="23">
        <f>SUM('VAR2-Cor'!S132,'VAR2-Sag'!S132)/2</f>
        <v>0.1230999999999995</v>
      </c>
      <c r="O133" s="23">
        <f>SUM('VAR3-Cor'!S132,'VAR3-Sag'!T132)/2</f>
        <v>0.10768250000000036</v>
      </c>
      <c r="P133" s="23">
        <f>SUM('VAR4-Cor'!T132,'VAR4-Sag'!T132)/2</f>
        <v>0.11995000000000011</v>
      </c>
      <c r="Q133" s="23">
        <f t="shared" si="10"/>
        <v>0.106733125</v>
      </c>
      <c r="S133">
        <v>2005</v>
      </c>
      <c r="T133">
        <v>2</v>
      </c>
      <c r="U133" s="11">
        <v>2005.0833333333201</v>
      </c>
      <c r="V133" s="23">
        <f t="shared" si="13"/>
        <v>3.7591796113887604E-2</v>
      </c>
      <c r="W133" s="23">
        <f t="shared" si="13"/>
        <v>7.9397025846171226E-2</v>
      </c>
      <c r="X133" s="23">
        <f t="shared" si="13"/>
        <v>7.2312282336195605E-2</v>
      </c>
      <c r="Y133" s="23">
        <f t="shared" si="12"/>
        <v>8.7547050870941515E-2</v>
      </c>
      <c r="Z133" s="23">
        <f t="shared" si="11"/>
        <v>6.9212038791798991E-2</v>
      </c>
    </row>
    <row r="134" spans="1:26" x14ac:dyDescent="0.3">
      <c r="A134">
        <v>2005</v>
      </c>
      <c r="B134">
        <v>1</v>
      </c>
      <c r="C134" s="11">
        <v>2005</v>
      </c>
      <c r="D134" s="23">
        <f>'VAR1'!T133</f>
        <v>0.55510650405512696</v>
      </c>
      <c r="E134" s="23">
        <f>SUM('VAR2-Cor'!R133,'VAR2-Sag'!R133)/2</f>
        <v>0.65840866049217106</v>
      </c>
      <c r="F134" s="23">
        <f>SUM('VAR3-Cor'!R133,'VAR3-Sag'!S133)/2</f>
        <v>0.69385006772607349</v>
      </c>
      <c r="G134" s="23">
        <f>SUM('VAR4-Cor'!S133,'VAR4-Sag'!S133)/2</f>
        <v>0.76362928255438001</v>
      </c>
      <c r="H134" s="23">
        <f t="shared" si="9"/>
        <v>0.66774862870693785</v>
      </c>
      <c r="J134">
        <v>2005</v>
      </c>
      <c r="K134">
        <v>1</v>
      </c>
      <c r="L134" s="11">
        <v>2005</v>
      </c>
      <c r="M134" s="23">
        <f>'VAR1'!U133</f>
        <v>7.6200000000000004E-2</v>
      </c>
      <c r="N134" s="23">
        <f>SUM('VAR2-Cor'!S133,'VAR2-Sag'!S133)/2</f>
        <v>9.2250000000000748E-2</v>
      </c>
      <c r="O134" s="23">
        <f>SUM('VAR3-Cor'!S133,'VAR3-Sag'!T133)/2</f>
        <v>7.6882499999998549E-2</v>
      </c>
      <c r="P134" s="23">
        <f>SUM('VAR4-Cor'!T133,'VAR4-Sag'!T133)/2</f>
        <v>7.1950000000000153E-2</v>
      </c>
      <c r="Q134" s="23">
        <f t="shared" si="10"/>
        <v>7.9320624999999867E-2</v>
      </c>
      <c r="S134">
        <v>2005</v>
      </c>
      <c r="T134">
        <v>1</v>
      </c>
      <c r="U134" s="11">
        <v>2005</v>
      </c>
      <c r="V134" s="23">
        <f t="shared" si="13"/>
        <v>4.2299115609000675E-2</v>
      </c>
      <c r="W134" s="23">
        <f t="shared" si="13"/>
        <v>6.0738198930403275E-2</v>
      </c>
      <c r="X134" s="23">
        <f t="shared" si="13"/>
        <v>5.3344927831948837E-2</v>
      </c>
      <c r="Y134" s="23">
        <f t="shared" si="12"/>
        <v>5.4943126879787758E-2</v>
      </c>
      <c r="Z134" s="23">
        <f t="shared" si="11"/>
        <v>5.2831342312785134E-2</v>
      </c>
    </row>
    <row r="135" spans="1:26" x14ac:dyDescent="0.3">
      <c r="A135">
        <v>2004</v>
      </c>
      <c r="B135">
        <v>12</v>
      </c>
      <c r="C135" s="11">
        <v>2004.9166666666499</v>
      </c>
      <c r="D135" s="23">
        <f>'VAR1'!T134</f>
        <v>0.61911787906430005</v>
      </c>
      <c r="E135" s="23">
        <f>SUM('VAR2-Cor'!R134,'VAR2-Sag'!R134)/2</f>
        <v>0.67557956648652351</v>
      </c>
      <c r="F135" s="23">
        <f>SUM('VAR3-Cor'!R134,'VAR3-Sag'!S134)/2</f>
        <v>0.71404846333893546</v>
      </c>
      <c r="G135" s="23">
        <f>SUM('VAR4-Cor'!S134,'VAR4-Sag'!S134)/2</f>
        <v>0.80933561248528851</v>
      </c>
      <c r="H135" s="23">
        <f t="shared" si="9"/>
        <v>0.70452038034376196</v>
      </c>
      <c r="J135">
        <v>2004</v>
      </c>
      <c r="K135">
        <v>12</v>
      </c>
      <c r="L135" s="11">
        <v>2004.9166666666499</v>
      </c>
      <c r="M135" s="23">
        <f>'VAR1'!U134</f>
        <v>7.6200000000000004E-2</v>
      </c>
      <c r="N135" s="23">
        <f>SUM('VAR2-Cor'!S134,'VAR2-Sag'!S134)/2</f>
        <v>9.2300000000000659E-2</v>
      </c>
      <c r="O135" s="23">
        <f>SUM('VAR3-Cor'!S134,'VAR3-Sag'!T134)/2</f>
        <v>7.6932500000000251E-2</v>
      </c>
      <c r="P135" s="23">
        <f>SUM('VAR4-Cor'!T134,'VAR4-Sag'!T134)/2</f>
        <v>7.1949999999999251E-2</v>
      </c>
      <c r="Q135" s="23">
        <f t="shared" si="10"/>
        <v>7.9345625000000031E-2</v>
      </c>
      <c r="S135">
        <v>2004</v>
      </c>
      <c r="T135">
        <v>12</v>
      </c>
      <c r="U135" s="11">
        <v>2004.9166666666499</v>
      </c>
      <c r="V135" s="23">
        <f t="shared" si="13"/>
        <v>4.7176782384699668E-2</v>
      </c>
      <c r="W135" s="23">
        <f t="shared" si="13"/>
        <v>6.2355993986706562E-2</v>
      </c>
      <c r="X135" s="23">
        <f t="shared" si="13"/>
        <v>5.4933533405822833E-2</v>
      </c>
      <c r="Y135" s="23">
        <f t="shared" si="12"/>
        <v>5.82316973183159E-2</v>
      </c>
      <c r="Z135" s="23">
        <f t="shared" si="11"/>
        <v>5.5674501773886241E-2</v>
      </c>
    </row>
    <row r="136" spans="1:26" x14ac:dyDescent="0.3">
      <c r="A136">
        <v>2004</v>
      </c>
      <c r="B136">
        <v>11</v>
      </c>
      <c r="C136" s="11">
        <v>2004.8333333333101</v>
      </c>
      <c r="D136" s="23">
        <f>'VAR1'!T135</f>
        <v>0.663213308087371</v>
      </c>
      <c r="E136" s="23">
        <f>SUM('VAR2-Cor'!R135,'VAR2-Sag'!R135)/2</f>
        <v>0.68479811363374099</v>
      </c>
      <c r="F136" s="23">
        <f>SUM('VAR3-Cor'!R135,'VAR3-Sag'!S135)/2</f>
        <v>0.73649884425944556</v>
      </c>
      <c r="G136" s="23">
        <f>SUM('VAR4-Cor'!S135,'VAR4-Sag'!S135)/2</f>
        <v>0.86442511628973606</v>
      </c>
      <c r="H136" s="23">
        <f t="shared" si="9"/>
        <v>0.73723384556757332</v>
      </c>
      <c r="J136">
        <v>2004</v>
      </c>
      <c r="K136">
        <v>11</v>
      </c>
      <c r="L136" s="11">
        <v>2004.8333333333101</v>
      </c>
      <c r="M136" s="23">
        <f>'VAR1'!U135</f>
        <v>6.09000000000001E-2</v>
      </c>
      <c r="N136" s="23">
        <f>SUM('VAR2-Cor'!S135,'VAR2-Sag'!S135)/2</f>
        <v>6.1549999999998606E-2</v>
      </c>
      <c r="O136" s="23">
        <f>SUM('VAR3-Cor'!S135,'VAR3-Sag'!T135)/2</f>
        <v>7.6882499999999548E-2</v>
      </c>
      <c r="P136" s="23">
        <f>SUM('VAR4-Cor'!T135,'VAR4-Sag'!T135)/2</f>
        <v>7.2000000000000008E-2</v>
      </c>
      <c r="Q136" s="23">
        <f t="shared" si="10"/>
        <v>6.7833124999999564E-2</v>
      </c>
      <c r="S136">
        <v>2004</v>
      </c>
      <c r="T136">
        <v>11</v>
      </c>
      <c r="U136" s="11">
        <v>2004.8333333333101</v>
      </c>
      <c r="V136" s="23">
        <f t="shared" si="13"/>
        <v>4.0389690462520958E-2</v>
      </c>
      <c r="W136" s="23">
        <f t="shared" si="13"/>
        <v>4.21493238941558E-2</v>
      </c>
      <c r="X136" s="23">
        <f t="shared" si="13"/>
        <v>5.6623872393776489E-2</v>
      </c>
      <c r="Y136" s="23">
        <f t="shared" si="12"/>
        <v>6.2238608372861007E-2</v>
      </c>
      <c r="Z136" s="23">
        <f t="shared" si="11"/>
        <v>5.0350373780828558E-2</v>
      </c>
    </row>
    <row r="137" spans="1:26" x14ac:dyDescent="0.3">
      <c r="A137">
        <v>2004</v>
      </c>
      <c r="B137">
        <v>10</v>
      </c>
      <c r="C137" s="11">
        <v>2004.74999999998</v>
      </c>
      <c r="D137" s="23">
        <f>'VAR1'!T136</f>
        <v>0.67098952662954503</v>
      </c>
      <c r="E137" s="23">
        <f>SUM('VAR2-Cor'!R136,'VAR2-Sag'!R136)/2</f>
        <v>0.68425888054940953</v>
      </c>
      <c r="F137" s="23">
        <f>SUM('VAR3-Cor'!R136,'VAR3-Sag'!S136)/2</f>
        <v>0.74361591168869845</v>
      </c>
      <c r="G137" s="23">
        <f>SUM('VAR4-Cor'!S136,'VAR4-Sag'!S136)/2</f>
        <v>0.87887324847565051</v>
      </c>
      <c r="H137" s="23">
        <f t="shared" si="9"/>
        <v>0.74443439183582583</v>
      </c>
      <c r="J137">
        <v>2004</v>
      </c>
      <c r="K137">
        <v>10</v>
      </c>
      <c r="L137" s="11">
        <v>2004.74999999998</v>
      </c>
      <c r="M137" s="23">
        <f>'VAR1'!U136</f>
        <v>0.1371</v>
      </c>
      <c r="N137" s="23">
        <f>SUM('VAR2-Cor'!S136,'VAR2-Sag'!S136)/2</f>
        <v>6.9237500000001048E-2</v>
      </c>
      <c r="O137" s="23">
        <f>SUM('VAR3-Cor'!S136,'VAR3-Sag'!T136)/2</f>
        <v>4.6182500000000001E-2</v>
      </c>
      <c r="P137" s="23">
        <f>SUM('VAR4-Cor'!T136,'VAR4-Sag'!T136)/2</f>
        <v>0.11994999999999725</v>
      </c>
      <c r="Q137" s="23">
        <f t="shared" si="10"/>
        <v>9.3117499999999576E-2</v>
      </c>
      <c r="S137">
        <v>2004</v>
      </c>
      <c r="T137">
        <v>10</v>
      </c>
      <c r="U137" s="11">
        <v>2004.74999999998</v>
      </c>
      <c r="V137" s="23">
        <f t="shared" si="13"/>
        <v>9.1992664100910629E-2</v>
      </c>
      <c r="W137" s="23">
        <f t="shared" si="13"/>
        <v>4.7376374242040463E-2</v>
      </c>
      <c r="X137" s="23">
        <f t="shared" si="13"/>
        <v>3.4342041841563316E-2</v>
      </c>
      <c r="Y137" s="23">
        <f t="shared" si="12"/>
        <v>0.10542084615465186</v>
      </c>
      <c r="Z137" s="23">
        <f t="shared" si="11"/>
        <v>6.978298158479157E-2</v>
      </c>
    </row>
    <row r="138" spans="1:26" x14ac:dyDescent="0.3">
      <c r="A138">
        <v>2004</v>
      </c>
      <c r="B138">
        <v>9</v>
      </c>
      <c r="C138" s="11">
        <v>2004.6666666666499</v>
      </c>
      <c r="D138" s="23">
        <f>'VAR1'!T137</f>
        <v>0.68787858087300602</v>
      </c>
      <c r="E138" s="23">
        <f>SUM('VAR2-Cor'!R137,'VAR2-Sag'!R137)/2</f>
        <v>0.66547488453949</v>
      </c>
      <c r="F138" s="23">
        <f>SUM('VAR3-Cor'!R137,'VAR3-Sag'!S137)/2</f>
        <v>0.73394401331776749</v>
      </c>
      <c r="G138" s="23">
        <f>SUM('VAR4-Cor'!S137,'VAR4-Sag'!S137)/2</f>
        <v>0.8097181704593146</v>
      </c>
      <c r="H138" s="23">
        <f t="shared" si="9"/>
        <v>0.72425391229739455</v>
      </c>
      <c r="J138">
        <v>2004</v>
      </c>
      <c r="K138">
        <v>9</v>
      </c>
      <c r="L138" s="11">
        <v>2004.6666666666499</v>
      </c>
      <c r="M138" s="23">
        <f>'VAR1'!U137</f>
        <v>0.12189999999999999</v>
      </c>
      <c r="N138" s="23">
        <f>SUM('VAR2-Cor'!S137,'VAR2-Sag'!S137)/2</f>
        <v>6.9237499999999549E-2</v>
      </c>
      <c r="O138" s="23">
        <f>SUM('VAR3-Cor'!S137,'VAR3-Sag'!T137)/2</f>
        <v>4.6132500000000298E-2</v>
      </c>
      <c r="P138" s="23">
        <f>SUM('VAR4-Cor'!T137,'VAR4-Sag'!T137)/2</f>
        <v>9.59499999999993E-2</v>
      </c>
      <c r="Q138" s="23">
        <f t="shared" si="10"/>
        <v>8.3304999999999782E-2</v>
      </c>
      <c r="S138">
        <v>2004</v>
      </c>
      <c r="T138">
        <v>9</v>
      </c>
      <c r="U138" s="11">
        <v>2004.6666666666499</v>
      </c>
      <c r="V138" s="23">
        <f t="shared" si="13"/>
        <v>8.3852399008419426E-2</v>
      </c>
      <c r="W138" s="23">
        <f t="shared" si="13"/>
        <v>4.6075817318302639E-2</v>
      </c>
      <c r="X138" s="23">
        <f t="shared" si="13"/>
        <v>3.3858672194382128E-2</v>
      </c>
      <c r="Y138" s="23">
        <f t="shared" si="12"/>
        <v>7.769245845557067E-2</v>
      </c>
      <c r="Z138" s="23">
        <f t="shared" si="11"/>
        <v>6.0369836744168723E-2</v>
      </c>
    </row>
    <row r="139" spans="1:26" x14ac:dyDescent="0.3">
      <c r="A139">
        <v>2004</v>
      </c>
      <c r="B139">
        <v>8</v>
      </c>
      <c r="C139" s="11">
        <v>2004.5833333333101</v>
      </c>
      <c r="D139" s="23">
        <f>'VAR1'!T138</f>
        <v>0.64901048236058101</v>
      </c>
      <c r="E139" s="23">
        <f>SUM('VAR2-Cor'!R138,'VAR2-Sag'!R138)/2</f>
        <v>0.64424569296735301</v>
      </c>
      <c r="F139" s="23">
        <f>SUM('VAR3-Cor'!R138,'VAR3-Sag'!S138)/2</f>
        <v>0.72430906220713953</v>
      </c>
      <c r="G139" s="23">
        <f>SUM('VAR4-Cor'!S138,'VAR4-Sag'!S138)/2</f>
        <v>0.73347212675635454</v>
      </c>
      <c r="H139" s="23">
        <f t="shared" si="9"/>
        <v>0.68775934107285708</v>
      </c>
      <c r="J139">
        <v>2004</v>
      </c>
      <c r="K139">
        <v>8</v>
      </c>
      <c r="L139" s="11">
        <v>2004.5833333333101</v>
      </c>
      <c r="M139" s="23">
        <f>'VAR1'!U138</f>
        <v>0.12179999999999599</v>
      </c>
      <c r="N139" s="23">
        <f>SUM('VAR2-Cor'!S138,'VAR2-Sag'!S138)/2</f>
        <v>6.9187499999999555E-2</v>
      </c>
      <c r="O139" s="23">
        <f>SUM('VAR3-Cor'!S138,'VAR3-Sag'!T138)/2</f>
        <v>4.6132500000000499E-2</v>
      </c>
      <c r="P139" s="23">
        <f>SUM('VAR4-Cor'!T138,'VAR4-Sag'!T138)/2</f>
        <v>9.5999999999998253E-2</v>
      </c>
      <c r="Q139" s="23">
        <f t="shared" si="10"/>
        <v>8.3279999999998577E-2</v>
      </c>
      <c r="S139">
        <v>2004</v>
      </c>
      <c r="T139">
        <v>8</v>
      </c>
      <c r="U139" s="11">
        <v>2004.5833333333101</v>
      </c>
      <c r="V139" s="23">
        <f t="shared" si="13"/>
        <v>7.9049476751516162E-2</v>
      </c>
      <c r="W139" s="23">
        <f t="shared" si="13"/>
        <v>4.4573748882178452E-2</v>
      </c>
      <c r="X139" s="23">
        <f t="shared" si="13"/>
        <v>3.3414187812271227E-2</v>
      </c>
      <c r="Y139" s="23">
        <f t="shared" si="12"/>
        <v>7.0413324168608751E-2</v>
      </c>
      <c r="Z139" s="23">
        <f t="shared" si="11"/>
        <v>5.6862684403643643E-2</v>
      </c>
    </row>
    <row r="140" spans="1:26" x14ac:dyDescent="0.3">
      <c r="A140">
        <v>2004</v>
      </c>
      <c r="B140">
        <v>7</v>
      </c>
      <c r="C140" s="11">
        <v>2004.49999999998</v>
      </c>
      <c r="D140" s="23">
        <f>'VAR1'!T139</f>
        <v>0.59552260244072197</v>
      </c>
      <c r="E140" s="23">
        <f>SUM('VAR2-Cor'!R139,'VAR2-Sag'!R139)/2</f>
        <v>0.62921164126539453</v>
      </c>
      <c r="F140" s="23">
        <f>SUM('VAR3-Cor'!R139,'VAR3-Sag'!S139)/2</f>
        <v>0.70850343634888446</v>
      </c>
      <c r="G140" s="23">
        <f>SUM('VAR4-Cor'!S139,'VAR4-Sag'!S139)/2</f>
        <v>0.66961970989804853</v>
      </c>
      <c r="H140" s="23">
        <f t="shared" si="9"/>
        <v>0.6507143474882624</v>
      </c>
      <c r="J140">
        <v>2004</v>
      </c>
      <c r="K140">
        <v>7</v>
      </c>
      <c r="L140" s="11">
        <v>2004.49999999998</v>
      </c>
      <c r="M140" s="23">
        <f>'VAR1'!U139</f>
        <v>0.12189999999999999</v>
      </c>
      <c r="N140" s="23">
        <f>SUM('VAR2-Cor'!S139,'VAR2-Sag'!S139)/2</f>
        <v>6.9237499999999549E-2</v>
      </c>
      <c r="O140" s="23">
        <f>SUM('VAR3-Cor'!S139,'VAR3-Sag'!T139)/2</f>
        <v>4.61824999999993E-2</v>
      </c>
      <c r="P140" s="23">
        <f>SUM('VAR4-Cor'!T139,'VAR4-Sag'!T139)/2</f>
        <v>9.59499999999993E-2</v>
      </c>
      <c r="Q140" s="23">
        <f t="shared" si="10"/>
        <v>8.3317499999999531E-2</v>
      </c>
      <c r="S140">
        <v>2004</v>
      </c>
      <c r="T140">
        <v>7</v>
      </c>
      <c r="U140" s="11">
        <v>2004.49999999998</v>
      </c>
      <c r="V140" s="23">
        <f t="shared" si="13"/>
        <v>7.2594205237524009E-2</v>
      </c>
      <c r="W140" s="23">
        <f t="shared" si="13"/>
        <v>4.356504101211247E-2</v>
      </c>
      <c r="X140" s="23">
        <f t="shared" si="13"/>
        <v>3.2720459949181858E-2</v>
      </c>
      <c r="Y140" s="23">
        <f t="shared" si="12"/>
        <v>6.4250011164717291E-2</v>
      </c>
      <c r="Z140" s="23">
        <f t="shared" si="11"/>
        <v>5.3282429340883904E-2</v>
      </c>
    </row>
    <row r="141" spans="1:26" x14ac:dyDescent="0.3">
      <c r="A141">
        <v>2004</v>
      </c>
      <c r="B141">
        <v>6</v>
      </c>
      <c r="C141" s="11">
        <v>2004.4166666666499</v>
      </c>
      <c r="D141" s="23">
        <f>'VAR1'!T140</f>
        <v>0.54310642426806699</v>
      </c>
      <c r="E141" s="23">
        <f>SUM('VAR2-Cor'!R140,'VAR2-Sag'!R140)/2</f>
        <v>0.61292864325292395</v>
      </c>
      <c r="F141" s="23">
        <f>SUM('VAR3-Cor'!R140,'VAR3-Sag'!S140)/2</f>
        <v>0.68993653725144999</v>
      </c>
      <c r="G141" s="23">
        <f>SUM('VAR4-Cor'!S140,'VAR4-Sag'!S140)/2</f>
        <v>0.60351588409051604</v>
      </c>
      <c r="H141" s="23">
        <f t="shared" ref="H141:H204" si="14">AVERAGE(D141:G141)</f>
        <v>0.6123718722157393</v>
      </c>
      <c r="J141">
        <v>2004</v>
      </c>
      <c r="K141">
        <v>6</v>
      </c>
      <c r="L141" s="11">
        <v>2004.4166666666499</v>
      </c>
      <c r="M141" s="23">
        <f>'VAR1'!U140</f>
        <v>0.12189999999999999</v>
      </c>
      <c r="N141" s="23">
        <f>SUM('VAR2-Cor'!S140,'VAR2-Sag'!S140)/2</f>
        <v>6.9187500000000554E-2</v>
      </c>
      <c r="O141" s="23">
        <f>SUM('VAR3-Cor'!S140,'VAR3-Sag'!T140)/2</f>
        <v>4.6132500000001402E-2</v>
      </c>
      <c r="P141" s="23">
        <f>SUM('VAR4-Cor'!T140,'VAR4-Sag'!T140)/2</f>
        <v>9.5999999999999142E-2</v>
      </c>
      <c r="Q141" s="23">
        <f t="shared" ref="Q141:Q204" si="15">AVERAGE(M141:P141)</f>
        <v>8.3305000000000268E-2</v>
      </c>
      <c r="S141">
        <v>2004</v>
      </c>
      <c r="T141">
        <v>6</v>
      </c>
      <c r="U141" s="11">
        <v>2004.4166666666499</v>
      </c>
      <c r="V141" s="23">
        <f t="shared" si="13"/>
        <v>6.6204673118277366E-2</v>
      </c>
      <c r="W141" s="23">
        <f t="shared" si="13"/>
        <v>4.2407000505062013E-2</v>
      </c>
      <c r="X141" s="23">
        <f t="shared" si="13"/>
        <v>3.1828497304753484E-2</v>
      </c>
      <c r="Y141" s="23">
        <f t="shared" si="12"/>
        <v>5.7937524872689022E-2</v>
      </c>
      <c r="Z141" s="23">
        <f t="shared" ref="Z141:Z204" si="16">AVERAGE(V141:Y141)</f>
        <v>4.959442395019547E-2</v>
      </c>
    </row>
    <row r="142" spans="1:26" x14ac:dyDescent="0.3">
      <c r="A142">
        <v>2004</v>
      </c>
      <c r="B142">
        <v>5</v>
      </c>
      <c r="C142" s="11">
        <v>2004.3333333333101</v>
      </c>
      <c r="D142" s="23">
        <f>'VAR1'!T141</f>
        <v>0.52310778461934504</v>
      </c>
      <c r="E142" s="23">
        <f>SUM('VAR2-Cor'!R141,'VAR2-Sag'!R141)/2</f>
        <v>0.58526717824168895</v>
      </c>
      <c r="F142" s="23">
        <f>SUM('VAR3-Cor'!R141,'VAR3-Sag'!S141)/2</f>
        <v>0.666353016377639</v>
      </c>
      <c r="G142" s="23">
        <f>SUM('VAR4-Cor'!S141,'VAR4-Sag'!S141)/2</f>
        <v>0.56042130069921092</v>
      </c>
      <c r="H142" s="23">
        <f t="shared" si="14"/>
        <v>0.58378731998447098</v>
      </c>
      <c r="J142">
        <v>2004</v>
      </c>
      <c r="K142">
        <v>5</v>
      </c>
      <c r="L142" s="11">
        <v>2004.3333333333101</v>
      </c>
      <c r="M142" s="23">
        <f>'VAR1'!U141</f>
        <v>0.1371</v>
      </c>
      <c r="N142" s="23">
        <f>SUM('VAR2-Cor'!S141,'VAR2-Sag'!S141)/2</f>
        <v>6.9237499999999549E-2</v>
      </c>
      <c r="O142" s="23">
        <f>SUM('VAR3-Cor'!S141,'VAR3-Sag'!T141)/2</f>
        <v>4.6132499999999403E-2</v>
      </c>
      <c r="P142" s="23">
        <f>SUM('VAR4-Cor'!T141,'VAR4-Sag'!T141)/2</f>
        <v>9.59499999999993E-2</v>
      </c>
      <c r="Q142" s="23">
        <f t="shared" si="15"/>
        <v>8.7104999999999572E-2</v>
      </c>
      <c r="S142">
        <v>2004</v>
      </c>
      <c r="T142">
        <v>5</v>
      </c>
      <c r="U142" s="11">
        <v>2004.3333333333101</v>
      </c>
      <c r="V142" s="23">
        <f t="shared" si="13"/>
        <v>7.17180772713122E-2</v>
      </c>
      <c r="W142" s="23">
        <f t="shared" si="13"/>
        <v>4.0522436253508674E-2</v>
      </c>
      <c r="X142" s="23">
        <f t="shared" si="13"/>
        <v>3.0740530528041033E-2</v>
      </c>
      <c r="Y142" s="23">
        <f t="shared" si="12"/>
        <v>5.3772423802088895E-2</v>
      </c>
      <c r="Z142" s="23">
        <f t="shared" si="16"/>
        <v>4.9188366963737698E-2</v>
      </c>
    </row>
    <row r="143" spans="1:26" x14ac:dyDescent="0.3">
      <c r="A143">
        <v>2004</v>
      </c>
      <c r="B143">
        <v>4</v>
      </c>
      <c r="C143" s="11">
        <v>2004.24999999998</v>
      </c>
      <c r="D143" s="23">
        <f>'VAR1'!T142</f>
        <v>0.60844036322766504</v>
      </c>
      <c r="E143" s="23">
        <f>SUM('VAR2-Cor'!R142,'VAR2-Sag'!R142)/2</f>
        <v>0.55799694193248794</v>
      </c>
      <c r="F143" s="23">
        <f>SUM('VAR3-Cor'!R142,'VAR3-Sag'!S142)/2</f>
        <v>0.64305868250146647</v>
      </c>
      <c r="G143" s="23">
        <f>SUM('VAR4-Cor'!S142,'VAR4-Sag'!S142)/2</f>
        <v>0.54958291581643048</v>
      </c>
      <c r="H143" s="23">
        <f t="shared" si="14"/>
        <v>0.58976972586951248</v>
      </c>
      <c r="J143">
        <v>2004</v>
      </c>
      <c r="K143">
        <v>4</v>
      </c>
      <c r="L143" s="11">
        <v>2004.24999999998</v>
      </c>
      <c r="M143" s="23">
        <f>'VAR1'!U142</f>
        <v>0.12189999999999999</v>
      </c>
      <c r="N143" s="23">
        <f>SUM('VAR2-Cor'!S142,'VAR2-Sag'!S142)/2</f>
        <v>6.9237500000000049E-2</v>
      </c>
      <c r="O143" s="23">
        <f>SUM('VAR3-Cor'!S142,'VAR3-Sag'!T142)/2</f>
        <v>3.07824999999999E-2</v>
      </c>
      <c r="P143" s="23">
        <f>SUM('VAR4-Cor'!T142,'VAR4-Sag'!T142)/2</f>
        <v>7.1974999999998748E-2</v>
      </c>
      <c r="Q143" s="23">
        <f t="shared" si="15"/>
        <v>7.3473749999999671E-2</v>
      </c>
      <c r="S143">
        <v>2004</v>
      </c>
      <c r="T143">
        <v>4</v>
      </c>
      <c r="U143" s="11">
        <v>2004.24999999998</v>
      </c>
      <c r="V143" s="23">
        <f t="shared" si="13"/>
        <v>7.4168880277452359E-2</v>
      </c>
      <c r="W143" s="23">
        <f t="shared" si="13"/>
        <v>3.8634313267050663E-2</v>
      </c>
      <c r="X143" s="23">
        <f t="shared" si="13"/>
        <v>1.9794953894101328E-2</v>
      </c>
      <c r="Y143" s="23">
        <f t="shared" si="12"/>
        <v>3.9556230365886895E-2</v>
      </c>
      <c r="Z143" s="23">
        <f t="shared" si="16"/>
        <v>4.3038594451122812E-2</v>
      </c>
    </row>
    <row r="144" spans="1:26" x14ac:dyDescent="0.3">
      <c r="A144">
        <v>2004</v>
      </c>
      <c r="B144">
        <v>3</v>
      </c>
      <c r="C144" s="11">
        <v>2004.1666666666499</v>
      </c>
      <c r="D144" s="23">
        <f>'VAR1'!T143</f>
        <v>0.65501221829322498</v>
      </c>
      <c r="E144" s="23">
        <f>SUM('VAR2-Cor'!R143,'VAR2-Sag'!R143)/2</f>
        <v>0.53254776739825704</v>
      </c>
      <c r="F144" s="23">
        <f>SUM('VAR3-Cor'!R143,'VAR3-Sag'!S143)/2</f>
        <v>0.62583559896500396</v>
      </c>
      <c r="G144" s="23">
        <f>SUM('VAR4-Cor'!S143,'VAR4-Sag'!S143)/2</f>
        <v>0.54902705571639998</v>
      </c>
      <c r="H144" s="23">
        <f t="shared" si="14"/>
        <v>0.59060566009322146</v>
      </c>
      <c r="J144">
        <v>2004</v>
      </c>
      <c r="K144">
        <v>3</v>
      </c>
      <c r="L144" s="11">
        <v>2004.1666666666499</v>
      </c>
      <c r="M144" s="23">
        <f>'VAR1'!U143</f>
        <v>0.12189999999999999</v>
      </c>
      <c r="N144" s="23">
        <f>SUM('VAR2-Cor'!S143,'VAR2-Sag'!S143)/2</f>
        <v>6.9187499999998556E-2</v>
      </c>
      <c r="O144" s="23">
        <f>SUM('VAR3-Cor'!S143,'VAR3-Sag'!T143)/2</f>
        <v>3.0782500000000101E-2</v>
      </c>
      <c r="P144" s="23">
        <f>SUM('VAR4-Cor'!T143,'VAR4-Sag'!T143)/2</f>
        <v>7.1974999999997846E-2</v>
      </c>
      <c r="Q144" s="23">
        <f t="shared" si="15"/>
        <v>7.3461249999999118E-2</v>
      </c>
      <c r="S144">
        <v>2004</v>
      </c>
      <c r="T144">
        <v>3</v>
      </c>
      <c r="U144" s="11">
        <v>2004.1666666666499</v>
      </c>
      <c r="V144" s="23">
        <f t="shared" si="13"/>
        <v>7.9845989409944126E-2</v>
      </c>
      <c r="W144" s="23">
        <f t="shared" si="13"/>
        <v>3.684564865686614E-2</v>
      </c>
      <c r="X144" s="23">
        <f t="shared" si="13"/>
        <v>1.9264784325140297E-2</v>
      </c>
      <c r="Y144" s="23">
        <f t="shared" si="12"/>
        <v>3.9516222335186708E-2</v>
      </c>
      <c r="Z144" s="23">
        <f t="shared" si="16"/>
        <v>4.3868161181784313E-2</v>
      </c>
    </row>
    <row r="145" spans="1:26" x14ac:dyDescent="0.3">
      <c r="A145">
        <v>2004</v>
      </c>
      <c r="B145">
        <v>2</v>
      </c>
      <c r="C145" s="11">
        <v>2004.0833333333101</v>
      </c>
      <c r="D145" s="23">
        <f>'VAR1'!T144</f>
        <v>0.64627429037006501</v>
      </c>
      <c r="E145" s="23">
        <f>SUM('VAR2-Cor'!R144,'VAR2-Sag'!R144)/2</f>
        <v>0.51860508310404052</v>
      </c>
      <c r="F145" s="23">
        <f>SUM('VAR3-Cor'!R144,'VAR3-Sag'!S144)/2</f>
        <v>0.60861251542854156</v>
      </c>
      <c r="G145" s="23">
        <f>SUM('VAR4-Cor'!S144,'VAR4-Sag'!S144)/2</f>
        <v>0.54539037275832891</v>
      </c>
      <c r="H145" s="23">
        <f t="shared" si="14"/>
        <v>0.57972056541524397</v>
      </c>
      <c r="J145">
        <v>2004</v>
      </c>
      <c r="K145">
        <v>2</v>
      </c>
      <c r="L145" s="11">
        <v>2004.0833333333101</v>
      </c>
      <c r="M145" s="23">
        <f>'VAR1'!U144</f>
        <v>4.5699999999999998E-2</v>
      </c>
      <c r="N145" s="23">
        <f>SUM('VAR2-Cor'!S144,'VAR2-Sag'!S144)/2</f>
        <v>0.15385000000000001</v>
      </c>
      <c r="O145" s="23">
        <f>SUM('VAR3-Cor'!S144,'VAR3-Sag'!T144)/2</f>
        <v>6.1514999999999903E-2</v>
      </c>
      <c r="P145" s="23">
        <f>SUM('VAR4-Cor'!T144,'VAR4-Sag'!T144)/2</f>
        <v>0.16794999999999899</v>
      </c>
      <c r="Q145" s="23">
        <f t="shared" si="15"/>
        <v>0.10725374999999972</v>
      </c>
      <c r="S145">
        <v>2004</v>
      </c>
      <c r="T145">
        <v>2</v>
      </c>
      <c r="U145" s="11">
        <v>2004.0833333333101</v>
      </c>
      <c r="V145" s="23">
        <f t="shared" si="13"/>
        <v>2.9534735069911968E-2</v>
      </c>
      <c r="W145" s="23">
        <f t="shared" si="13"/>
        <v>7.978739203555664E-2</v>
      </c>
      <c r="X145" s="23">
        <f t="shared" si="13"/>
        <v>3.7438798886586674E-2</v>
      </c>
      <c r="Y145" s="23">
        <f t="shared" si="12"/>
        <v>9.1598313104760784E-2</v>
      </c>
      <c r="Z145" s="23">
        <f t="shared" si="16"/>
        <v>5.9589809774204014E-2</v>
      </c>
    </row>
    <row r="146" spans="1:26" x14ac:dyDescent="0.3">
      <c r="A146">
        <v>2004</v>
      </c>
      <c r="B146">
        <v>1</v>
      </c>
      <c r="C146" s="11">
        <v>2004</v>
      </c>
      <c r="D146" s="23">
        <f>'VAR1'!T145</f>
        <v>0.66428471616765405</v>
      </c>
      <c r="E146" s="23">
        <f>SUM('VAR2-Cor'!R145,'VAR2-Sag'!R145)/2</f>
        <v>0.57299224865134402</v>
      </c>
      <c r="F146" s="23">
        <f>SUM('VAR3-Cor'!R145,'VAR3-Sag'!S145)/2</f>
        <v>0.604167980411349</v>
      </c>
      <c r="G146" s="23">
        <f>SUM('VAR4-Cor'!S145,'VAR4-Sag'!S145)/2</f>
        <v>0.59633997828662344</v>
      </c>
      <c r="H146" s="23">
        <f t="shared" si="14"/>
        <v>0.60944623087924255</v>
      </c>
      <c r="J146">
        <v>2004</v>
      </c>
      <c r="K146">
        <v>1</v>
      </c>
      <c r="L146" s="11">
        <v>2004</v>
      </c>
      <c r="M146" s="23">
        <f>'VAR1'!U145</f>
        <v>4.5699999999999998E-2</v>
      </c>
      <c r="N146" s="23">
        <f>SUM('VAR2-Cor'!S145,'VAR2-Sag'!S145)/2</f>
        <v>0.1231000000000005</v>
      </c>
      <c r="O146" s="23">
        <f>SUM('VAR3-Cor'!S145,'VAR3-Sag'!T145)/2</f>
        <v>6.1514999999999945E-2</v>
      </c>
      <c r="P146" s="23">
        <f>SUM('VAR4-Cor'!T145,'VAR4-Sag'!T145)/2</f>
        <v>0.14394999999999925</v>
      </c>
      <c r="Q146" s="23">
        <f t="shared" si="15"/>
        <v>9.356624999999992E-2</v>
      </c>
      <c r="S146">
        <v>2004</v>
      </c>
      <c r="T146">
        <v>1</v>
      </c>
      <c r="U146" s="11">
        <v>2004</v>
      </c>
      <c r="V146" s="23">
        <f t="shared" si="13"/>
        <v>3.035781152886179E-2</v>
      </c>
      <c r="W146" s="23">
        <f t="shared" si="13"/>
        <v>7.0535345808980729E-2</v>
      </c>
      <c r="X146" s="23">
        <f t="shared" si="13"/>
        <v>3.7165393315004097E-2</v>
      </c>
      <c r="Y146" s="23">
        <f t="shared" si="12"/>
        <v>8.5843139874359001E-2</v>
      </c>
      <c r="Z146" s="23">
        <f t="shared" si="16"/>
        <v>5.59754226318014E-2</v>
      </c>
    </row>
    <row r="147" spans="1:26" x14ac:dyDescent="0.3">
      <c r="A147">
        <v>2003</v>
      </c>
      <c r="B147">
        <v>12</v>
      </c>
      <c r="C147" s="11">
        <v>2003.9166666666499</v>
      </c>
      <c r="D147" s="23">
        <f>'VAR1'!T146</f>
        <v>0.70029320088190505</v>
      </c>
      <c r="E147" s="23">
        <f>SUM('VAR2-Cor'!R146,'VAR2-Sag'!R146)/2</f>
        <v>0.62099789511923398</v>
      </c>
      <c r="F147" s="23">
        <f>SUM('VAR3-Cor'!R146,'VAR3-Sag'!S146)/2</f>
        <v>0.62423018581509693</v>
      </c>
      <c r="G147" s="23">
        <f>SUM('VAR4-Cor'!S146,'VAR4-Sag'!S146)/2</f>
        <v>0.66481572809331246</v>
      </c>
      <c r="H147" s="23">
        <f t="shared" si="14"/>
        <v>0.65258425247738705</v>
      </c>
      <c r="J147">
        <v>2003</v>
      </c>
      <c r="K147">
        <v>12</v>
      </c>
      <c r="L147" s="11">
        <v>2003.9166666666499</v>
      </c>
      <c r="M147" s="23">
        <f>'VAR1'!U146</f>
        <v>4.5699999999999998E-2</v>
      </c>
      <c r="N147" s="23">
        <f>SUM('VAR2-Cor'!S146,'VAR2-Sag'!S146)/2</f>
        <v>0.122999999999998</v>
      </c>
      <c r="O147" s="23">
        <f>SUM('VAR3-Cor'!S146,'VAR3-Sag'!T146)/2</f>
        <v>6.1565000000000702E-2</v>
      </c>
      <c r="P147" s="23">
        <f>SUM('VAR4-Cor'!T146,'VAR4-Sag'!T146)/2</f>
        <v>0.1678999999999975</v>
      </c>
      <c r="Q147" s="23">
        <f t="shared" si="15"/>
        <v>9.9541249999999054E-2</v>
      </c>
      <c r="S147">
        <v>2003</v>
      </c>
      <c r="T147">
        <v>12</v>
      </c>
      <c r="U147" s="11">
        <v>2003.9166666666499</v>
      </c>
      <c r="V147" s="23">
        <f t="shared" si="13"/>
        <v>3.200339928030306E-2</v>
      </c>
      <c r="W147" s="23">
        <f t="shared" si="13"/>
        <v>7.6382741099664531E-2</v>
      </c>
      <c r="X147" s="23">
        <f t="shared" si="13"/>
        <v>3.8430731389706881E-2</v>
      </c>
      <c r="Y147" s="23">
        <f t="shared" si="12"/>
        <v>0.1116225607468655</v>
      </c>
      <c r="Z147" s="23">
        <f t="shared" si="16"/>
        <v>6.4609858129135E-2</v>
      </c>
    </row>
    <row r="148" spans="1:26" x14ac:dyDescent="0.3">
      <c r="A148">
        <v>2003</v>
      </c>
      <c r="B148">
        <v>11</v>
      </c>
      <c r="C148" s="11">
        <v>2003.8333333333101</v>
      </c>
      <c r="D148" s="23">
        <f>'VAR1'!T147</f>
        <v>0.75183706301236197</v>
      </c>
      <c r="E148" s="23">
        <f>SUM('VAR2-Cor'!R147,'VAR2-Sag'!R147)/2</f>
        <v>0.63278596584708502</v>
      </c>
      <c r="F148" s="23">
        <f>SUM('VAR3-Cor'!R147,'VAR3-Sag'!S147)/2</f>
        <v>0.6529842406044486</v>
      </c>
      <c r="G148" s="23">
        <f>SUM('VAR4-Cor'!S147,'VAR4-Sag'!S147)/2</f>
        <v>0.69966728811133905</v>
      </c>
      <c r="H148" s="23">
        <f t="shared" si="14"/>
        <v>0.68431863939380866</v>
      </c>
      <c r="J148">
        <v>2003</v>
      </c>
      <c r="K148">
        <v>11</v>
      </c>
      <c r="L148" s="11">
        <v>2003.8333333333101</v>
      </c>
      <c r="M148" s="23">
        <f>'VAR1'!U147</f>
        <v>4.5699999999999998E-2</v>
      </c>
      <c r="N148" s="23">
        <f>SUM('VAR2-Cor'!S147,'VAR2-Sag'!S147)/2</f>
        <v>0.1230999999999995</v>
      </c>
      <c r="O148" s="23">
        <f>SUM('VAR3-Cor'!S147,'VAR3-Sag'!T147)/2</f>
        <v>6.1515000000000798E-2</v>
      </c>
      <c r="P148" s="23">
        <f>SUM('VAR4-Cor'!T147,'VAR4-Sag'!T147)/2</f>
        <v>9.5999999999998253E-2</v>
      </c>
      <c r="Q148" s="23">
        <f t="shared" si="15"/>
        <v>8.1578749999999645E-2</v>
      </c>
      <c r="S148">
        <v>2003</v>
      </c>
      <c r="T148">
        <v>11</v>
      </c>
      <c r="U148" s="11">
        <v>2003.8333333333101</v>
      </c>
      <c r="V148" s="23">
        <f t="shared" si="13"/>
        <v>3.4358953779664941E-2</v>
      </c>
      <c r="W148" s="23">
        <f t="shared" si="13"/>
        <v>7.7895952395775847E-2</v>
      </c>
      <c r="X148" s="23">
        <f t="shared" si="13"/>
        <v>4.0168325560783175E-2</v>
      </c>
      <c r="Y148" s="23">
        <f t="shared" si="12"/>
        <v>6.7168059658687329E-2</v>
      </c>
      <c r="Z148" s="23">
        <f t="shared" si="16"/>
        <v>5.4897822848727823E-2</v>
      </c>
    </row>
    <row r="149" spans="1:26" x14ac:dyDescent="0.3">
      <c r="A149">
        <v>2003</v>
      </c>
      <c r="B149">
        <v>10</v>
      </c>
      <c r="C149" s="11">
        <v>2003.74999999998</v>
      </c>
      <c r="D149" s="23">
        <f>'VAR1'!T148</f>
        <v>0.72116106775774902</v>
      </c>
      <c r="E149" s="23">
        <f>SUM('VAR2-Cor'!R148,'VAR2-Sag'!R148)/2</f>
        <v>0.62952592325953949</v>
      </c>
      <c r="F149" s="23">
        <f>SUM('VAR3-Cor'!R148,'VAR3-Sag'!S148)/2</f>
        <v>0.683995250472201</v>
      </c>
      <c r="G149" s="23">
        <f>SUM('VAR4-Cor'!S148,'VAR4-Sag'!S148)/2</f>
        <v>0.70036519527806007</v>
      </c>
      <c r="H149" s="23">
        <f t="shared" si="14"/>
        <v>0.68376185919188737</v>
      </c>
      <c r="J149">
        <v>2003</v>
      </c>
      <c r="K149">
        <v>10</v>
      </c>
      <c r="L149" s="11">
        <v>2003.74999999998</v>
      </c>
      <c r="M149" s="23">
        <f>'VAR1'!U148</f>
        <v>0.12180000000000001</v>
      </c>
      <c r="N149" s="23">
        <f>SUM('VAR2-Cor'!S148,'VAR2-Sag'!S148)/2</f>
        <v>0.12304999999999949</v>
      </c>
      <c r="O149" s="23">
        <f>SUM('VAR3-Cor'!S148,'VAR3-Sag'!T148)/2</f>
        <v>9.2279999999999349E-2</v>
      </c>
      <c r="P149" s="23">
        <f>SUM('VAR4-Cor'!T148,'VAR4-Sag'!T148)/2</f>
        <v>7.1974999999999192E-2</v>
      </c>
      <c r="Q149" s="23">
        <f t="shared" si="15"/>
        <v>0.10227624999999951</v>
      </c>
      <c r="S149">
        <v>2003</v>
      </c>
      <c r="T149">
        <v>10</v>
      </c>
      <c r="U149" s="11">
        <v>2003.74999999998</v>
      </c>
      <c r="V149" s="23">
        <f t="shared" si="13"/>
        <v>8.7837418052893829E-2</v>
      </c>
      <c r="W149" s="23">
        <f t="shared" si="13"/>
        <v>7.7463164857086014E-2</v>
      </c>
      <c r="X149" s="23">
        <f t="shared" si="13"/>
        <v>6.3119081713574263E-2</v>
      </c>
      <c r="Y149" s="23">
        <f t="shared" si="12"/>
        <v>5.0408784930137805E-2</v>
      </c>
      <c r="Z149" s="23">
        <f t="shared" si="16"/>
        <v>6.9707112388422976E-2</v>
      </c>
    </row>
    <row r="150" spans="1:26" x14ac:dyDescent="0.3">
      <c r="A150">
        <v>2003</v>
      </c>
      <c r="B150">
        <v>9</v>
      </c>
      <c r="C150" s="11">
        <v>2003.6666666666499</v>
      </c>
      <c r="D150" s="23">
        <f>'VAR1'!T149</f>
        <v>0.66911788058441302</v>
      </c>
      <c r="E150" s="23">
        <f>SUM('VAR2-Cor'!R149,'VAR2-Sag'!R149)/2</f>
        <v>0.58881349832896102</v>
      </c>
      <c r="F150" s="23">
        <f>SUM('VAR3-Cor'!R149,'VAR3-Sag'!S149)/2</f>
        <v>0.66864358953782044</v>
      </c>
      <c r="G150" s="23">
        <f>SUM('VAR4-Cor'!S149,'VAR4-Sag'!S149)/2</f>
        <v>0.68483043182458192</v>
      </c>
      <c r="H150" s="23">
        <f t="shared" si="14"/>
        <v>0.65285135006894413</v>
      </c>
      <c r="J150">
        <v>2003</v>
      </c>
      <c r="K150">
        <v>9</v>
      </c>
      <c r="L150" s="11">
        <v>2003.6666666666499</v>
      </c>
      <c r="M150" s="23">
        <f>'VAR1'!U149</f>
        <v>0.1067</v>
      </c>
      <c r="N150" s="23">
        <f>SUM('VAR2-Cor'!S149,'VAR2-Sag'!S149)/2</f>
        <v>9.2300000000000659E-2</v>
      </c>
      <c r="O150" s="23">
        <f>SUM('VAR3-Cor'!S149,'VAR3-Sag'!T149)/2</f>
        <v>4.6165000000000199E-2</v>
      </c>
      <c r="P150" s="23">
        <f>SUM('VAR4-Cor'!T149,'VAR4-Sag'!T149)/2</f>
        <v>4.7974999999999601E-2</v>
      </c>
      <c r="Q150" s="23">
        <f t="shared" si="15"/>
        <v>7.3285000000000128E-2</v>
      </c>
      <c r="S150">
        <v>2003</v>
      </c>
      <c r="T150">
        <v>9</v>
      </c>
      <c r="U150" s="11">
        <v>2003.6666666666499</v>
      </c>
      <c r="V150" s="23">
        <f t="shared" si="13"/>
        <v>7.1394877858356867E-2</v>
      </c>
      <c r="W150" s="23">
        <f t="shared" si="13"/>
        <v>5.4347485895763492E-2</v>
      </c>
      <c r="X150" s="23">
        <f t="shared" si="13"/>
        <v>3.0867931311013612E-2</v>
      </c>
      <c r="Y150" s="23">
        <f t="shared" si="12"/>
        <v>3.2854739966784043E-2</v>
      </c>
      <c r="Z150" s="23">
        <f t="shared" si="16"/>
        <v>4.73662587579795E-2</v>
      </c>
    </row>
    <row r="151" spans="1:26" x14ac:dyDescent="0.3">
      <c r="A151">
        <v>2003</v>
      </c>
      <c r="B151">
        <v>8</v>
      </c>
      <c r="C151" s="11">
        <v>2003.5833333333101</v>
      </c>
      <c r="D151" s="23">
        <f>'VAR1'!T150</f>
        <v>0.65191446365874695</v>
      </c>
      <c r="E151" s="23">
        <f>SUM('VAR2-Cor'!R150,'VAR2-Sag'!R150)/2</f>
        <v>0.55043847815307601</v>
      </c>
      <c r="F151" s="23">
        <f>SUM('VAR3-Cor'!R150,'VAR3-Sag'!S150)/2</f>
        <v>0.63908942427379201</v>
      </c>
      <c r="G151" s="23">
        <f>SUM('VAR4-Cor'!S150,'VAR4-Sag'!S150)/2</f>
        <v>0.65854497342056251</v>
      </c>
      <c r="H151" s="23">
        <f t="shared" si="14"/>
        <v>0.62499683487654434</v>
      </c>
      <c r="J151">
        <v>2003</v>
      </c>
      <c r="K151">
        <v>8</v>
      </c>
      <c r="L151" s="11">
        <v>2003.5833333333101</v>
      </c>
      <c r="M151" s="23">
        <f>'VAR1'!U150</f>
        <v>0.1066</v>
      </c>
      <c r="N151" s="23">
        <f>SUM('VAR2-Cor'!S150,'VAR2-Sag'!S150)/2</f>
        <v>0.1230999999999995</v>
      </c>
      <c r="O151" s="23">
        <f>SUM('VAR3-Cor'!S150,'VAR3-Sag'!T150)/2</f>
        <v>4.6165000000000601E-2</v>
      </c>
      <c r="P151" s="23">
        <f>SUM('VAR4-Cor'!T150,'VAR4-Sag'!T150)/2</f>
        <v>7.199999999999826E-2</v>
      </c>
      <c r="Q151" s="23">
        <f t="shared" si="15"/>
        <v>8.6966249999999606E-2</v>
      </c>
      <c r="S151">
        <v>2003</v>
      </c>
      <c r="T151">
        <v>8</v>
      </c>
      <c r="U151" s="11">
        <v>2003.5833333333101</v>
      </c>
      <c r="V151" s="23">
        <f t="shared" si="13"/>
        <v>6.949408182602243E-2</v>
      </c>
      <c r="W151" s="23">
        <f t="shared" si="13"/>
        <v>6.7758976660643386E-2</v>
      </c>
      <c r="X151" s="23">
        <f t="shared" si="13"/>
        <v>2.9503563271599993E-2</v>
      </c>
      <c r="Y151" s="23">
        <f t="shared" si="12"/>
        <v>4.7415238086279357E-2</v>
      </c>
      <c r="Z151" s="23">
        <f t="shared" si="16"/>
        <v>5.3542964961136294E-2</v>
      </c>
    </row>
    <row r="152" spans="1:26" x14ac:dyDescent="0.3">
      <c r="A152">
        <v>2003</v>
      </c>
      <c r="B152">
        <v>7</v>
      </c>
      <c r="C152" s="11">
        <v>2003.49999999998</v>
      </c>
      <c r="D152" s="23">
        <f>'VAR1'!T151</f>
        <v>0.68822198580948502</v>
      </c>
      <c r="E152" s="23">
        <f>SUM('VAR2-Cor'!R151,'VAR2-Sag'!R151)/2</f>
        <v>0.53064741851857056</v>
      </c>
      <c r="F152" s="23">
        <f>SUM('VAR3-Cor'!R151,'VAR3-Sag'!S151)/2</f>
        <v>0.60789663087273893</v>
      </c>
      <c r="G152" s="23">
        <f>SUM('VAR4-Cor'!S151,'VAR4-Sag'!S151)/2</f>
        <v>0.6261722670901485</v>
      </c>
      <c r="H152" s="23">
        <f t="shared" si="14"/>
        <v>0.61323457557273575</v>
      </c>
      <c r="J152">
        <v>2003</v>
      </c>
      <c r="K152">
        <v>7</v>
      </c>
      <c r="L152" s="11">
        <v>2003.49999999998</v>
      </c>
      <c r="M152" s="23">
        <f>'VAR1'!U151</f>
        <v>0.12189999999999999</v>
      </c>
      <c r="N152" s="23">
        <f>SUM('VAR2-Cor'!S151,'VAR2-Sag'!S151)/2</f>
        <v>9.2250000000000346E-2</v>
      </c>
      <c r="O152" s="23">
        <f>SUM('VAR3-Cor'!S151,'VAR3-Sag'!T151)/2</f>
        <v>6.151499999999905E-2</v>
      </c>
      <c r="P152" s="23">
        <f>SUM('VAR4-Cor'!T151,'VAR4-Sag'!T151)/2</f>
        <v>4.8000000000000001E-2</v>
      </c>
      <c r="Q152" s="23">
        <f t="shared" si="15"/>
        <v>8.0916249999999842E-2</v>
      </c>
      <c r="S152">
        <v>2003</v>
      </c>
      <c r="T152">
        <v>7</v>
      </c>
      <c r="U152" s="11">
        <v>2003.49999999998</v>
      </c>
      <c r="V152" s="23">
        <f t="shared" si="13"/>
        <v>8.3894260070176224E-2</v>
      </c>
      <c r="W152" s="23">
        <f t="shared" si="13"/>
        <v>4.895222435833832E-2</v>
      </c>
      <c r="X152" s="23">
        <f t="shared" si="13"/>
        <v>3.7394761248135955E-2</v>
      </c>
      <c r="Y152" s="23">
        <f t="shared" si="12"/>
        <v>3.005626882032713E-2</v>
      </c>
      <c r="Z152" s="23">
        <f t="shared" si="16"/>
        <v>5.0074378624244409E-2</v>
      </c>
    </row>
    <row r="153" spans="1:26" x14ac:dyDescent="0.3">
      <c r="A153">
        <v>2003</v>
      </c>
      <c r="B153">
        <v>6</v>
      </c>
      <c r="C153" s="11">
        <v>2003.4166666666499</v>
      </c>
      <c r="D153" s="23">
        <f>'VAR1'!T152</f>
        <v>0.65900182692180498</v>
      </c>
      <c r="E153" s="23">
        <f>SUM('VAR2-Cor'!R152,'VAR2-Sag'!R152)/2</f>
        <v>0.51767658046478349</v>
      </c>
      <c r="F153" s="23">
        <f>SUM('VAR3-Cor'!R152,'VAR3-Sag'!S152)/2</f>
        <v>0.56197781850228046</v>
      </c>
      <c r="G153" s="23">
        <f>SUM('VAR4-Cor'!S152,'VAR4-Sag'!S152)/2</f>
        <v>0.60278795654479644</v>
      </c>
      <c r="H153" s="23">
        <f t="shared" si="14"/>
        <v>0.58536104560841629</v>
      </c>
      <c r="J153">
        <v>2003</v>
      </c>
      <c r="K153">
        <v>6</v>
      </c>
      <c r="L153" s="11">
        <v>2003.4166666666499</v>
      </c>
      <c r="M153" s="23">
        <f>'VAR1'!U152</f>
        <v>0.1066</v>
      </c>
      <c r="N153" s="23">
        <f>SUM('VAR2-Cor'!S152,'VAR2-Sag'!S152)/2</f>
        <v>9.2299999999998855E-2</v>
      </c>
      <c r="O153" s="23">
        <f>SUM('VAR3-Cor'!S152,'VAR3-Sag'!T152)/2</f>
        <v>7.6905000000000098E-2</v>
      </c>
      <c r="P153" s="23">
        <f>SUM('VAR4-Cor'!T152,'VAR4-Sag'!T152)/2</f>
        <v>4.7974999999999143E-2</v>
      </c>
      <c r="Q153" s="23">
        <f t="shared" si="15"/>
        <v>8.0944999999999531E-2</v>
      </c>
      <c r="S153">
        <v>2003</v>
      </c>
      <c r="T153">
        <v>6</v>
      </c>
      <c r="U153" s="11">
        <v>2003.4166666666499</v>
      </c>
      <c r="V153" s="23">
        <f t="shared" si="13"/>
        <v>7.0249594749864405E-2</v>
      </c>
      <c r="W153" s="23">
        <f t="shared" si="13"/>
        <v>4.7781548376898922E-2</v>
      </c>
      <c r="X153" s="23">
        <f t="shared" si="13"/>
        <v>4.321890413191793E-2</v>
      </c>
      <c r="Y153" s="23">
        <f t="shared" si="12"/>
        <v>2.8918752215236092E-2</v>
      </c>
      <c r="Z153" s="23">
        <f t="shared" si="16"/>
        <v>4.7542199868479337E-2</v>
      </c>
    </row>
    <row r="154" spans="1:26" x14ac:dyDescent="0.3">
      <c r="A154">
        <v>2003</v>
      </c>
      <c r="B154">
        <v>5</v>
      </c>
      <c r="C154" s="11">
        <v>2003.3333333333101</v>
      </c>
      <c r="D154" s="23">
        <f>'VAR1'!T153</f>
        <v>0.58733743049669995</v>
      </c>
      <c r="E154" s="23">
        <f>SUM('VAR2-Cor'!R153,'VAR2-Sag'!R153)/2</f>
        <v>0.51118977244202801</v>
      </c>
      <c r="F154" s="23">
        <f>SUM('VAR3-Cor'!R153,'VAR3-Sag'!S153)/2</f>
        <v>0.53647798289720905</v>
      </c>
      <c r="G154" s="23">
        <f>SUM('VAR4-Cor'!S153,'VAR4-Sag'!S153)/2</f>
        <v>0.57976612597738697</v>
      </c>
      <c r="H154" s="23">
        <f t="shared" si="14"/>
        <v>0.55369282795333097</v>
      </c>
      <c r="J154">
        <v>2003</v>
      </c>
      <c r="K154">
        <v>5</v>
      </c>
      <c r="L154" s="11">
        <v>2003.3333333333101</v>
      </c>
      <c r="M154" s="23">
        <f>'VAR1'!U153</f>
        <v>0.12189999999999999</v>
      </c>
      <c r="N154" s="23">
        <f>SUM('VAR2-Cor'!S153,'VAR2-Sag'!S153)/2</f>
        <v>0.1230999999999995</v>
      </c>
      <c r="O154" s="23">
        <f>SUM('VAR3-Cor'!S153,'VAR3-Sag'!T153)/2</f>
        <v>4.6139999999999799E-2</v>
      </c>
      <c r="P154" s="23">
        <f>SUM('VAR4-Cor'!T153,'VAR4-Sag'!T153)/2</f>
        <v>7.1974999999998748E-2</v>
      </c>
      <c r="Q154" s="23">
        <f t="shared" si="15"/>
        <v>9.0778749999999506E-2</v>
      </c>
      <c r="S154">
        <v>2003</v>
      </c>
      <c r="T154">
        <v>5</v>
      </c>
      <c r="U154" s="11">
        <v>2003.3333333333101</v>
      </c>
      <c r="V154" s="23">
        <f t="shared" si="13"/>
        <v>7.1596432777547722E-2</v>
      </c>
      <c r="W154" s="23">
        <f t="shared" si="13"/>
        <v>6.2927460987613398E-2</v>
      </c>
      <c r="X154" s="23">
        <f t="shared" si="13"/>
        <v>2.4753094130877118E-2</v>
      </c>
      <c r="Y154" s="23">
        <f t="shared" si="12"/>
        <v>4.1728666917221699E-2</v>
      </c>
      <c r="Z154" s="23">
        <f t="shared" si="16"/>
        <v>5.0251413703314984E-2</v>
      </c>
    </row>
    <row r="155" spans="1:26" x14ac:dyDescent="0.3">
      <c r="A155">
        <v>2003</v>
      </c>
      <c r="B155">
        <v>4</v>
      </c>
      <c r="C155" s="11">
        <v>2003.24999999998</v>
      </c>
      <c r="D155" s="23">
        <f>'VAR1'!T154</f>
        <v>0.57597896088361999</v>
      </c>
      <c r="E155" s="23">
        <f>SUM('VAR2-Cor'!R154,'VAR2-Sag'!R154)/2</f>
        <v>0.49369997901982499</v>
      </c>
      <c r="F155" s="23">
        <f>SUM('VAR3-Cor'!R154,'VAR3-Sag'!S154)/2</f>
        <v>0.51850964411299594</v>
      </c>
      <c r="G155" s="23">
        <f>SUM('VAR4-Cor'!S154,'VAR4-Sag'!S154)/2</f>
        <v>0.56318712788238656</v>
      </c>
      <c r="H155" s="23">
        <f t="shared" si="14"/>
        <v>0.53784392797470693</v>
      </c>
      <c r="J155">
        <v>2003</v>
      </c>
      <c r="K155">
        <v>4</v>
      </c>
      <c r="L155" s="11">
        <v>2003.24999999998</v>
      </c>
      <c r="M155" s="23">
        <f>'VAR1'!U154</f>
        <v>0.1067</v>
      </c>
      <c r="N155" s="23">
        <f>SUM('VAR2-Cor'!S154,'VAR2-Sag'!S154)/2</f>
        <v>9.2249999999998847E-2</v>
      </c>
      <c r="O155" s="23">
        <f>SUM('VAR3-Cor'!S154,'VAR3-Sag'!T154)/2</f>
        <v>4.6140000000001097E-2</v>
      </c>
      <c r="P155" s="23">
        <f>SUM('VAR4-Cor'!T154,'VAR4-Sag'!T154)/2</f>
        <v>4.7974999999999143E-2</v>
      </c>
      <c r="Q155" s="23">
        <f t="shared" si="15"/>
        <v>7.3266249999999769E-2</v>
      </c>
      <c r="S155">
        <v>2003</v>
      </c>
      <c r="T155">
        <v>4</v>
      </c>
      <c r="U155" s="11">
        <v>2003.24999999998</v>
      </c>
      <c r="V155" s="23">
        <f t="shared" si="13"/>
        <v>6.1456955126282256E-2</v>
      </c>
      <c r="W155" s="23">
        <f t="shared" si="13"/>
        <v>4.5543823064578284E-2</v>
      </c>
      <c r="X155" s="23">
        <f t="shared" si="13"/>
        <v>2.39240349793742E-2</v>
      </c>
      <c r="Y155" s="23">
        <f t="shared" si="12"/>
        <v>2.7018902460157014E-2</v>
      </c>
      <c r="Z155" s="23">
        <f t="shared" si="16"/>
        <v>3.9485928907597938E-2</v>
      </c>
    </row>
    <row r="156" spans="1:26" x14ac:dyDescent="0.3">
      <c r="A156">
        <v>2003</v>
      </c>
      <c r="B156">
        <v>3</v>
      </c>
      <c r="C156" s="11">
        <v>2003.1666666666499</v>
      </c>
      <c r="D156" s="23">
        <f>'VAR1'!T155</f>
        <v>0.52269104983678005</v>
      </c>
      <c r="E156" s="23">
        <f>SUM('VAR2-Cor'!R155,'VAR2-Sag'!R155)/2</f>
        <v>0.462808012468236</v>
      </c>
      <c r="F156" s="23">
        <f>SUM('VAR3-Cor'!R155,'VAR3-Sag'!S155)/2</f>
        <v>0.51315564478765652</v>
      </c>
      <c r="G156" s="23">
        <f>SUM('VAR4-Cor'!S155,'VAR4-Sag'!S155)/2</f>
        <v>0.55992589933791503</v>
      </c>
      <c r="H156" s="23">
        <f t="shared" si="14"/>
        <v>0.5146451516076469</v>
      </c>
      <c r="J156">
        <v>2003</v>
      </c>
      <c r="K156">
        <v>3</v>
      </c>
      <c r="L156" s="11">
        <v>2003.1666666666499</v>
      </c>
      <c r="M156" s="23">
        <f>'VAR1'!U155</f>
        <v>0.1066</v>
      </c>
      <c r="N156" s="23">
        <f>SUM('VAR2-Cor'!S155,'VAR2-Sag'!S155)/2</f>
        <v>9.2300000000002158E-2</v>
      </c>
      <c r="O156" s="23">
        <f>SUM('VAR3-Cor'!S155,'VAR3-Sag'!T155)/2</f>
        <v>4.6140000000001097E-2</v>
      </c>
      <c r="P156" s="23">
        <f>SUM('VAR4-Cor'!T155,'VAR4-Sag'!T155)/2</f>
        <v>4.7974999999999601E-2</v>
      </c>
      <c r="Q156" s="23">
        <f t="shared" si="15"/>
        <v>7.3253750000000714E-2</v>
      </c>
      <c r="S156">
        <v>2003</v>
      </c>
      <c r="T156">
        <v>3</v>
      </c>
      <c r="U156" s="11">
        <v>2003.1666666666499</v>
      </c>
      <c r="V156" s="23">
        <f t="shared" si="13"/>
        <v>5.5718865912600751E-2</v>
      </c>
      <c r="W156" s="23">
        <f t="shared" si="13"/>
        <v>4.2717179550819183E-2</v>
      </c>
      <c r="X156" s="23">
        <f t="shared" si="13"/>
        <v>2.3677001450503034E-2</v>
      </c>
      <c r="Y156" s="23">
        <f t="shared" si="12"/>
        <v>2.6862445020736252E-2</v>
      </c>
      <c r="Z156" s="23">
        <f t="shared" si="16"/>
        <v>3.7243872983664807E-2</v>
      </c>
    </row>
    <row r="157" spans="1:26" x14ac:dyDescent="0.3">
      <c r="A157">
        <v>2003</v>
      </c>
      <c r="B157">
        <v>2</v>
      </c>
      <c r="C157" s="11">
        <v>2003.0833333333101</v>
      </c>
      <c r="D157" s="23">
        <f>'VAR1'!T156</f>
        <v>0.54213083913397497</v>
      </c>
      <c r="E157" s="23">
        <f>SUM('VAR2-Cor'!R156,'VAR2-Sag'!R156)/2</f>
        <v>0.43659679573806798</v>
      </c>
      <c r="F157" s="23">
        <f>SUM('VAR3-Cor'!R156,'VAR3-Sag'!S156)/2</f>
        <v>0.51400204951526907</v>
      </c>
      <c r="G157" s="23">
        <f>SUM('VAR4-Cor'!S156,'VAR4-Sag'!S156)/2</f>
        <v>0.56713783983251298</v>
      </c>
      <c r="H157" s="23">
        <f t="shared" si="14"/>
        <v>0.51496688105495625</v>
      </c>
      <c r="J157">
        <v>2003</v>
      </c>
      <c r="K157">
        <v>2</v>
      </c>
      <c r="L157" s="11">
        <v>2003.0833333333101</v>
      </c>
      <c r="M157" s="23">
        <f>'VAR1'!U156</f>
        <v>0.15229999999999999</v>
      </c>
      <c r="N157" s="23">
        <f>SUM('VAR2-Cor'!S156,'VAR2-Sag'!S156)/2</f>
        <v>9.2299999999996996E-2</v>
      </c>
      <c r="O157" s="23">
        <f>SUM('VAR3-Cor'!S156,'VAR3-Sag'!T156)/2</f>
        <v>0.15384499999999951</v>
      </c>
      <c r="P157" s="23">
        <f>SUM('VAR4-Cor'!T156,'VAR4-Sag'!T156)/2</f>
        <v>0.19194999999999701</v>
      </c>
      <c r="Q157" s="23">
        <f t="shared" si="15"/>
        <v>0.14759874999999839</v>
      </c>
      <c r="S157">
        <v>2003</v>
      </c>
      <c r="T157">
        <v>2</v>
      </c>
      <c r="U157" s="11">
        <v>2003.0833333333101</v>
      </c>
      <c r="V157" s="23">
        <f t="shared" si="13"/>
        <v>8.2566526800104387E-2</v>
      </c>
      <c r="W157" s="23">
        <f t="shared" si="13"/>
        <v>4.0297884246622361E-2</v>
      </c>
      <c r="X157" s="23">
        <f t="shared" si="13"/>
        <v>7.9076645307676316E-2</v>
      </c>
      <c r="Y157" s="23">
        <f t="shared" si="12"/>
        <v>0.10886210835584917</v>
      </c>
      <c r="Z157" s="23">
        <f t="shared" si="16"/>
        <v>7.7700791177563067E-2</v>
      </c>
    </row>
    <row r="158" spans="1:26" x14ac:dyDescent="0.3">
      <c r="A158">
        <v>2003</v>
      </c>
      <c r="B158">
        <v>1</v>
      </c>
      <c r="C158" s="11">
        <v>2003</v>
      </c>
      <c r="D158" s="23">
        <f>'VAR1'!T157</f>
        <v>0.65953150021304996</v>
      </c>
      <c r="E158" s="23">
        <f>SUM('VAR2-Cor'!R157,'VAR2-Sag'!R157)/2</f>
        <v>0.45819137316649</v>
      </c>
      <c r="F158" s="23">
        <f>SUM('VAR3-Cor'!R157,'VAR3-Sag'!S157)/2</f>
        <v>0.53503637843788754</v>
      </c>
      <c r="G158" s="23">
        <f>SUM('VAR4-Cor'!S157,'VAR4-Sag'!S157)/2</f>
        <v>0.59332412043285698</v>
      </c>
      <c r="H158" s="23">
        <f t="shared" si="14"/>
        <v>0.56152084306257111</v>
      </c>
      <c r="J158">
        <v>2003</v>
      </c>
      <c r="K158">
        <v>1</v>
      </c>
      <c r="L158" s="11">
        <v>2003</v>
      </c>
      <c r="M158" s="23">
        <f>'VAR1'!U157</f>
        <v>0.15240000000000001</v>
      </c>
      <c r="N158" s="23">
        <f>SUM('VAR2-Cor'!S157,'VAR2-Sag'!S157)/2</f>
        <v>9.2300000000000243E-2</v>
      </c>
      <c r="O158" s="23">
        <f>SUM('VAR3-Cor'!S157,'VAR3-Sag'!T157)/2</f>
        <v>0.15384500000000001</v>
      </c>
      <c r="P158" s="23">
        <f>SUM('VAR4-Cor'!T157,'VAR4-Sag'!T157)/2</f>
        <v>0.19194999999999801</v>
      </c>
      <c r="Q158" s="23">
        <f t="shared" si="15"/>
        <v>0.14762374999999955</v>
      </c>
      <c r="S158">
        <v>2003</v>
      </c>
      <c r="T158">
        <v>1</v>
      </c>
      <c r="U158" s="11">
        <v>2003</v>
      </c>
      <c r="V158" s="23">
        <f t="shared" si="13"/>
        <v>0.10051260063246882</v>
      </c>
      <c r="W158" s="23">
        <f t="shared" si="13"/>
        <v>4.2291063743267139E-2</v>
      </c>
      <c r="X158" s="23">
        <f t="shared" si="13"/>
        <v>8.2312671640776811E-2</v>
      </c>
      <c r="Y158" s="23">
        <f t="shared" si="12"/>
        <v>0.11388856491708572</v>
      </c>
      <c r="Z158" s="23">
        <f t="shared" si="16"/>
        <v>8.4751225233399619E-2</v>
      </c>
    </row>
    <row r="159" spans="1:26" x14ac:dyDescent="0.3">
      <c r="A159">
        <v>2002</v>
      </c>
      <c r="B159">
        <v>12</v>
      </c>
      <c r="C159" s="11">
        <v>2002.9166666666399</v>
      </c>
      <c r="D159" s="23">
        <f>'VAR1'!T158</f>
        <v>0.70041761681181802</v>
      </c>
      <c r="E159" s="23">
        <f>SUM('VAR2-Cor'!R158,'VAR2-Sag'!R158)/2</f>
        <v>0.49455107802875653</v>
      </c>
      <c r="F159" s="23">
        <f>SUM('VAR3-Cor'!R158,'VAR3-Sag'!S158)/2</f>
        <v>0.59051654967219647</v>
      </c>
      <c r="G159" s="23">
        <f>SUM('VAR4-Cor'!S158,'VAR4-Sag'!S158)/2</f>
        <v>0.61593010353077249</v>
      </c>
      <c r="H159" s="23">
        <f t="shared" si="14"/>
        <v>0.60035383701088585</v>
      </c>
      <c r="J159">
        <v>2002</v>
      </c>
      <c r="K159">
        <v>12</v>
      </c>
      <c r="L159" s="11">
        <v>2002.9166666666399</v>
      </c>
      <c r="M159" s="23">
        <f>'VAR1'!U158</f>
        <v>0.1676</v>
      </c>
      <c r="N159" s="23">
        <f>SUM('VAR2-Cor'!S158,'VAR2-Sag'!S158)/2</f>
        <v>9.2299999999999743E-2</v>
      </c>
      <c r="O159" s="23">
        <f>SUM('VAR3-Cor'!S158,'VAR3-Sag'!T158)/2</f>
        <v>0.15379500000000002</v>
      </c>
      <c r="P159" s="23">
        <f>SUM('VAR4-Cor'!T158,'VAR4-Sag'!T158)/2</f>
        <v>0.19194999999999601</v>
      </c>
      <c r="Q159" s="23">
        <f t="shared" si="15"/>
        <v>0.15141124999999894</v>
      </c>
      <c r="S159">
        <v>2002</v>
      </c>
      <c r="T159">
        <v>12</v>
      </c>
      <c r="U159" s="11">
        <v>2002.9166666666399</v>
      </c>
      <c r="V159" s="23">
        <f t="shared" si="13"/>
        <v>0.1173899925776607</v>
      </c>
      <c r="W159" s="23">
        <f t="shared" si="13"/>
        <v>4.5647064502054101E-2</v>
      </c>
      <c r="X159" s="23">
        <f t="shared" si="13"/>
        <v>9.081849275683547E-2</v>
      </c>
      <c r="Y159" s="23">
        <f t="shared" si="12"/>
        <v>0.11822778337272932</v>
      </c>
      <c r="Z159" s="23">
        <f t="shared" si="16"/>
        <v>9.3020833302319902E-2</v>
      </c>
    </row>
    <row r="160" spans="1:26" x14ac:dyDescent="0.3">
      <c r="A160">
        <v>2002</v>
      </c>
      <c r="B160">
        <v>11</v>
      </c>
      <c r="C160" s="11">
        <v>2002.8333333333101</v>
      </c>
      <c r="D160" s="23">
        <f>'VAR1'!T159</f>
        <v>0.76204786984144501</v>
      </c>
      <c r="E160" s="23">
        <f>SUM('VAR2-Cor'!R159,'VAR2-Sag'!R159)/2</f>
        <v>0.51289034817367996</v>
      </c>
      <c r="F160" s="23">
        <f>SUM('VAR3-Cor'!R159,'VAR3-Sag'!S159)/2</f>
        <v>0.707916109207545</v>
      </c>
      <c r="G160" s="23">
        <f>SUM('VAR4-Cor'!S159,'VAR4-Sag'!S159)/2</f>
        <v>0.68706213432121899</v>
      </c>
      <c r="H160" s="23">
        <f t="shared" si="14"/>
        <v>0.66747911538597227</v>
      </c>
      <c r="J160">
        <v>2002</v>
      </c>
      <c r="K160">
        <v>11</v>
      </c>
      <c r="L160" s="11">
        <v>2002.8333333333101</v>
      </c>
      <c r="M160" s="23">
        <f>'VAR1'!U159</f>
        <v>0.15229999999999999</v>
      </c>
      <c r="N160" s="23">
        <f>SUM('VAR2-Cor'!S159,'VAR2-Sag'!S159)/2</f>
        <v>9.2300000000001159E-2</v>
      </c>
      <c r="O160" s="23">
        <f>SUM('VAR3-Cor'!S159,'VAR3-Sag'!T159)/2</f>
        <v>0.15384500000000151</v>
      </c>
      <c r="P160" s="23">
        <f>SUM('VAR4-Cor'!T159,'VAR4-Sag'!T159)/2</f>
        <v>0.19189999999999802</v>
      </c>
      <c r="Q160" s="23">
        <f t="shared" si="15"/>
        <v>0.14758625000000017</v>
      </c>
      <c r="S160">
        <v>2002</v>
      </c>
      <c r="T160">
        <v>11</v>
      </c>
      <c r="U160" s="11">
        <v>2002.8333333333101</v>
      </c>
      <c r="V160" s="23">
        <f t="shared" si="13"/>
        <v>0.11605989057685207</v>
      </c>
      <c r="W160" s="23">
        <f t="shared" si="13"/>
        <v>4.7339779136431254E-2</v>
      </c>
      <c r="X160" s="23">
        <f t="shared" si="13"/>
        <v>0.10890935382103582</v>
      </c>
      <c r="Y160" s="23">
        <f t="shared" si="12"/>
        <v>0.13184722357624057</v>
      </c>
      <c r="Z160" s="23">
        <f t="shared" si="16"/>
        <v>0.10103906177763992</v>
      </c>
    </row>
    <row r="161" spans="1:26" x14ac:dyDescent="0.3">
      <c r="A161">
        <v>2002</v>
      </c>
      <c r="B161">
        <v>10</v>
      </c>
      <c r="C161" s="11">
        <v>2002.74999999998</v>
      </c>
      <c r="D161" s="23">
        <f>'VAR1'!T160</f>
        <v>0.76080008654480902</v>
      </c>
      <c r="E161" s="23">
        <f>SUM('VAR2-Cor'!R160,'VAR2-Sag'!R160)/2</f>
        <v>0.52285565294397951</v>
      </c>
      <c r="F161" s="23">
        <f>SUM('VAR3-Cor'!R160,'VAR3-Sag'!S160)/2</f>
        <v>0.74994416175585599</v>
      </c>
      <c r="G161" s="23">
        <f>SUM('VAR4-Cor'!S160,'VAR4-Sag'!S160)/2</f>
        <v>0.70075933393040302</v>
      </c>
      <c r="H161" s="23">
        <f t="shared" si="14"/>
        <v>0.68358980879376186</v>
      </c>
      <c r="J161">
        <v>2002</v>
      </c>
      <c r="K161">
        <v>10</v>
      </c>
      <c r="L161" s="11">
        <v>2002.74999999998</v>
      </c>
      <c r="M161" s="23">
        <f>'VAR1'!U160</f>
        <v>0.106599999999996</v>
      </c>
      <c r="N161" s="23">
        <f>SUM('VAR2-Cor'!S160,'VAR2-Sag'!S160)/2</f>
        <v>0.123099999999997</v>
      </c>
      <c r="O161" s="23">
        <f>SUM('VAR3-Cor'!S160,'VAR3-Sag'!T160)/2</f>
        <v>9.2279999999998502E-2</v>
      </c>
      <c r="P161" s="23">
        <f>SUM('VAR4-Cor'!T160,'VAR4-Sag'!T160)/2</f>
        <v>9.6000000000000058E-2</v>
      </c>
      <c r="Q161" s="23">
        <f t="shared" si="15"/>
        <v>0.1044949999999979</v>
      </c>
      <c r="S161">
        <v>2002</v>
      </c>
      <c r="T161">
        <v>10</v>
      </c>
      <c r="U161" s="11">
        <v>2002.74999999998</v>
      </c>
      <c r="V161" s="23">
        <f t="shared" si="13"/>
        <v>8.1101289225673598E-2</v>
      </c>
      <c r="W161" s="23">
        <f t="shared" si="13"/>
        <v>6.4363530877402306E-2</v>
      </c>
      <c r="X161" s="23">
        <f t="shared" si="13"/>
        <v>6.9204847246829265E-2</v>
      </c>
      <c r="Y161" s="23">
        <f t="shared" si="12"/>
        <v>6.7272896057318732E-2</v>
      </c>
      <c r="Z161" s="23">
        <f t="shared" si="16"/>
        <v>7.0485640851805975E-2</v>
      </c>
    </row>
    <row r="162" spans="1:26" x14ac:dyDescent="0.3">
      <c r="A162">
        <v>2002</v>
      </c>
      <c r="B162">
        <v>9</v>
      </c>
      <c r="C162" s="11">
        <v>2002.6666666666399</v>
      </c>
      <c r="D162" s="23">
        <f>'VAR1'!T161</f>
        <v>0.69650035256915899</v>
      </c>
      <c r="E162" s="23">
        <f>SUM('VAR2-Cor'!R161,'VAR2-Sag'!R161)/2</f>
        <v>0.48092161634359898</v>
      </c>
      <c r="F162" s="23">
        <f>SUM('VAR3-Cor'!R161,'VAR3-Sag'!S161)/2</f>
        <v>0.72571384705667297</v>
      </c>
      <c r="G162" s="23">
        <f>SUM('VAR4-Cor'!S161,'VAR4-Sag'!S161)/2</f>
        <v>0.67444470479532348</v>
      </c>
      <c r="H162" s="23">
        <f t="shared" si="14"/>
        <v>0.64439513019118855</v>
      </c>
      <c r="J162">
        <v>2002</v>
      </c>
      <c r="K162">
        <v>9</v>
      </c>
      <c r="L162" s="11">
        <v>2002.6666666666399</v>
      </c>
      <c r="M162" s="23">
        <f>'VAR1'!U161</f>
        <v>9.1400000000000106E-2</v>
      </c>
      <c r="N162" s="23">
        <f>SUM('VAR2-Cor'!S161,'VAR2-Sag'!S161)/2</f>
        <v>0.123000000000004</v>
      </c>
      <c r="O162" s="23">
        <f>SUM('VAR3-Cor'!S161,'VAR3-Sag'!T161)/2</f>
        <v>6.1565000000001598E-2</v>
      </c>
      <c r="P162" s="23">
        <f>SUM('VAR4-Cor'!T161,'VAR4-Sag'!T161)/2</f>
        <v>7.1949999999999251E-2</v>
      </c>
      <c r="Q162" s="23">
        <f t="shared" si="15"/>
        <v>8.6978750000001229E-2</v>
      </c>
      <c r="S162">
        <v>2002</v>
      </c>
      <c r="T162">
        <v>9</v>
      </c>
      <c r="U162" s="11">
        <v>2002.6666666666399</v>
      </c>
      <c r="V162" s="23">
        <f t="shared" si="13"/>
        <v>6.3660132224821211E-2</v>
      </c>
      <c r="W162" s="23">
        <f t="shared" si="13"/>
        <v>5.9153358810264595E-2</v>
      </c>
      <c r="X162" s="23">
        <f t="shared" si="13"/>
        <v>4.4678572994045228E-2</v>
      </c>
      <c r="Y162" s="23">
        <f t="shared" si="12"/>
        <v>4.852629651002302E-2</v>
      </c>
      <c r="Z162" s="23">
        <f t="shared" si="16"/>
        <v>5.4004590134788512E-2</v>
      </c>
    </row>
    <row r="163" spans="1:26" x14ac:dyDescent="0.3">
      <c r="A163">
        <v>2002</v>
      </c>
      <c r="B163">
        <v>8</v>
      </c>
      <c r="C163" s="11">
        <v>2002.5833333333101</v>
      </c>
      <c r="D163" s="23">
        <f>'VAR1'!T162</f>
        <v>0.67009842846783596</v>
      </c>
      <c r="E163" s="23">
        <f>SUM('VAR2-Cor'!R162,'VAR2-Sag'!R162)/2</f>
        <v>0.44208780325972902</v>
      </c>
      <c r="F163" s="23">
        <f>SUM('VAR3-Cor'!R162,'VAR3-Sag'!S162)/2</f>
        <v>0.70253899595379954</v>
      </c>
      <c r="G163" s="23">
        <f>SUM('VAR4-Cor'!S162,'VAR4-Sag'!S162)/2</f>
        <v>0.64603736365884146</v>
      </c>
      <c r="H163" s="23">
        <f t="shared" si="14"/>
        <v>0.61519064783505151</v>
      </c>
      <c r="J163">
        <v>2002</v>
      </c>
      <c r="K163">
        <v>8</v>
      </c>
      <c r="L163" s="11">
        <v>2002.5833333333101</v>
      </c>
      <c r="M163" s="23">
        <f>'VAR1'!U162</f>
        <v>9.1400000000000106E-2</v>
      </c>
      <c r="N163" s="23">
        <f>SUM('VAR2-Cor'!S162,'VAR2-Sag'!S162)/2</f>
        <v>0.123099999999997</v>
      </c>
      <c r="O163" s="23">
        <f>SUM('VAR3-Cor'!S162,'VAR3-Sag'!T162)/2</f>
        <v>6.1514999999999945E-2</v>
      </c>
      <c r="P163" s="23">
        <f>SUM('VAR4-Cor'!T162,'VAR4-Sag'!T162)/2</f>
        <v>7.1999999999997344E-2</v>
      </c>
      <c r="Q163" s="23">
        <f t="shared" si="15"/>
        <v>8.7003749999998603E-2</v>
      </c>
      <c r="S163">
        <v>2002</v>
      </c>
      <c r="T163">
        <v>8</v>
      </c>
      <c r="U163" s="11">
        <v>2002.5833333333101</v>
      </c>
      <c r="V163" s="23">
        <f t="shared" si="13"/>
        <v>6.1246996361960279E-2</v>
      </c>
      <c r="W163" s="23">
        <f t="shared" si="13"/>
        <v>5.4421008581271316E-2</v>
      </c>
      <c r="X163" s="23">
        <f t="shared" si="13"/>
        <v>4.3216686336097938E-2</v>
      </c>
      <c r="Y163" s="23">
        <f t="shared" si="12"/>
        <v>4.6514690183434869E-2</v>
      </c>
      <c r="Z163" s="23">
        <f t="shared" si="16"/>
        <v>5.1349845365691101E-2</v>
      </c>
    </row>
    <row r="164" spans="1:26" x14ac:dyDescent="0.3">
      <c r="A164">
        <v>2002</v>
      </c>
      <c r="B164">
        <v>7</v>
      </c>
      <c r="C164" s="11">
        <v>2002.49999999998</v>
      </c>
      <c r="D164" s="23">
        <f>'VAR1'!T163</f>
        <v>0.66661210543932203</v>
      </c>
      <c r="E164" s="23">
        <f>SUM('VAR2-Cor'!R163,'VAR2-Sag'!R163)/2</f>
        <v>0.45170949378995395</v>
      </c>
      <c r="F164" s="23">
        <f>SUM('VAR3-Cor'!R163,'VAR3-Sag'!S163)/2</f>
        <v>0.67995001875618299</v>
      </c>
      <c r="G164" s="23">
        <f>SUM('VAR4-Cor'!S163,'VAR4-Sag'!S163)/2</f>
        <v>0.6195334857308159</v>
      </c>
      <c r="H164" s="23">
        <f t="shared" si="14"/>
        <v>0.60445127592906878</v>
      </c>
      <c r="J164">
        <v>2002</v>
      </c>
      <c r="K164">
        <v>7</v>
      </c>
      <c r="L164" s="11">
        <v>2002.49999999998</v>
      </c>
      <c r="M164" s="23">
        <f>'VAR1'!U163</f>
        <v>0.1067</v>
      </c>
      <c r="N164" s="23">
        <f>SUM('VAR2-Cor'!S163,'VAR2-Sag'!S163)/2</f>
        <v>0.12305000000000049</v>
      </c>
      <c r="O164" s="23">
        <f>SUM('VAR3-Cor'!S163,'VAR3-Sag'!T163)/2</f>
        <v>6.1514999999999903E-2</v>
      </c>
      <c r="P164" s="23">
        <f>SUM('VAR4-Cor'!T163,'VAR4-Sag'!T163)/2</f>
        <v>7.1950000000001055E-2</v>
      </c>
      <c r="Q164" s="23">
        <f t="shared" si="15"/>
        <v>9.0803750000000377E-2</v>
      </c>
      <c r="S164">
        <v>2002</v>
      </c>
      <c r="T164">
        <v>7</v>
      </c>
      <c r="U164" s="11">
        <v>2002.49999999998</v>
      </c>
      <c r="V164" s="23">
        <f t="shared" si="13"/>
        <v>7.112751165037566E-2</v>
      </c>
      <c r="W164" s="23">
        <f t="shared" si="13"/>
        <v>5.5582853210854058E-2</v>
      </c>
      <c r="X164" s="23">
        <f t="shared" si="13"/>
        <v>4.1827125403786532E-2</v>
      </c>
      <c r="Y164" s="23">
        <f t="shared" si="12"/>
        <v>4.4575434298332856E-2</v>
      </c>
      <c r="Z164" s="23">
        <f t="shared" si="16"/>
        <v>5.3278231140837275E-2</v>
      </c>
    </row>
    <row r="165" spans="1:26" x14ac:dyDescent="0.3">
      <c r="A165">
        <v>2002</v>
      </c>
      <c r="B165">
        <v>6</v>
      </c>
      <c r="C165" s="11">
        <v>2002.4166666666399</v>
      </c>
      <c r="D165" s="23">
        <f>'VAR1'!T164</f>
        <v>0.68885267815162798</v>
      </c>
      <c r="E165" s="23">
        <f>SUM('VAR2-Cor'!R164,'VAR2-Sag'!R164)/2</f>
        <v>0.4700049840967705</v>
      </c>
      <c r="F165" s="23">
        <f>SUM('VAR3-Cor'!R164,'VAR3-Sag'!S164)/2</f>
        <v>0.65350581143317354</v>
      </c>
      <c r="G165" s="23">
        <f>SUM('VAR4-Cor'!S164,'VAR4-Sag'!S164)/2</f>
        <v>0.6008654203877315</v>
      </c>
      <c r="H165" s="23">
        <f t="shared" si="14"/>
        <v>0.60330722351732591</v>
      </c>
      <c r="J165">
        <v>2002</v>
      </c>
      <c r="K165">
        <v>6</v>
      </c>
      <c r="L165" s="11">
        <v>2002.4166666666399</v>
      </c>
      <c r="M165" s="23">
        <f>'VAR1'!U164</f>
        <v>9.1400000000000106E-2</v>
      </c>
      <c r="N165" s="23">
        <f>SUM('VAR2-Cor'!S164,'VAR2-Sag'!S164)/2</f>
        <v>0.123049999999997</v>
      </c>
      <c r="O165" s="23">
        <f>SUM('VAR3-Cor'!S164,'VAR3-Sag'!T164)/2</f>
        <v>9.2330000000000148E-2</v>
      </c>
      <c r="P165" s="23">
        <f>SUM('VAR4-Cor'!T164,'VAR4-Sag'!T164)/2</f>
        <v>9.5949999999998398E-2</v>
      </c>
      <c r="Q165" s="23">
        <f t="shared" si="15"/>
        <v>0.1006824999999989</v>
      </c>
      <c r="S165">
        <v>2002</v>
      </c>
      <c r="T165">
        <v>6</v>
      </c>
      <c r="U165" s="11">
        <v>2002.4166666666399</v>
      </c>
      <c r="V165" s="23">
        <f t="shared" si="13"/>
        <v>6.296113478305887E-2</v>
      </c>
      <c r="W165" s="23">
        <f t="shared" si="13"/>
        <v>5.7834113293106199E-2</v>
      </c>
      <c r="X165" s="23">
        <f t="shared" si="13"/>
        <v>6.0338191569625013E-2</v>
      </c>
      <c r="Y165" s="23">
        <f t="shared" si="12"/>
        <v>5.7653037086201876E-2</v>
      </c>
      <c r="Z165" s="23">
        <f t="shared" si="16"/>
        <v>5.9696619182997991E-2</v>
      </c>
    </row>
    <row r="166" spans="1:26" x14ac:dyDescent="0.3">
      <c r="A166">
        <v>2002</v>
      </c>
      <c r="B166">
        <v>5</v>
      </c>
      <c r="C166" s="11">
        <v>2002.3333333333101</v>
      </c>
      <c r="D166" s="23">
        <f>'VAR1'!T165</f>
        <v>0.63813472473098698</v>
      </c>
      <c r="E166" s="23">
        <f>SUM('VAR2-Cor'!R165,'VAR2-Sag'!R165)/2</f>
        <v>0.49118411455107402</v>
      </c>
      <c r="F166" s="23">
        <f>SUM('VAR3-Cor'!R165,'VAR3-Sag'!S165)/2</f>
        <v>0.62664916303060858</v>
      </c>
      <c r="G166" s="23">
        <f>SUM('VAR4-Cor'!S165,'VAR4-Sag'!S165)/2</f>
        <v>0.58865892154891641</v>
      </c>
      <c r="H166" s="23">
        <f t="shared" si="14"/>
        <v>0.58615673096539656</v>
      </c>
      <c r="J166">
        <v>2002</v>
      </c>
      <c r="K166">
        <v>5</v>
      </c>
      <c r="L166" s="11">
        <v>2002.3333333333101</v>
      </c>
      <c r="M166" s="23">
        <f>'VAR1'!U165</f>
        <v>0.1066</v>
      </c>
      <c r="N166" s="23">
        <f>SUM('VAR2-Cor'!S165,'VAR2-Sag'!S165)/2</f>
        <v>0.123100000000002</v>
      </c>
      <c r="O166" s="23">
        <f>SUM('VAR3-Cor'!S165,'VAR3-Sag'!T165)/2</f>
        <v>6.1514999999999903E-2</v>
      </c>
      <c r="P166" s="23">
        <f>SUM('VAR4-Cor'!T165,'VAR4-Sag'!T165)/2</f>
        <v>7.1999999999999093E-2</v>
      </c>
      <c r="Q166" s="23">
        <f t="shared" si="15"/>
        <v>9.0803750000000238E-2</v>
      </c>
      <c r="S166">
        <v>2002</v>
      </c>
      <c r="T166">
        <v>5</v>
      </c>
      <c r="U166" s="11">
        <v>2002.3333333333101</v>
      </c>
      <c r="V166" s="23">
        <f t="shared" si="13"/>
        <v>6.8025161656323219E-2</v>
      </c>
      <c r="W166" s="23">
        <f t="shared" si="13"/>
        <v>6.0464764501238194E-2</v>
      </c>
      <c r="X166" s="23">
        <f t="shared" si="13"/>
        <v>3.8548323263827823E-2</v>
      </c>
      <c r="Y166" s="23">
        <f t="shared" si="12"/>
        <v>4.2383442351521444E-2</v>
      </c>
      <c r="Z166" s="23">
        <f t="shared" si="16"/>
        <v>5.2355422943227668E-2</v>
      </c>
    </row>
    <row r="167" spans="1:26" x14ac:dyDescent="0.3">
      <c r="A167">
        <v>2002</v>
      </c>
      <c r="B167">
        <v>4</v>
      </c>
      <c r="C167" s="11">
        <v>2002.24999999998</v>
      </c>
      <c r="D167" s="23">
        <f>'VAR1'!T166</f>
        <v>0.64169318034440204</v>
      </c>
      <c r="E167" s="23">
        <f>SUM('VAR2-Cor'!R166,'VAR2-Sag'!R166)/2</f>
        <v>0.5058328244524235</v>
      </c>
      <c r="F167" s="23">
        <f>SUM('VAR3-Cor'!R166,'VAR3-Sag'!S166)/2</f>
        <v>0.60451841113751992</v>
      </c>
      <c r="G167" s="23">
        <f>SUM('VAR4-Cor'!S166,'VAR4-Sag'!S166)/2</f>
        <v>0.57881803937873999</v>
      </c>
      <c r="H167" s="23">
        <f t="shared" si="14"/>
        <v>0.58271561382827142</v>
      </c>
      <c r="J167">
        <v>2002</v>
      </c>
      <c r="K167">
        <v>4</v>
      </c>
      <c r="L167" s="11">
        <v>2002.24999999998</v>
      </c>
      <c r="M167" s="23">
        <f>'VAR1'!U166</f>
        <v>9.1400000000000106E-2</v>
      </c>
      <c r="N167" s="23">
        <f>SUM('VAR2-Cor'!S166,'VAR2-Sag'!S166)/2</f>
        <v>0.122999999999999</v>
      </c>
      <c r="O167" s="23">
        <f>SUM('VAR3-Cor'!S166,'VAR3-Sag'!T166)/2</f>
        <v>4.6139999999999799E-2</v>
      </c>
      <c r="P167" s="23">
        <f>SUM('VAR4-Cor'!T166,'VAR4-Sag'!T166)/2</f>
        <v>4.7974999999999143E-2</v>
      </c>
      <c r="Q167" s="23">
        <f t="shared" si="15"/>
        <v>7.712874999999951E-2</v>
      </c>
      <c r="S167">
        <v>2002</v>
      </c>
      <c r="T167">
        <v>4</v>
      </c>
      <c r="U167" s="11">
        <v>2002.24999999998</v>
      </c>
      <c r="V167" s="23">
        <f t="shared" si="13"/>
        <v>5.8650756683478411E-2</v>
      </c>
      <c r="W167" s="23">
        <f t="shared" si="13"/>
        <v>6.2217437407647583E-2</v>
      </c>
      <c r="X167" s="23">
        <f t="shared" si="13"/>
        <v>2.7892479489885047E-2</v>
      </c>
      <c r="Y167" s="23">
        <f t="shared" si="12"/>
        <v>2.7768795439194555E-2</v>
      </c>
      <c r="Z167" s="23">
        <f t="shared" si="16"/>
        <v>4.4132367255051395E-2</v>
      </c>
    </row>
    <row r="168" spans="1:26" x14ac:dyDescent="0.3">
      <c r="A168">
        <v>2002</v>
      </c>
      <c r="B168">
        <v>3</v>
      </c>
      <c r="C168" s="11">
        <v>2002.1666666666399</v>
      </c>
      <c r="D168" s="23">
        <f>'VAR1'!T167</f>
        <v>0.58463447390543</v>
      </c>
      <c r="E168" s="23">
        <f>SUM('VAR2-Cor'!R167,'VAR2-Sag'!R167)/2</f>
        <v>0.47406819427761948</v>
      </c>
      <c r="F168" s="23">
        <f>SUM('VAR3-Cor'!R167,'VAR3-Sag'!S167)/2</f>
        <v>0.59184229261970545</v>
      </c>
      <c r="G168" s="23">
        <f>SUM('VAR4-Cor'!S167,'VAR4-Sag'!S167)/2</f>
        <v>0.574235024893478</v>
      </c>
      <c r="H168" s="23">
        <f t="shared" si="14"/>
        <v>0.55619499642405823</v>
      </c>
      <c r="J168">
        <v>2002</v>
      </c>
      <c r="K168">
        <v>3</v>
      </c>
      <c r="L168" s="11">
        <v>2002.1666666666399</v>
      </c>
      <c r="M168" s="23">
        <f>'VAR1'!U167</f>
        <v>9.1400000000000106E-2</v>
      </c>
      <c r="N168" s="23">
        <f>SUM('VAR2-Cor'!S167,'VAR2-Sag'!S167)/2</f>
        <v>0.1231</v>
      </c>
      <c r="O168" s="23">
        <f>SUM('VAR3-Cor'!S167,'VAR3-Sag'!T167)/2</f>
        <v>4.6140000000000653E-2</v>
      </c>
      <c r="P168" s="23">
        <f>SUM('VAR4-Cor'!T167,'VAR4-Sag'!T167)/2</f>
        <v>4.7975000000000947E-2</v>
      </c>
      <c r="Q168" s="23">
        <f t="shared" si="15"/>
        <v>7.7153750000000423E-2</v>
      </c>
      <c r="S168">
        <v>2002</v>
      </c>
      <c r="T168">
        <v>3</v>
      </c>
      <c r="U168" s="11">
        <v>2002.1666666666399</v>
      </c>
      <c r="V168" s="23">
        <f t="shared" si="13"/>
        <v>5.3435590914956366E-2</v>
      </c>
      <c r="W168" s="23">
        <f t="shared" si="13"/>
        <v>5.8357794715574958E-2</v>
      </c>
      <c r="X168" s="23">
        <f t="shared" si="13"/>
        <v>2.7307603381473596E-2</v>
      </c>
      <c r="Y168" s="23">
        <f t="shared" si="12"/>
        <v>2.7548925319265151E-2</v>
      </c>
      <c r="Z168" s="23">
        <f t="shared" si="16"/>
        <v>4.1662478582817512E-2</v>
      </c>
    </row>
    <row r="169" spans="1:26" x14ac:dyDescent="0.3">
      <c r="A169">
        <v>2002</v>
      </c>
      <c r="B169">
        <v>2</v>
      </c>
      <c r="C169" s="11">
        <v>2002.0833333333101</v>
      </c>
      <c r="D169" s="23">
        <f>'VAR1'!T168</f>
        <v>0.59052748523154197</v>
      </c>
      <c r="E169" s="23">
        <f>SUM('VAR2-Cor'!R168,'VAR2-Sag'!R168)/2</f>
        <v>0.456447596741207</v>
      </c>
      <c r="F169" s="23">
        <f>SUM('VAR3-Cor'!R168,'VAR3-Sag'!S168)/2</f>
        <v>0.58124503745140899</v>
      </c>
      <c r="G169" s="23">
        <f>SUM('VAR4-Cor'!S168,'VAR4-Sag'!S168)/2</f>
        <v>0.57480290086379449</v>
      </c>
      <c r="H169" s="23">
        <f t="shared" si="14"/>
        <v>0.55075575507198815</v>
      </c>
      <c r="J169">
        <v>2002</v>
      </c>
      <c r="K169">
        <v>2</v>
      </c>
      <c r="L169" s="11">
        <v>2002.0833333333101</v>
      </c>
      <c r="M169" s="23">
        <f>'VAR1'!U168</f>
        <v>7.6200000000000004E-2</v>
      </c>
      <c r="N169" s="23">
        <f>SUM('VAR2-Cor'!S168,'VAR2-Sag'!S168)/2</f>
        <v>0.15384999999999799</v>
      </c>
      <c r="O169" s="23">
        <f>SUM('VAR3-Cor'!S168,'VAR3-Sag'!T168)/2</f>
        <v>0.1230799999999995</v>
      </c>
      <c r="P169" s="23">
        <f>SUM('VAR4-Cor'!T168,'VAR4-Sag'!T168)/2</f>
        <v>0.16794999999999699</v>
      </c>
      <c r="Q169" s="23">
        <f t="shared" si="15"/>
        <v>0.13026999999999861</v>
      </c>
      <c r="S169">
        <v>2002</v>
      </c>
      <c r="T169">
        <v>2</v>
      </c>
      <c r="U169" s="11">
        <v>2002.0833333333101</v>
      </c>
      <c r="V169" s="23">
        <f t="shared" si="13"/>
        <v>4.4998194374643502E-2</v>
      </c>
      <c r="W169" s="23">
        <f t="shared" si="13"/>
        <v>7.0224462758633782E-2</v>
      </c>
      <c r="X169" s="23">
        <f t="shared" si="13"/>
        <v>7.1539639209519126E-2</v>
      </c>
      <c r="Y169" s="23">
        <f t="shared" si="12"/>
        <v>9.653814720007256E-2</v>
      </c>
      <c r="Z169" s="23">
        <f t="shared" si="16"/>
        <v>7.0825110885717246E-2</v>
      </c>
    </row>
    <row r="170" spans="1:26" x14ac:dyDescent="0.3">
      <c r="A170">
        <v>2002</v>
      </c>
      <c r="B170">
        <v>1</v>
      </c>
      <c r="C170" s="11">
        <v>2002</v>
      </c>
      <c r="D170" s="23">
        <f>'VAR1'!T169</f>
        <v>0.73877857536944203</v>
      </c>
      <c r="E170" s="23">
        <f>SUM('VAR2-Cor'!R169,'VAR2-Sag'!R169)/2</f>
        <v>0.51909988059353351</v>
      </c>
      <c r="F170" s="23">
        <f>SUM('VAR3-Cor'!R169,'VAR3-Sag'!S169)/2</f>
        <v>0.58118608733072552</v>
      </c>
      <c r="G170" s="23">
        <f>SUM('VAR4-Cor'!S169,'VAR4-Sag'!S169)/2</f>
        <v>0.63938236832473505</v>
      </c>
      <c r="H170" s="23">
        <f t="shared" si="14"/>
        <v>0.61961172790460906</v>
      </c>
      <c r="J170">
        <v>2002</v>
      </c>
      <c r="K170">
        <v>1</v>
      </c>
      <c r="L170" s="11">
        <v>2002</v>
      </c>
      <c r="M170" s="23">
        <f>'VAR1'!U169</f>
        <v>7.6200000000000004E-2</v>
      </c>
      <c r="N170" s="23">
        <f>SUM('VAR2-Cor'!S169,'VAR2-Sag'!S169)/2</f>
        <v>9.229999999999966E-2</v>
      </c>
      <c r="O170" s="23">
        <f>SUM('VAR3-Cor'!S169,'VAR3-Sag'!T169)/2</f>
        <v>0.123030000000001</v>
      </c>
      <c r="P170" s="23">
        <f>SUM('VAR4-Cor'!T169,'VAR4-Sag'!T169)/2</f>
        <v>9.5950000000000146E-2</v>
      </c>
      <c r="Q170" s="23">
        <f t="shared" si="15"/>
        <v>9.6870000000000192E-2</v>
      </c>
      <c r="S170">
        <v>2002</v>
      </c>
      <c r="T170">
        <v>1</v>
      </c>
      <c r="U170" s="11">
        <v>2002</v>
      </c>
      <c r="V170" s="23">
        <f t="shared" si="13"/>
        <v>5.6294927443151482E-2</v>
      </c>
      <c r="W170" s="23">
        <f t="shared" si="13"/>
        <v>4.791291897878297E-2</v>
      </c>
      <c r="X170" s="23">
        <f t="shared" si="13"/>
        <v>7.1503324324299747E-2</v>
      </c>
      <c r="Y170" s="23">
        <f t="shared" si="12"/>
        <v>6.134873824075842E-2</v>
      </c>
      <c r="Z170" s="23">
        <f t="shared" si="16"/>
        <v>5.926497724674816E-2</v>
      </c>
    </row>
    <row r="171" spans="1:26" x14ac:dyDescent="0.3">
      <c r="A171">
        <v>2001</v>
      </c>
      <c r="B171">
        <v>12</v>
      </c>
      <c r="C171" s="11">
        <v>2001.9166666666399</v>
      </c>
      <c r="D171" s="23">
        <f>'VAR1'!T170</f>
        <v>0.80568860865810199</v>
      </c>
      <c r="E171" s="23">
        <f>SUM('VAR2-Cor'!R170,'VAR2-Sag'!R170)/2</f>
        <v>0.57899274276270796</v>
      </c>
      <c r="F171" s="23">
        <f>SUM('VAR3-Cor'!R170,'VAR3-Sag'!S170)/2</f>
        <v>0.59443895942055391</v>
      </c>
      <c r="G171" s="23">
        <f>SUM('VAR4-Cor'!S170,'VAR4-Sag'!S170)/2</f>
        <v>0.72860192085616204</v>
      </c>
      <c r="H171" s="23">
        <f t="shared" si="14"/>
        <v>0.67693055792438139</v>
      </c>
      <c r="J171">
        <v>2001</v>
      </c>
      <c r="K171">
        <v>12</v>
      </c>
      <c r="L171" s="11">
        <v>2001.9166666666399</v>
      </c>
      <c r="M171" s="23">
        <f>'VAR1'!U170</f>
        <v>7.6200000000000004E-2</v>
      </c>
      <c r="N171" s="23">
        <f>SUM('VAR2-Cor'!S170,'VAR2-Sag'!S170)/2</f>
        <v>9.2249999999999846E-2</v>
      </c>
      <c r="O171" s="23">
        <f>SUM('VAR3-Cor'!S170,'VAR3-Sag'!T170)/2</f>
        <v>0.1230799999999995</v>
      </c>
      <c r="P171" s="23">
        <f>SUM('VAR4-Cor'!T170,'VAR4-Sag'!T170)/2</f>
        <v>9.5999999999998253E-2</v>
      </c>
      <c r="Q171" s="23">
        <f t="shared" si="15"/>
        <v>9.68824999999994E-2</v>
      </c>
      <c r="S171">
        <v>2001</v>
      </c>
      <c r="T171">
        <v>12</v>
      </c>
      <c r="U171" s="11">
        <v>2001.9166666666399</v>
      </c>
      <c r="V171" s="23">
        <f t="shared" si="13"/>
        <v>6.1393471979747372E-2</v>
      </c>
      <c r="W171" s="23">
        <f t="shared" si="13"/>
        <v>5.3412080519859718E-2</v>
      </c>
      <c r="X171" s="23">
        <f t="shared" si="13"/>
        <v>7.3163547125481482E-2</v>
      </c>
      <c r="Y171" s="23">
        <f t="shared" si="12"/>
        <v>6.9945784402190278E-2</v>
      </c>
      <c r="Z171" s="23">
        <f t="shared" si="16"/>
        <v>6.4478721006819714E-2</v>
      </c>
    </row>
    <row r="172" spans="1:26" x14ac:dyDescent="0.3">
      <c r="A172">
        <v>2001</v>
      </c>
      <c r="B172">
        <v>11</v>
      </c>
      <c r="C172" s="11">
        <v>2001.8333333333101</v>
      </c>
      <c r="D172" s="23">
        <f>'VAR1'!T171</f>
        <v>0.819551388069378</v>
      </c>
      <c r="E172" s="23">
        <f>SUM('VAR2-Cor'!R171,'VAR2-Sag'!R171)/2</f>
        <v>0.64281895847651493</v>
      </c>
      <c r="F172" s="23">
        <f>SUM('VAR3-Cor'!R171,'VAR3-Sag'!S171)/2</f>
        <v>0.59696065882236649</v>
      </c>
      <c r="G172" s="23">
        <f>SUM('VAR4-Cor'!S171,'VAR4-Sag'!S171)/2</f>
        <v>0.80362545074786451</v>
      </c>
      <c r="H172" s="23">
        <f t="shared" si="14"/>
        <v>0.71573911402903101</v>
      </c>
      <c r="J172">
        <v>2001</v>
      </c>
      <c r="K172">
        <v>11</v>
      </c>
      <c r="L172" s="11">
        <v>2001.8333333333101</v>
      </c>
      <c r="M172" s="23">
        <f>'VAR1'!U171</f>
        <v>7.6100000000000195E-2</v>
      </c>
      <c r="N172" s="23">
        <f>SUM('VAR2-Cor'!S171,'VAR2-Sag'!S171)/2</f>
        <v>9.2349999999999252E-2</v>
      </c>
      <c r="O172" s="23">
        <f>SUM('VAR3-Cor'!S171,'VAR3-Sag'!T171)/2</f>
        <v>6.1515000000000798E-2</v>
      </c>
      <c r="P172" s="23">
        <f>SUM('VAR4-Cor'!T171,'VAR4-Sag'!T171)/2</f>
        <v>9.5949999999998398E-2</v>
      </c>
      <c r="Q172" s="23">
        <f t="shared" si="15"/>
        <v>8.1478749999999656E-2</v>
      </c>
      <c r="S172">
        <v>2001</v>
      </c>
      <c r="T172">
        <v>11</v>
      </c>
      <c r="U172" s="11">
        <v>2001.8333333333101</v>
      </c>
      <c r="V172" s="23">
        <f t="shared" si="13"/>
        <v>6.2367860632079823E-2</v>
      </c>
      <c r="W172" s="23">
        <f t="shared" si="13"/>
        <v>5.936433081530567E-2</v>
      </c>
      <c r="X172" s="23">
        <f t="shared" si="13"/>
        <v>3.6722034927458354E-2</v>
      </c>
      <c r="Y172" s="23">
        <f t="shared" si="12"/>
        <v>7.7107861999256316E-2</v>
      </c>
      <c r="Z172" s="23">
        <f t="shared" si="16"/>
        <v>5.8890522093525043E-2</v>
      </c>
    </row>
    <row r="173" spans="1:26" x14ac:dyDescent="0.3">
      <c r="A173">
        <v>2001</v>
      </c>
      <c r="B173">
        <v>10</v>
      </c>
      <c r="C173" s="11">
        <v>2001.74999999998</v>
      </c>
      <c r="D173" s="23">
        <f>'VAR1'!T172</f>
        <v>0.79849400518587499</v>
      </c>
      <c r="E173" s="23">
        <f>SUM('VAR2-Cor'!R172,'VAR2-Sag'!R172)/2</f>
        <v>0.66644174345776253</v>
      </c>
      <c r="F173" s="23">
        <f>SUM('VAR3-Cor'!R172,'VAR3-Sag'!S172)/2</f>
        <v>0.59003478522925901</v>
      </c>
      <c r="G173" s="23">
        <f>SUM('VAR4-Cor'!S172,'VAR4-Sag'!S172)/2</f>
        <v>0.81562529860275701</v>
      </c>
      <c r="H173" s="23">
        <f t="shared" si="14"/>
        <v>0.71764895811891338</v>
      </c>
      <c r="J173">
        <v>2001</v>
      </c>
      <c r="K173">
        <v>10</v>
      </c>
      <c r="L173" s="11">
        <v>2001.74999999998</v>
      </c>
      <c r="M173" s="23">
        <f>'VAR1'!U172</f>
        <v>0.21329999999999999</v>
      </c>
      <c r="N173" s="23">
        <f>SUM('VAR2-Cor'!S172,'VAR2-Sag'!S172)/2</f>
        <v>4.6124999999999902E-2</v>
      </c>
      <c r="O173" s="23">
        <f>SUM('VAR3-Cor'!S172,'VAR3-Sag'!T172)/2</f>
        <v>4.6182499999999502E-2</v>
      </c>
      <c r="P173" s="23">
        <f>SUM('VAR4-Cor'!T172,'VAR4-Sag'!T172)/2</f>
        <v>0.11994999999999914</v>
      </c>
      <c r="Q173" s="23">
        <f t="shared" si="15"/>
        <v>0.10638937499999965</v>
      </c>
      <c r="S173">
        <v>2001</v>
      </c>
      <c r="T173">
        <v>10</v>
      </c>
      <c r="U173" s="11">
        <v>2001.74999999998</v>
      </c>
      <c r="V173" s="23">
        <f t="shared" si="13"/>
        <v>0.17031877130614712</v>
      </c>
      <c r="W173" s="23">
        <f t="shared" si="13"/>
        <v>3.0739625416989231E-2</v>
      </c>
      <c r="X173" s="23">
        <f t="shared" si="13"/>
        <v>2.7249281468849959E-2</v>
      </c>
      <c r="Y173" s="23">
        <f t="shared" si="12"/>
        <v>9.7834254567399997E-2</v>
      </c>
      <c r="Z173" s="23">
        <f t="shared" si="16"/>
        <v>8.1535483189846575E-2</v>
      </c>
    </row>
    <row r="174" spans="1:26" x14ac:dyDescent="0.3">
      <c r="A174">
        <v>2001</v>
      </c>
      <c r="B174">
        <v>9</v>
      </c>
      <c r="C174" s="11">
        <v>2001.6666666666399</v>
      </c>
      <c r="D174" s="23">
        <f>'VAR1'!T173</f>
        <v>0.74756182911921598</v>
      </c>
      <c r="E174" s="23">
        <f>SUM('VAR2-Cor'!R173,'VAR2-Sag'!R173)/2</f>
        <v>0.65507307436609707</v>
      </c>
      <c r="F174" s="23">
        <f>SUM('VAR3-Cor'!R173,'VAR3-Sag'!S173)/2</f>
        <v>0.57954785475924853</v>
      </c>
      <c r="G174" s="23">
        <f>SUM('VAR4-Cor'!S173,'VAR4-Sag'!S173)/2</f>
        <v>0.78360442495845994</v>
      </c>
      <c r="H174" s="23">
        <f t="shared" si="14"/>
        <v>0.69144679580075541</v>
      </c>
      <c r="J174">
        <v>2001</v>
      </c>
      <c r="K174">
        <v>9</v>
      </c>
      <c r="L174" s="11">
        <v>2001.6666666666399</v>
      </c>
      <c r="M174" s="23">
        <f>'VAR1'!U173</f>
        <v>0.1981</v>
      </c>
      <c r="N174" s="23">
        <f>SUM('VAR2-Cor'!S173,'VAR2-Sag'!S173)/2</f>
        <v>4.6125000000001699E-2</v>
      </c>
      <c r="O174" s="23">
        <f>SUM('VAR3-Cor'!S173,'VAR3-Sag'!T173)/2</f>
        <v>4.6132500000000298E-2</v>
      </c>
      <c r="P174" s="23">
        <f>SUM('VAR4-Cor'!T173,'VAR4-Sag'!T173)/2</f>
        <v>9.5999999999998253E-2</v>
      </c>
      <c r="Q174" s="23">
        <f t="shared" si="15"/>
        <v>9.6589375000000061E-2</v>
      </c>
      <c r="S174">
        <v>2001</v>
      </c>
      <c r="T174">
        <v>9</v>
      </c>
      <c r="U174" s="11">
        <v>2001.6666666666399</v>
      </c>
      <c r="V174" s="23">
        <f t="shared" si="13"/>
        <v>0.14809199834851669</v>
      </c>
      <c r="W174" s="23">
        <f t="shared" si="13"/>
        <v>3.0215245555137341E-2</v>
      </c>
      <c r="X174" s="23">
        <f t="shared" si="13"/>
        <v>2.6735991409681206E-2</v>
      </c>
      <c r="Y174" s="23">
        <f t="shared" si="12"/>
        <v>7.5226024796010788E-2</v>
      </c>
      <c r="Z174" s="23">
        <f t="shared" si="16"/>
        <v>7.0067315027336513E-2</v>
      </c>
    </row>
    <row r="175" spans="1:26" x14ac:dyDescent="0.3">
      <c r="A175">
        <v>2001</v>
      </c>
      <c r="B175">
        <v>8</v>
      </c>
      <c r="C175" s="11">
        <v>2001.5833333333101</v>
      </c>
      <c r="D175" s="23">
        <f>'VAR1'!T174</f>
        <v>0.74145759986413795</v>
      </c>
      <c r="E175" s="23">
        <f>SUM('VAR2-Cor'!R174,'VAR2-Sag'!R174)/2</f>
        <v>0.64366680218002603</v>
      </c>
      <c r="F175" s="23">
        <f>SUM('VAR3-Cor'!R174,'VAR3-Sag'!S174)/2</f>
        <v>0.56571203767043798</v>
      </c>
      <c r="G175" s="23">
        <f>SUM('VAR4-Cor'!S174,'VAR4-Sag'!S174)/2</f>
        <v>0.74558850839247004</v>
      </c>
      <c r="H175" s="23">
        <f t="shared" si="14"/>
        <v>0.67410623702676797</v>
      </c>
      <c r="J175">
        <v>2001</v>
      </c>
      <c r="K175">
        <v>8</v>
      </c>
      <c r="L175" s="11">
        <v>2001.5833333333101</v>
      </c>
      <c r="M175" s="23">
        <f>'VAR1'!U174</f>
        <v>0.2132</v>
      </c>
      <c r="N175" s="23">
        <f>SUM('VAR2-Cor'!S174,'VAR2-Sag'!S174)/2</f>
        <v>4.61749999999998E-2</v>
      </c>
      <c r="O175" s="23">
        <f>SUM('VAR3-Cor'!S174,'VAR3-Sag'!T174)/2</f>
        <v>2.0502499999999597E-2</v>
      </c>
      <c r="P175" s="23">
        <f>SUM('VAR4-Cor'!T174,'VAR4-Sag'!T174)/2</f>
        <v>9.5949999999998342E-2</v>
      </c>
      <c r="Q175" s="23">
        <f t="shared" si="15"/>
        <v>9.395687499999944E-2</v>
      </c>
      <c r="S175">
        <v>2001</v>
      </c>
      <c r="T175">
        <v>8</v>
      </c>
      <c r="U175" s="11">
        <v>2001.5833333333101</v>
      </c>
      <c r="V175" s="23">
        <f t="shared" si="13"/>
        <v>0.15807876029103421</v>
      </c>
      <c r="W175" s="23">
        <f t="shared" si="13"/>
        <v>2.9721314590662573E-2</v>
      </c>
      <c r="X175" s="23">
        <f t="shared" si="13"/>
        <v>1.1598511052337926E-2</v>
      </c>
      <c r="Y175" s="23">
        <f t="shared" si="12"/>
        <v>7.1539217380256259E-2</v>
      </c>
      <c r="Z175" s="23">
        <f t="shared" si="16"/>
        <v>6.773445082857274E-2</v>
      </c>
    </row>
    <row r="176" spans="1:26" x14ac:dyDescent="0.3">
      <c r="A176">
        <v>2001</v>
      </c>
      <c r="B176">
        <v>7</v>
      </c>
      <c r="C176" s="11">
        <v>2001.49999999998</v>
      </c>
      <c r="D176" s="23">
        <f>'VAR1'!T175</f>
        <v>0.68829397029822204</v>
      </c>
      <c r="E176" s="23">
        <f>SUM('VAR2-Cor'!R175,'VAR2-Sag'!R175)/2</f>
        <v>0.63284567223149857</v>
      </c>
      <c r="F176" s="23">
        <f>SUM('VAR3-Cor'!R175,'VAR3-Sag'!S175)/2</f>
        <v>0.55634948225466996</v>
      </c>
      <c r="G176" s="23">
        <f>SUM('VAR4-Cor'!S175,'VAR4-Sag'!S175)/2</f>
        <v>0.70394565871378956</v>
      </c>
      <c r="H176" s="23">
        <f t="shared" si="14"/>
        <v>0.64535869587454497</v>
      </c>
      <c r="J176">
        <v>2001</v>
      </c>
      <c r="K176">
        <v>7</v>
      </c>
      <c r="L176" s="11">
        <v>2001.49999999998</v>
      </c>
      <c r="M176" s="23">
        <f>'VAR1'!U175</f>
        <v>0.1981</v>
      </c>
      <c r="N176" s="23">
        <f>SUM('VAR2-Cor'!S175,'VAR2-Sag'!S175)/2</f>
        <v>4.6124999999999902E-2</v>
      </c>
      <c r="O176" s="23">
        <f>SUM('VAR3-Cor'!S175,'VAR3-Sag'!T175)/2</f>
        <v>2.0502499999999597E-2</v>
      </c>
      <c r="P176" s="23">
        <f>SUM('VAR4-Cor'!T175,'VAR4-Sag'!T175)/2</f>
        <v>9.5949999999998398E-2</v>
      </c>
      <c r="Q176" s="23">
        <f t="shared" si="15"/>
        <v>9.0169374999999469E-2</v>
      </c>
      <c r="S176">
        <v>2001</v>
      </c>
      <c r="T176">
        <v>7</v>
      </c>
      <c r="U176" s="11">
        <v>2001.49999999998</v>
      </c>
      <c r="V176" s="23">
        <f t="shared" si="13"/>
        <v>0.13635103551607777</v>
      </c>
      <c r="W176" s="23">
        <f t="shared" si="13"/>
        <v>2.9190006631677808E-2</v>
      </c>
      <c r="X176" s="23">
        <f t="shared" si="13"/>
        <v>1.1406555259926147E-2</v>
      </c>
      <c r="Y176" s="23">
        <f t="shared" si="12"/>
        <v>6.7543585953586976E-2</v>
      </c>
      <c r="Z176" s="23">
        <f t="shared" si="16"/>
        <v>6.1122795840317178E-2</v>
      </c>
    </row>
    <row r="177" spans="1:26" x14ac:dyDescent="0.3">
      <c r="A177">
        <v>2001</v>
      </c>
      <c r="B177">
        <v>6</v>
      </c>
      <c r="C177" s="11">
        <v>2001.4166666666399</v>
      </c>
      <c r="D177" s="23">
        <f>'VAR1'!T176</f>
        <v>0.63758543581420601</v>
      </c>
      <c r="E177" s="23">
        <f>SUM('VAR2-Cor'!R176,'VAR2-Sag'!R176)/2</f>
        <v>0.61750816507737549</v>
      </c>
      <c r="F177" s="23">
        <f>SUM('VAR3-Cor'!R176,'VAR3-Sag'!S176)/2</f>
        <v>0.54698692683890293</v>
      </c>
      <c r="G177" s="23">
        <f>SUM('VAR4-Cor'!S176,'VAR4-Sag'!S176)/2</f>
        <v>0.65634595363283244</v>
      </c>
      <c r="H177" s="23">
        <f t="shared" si="14"/>
        <v>0.61460662034082914</v>
      </c>
      <c r="J177">
        <v>2001</v>
      </c>
      <c r="K177">
        <v>6</v>
      </c>
      <c r="L177" s="11">
        <v>2001.4166666666399</v>
      </c>
      <c r="M177" s="23">
        <f>'VAR1'!U176</f>
        <v>0.21329999999999999</v>
      </c>
      <c r="N177" s="23">
        <f>SUM('VAR2-Cor'!S176,'VAR2-Sag'!S176)/2</f>
        <v>4.6150000000000753E-2</v>
      </c>
      <c r="O177" s="23">
        <f>SUM('VAR3-Cor'!S176,'VAR3-Sag'!T176)/2</f>
        <v>3.5927500000000098E-2</v>
      </c>
      <c r="P177" s="23">
        <f>SUM('VAR4-Cor'!T176,'VAR4-Sag'!T176)/2</f>
        <v>9.6000000000000002E-2</v>
      </c>
      <c r="Q177" s="23">
        <f t="shared" si="15"/>
        <v>9.7844375000000205E-2</v>
      </c>
      <c r="S177">
        <v>2001</v>
      </c>
      <c r="T177">
        <v>6</v>
      </c>
      <c r="U177" s="11">
        <v>2001.4166666666399</v>
      </c>
      <c r="V177" s="23">
        <f t="shared" si="13"/>
        <v>0.13599697345917014</v>
      </c>
      <c r="W177" s="23">
        <f t="shared" si="13"/>
        <v>2.8498001818321343E-2</v>
      </c>
      <c r="X177" s="23">
        <f t="shared" si="13"/>
        <v>1.9651872814004739E-2</v>
      </c>
      <c r="Y177" s="23">
        <f t="shared" si="12"/>
        <v>6.3009211548751914E-2</v>
      </c>
      <c r="Z177" s="23">
        <f t="shared" si="16"/>
        <v>6.1789014910062036E-2</v>
      </c>
    </row>
    <row r="178" spans="1:26" x14ac:dyDescent="0.3">
      <c r="A178">
        <v>2001</v>
      </c>
      <c r="B178">
        <v>5</v>
      </c>
      <c r="C178" s="11">
        <v>2001.3333333333101</v>
      </c>
      <c r="D178" s="23">
        <f>'VAR1'!T177</f>
        <v>0.57315530753404997</v>
      </c>
      <c r="E178" s="23">
        <f>SUM('VAR2-Cor'!R177,'VAR2-Sag'!R177)/2</f>
        <v>0.59782163557613544</v>
      </c>
      <c r="F178" s="23">
        <f>SUM('VAR3-Cor'!R177,'VAR3-Sag'!S177)/2</f>
        <v>0.53158204790068941</v>
      </c>
      <c r="G178" s="23">
        <f>SUM('VAR4-Cor'!S177,'VAR4-Sag'!S177)/2</f>
        <v>0.60282503901678652</v>
      </c>
      <c r="H178" s="23">
        <f t="shared" si="14"/>
        <v>0.57634600750691534</v>
      </c>
      <c r="J178">
        <v>2001</v>
      </c>
      <c r="K178">
        <v>5</v>
      </c>
      <c r="L178" s="11">
        <v>2001.3333333333101</v>
      </c>
      <c r="M178" s="23">
        <f>'VAR1'!U177</f>
        <v>0.19800000000000001</v>
      </c>
      <c r="N178" s="23">
        <f>SUM('VAR2-Cor'!S177,'VAR2-Sag'!S177)/2</f>
        <v>4.6199999999998853E-2</v>
      </c>
      <c r="O178" s="23">
        <f>SUM('VAR3-Cor'!S177,'VAR3-Sag'!T177)/2</f>
        <v>3.5877500000001103E-2</v>
      </c>
      <c r="P178" s="23">
        <f>SUM('VAR4-Cor'!T177,'VAR4-Sag'!T177)/2</f>
        <v>9.5949999999998398E-2</v>
      </c>
      <c r="Q178" s="23">
        <f t="shared" si="15"/>
        <v>9.4006874999999601E-2</v>
      </c>
      <c r="S178">
        <v>2001</v>
      </c>
      <c r="T178">
        <v>5</v>
      </c>
      <c r="U178" s="11">
        <v>2001.3333333333101</v>
      </c>
      <c r="V178" s="23">
        <f t="shared" si="13"/>
        <v>0.1134847508917419</v>
      </c>
      <c r="W178" s="23">
        <f t="shared" si="13"/>
        <v>2.7619359563616771E-2</v>
      </c>
      <c r="X178" s="23">
        <f t="shared" si="13"/>
        <v>1.907183492355757E-2</v>
      </c>
      <c r="Y178" s="23">
        <f t="shared" si="12"/>
        <v>5.7841062493659702E-2</v>
      </c>
      <c r="Z178" s="23">
        <f t="shared" si="16"/>
        <v>5.4504251968143985E-2</v>
      </c>
    </row>
    <row r="179" spans="1:26" x14ac:dyDescent="0.3">
      <c r="A179">
        <v>2001</v>
      </c>
      <c r="B179">
        <v>4</v>
      </c>
      <c r="C179" s="11">
        <v>2001.24999999997</v>
      </c>
      <c r="D179" s="23">
        <f>'VAR1'!T178</f>
        <v>0.622119920320786</v>
      </c>
      <c r="E179" s="23">
        <f>SUM('VAR2-Cor'!R178,'VAR2-Sag'!R178)/2</f>
        <v>0.57860600186613553</v>
      </c>
      <c r="F179" s="23">
        <f>SUM('VAR3-Cor'!R178,'VAR3-Sag'!S178)/2</f>
        <v>0.52001989076030997</v>
      </c>
      <c r="G179" s="23">
        <f>SUM('VAR4-Cor'!S178,'VAR4-Sag'!S178)/2</f>
        <v>0.55798815862273599</v>
      </c>
      <c r="H179" s="23">
        <f t="shared" si="14"/>
        <v>0.56968349289249187</v>
      </c>
      <c r="J179">
        <v>2001</v>
      </c>
      <c r="K179">
        <v>4</v>
      </c>
      <c r="L179" s="11">
        <v>2001.24999999997</v>
      </c>
      <c r="M179" s="23">
        <f>'VAR1'!U178</f>
        <v>0.198099999999996</v>
      </c>
      <c r="N179" s="23">
        <f>SUM('VAR2-Cor'!S178,'VAR2-Sag'!S178)/2</f>
        <v>4.6124999999999E-2</v>
      </c>
      <c r="O179" s="23">
        <f>SUM('VAR3-Cor'!S178,'VAR3-Sag'!T178)/2</f>
        <v>2.0502499999999202E-2</v>
      </c>
      <c r="P179" s="23">
        <f>SUM('VAR4-Cor'!T178,'VAR4-Sag'!T178)/2</f>
        <v>9.6000000000000058E-2</v>
      </c>
      <c r="Q179" s="23">
        <f t="shared" si="15"/>
        <v>9.0181874999998579E-2</v>
      </c>
      <c r="S179">
        <v>2001</v>
      </c>
      <c r="T179">
        <v>4</v>
      </c>
      <c r="U179" s="11">
        <v>2001.24999999997</v>
      </c>
      <c r="V179" s="23">
        <f t="shared" si="13"/>
        <v>0.12324195621554522</v>
      </c>
      <c r="W179" s="23">
        <f t="shared" si="13"/>
        <v>2.6688201836074923E-2</v>
      </c>
      <c r="X179" s="23">
        <f t="shared" si="13"/>
        <v>1.0661707810312841E-2</v>
      </c>
      <c r="Y179" s="23">
        <f t="shared" si="12"/>
        <v>5.3566863227782688E-2</v>
      </c>
      <c r="Z179" s="23">
        <f t="shared" si="16"/>
        <v>5.3539682272428918E-2</v>
      </c>
    </row>
    <row r="180" spans="1:26" x14ac:dyDescent="0.3">
      <c r="A180">
        <v>2001</v>
      </c>
      <c r="B180">
        <v>3</v>
      </c>
      <c r="C180" s="11">
        <v>2001.1666666666399</v>
      </c>
      <c r="D180" s="23">
        <f>'VAR1'!T179</f>
        <v>0.61264121302247798</v>
      </c>
      <c r="E180" s="23">
        <f>SUM('VAR2-Cor'!R179,'VAR2-Sag'!R179)/2</f>
        <v>0.57243470132353802</v>
      </c>
      <c r="F180" s="23">
        <f>SUM('VAR3-Cor'!R179,'VAR3-Sag'!S179)/2</f>
        <v>0.51883163836131896</v>
      </c>
      <c r="G180" s="23">
        <f>SUM('VAR4-Cor'!S179,'VAR4-Sag'!S179)/2</f>
        <v>0.52886897641511554</v>
      </c>
      <c r="H180" s="23">
        <f t="shared" si="14"/>
        <v>0.55819413228061265</v>
      </c>
      <c r="J180">
        <v>2001</v>
      </c>
      <c r="K180">
        <v>3</v>
      </c>
      <c r="L180" s="11">
        <v>2001.1666666666399</v>
      </c>
      <c r="M180" s="23">
        <f>'VAR1'!U179</f>
        <v>0.2132</v>
      </c>
      <c r="N180" s="23">
        <f>SUM('VAR2-Cor'!S179,'VAR2-Sag'!S179)/2</f>
        <v>4.6125000000000804E-2</v>
      </c>
      <c r="O180" s="23">
        <f>SUM('VAR3-Cor'!S179,'VAR3-Sag'!T179)/2</f>
        <v>2.0502499999999597E-2</v>
      </c>
      <c r="P180" s="23">
        <f>SUM('VAR4-Cor'!T179,'VAR4-Sag'!T179)/2</f>
        <v>9.5950000000000146E-2</v>
      </c>
      <c r="Q180" s="23">
        <f t="shared" si="15"/>
        <v>9.3944375000000135E-2</v>
      </c>
      <c r="S180">
        <v>2001</v>
      </c>
      <c r="T180">
        <v>3</v>
      </c>
      <c r="U180" s="11">
        <v>2001.1666666666399</v>
      </c>
      <c r="V180" s="23">
        <f t="shared" si="13"/>
        <v>0.13061510661639231</v>
      </c>
      <c r="W180" s="23">
        <f t="shared" si="13"/>
        <v>2.6403550598548653E-2</v>
      </c>
      <c r="X180" s="23">
        <f t="shared" si="13"/>
        <v>1.0637345665502732E-2</v>
      </c>
      <c r="Y180" s="23">
        <f t="shared" si="12"/>
        <v>5.0744978287030416E-2</v>
      </c>
      <c r="Z180" s="23">
        <f t="shared" si="16"/>
        <v>5.4600245291868528E-2</v>
      </c>
    </row>
    <row r="181" spans="1:26" x14ac:dyDescent="0.3">
      <c r="A181">
        <v>2001</v>
      </c>
      <c r="B181">
        <v>2</v>
      </c>
      <c r="C181" s="11">
        <v>2001.0833333333101</v>
      </c>
      <c r="D181" s="23">
        <f>'VAR1'!T180</f>
        <v>0.58811096069430802</v>
      </c>
      <c r="E181" s="23">
        <f>SUM('VAR2-Cor'!R180,'VAR2-Sag'!R180)/2</f>
        <v>0.57511710295526242</v>
      </c>
      <c r="F181" s="23">
        <f>SUM('VAR3-Cor'!R180,'VAR3-Sag'!S180)/2</f>
        <v>0.51764338596232695</v>
      </c>
      <c r="G181" s="23">
        <f>SUM('VAR4-Cor'!S180,'VAR4-Sag'!S180)/2</f>
        <v>0.52886982161860296</v>
      </c>
      <c r="H181" s="23">
        <f t="shared" si="14"/>
        <v>0.55243531780762511</v>
      </c>
      <c r="J181">
        <v>2001</v>
      </c>
      <c r="K181">
        <v>2</v>
      </c>
      <c r="L181" s="11">
        <v>2001.0833333333101</v>
      </c>
      <c r="M181" s="23">
        <f>'VAR1'!U180</f>
        <v>6.0999999999999902E-2</v>
      </c>
      <c r="N181" s="23">
        <f>SUM('VAR2-Cor'!S180,'VAR2-Sag'!S180)/2</f>
        <v>0.18459999999999899</v>
      </c>
      <c r="O181" s="23">
        <f>SUM('VAR3-Cor'!S180,'VAR3-Sag'!T180)/2</f>
        <v>0.215360000000001</v>
      </c>
      <c r="P181" s="23">
        <f>SUM('VAR4-Cor'!T180,'VAR4-Sag'!T180)/2</f>
        <v>0.16794999999999499</v>
      </c>
      <c r="Q181" s="23">
        <f t="shared" si="15"/>
        <v>0.15722749999999872</v>
      </c>
      <c r="S181">
        <v>2001</v>
      </c>
      <c r="T181">
        <v>2</v>
      </c>
      <c r="U181" s="11">
        <v>2001.0833333333101</v>
      </c>
      <c r="V181" s="23">
        <f t="shared" si="13"/>
        <v>3.5874768602352732E-2</v>
      </c>
      <c r="W181" s="23">
        <f t="shared" si="13"/>
        <v>0.10616661720554085</v>
      </c>
      <c r="X181" s="23">
        <f t="shared" si="13"/>
        <v>0.11147967960084725</v>
      </c>
      <c r="Y181" s="23">
        <f t="shared" si="12"/>
        <v>8.8823686540841718E-2</v>
      </c>
      <c r="Z181" s="23">
        <f t="shared" si="16"/>
        <v>8.5586187987395632E-2</v>
      </c>
    </row>
    <row r="182" spans="1:26" x14ac:dyDescent="0.3">
      <c r="A182">
        <v>2001</v>
      </c>
      <c r="B182">
        <v>1</v>
      </c>
      <c r="C182" s="11">
        <v>2001</v>
      </c>
      <c r="D182" s="23">
        <f>'VAR1'!T181</f>
        <v>0.61001159894523105</v>
      </c>
      <c r="E182" s="23">
        <f>SUM('VAR2-Cor'!R181,'VAR2-Sag'!R181)/2</f>
        <v>0.63913657653505496</v>
      </c>
      <c r="F182" s="23">
        <f>SUM('VAR3-Cor'!R181,'VAR3-Sag'!S181)/2</f>
        <v>0.5634439238129455</v>
      </c>
      <c r="G182" s="23">
        <f>SUM('VAR4-Cor'!S181,'VAR4-Sag'!S181)/2</f>
        <v>0.55735648551907047</v>
      </c>
      <c r="H182" s="23">
        <f t="shared" si="14"/>
        <v>0.59248714620307541</v>
      </c>
      <c r="J182">
        <v>2001</v>
      </c>
      <c r="K182">
        <v>1</v>
      </c>
      <c r="L182" s="11">
        <v>2001</v>
      </c>
      <c r="M182" s="23">
        <f>'VAR1'!U181</f>
        <v>6.09000000000001E-2</v>
      </c>
      <c r="N182" s="23">
        <f>SUM('VAR2-Cor'!S181,'VAR2-Sag'!S181)/2</f>
        <v>0.18459999999999901</v>
      </c>
      <c r="O182" s="23">
        <f>SUM('VAR3-Cor'!S181,'VAR3-Sag'!T181)/2</f>
        <v>0.18459500000000001</v>
      </c>
      <c r="P182" s="23">
        <f>SUM('VAR4-Cor'!T181,'VAR4-Sag'!T181)/2</f>
        <v>9.5950000000000146E-2</v>
      </c>
      <c r="Q182" s="23">
        <f t="shared" si="15"/>
        <v>0.1315112499999998</v>
      </c>
      <c r="S182">
        <v>2001</v>
      </c>
      <c r="T182">
        <v>1</v>
      </c>
      <c r="U182" s="11">
        <v>2001</v>
      </c>
      <c r="V182" s="23">
        <f t="shared" si="13"/>
        <v>3.7149706375764632E-2</v>
      </c>
      <c r="W182" s="23">
        <f t="shared" si="13"/>
        <v>0.11798461202837052</v>
      </c>
      <c r="X182" s="23">
        <f t="shared" si="13"/>
        <v>0.10400893111625067</v>
      </c>
      <c r="Y182" s="23">
        <f t="shared" si="12"/>
        <v>5.3478354785554891E-2</v>
      </c>
      <c r="Z182" s="23">
        <f t="shared" si="16"/>
        <v>7.8155401076485179E-2</v>
      </c>
    </row>
    <row r="183" spans="1:26" x14ac:dyDescent="0.3">
      <c r="A183">
        <v>2000</v>
      </c>
      <c r="B183">
        <v>12</v>
      </c>
      <c r="C183" s="11">
        <v>2000.9166666666399</v>
      </c>
      <c r="D183" s="23">
        <f>'VAR1'!T182</f>
        <v>0.64339023831827102</v>
      </c>
      <c r="E183" s="23">
        <f>SUM('VAR2-Cor'!R182,'VAR2-Sag'!R182)/2</f>
        <v>0.71979053993008002</v>
      </c>
      <c r="F183" s="23">
        <f>SUM('VAR3-Cor'!R182,'VAR3-Sag'!S182)/2</f>
        <v>0.66097389088081693</v>
      </c>
      <c r="G183" s="23">
        <f>SUM('VAR4-Cor'!S182,'VAR4-Sag'!S182)/2</f>
        <v>0.61295370661986648</v>
      </c>
      <c r="H183" s="23">
        <f t="shared" si="14"/>
        <v>0.65927709393725853</v>
      </c>
      <c r="J183">
        <v>2000</v>
      </c>
      <c r="K183">
        <v>12</v>
      </c>
      <c r="L183" s="11">
        <v>2000.9166666666399</v>
      </c>
      <c r="M183" s="23">
        <f>'VAR1'!U182</f>
        <v>6.0999999999999902E-2</v>
      </c>
      <c r="N183" s="23">
        <f>SUM('VAR2-Cor'!S182,'VAR2-Sag'!S182)/2</f>
        <v>0.18459999999999949</v>
      </c>
      <c r="O183" s="23">
        <f>SUM('VAR3-Cor'!S182,'VAR3-Sag'!T182)/2</f>
        <v>0.215359999999998</v>
      </c>
      <c r="P183" s="23">
        <f>SUM('VAR4-Cor'!T182,'VAR4-Sag'!T182)/2</f>
        <v>0.16794999999999699</v>
      </c>
      <c r="Q183" s="23">
        <f t="shared" si="15"/>
        <v>0.15722749999999858</v>
      </c>
      <c r="S183">
        <v>2000</v>
      </c>
      <c r="T183">
        <v>12</v>
      </c>
      <c r="U183" s="11">
        <v>2000.9166666666399</v>
      </c>
      <c r="V183" s="23">
        <f t="shared" si="13"/>
        <v>3.924680453741447E-2</v>
      </c>
      <c r="W183" s="23">
        <f t="shared" si="13"/>
        <v>0.13287333367109241</v>
      </c>
      <c r="X183" s="23">
        <f t="shared" si="13"/>
        <v>0.1423473371400914</v>
      </c>
      <c r="Y183" s="23">
        <f t="shared" si="12"/>
        <v>0.10294557502680474</v>
      </c>
      <c r="Z183" s="23">
        <f t="shared" si="16"/>
        <v>0.10435326259385076</v>
      </c>
    </row>
    <row r="184" spans="1:26" x14ac:dyDescent="0.3">
      <c r="A184">
        <v>2000</v>
      </c>
      <c r="B184">
        <v>11</v>
      </c>
      <c r="C184" s="11">
        <v>2000.8333333333101</v>
      </c>
      <c r="D184" s="23">
        <f>'VAR1'!T183</f>
        <v>0.656072523236644</v>
      </c>
      <c r="E184" s="23">
        <f>SUM('VAR2-Cor'!R183,'VAR2-Sag'!R183)/2</f>
        <v>0.77230978445863996</v>
      </c>
      <c r="F184" s="23">
        <f>SUM('VAR3-Cor'!R183,'VAR3-Sag'!S183)/2</f>
        <v>0.76721645224835</v>
      </c>
      <c r="G184" s="23">
        <f>SUM('VAR4-Cor'!S183,'VAR4-Sag'!S183)/2</f>
        <v>0.67765590432150502</v>
      </c>
      <c r="H184" s="23">
        <f t="shared" si="14"/>
        <v>0.71831366606628466</v>
      </c>
      <c r="J184">
        <v>2000</v>
      </c>
      <c r="K184">
        <v>11</v>
      </c>
      <c r="L184" s="11">
        <v>2000.8333333333101</v>
      </c>
      <c r="M184" s="23">
        <f>'VAR1'!U183</f>
        <v>6.09000000000001E-2</v>
      </c>
      <c r="N184" s="23">
        <f>SUM('VAR2-Cor'!S183,'VAR2-Sag'!S183)/2</f>
        <v>0.12304999999999884</v>
      </c>
      <c r="O184" s="23">
        <f>SUM('VAR3-Cor'!S183,'VAR3-Sag'!T183)/2</f>
        <v>0.18459499999999851</v>
      </c>
      <c r="P184" s="23">
        <f>SUM('VAR4-Cor'!T183,'VAR4-Sag'!T183)/2</f>
        <v>9.5949999999998342E-2</v>
      </c>
      <c r="Q184" s="23">
        <f t="shared" si="15"/>
        <v>0.11612374999999894</v>
      </c>
      <c r="S184">
        <v>2000</v>
      </c>
      <c r="T184">
        <v>11</v>
      </c>
      <c r="U184" s="11">
        <v>2000.8333333333101</v>
      </c>
      <c r="V184" s="23">
        <f t="shared" si="13"/>
        <v>3.9954816665111685E-2</v>
      </c>
      <c r="W184" s="23">
        <f t="shared" si="13"/>
        <v>9.5032718977634753E-2</v>
      </c>
      <c r="X184" s="23">
        <f t="shared" si="13"/>
        <v>0.14162432100278302</v>
      </c>
      <c r="Y184" s="23">
        <f t="shared" si="12"/>
        <v>6.5021084019647277E-2</v>
      </c>
      <c r="Z184" s="23">
        <f t="shared" si="16"/>
        <v>8.5408235166294186E-2</v>
      </c>
    </row>
    <row r="185" spans="1:26" x14ac:dyDescent="0.3">
      <c r="A185">
        <v>2000</v>
      </c>
      <c r="B185">
        <v>10</v>
      </c>
      <c r="C185" s="11">
        <v>2000.74999999997</v>
      </c>
      <c r="D185" s="23">
        <f>'VAR1'!T184</f>
        <v>0.647903947148883</v>
      </c>
      <c r="E185" s="23">
        <f>SUM('VAR2-Cor'!R184,'VAR2-Sag'!R184)/2</f>
        <v>0.79929311629528854</v>
      </c>
      <c r="F185" s="23">
        <f>SUM('VAR3-Cor'!R184,'VAR3-Sag'!S184)/2</f>
        <v>0.79527070290615409</v>
      </c>
      <c r="G185" s="23">
        <f>SUM('VAR4-Cor'!S184,'VAR4-Sag'!S184)/2</f>
        <v>0.67532180695781097</v>
      </c>
      <c r="H185" s="23">
        <f t="shared" si="14"/>
        <v>0.72944739332703423</v>
      </c>
      <c r="J185">
        <v>2000</v>
      </c>
      <c r="K185">
        <v>10</v>
      </c>
      <c r="L185" s="11">
        <v>2000.74999999997</v>
      </c>
      <c r="M185" s="23">
        <f>'VAR1'!U184</f>
        <v>0.15229999999999999</v>
      </c>
      <c r="N185" s="23">
        <f>SUM('VAR2-Cor'!S184,'VAR2-Sag'!S184)/2</f>
        <v>9.2300000000001547E-2</v>
      </c>
      <c r="O185" s="23">
        <f>SUM('VAR3-Cor'!S184,'VAR3-Sag'!T184)/2</f>
        <v>1.9220624999999214E-2</v>
      </c>
      <c r="P185" s="23">
        <f>SUM('VAR4-Cor'!T184,'VAR4-Sag'!T184)/2</f>
        <v>9.5949999999998398E-2</v>
      </c>
      <c r="Q185" s="23">
        <f t="shared" si="15"/>
        <v>8.9942656249999781E-2</v>
      </c>
      <c r="S185">
        <v>2000</v>
      </c>
      <c r="T185">
        <v>10</v>
      </c>
      <c r="U185" s="11">
        <v>2000.74999999997</v>
      </c>
      <c r="V185" s="23">
        <f t="shared" si="13"/>
        <v>9.8675771150774874E-2</v>
      </c>
      <c r="W185" s="23">
        <f t="shared" si="13"/>
        <v>7.3774754634056375E-2</v>
      </c>
      <c r="X185" s="23">
        <f t="shared" si="13"/>
        <v>1.5285599954044974E-2</v>
      </c>
      <c r="Y185" s="23">
        <f t="shared" si="12"/>
        <v>6.4797127377600877E-2</v>
      </c>
      <c r="Z185" s="23">
        <f t="shared" si="16"/>
        <v>6.313331327911928E-2</v>
      </c>
    </row>
    <row r="186" spans="1:26" x14ac:dyDescent="0.3">
      <c r="A186">
        <v>2000</v>
      </c>
      <c r="B186">
        <v>9</v>
      </c>
      <c r="C186" s="11">
        <v>2000.6666666666399</v>
      </c>
      <c r="D186" s="23">
        <f>'VAR1'!T185</f>
        <v>0.65550455216705505</v>
      </c>
      <c r="E186" s="23">
        <f>SUM('VAR2-Cor'!R185,'VAR2-Sag'!R185)/2</f>
        <v>0.78391298702028145</v>
      </c>
      <c r="F186" s="23">
        <f>SUM('VAR3-Cor'!R185,'VAR3-Sag'!S185)/2</f>
        <v>0.78822828872674844</v>
      </c>
      <c r="G186" s="23">
        <f>SUM('VAR4-Cor'!S185,'VAR4-Sag'!S185)/2</f>
        <v>0.646876281805432</v>
      </c>
      <c r="H186" s="23">
        <f t="shared" si="14"/>
        <v>0.71863052742987921</v>
      </c>
      <c r="J186">
        <v>2000</v>
      </c>
      <c r="K186">
        <v>9</v>
      </c>
      <c r="L186" s="11">
        <v>2000.6666666666399</v>
      </c>
      <c r="M186" s="23">
        <f>'VAR1'!U185</f>
        <v>0.15240000000000001</v>
      </c>
      <c r="N186" s="23">
        <f>SUM('VAR2-Cor'!S185,'VAR2-Sag'!S185)/2</f>
        <v>9.2299999999999355E-2</v>
      </c>
      <c r="O186" s="23">
        <f>SUM('VAR3-Cor'!S185,'VAR3-Sag'!T185)/2</f>
        <v>1.9220624999999613E-2</v>
      </c>
      <c r="P186" s="23">
        <f>SUM('VAR4-Cor'!T185,'VAR4-Sag'!T185)/2</f>
        <v>4.8000000000000001E-2</v>
      </c>
      <c r="Q186" s="23">
        <f t="shared" si="15"/>
        <v>7.7980156249999738E-2</v>
      </c>
      <c r="S186">
        <v>2000</v>
      </c>
      <c r="T186">
        <v>9</v>
      </c>
      <c r="U186" s="11">
        <v>2000.6666666666399</v>
      </c>
      <c r="V186" s="23">
        <f t="shared" si="13"/>
        <v>9.9898893750259191E-2</v>
      </c>
      <c r="W186" s="23">
        <f t="shared" si="13"/>
        <v>7.2355168701971478E-2</v>
      </c>
      <c r="X186" s="23">
        <f t="shared" si="13"/>
        <v>1.5150240352008255E-2</v>
      </c>
      <c r="Y186" s="23">
        <f t="shared" si="12"/>
        <v>3.1050061526660736E-2</v>
      </c>
      <c r="Z186" s="23">
        <f t="shared" si="16"/>
        <v>5.461359108272492E-2</v>
      </c>
    </row>
    <row r="187" spans="1:26" x14ac:dyDescent="0.3">
      <c r="A187">
        <v>2000</v>
      </c>
      <c r="B187">
        <v>8</v>
      </c>
      <c r="C187" s="11">
        <v>2000.5833333333101</v>
      </c>
      <c r="D187" s="23">
        <f>'VAR1'!T186</f>
        <v>0.59592129386904202</v>
      </c>
      <c r="E187" s="23">
        <f>SUM('VAR2-Cor'!R186,'VAR2-Sag'!R186)/2</f>
        <v>0.74574512249660541</v>
      </c>
      <c r="F187" s="23">
        <f>SUM('VAR3-Cor'!R186,'VAR3-Sag'!S186)/2</f>
        <v>0.78118587454734301</v>
      </c>
      <c r="G187" s="23">
        <f>SUM('VAR4-Cor'!S186,'VAR4-Sag'!S186)/2</f>
        <v>0.62450602700858149</v>
      </c>
      <c r="H187" s="23">
        <f t="shared" si="14"/>
        <v>0.68683957948039298</v>
      </c>
      <c r="J187">
        <v>2000</v>
      </c>
      <c r="K187">
        <v>8</v>
      </c>
      <c r="L187" s="11">
        <v>2000.5833333333101</v>
      </c>
      <c r="M187" s="23">
        <f>'VAR1'!U186</f>
        <v>0.15229999999999999</v>
      </c>
      <c r="N187" s="23">
        <f>SUM('VAR2-Cor'!S186,'VAR2-Sag'!S186)/2</f>
        <v>9.2249999999999846E-2</v>
      </c>
      <c r="O187" s="23">
        <f>SUM('VAR3-Cor'!S186,'VAR3-Sag'!T186)/2</f>
        <v>1.9245625000000464E-2</v>
      </c>
      <c r="P187" s="23">
        <f>SUM('VAR4-Cor'!T186,'VAR4-Sag'!T186)/2</f>
        <v>7.2000000000000897E-2</v>
      </c>
      <c r="Q187" s="23">
        <f t="shared" si="15"/>
        <v>8.3948906250000302E-2</v>
      </c>
      <c r="S187">
        <v>2000</v>
      </c>
      <c r="T187">
        <v>8</v>
      </c>
      <c r="U187" s="11">
        <v>2000.5833333333101</v>
      </c>
      <c r="V187" s="23">
        <f t="shared" si="13"/>
        <v>9.0758813056255092E-2</v>
      </c>
      <c r="W187" s="23">
        <f t="shared" si="13"/>
        <v>6.8794987550311729E-2</v>
      </c>
      <c r="X187" s="23">
        <f t="shared" si="13"/>
        <v>1.5034410396835571E-2</v>
      </c>
      <c r="Y187" s="23">
        <f t="shared" si="12"/>
        <v>4.496443394461843E-2</v>
      </c>
      <c r="Z187" s="23">
        <f t="shared" si="16"/>
        <v>5.4888161237005205E-2</v>
      </c>
    </row>
    <row r="188" spans="1:26" x14ac:dyDescent="0.3">
      <c r="A188">
        <v>2000</v>
      </c>
      <c r="B188">
        <v>7</v>
      </c>
      <c r="C188" s="11">
        <v>2000.49999999997</v>
      </c>
      <c r="D188" s="23">
        <f>'VAR1'!T187</f>
        <v>0.46697481744344899</v>
      </c>
      <c r="E188" s="23">
        <f>SUM('VAR2-Cor'!R187,'VAR2-Sag'!R187)/2</f>
        <v>0.72176759927811751</v>
      </c>
      <c r="F188" s="23">
        <f>SUM('VAR3-Cor'!R187,'VAR3-Sag'!S187)/2</f>
        <v>0.77441109629712446</v>
      </c>
      <c r="G188" s="23">
        <f>SUM('VAR4-Cor'!S187,'VAR4-Sag'!S187)/2</f>
        <v>0.59284198096388607</v>
      </c>
      <c r="H188" s="23">
        <f t="shared" si="14"/>
        <v>0.63899887349564422</v>
      </c>
      <c r="J188">
        <v>2000</v>
      </c>
      <c r="K188">
        <v>7</v>
      </c>
      <c r="L188" s="11">
        <v>2000.49999999997</v>
      </c>
      <c r="M188" s="23">
        <f>'VAR1'!U187</f>
        <v>0.1676</v>
      </c>
      <c r="N188" s="23">
        <f>SUM('VAR2-Cor'!S187,'VAR2-Sag'!S187)/2</f>
        <v>9.2349999999999544E-2</v>
      </c>
      <c r="O188" s="23">
        <f>SUM('VAR3-Cor'!S187,'VAR3-Sag'!T187)/2</f>
        <v>1.9245625000000464E-2</v>
      </c>
      <c r="P188" s="23">
        <f>SUM('VAR4-Cor'!T187,'VAR4-Sag'!T187)/2</f>
        <v>7.1949999999999251E-2</v>
      </c>
      <c r="Q188" s="23">
        <f t="shared" si="15"/>
        <v>8.7786406249999824E-2</v>
      </c>
      <c r="S188">
        <v>2000</v>
      </c>
      <c r="T188">
        <v>7</v>
      </c>
      <c r="U188" s="11">
        <v>2000.49999999997</v>
      </c>
      <c r="V188" s="23">
        <f t="shared" si="13"/>
        <v>7.8264979403522048E-2</v>
      </c>
      <c r="W188" s="23">
        <f t="shared" si="13"/>
        <v>6.6655237793333821E-2</v>
      </c>
      <c r="X188" s="23">
        <f t="shared" si="13"/>
        <v>1.4904025555173705E-2</v>
      </c>
      <c r="Y188" s="23">
        <f t="shared" si="12"/>
        <v>4.2654980530351161E-2</v>
      </c>
      <c r="Z188" s="23">
        <f t="shared" si="16"/>
        <v>5.0619805820595186E-2</v>
      </c>
    </row>
    <row r="189" spans="1:26" x14ac:dyDescent="0.3">
      <c r="A189">
        <v>2000</v>
      </c>
      <c r="B189">
        <v>6</v>
      </c>
      <c r="C189" s="11">
        <v>2000.4166666666399</v>
      </c>
      <c r="D189" s="23">
        <f>'VAR1'!T188</f>
        <v>0.568331697112894</v>
      </c>
      <c r="E189" s="23">
        <f>SUM('VAR2-Cor'!R188,'VAR2-Sag'!R188)/2</f>
        <v>0.69930770923441754</v>
      </c>
      <c r="F189" s="23">
        <f>SUM('VAR3-Cor'!R188,'VAR3-Sag'!S188)/2</f>
        <v>0.76763631804690602</v>
      </c>
      <c r="G189" s="23">
        <f>SUM('VAR4-Cor'!S188,'VAR4-Sag'!S188)/2</f>
        <v>0.55775929795578993</v>
      </c>
      <c r="H189" s="23">
        <f t="shared" si="14"/>
        <v>0.6482587555875019</v>
      </c>
      <c r="J189">
        <v>2000</v>
      </c>
      <c r="K189">
        <v>6</v>
      </c>
      <c r="L189" s="11">
        <v>2000.4166666666399</v>
      </c>
      <c r="M189" s="23">
        <f>'VAR1'!U188</f>
        <v>0.15229999999999999</v>
      </c>
      <c r="N189" s="23">
        <f>SUM('VAR2-Cor'!S188,'VAR2-Sag'!S188)/2</f>
        <v>9.2299999999999355E-2</v>
      </c>
      <c r="O189" s="23">
        <f>SUM('VAR3-Cor'!S188,'VAR3-Sag'!T188)/2</f>
        <v>1.9220625000000064E-2</v>
      </c>
      <c r="P189" s="23">
        <f>SUM('VAR4-Cor'!T188,'VAR4-Sag'!T188)/2</f>
        <v>4.7999999999999099E-2</v>
      </c>
      <c r="Q189" s="23">
        <f t="shared" si="15"/>
        <v>7.795515624999963E-2</v>
      </c>
      <c r="S189">
        <v>2000</v>
      </c>
      <c r="T189">
        <v>6</v>
      </c>
      <c r="U189" s="11">
        <v>2000.4166666666399</v>
      </c>
      <c r="V189" s="23">
        <f t="shared" si="13"/>
        <v>8.6556917470293745E-2</v>
      </c>
      <c r="W189" s="23">
        <f t="shared" si="13"/>
        <v>6.4546101562336283E-2</v>
      </c>
      <c r="X189" s="23">
        <f t="shared" si="13"/>
        <v>1.4754449805560363E-2</v>
      </c>
      <c r="Y189" s="23">
        <f t="shared" si="12"/>
        <v>2.6772446301877414E-2</v>
      </c>
      <c r="Z189" s="23">
        <f t="shared" si="16"/>
        <v>4.8157478785016951E-2</v>
      </c>
    </row>
    <row r="190" spans="1:26" x14ac:dyDescent="0.3">
      <c r="A190">
        <v>2000</v>
      </c>
      <c r="B190">
        <v>5</v>
      </c>
      <c r="C190" s="11">
        <v>2000.3333333333101</v>
      </c>
      <c r="D190" s="23">
        <f>'VAR1'!T189</f>
        <v>0.63484175060301395</v>
      </c>
      <c r="E190" s="23">
        <f>SUM('VAR2-Cor'!R189,'VAR2-Sag'!R189)/2</f>
        <v>0.67019339203760553</v>
      </c>
      <c r="F190" s="23">
        <f>SUM('VAR3-Cor'!R189,'VAR3-Sag'!S189)/2</f>
        <v>0.76135440764453244</v>
      </c>
      <c r="G190" s="23">
        <f>SUM('VAR4-Cor'!S189,'VAR4-Sag'!S189)/2</f>
        <v>0.527441185070602</v>
      </c>
      <c r="H190" s="23">
        <f t="shared" si="14"/>
        <v>0.64845768383893843</v>
      </c>
      <c r="J190">
        <v>2000</v>
      </c>
      <c r="K190">
        <v>5</v>
      </c>
      <c r="L190" s="11">
        <v>2000.3333333333101</v>
      </c>
      <c r="M190" s="23">
        <f>'VAR1'!U189</f>
        <v>0.15240000000000001</v>
      </c>
      <c r="N190" s="23">
        <f>SUM('VAR2-Cor'!S189,'VAR2-Sag'!S189)/2</f>
        <v>9.225000000000165E-2</v>
      </c>
      <c r="O190" s="23">
        <f>SUM('VAR3-Cor'!S189,'VAR3-Sag'!T189)/2</f>
        <v>1.9220625000000064E-2</v>
      </c>
      <c r="P190" s="23">
        <f>SUM('VAR4-Cor'!T189,'VAR4-Sag'!T189)/2</f>
        <v>7.2000000000000897E-2</v>
      </c>
      <c r="Q190" s="23">
        <f t="shared" si="15"/>
        <v>8.3967656250000647E-2</v>
      </c>
      <c r="S190">
        <v>2000</v>
      </c>
      <c r="T190">
        <v>5</v>
      </c>
      <c r="U190" s="11">
        <v>2000.3333333333101</v>
      </c>
      <c r="V190" s="23">
        <f t="shared" si="13"/>
        <v>9.6749882791899333E-2</v>
      </c>
      <c r="W190" s="23">
        <f t="shared" si="13"/>
        <v>6.1825340415470213E-2</v>
      </c>
      <c r="X190" s="23">
        <f t="shared" si="13"/>
        <v>1.463370756143274E-2</v>
      </c>
      <c r="Y190" s="23">
        <f t="shared" si="12"/>
        <v>3.7975765325083816E-2</v>
      </c>
      <c r="Z190" s="23">
        <f t="shared" si="16"/>
        <v>5.2796174023471525E-2</v>
      </c>
    </row>
    <row r="191" spans="1:26" x14ac:dyDescent="0.3">
      <c r="A191">
        <v>2000</v>
      </c>
      <c r="B191">
        <v>4</v>
      </c>
      <c r="C191" s="11">
        <v>2000.24999999997</v>
      </c>
      <c r="D191" s="23">
        <f>'VAR1'!T190</f>
        <v>0.66399346479272303</v>
      </c>
      <c r="E191" s="23">
        <f>SUM('VAR2-Cor'!R190,'VAR2-Sag'!R190)/2</f>
        <v>0.64778686314105105</v>
      </c>
      <c r="F191" s="23">
        <f>SUM('VAR3-Cor'!R190,'VAR3-Sag'!S190)/2</f>
        <v>0.75507249724215941</v>
      </c>
      <c r="G191" s="23">
        <f>SUM('VAR4-Cor'!S190,'VAR4-Sag'!S190)/2</f>
        <v>0.50460715052149996</v>
      </c>
      <c r="H191" s="23">
        <f t="shared" si="14"/>
        <v>0.64286499392435847</v>
      </c>
      <c r="J191">
        <v>2000</v>
      </c>
      <c r="K191">
        <v>4</v>
      </c>
      <c r="L191" s="11">
        <v>2000.24999999997</v>
      </c>
      <c r="M191" s="23">
        <f>'VAR1'!U190</f>
        <v>0.15229999999999999</v>
      </c>
      <c r="N191" s="23">
        <f>SUM('VAR2-Cor'!S190,'VAR2-Sag'!S190)/2</f>
        <v>9.2349999999999252E-2</v>
      </c>
      <c r="O191" s="23">
        <f>SUM('VAR3-Cor'!S190,'VAR3-Sag'!T190)/2</f>
        <v>1.9220624999999613E-2</v>
      </c>
      <c r="P191" s="23">
        <f>SUM('VAR4-Cor'!T190,'VAR4-Sag'!T190)/2</f>
        <v>4.7974999999999143E-2</v>
      </c>
      <c r="Q191" s="23">
        <f t="shared" si="15"/>
        <v>7.7961406249999504E-2</v>
      </c>
      <c r="S191">
        <v>2000</v>
      </c>
      <c r="T191">
        <v>4</v>
      </c>
      <c r="U191" s="11">
        <v>2000.24999999997</v>
      </c>
      <c r="V191" s="23">
        <f t="shared" si="13"/>
        <v>0.10112620468793171</v>
      </c>
      <c r="W191" s="23">
        <f t="shared" si="13"/>
        <v>5.9823116811075577E-2</v>
      </c>
      <c r="X191" s="23">
        <f t="shared" si="13"/>
        <v>1.4512965317304788E-2</v>
      </c>
      <c r="Y191" s="23">
        <f t="shared" si="12"/>
        <v>2.4208528046268527E-2</v>
      </c>
      <c r="Z191" s="23">
        <f t="shared" si="16"/>
        <v>4.9917703715645148E-2</v>
      </c>
    </row>
    <row r="192" spans="1:26" x14ac:dyDescent="0.3">
      <c r="A192">
        <v>2000</v>
      </c>
      <c r="B192">
        <v>3</v>
      </c>
      <c r="C192" s="11">
        <v>2000.1666666666399</v>
      </c>
      <c r="D192" s="23">
        <f>'VAR1'!T191</f>
        <v>0.69553682384605797</v>
      </c>
      <c r="E192" s="23">
        <f>SUM('VAR2-Cor'!R191,'VAR2-Sag'!R191)/2</f>
        <v>0.62703805793444944</v>
      </c>
      <c r="F192" s="23">
        <f>SUM('VAR3-Cor'!R191,'VAR3-Sag'!S191)/2</f>
        <v>0.75825764871570955</v>
      </c>
      <c r="G192" s="23">
        <f>SUM('VAR4-Cor'!S191,'VAR4-Sag'!S191)/2</f>
        <v>0.49509606365596098</v>
      </c>
      <c r="H192" s="23">
        <f t="shared" si="14"/>
        <v>0.64398214853804447</v>
      </c>
      <c r="J192">
        <v>2000</v>
      </c>
      <c r="K192">
        <v>3</v>
      </c>
      <c r="L192" s="11">
        <v>2000.1666666666399</v>
      </c>
      <c r="M192" s="23">
        <f>'VAR1'!U191</f>
        <v>0.15240000000000001</v>
      </c>
      <c r="N192" s="23">
        <f>SUM('VAR2-Cor'!S191,'VAR2-Sag'!S191)/2</f>
        <v>9.2299999999997856E-2</v>
      </c>
      <c r="O192" s="23">
        <f>SUM('VAR3-Cor'!S191,'VAR3-Sag'!T191)/2</f>
        <v>1.9220625000000064E-2</v>
      </c>
      <c r="P192" s="23">
        <f>SUM('VAR4-Cor'!T191,'VAR4-Sag'!T191)/2</f>
        <v>4.7974999999999143E-2</v>
      </c>
      <c r="Q192" s="23">
        <f t="shared" si="15"/>
        <v>7.7973906249999267E-2</v>
      </c>
      <c r="S192">
        <v>2000</v>
      </c>
      <c r="T192">
        <v>3</v>
      </c>
      <c r="U192" s="11">
        <v>2000.1666666666399</v>
      </c>
      <c r="V192" s="23">
        <f t="shared" si="13"/>
        <v>0.10599981195413924</v>
      </c>
      <c r="W192" s="23">
        <f t="shared" si="13"/>
        <v>5.7875612747348336E-2</v>
      </c>
      <c r="X192" s="23">
        <f t="shared" si="13"/>
        <v>1.4574185919346434E-2</v>
      </c>
      <c r="Y192" s="23">
        <f t="shared" si="12"/>
        <v>2.3752233653894304E-2</v>
      </c>
      <c r="Z192" s="23">
        <f t="shared" si="16"/>
        <v>5.0550461068682079E-2</v>
      </c>
    </row>
    <row r="193" spans="1:26" x14ac:dyDescent="0.3">
      <c r="A193">
        <v>2000</v>
      </c>
      <c r="B193">
        <v>2</v>
      </c>
      <c r="C193" s="11">
        <v>2000.0833333333101</v>
      </c>
      <c r="D193" s="23">
        <f>'VAR1'!T192</f>
        <v>0.70736648449602402</v>
      </c>
      <c r="E193" s="23">
        <f>SUM('VAR2-Cor'!R192,'VAR2-Sag'!R192)/2</f>
        <v>0.61632380298400347</v>
      </c>
      <c r="F193" s="23">
        <f>SUM('VAR3-Cor'!R192,'VAR3-Sag'!S192)/2</f>
        <v>0.76144280018925992</v>
      </c>
      <c r="G193" s="23">
        <f>SUM('VAR4-Cor'!S192,'VAR4-Sag'!S192)/2</f>
        <v>0.49584537831661502</v>
      </c>
      <c r="H193" s="23">
        <f t="shared" si="14"/>
        <v>0.64524461649647558</v>
      </c>
      <c r="J193">
        <v>2000</v>
      </c>
      <c r="K193">
        <v>2</v>
      </c>
      <c r="L193" s="11">
        <v>2000.0833333333101</v>
      </c>
      <c r="M193" s="23">
        <f>'VAR1'!U192</f>
        <v>0.1066</v>
      </c>
      <c r="N193" s="23">
        <f>SUM('VAR2-Cor'!S192,'VAR2-Sag'!S192)/2</f>
        <v>0.15379999999999999</v>
      </c>
      <c r="O193" s="23">
        <f>SUM('VAR3-Cor'!S192,'VAR3-Sag'!T192)/2</f>
        <v>0.12306499999999919</v>
      </c>
      <c r="P193" s="23">
        <f>SUM('VAR4-Cor'!T192,'VAR4-Sag'!T192)/2</f>
        <v>0.16794999999999699</v>
      </c>
      <c r="Q193" s="23">
        <f t="shared" si="15"/>
        <v>0.13785374999999905</v>
      </c>
      <c r="S193">
        <v>2000</v>
      </c>
      <c r="T193">
        <v>2</v>
      </c>
      <c r="U193" s="11">
        <v>2000.0833333333101</v>
      </c>
      <c r="V193" s="23">
        <f t="shared" si="13"/>
        <v>7.5405267247276156E-2</v>
      </c>
      <c r="W193" s="23">
        <f t="shared" si="13"/>
        <v>9.4790600898939731E-2</v>
      </c>
      <c r="X193" s="23">
        <f t="shared" si="13"/>
        <v>9.3706958205290652E-2</v>
      </c>
      <c r="Y193" s="23">
        <f t="shared" si="12"/>
        <v>8.3277231288273995E-2</v>
      </c>
      <c r="Z193" s="23">
        <f t="shared" si="16"/>
        <v>8.6795014409945137E-2</v>
      </c>
    </row>
    <row r="194" spans="1:26" x14ac:dyDescent="0.3">
      <c r="A194">
        <v>2000</v>
      </c>
      <c r="B194">
        <v>1</v>
      </c>
      <c r="C194" s="11">
        <v>2000</v>
      </c>
      <c r="D194" s="23">
        <f>'VAR1'!T193</f>
        <v>0.79081931576372</v>
      </c>
      <c r="E194" s="23">
        <f>SUM('VAR2-Cor'!R193,'VAR2-Sag'!R193)/2</f>
        <v>0.65633147273141001</v>
      </c>
      <c r="F194" s="23">
        <f>SUM('VAR3-Cor'!R193,'VAR3-Sag'!S193)/2</f>
        <v>0.7934662201498075</v>
      </c>
      <c r="G194" s="23">
        <f>SUM('VAR4-Cor'!S193,'VAR4-Sag'!S193)/2</f>
        <v>0.55571685241185298</v>
      </c>
      <c r="H194" s="23">
        <f t="shared" si="14"/>
        <v>0.69908346526419762</v>
      </c>
      <c r="J194">
        <v>2000</v>
      </c>
      <c r="K194">
        <v>1</v>
      </c>
      <c r="L194" s="11">
        <v>2000</v>
      </c>
      <c r="M194" s="23">
        <f>'VAR1'!U193</f>
        <v>0.12189999999999999</v>
      </c>
      <c r="N194" s="23">
        <f>SUM('VAR2-Cor'!S193,'VAR2-Sag'!S193)/2</f>
        <v>9.2299999999999355E-2</v>
      </c>
      <c r="O194" s="23">
        <f>SUM('VAR3-Cor'!S193,'VAR3-Sag'!T193)/2</f>
        <v>0.1230650000000002</v>
      </c>
      <c r="P194" s="23">
        <f>SUM('VAR4-Cor'!T193,'VAR4-Sag'!T193)/2</f>
        <v>0.11994999999999714</v>
      </c>
      <c r="Q194" s="23">
        <f t="shared" si="15"/>
        <v>0.11430374999999918</v>
      </c>
      <c r="S194">
        <v>2000</v>
      </c>
      <c r="T194">
        <v>1</v>
      </c>
      <c r="U194" s="11">
        <v>2000</v>
      </c>
      <c r="V194" s="23">
        <f t="shared" si="13"/>
        <v>9.6400874591597463E-2</v>
      </c>
      <c r="W194" s="23">
        <f t="shared" si="13"/>
        <v>6.0579394933108724E-2</v>
      </c>
      <c r="X194" s="23">
        <f t="shared" si="13"/>
        <v>9.7647920382736217E-2</v>
      </c>
      <c r="Y194" s="23">
        <f t="shared" si="12"/>
        <v>6.6658236446800176E-2</v>
      </c>
      <c r="Z194" s="23">
        <f t="shared" si="16"/>
        <v>8.0321606588560648E-2</v>
      </c>
    </row>
    <row r="195" spans="1:26" x14ac:dyDescent="0.3">
      <c r="A195">
        <v>1999</v>
      </c>
      <c r="B195">
        <v>12</v>
      </c>
      <c r="C195" s="11">
        <v>1999.9166666660001</v>
      </c>
      <c r="D195" s="23">
        <f>'VAR1'!T194</f>
        <v>0.81474709746476404</v>
      </c>
      <c r="E195" s="23">
        <f>SUM('VAR2-Cor'!R194,'VAR2-Sag'!R194)/2</f>
        <v>0.69834433632227999</v>
      </c>
      <c r="F195" s="23">
        <f>SUM('VAR3-Cor'!R194,'VAR3-Sag'!S194)/2</f>
        <v>0.8485324070197835</v>
      </c>
      <c r="G195" s="23">
        <f>SUM('VAR4-Cor'!S194,'VAR4-Sag'!S194)/2</f>
        <v>0.65209965729109443</v>
      </c>
      <c r="H195" s="23">
        <f t="shared" si="14"/>
        <v>0.75343087452448043</v>
      </c>
      <c r="J195">
        <v>1999</v>
      </c>
      <c r="K195">
        <v>12</v>
      </c>
      <c r="L195" s="11">
        <v>1999.9166666660001</v>
      </c>
      <c r="M195" s="23">
        <f>'VAR1'!U194</f>
        <v>0.12189999999999999</v>
      </c>
      <c r="N195" s="23">
        <f>SUM('VAR2-Cor'!S194,'VAR2-Sag'!S194)/2</f>
        <v>9.2300000000001547E-2</v>
      </c>
      <c r="O195" s="23">
        <f>SUM('VAR3-Cor'!S194,'VAR3-Sag'!T194)/2</f>
        <v>0.12306499999999829</v>
      </c>
      <c r="P195" s="23">
        <f>SUM('VAR4-Cor'!T194,'VAR4-Sag'!T194)/2</f>
        <v>0.11994999999999914</v>
      </c>
      <c r="Q195" s="23">
        <f t="shared" si="15"/>
        <v>0.11430374999999973</v>
      </c>
      <c r="S195">
        <v>1999</v>
      </c>
      <c r="T195">
        <v>12</v>
      </c>
      <c r="U195" s="11">
        <v>1999.9166666660001</v>
      </c>
      <c r="V195" s="23">
        <f t="shared" si="13"/>
        <v>9.9317671180954734E-2</v>
      </c>
      <c r="W195" s="23">
        <f t="shared" si="13"/>
        <v>6.4457182242547525E-2</v>
      </c>
      <c r="X195" s="23">
        <f t="shared" si="13"/>
        <v>0.1044246406698882</v>
      </c>
      <c r="Y195" s="23">
        <f t="shared" si="13"/>
        <v>7.8219353892066218E-2</v>
      </c>
      <c r="Z195" s="23">
        <f t="shared" si="16"/>
        <v>8.6604711996364159E-2</v>
      </c>
    </row>
    <row r="196" spans="1:26" x14ac:dyDescent="0.3">
      <c r="A196">
        <v>1999</v>
      </c>
      <c r="B196">
        <v>11</v>
      </c>
      <c r="C196" s="11">
        <v>1999.83333333264</v>
      </c>
      <c r="D196" s="23">
        <f>'VAR1'!T195</f>
        <v>0.80214441950486604</v>
      </c>
      <c r="E196" s="23">
        <f>SUM('VAR2-Cor'!R195,'VAR2-Sag'!R195)/2</f>
        <v>0.74758425984711252</v>
      </c>
      <c r="F196" s="23">
        <f>SUM('VAR3-Cor'!R195,'VAR3-Sag'!S195)/2</f>
        <v>0.87387255130448149</v>
      </c>
      <c r="G196" s="23">
        <f>SUM('VAR4-Cor'!S195,'VAR4-Sag'!S195)/2</f>
        <v>0.74379751161034346</v>
      </c>
      <c r="H196" s="23">
        <f t="shared" si="14"/>
        <v>0.79184968556670099</v>
      </c>
      <c r="J196">
        <v>1999</v>
      </c>
      <c r="K196">
        <v>11</v>
      </c>
      <c r="L196" s="11">
        <v>1999.83333333264</v>
      </c>
      <c r="M196" s="23">
        <f>'VAR1'!U195</f>
        <v>0.12180000000000001</v>
      </c>
      <c r="N196" s="23">
        <f>SUM('VAR2-Cor'!S195,'VAR2-Sag'!S195)/2</f>
        <v>9.2299999999999355E-2</v>
      </c>
      <c r="O196" s="23">
        <f>SUM('VAR3-Cor'!S195,'VAR3-Sag'!T195)/2</f>
        <v>9.2314999999999703E-2</v>
      </c>
      <c r="P196" s="23">
        <f>SUM('VAR4-Cor'!T195,'VAR4-Sag'!T195)/2</f>
        <v>9.5999999999998253E-2</v>
      </c>
      <c r="Q196" s="23">
        <f t="shared" si="15"/>
        <v>0.10060374999999933</v>
      </c>
      <c r="S196">
        <v>1999</v>
      </c>
      <c r="T196">
        <v>11</v>
      </c>
      <c r="U196" s="11">
        <v>1999.83333333264</v>
      </c>
      <c r="V196" s="23">
        <f t="shared" ref="V196:Y259" si="17">D196*M196</f>
        <v>9.7701190295692686E-2</v>
      </c>
      <c r="W196" s="23">
        <f t="shared" si="17"/>
        <v>6.9002027183888009E-2</v>
      </c>
      <c r="X196" s="23">
        <f t="shared" si="17"/>
        <v>8.0671544573672954E-2</v>
      </c>
      <c r="Y196" s="23">
        <f t="shared" si="17"/>
        <v>7.1404561114591675E-2</v>
      </c>
      <c r="Z196" s="23">
        <f t="shared" si="16"/>
        <v>7.9694830791961324E-2</v>
      </c>
    </row>
    <row r="197" spans="1:26" x14ac:dyDescent="0.3">
      <c r="A197">
        <v>1999</v>
      </c>
      <c r="B197">
        <v>10</v>
      </c>
      <c r="C197" s="11">
        <v>1999.7499999992799</v>
      </c>
      <c r="D197" s="23">
        <f>'VAR1'!T196</f>
        <v>0.782765053850492</v>
      </c>
      <c r="E197" s="23">
        <f>SUM('VAR2-Cor'!R196,'VAR2-Sag'!R196)/2</f>
        <v>0.75233167594422357</v>
      </c>
      <c r="F197" s="23">
        <f>SUM('VAR3-Cor'!R196,'VAR3-Sag'!S196)/2</f>
        <v>0.88258296370347455</v>
      </c>
      <c r="G197" s="23">
        <f>SUM('VAR4-Cor'!S196,'VAR4-Sag'!S196)/2</f>
        <v>0.76526542369113948</v>
      </c>
      <c r="H197" s="23">
        <f t="shared" si="14"/>
        <v>0.79573627929733237</v>
      </c>
      <c r="J197">
        <v>1999</v>
      </c>
      <c r="K197">
        <v>10</v>
      </c>
      <c r="L197" s="11">
        <v>1999.7499999992799</v>
      </c>
      <c r="M197" s="23">
        <f>'VAR1'!U196</f>
        <v>0.167599999999996</v>
      </c>
      <c r="N197" s="23">
        <f>SUM('VAR2-Cor'!S196,'VAR2-Sag'!S196)/2</f>
        <v>7.6924999999999646E-2</v>
      </c>
      <c r="O197" s="23">
        <f>SUM('VAR3-Cor'!S196,'VAR3-Sag'!T196)/2</f>
        <v>7.6904999999998655E-2</v>
      </c>
      <c r="P197" s="23">
        <f>SUM('VAR4-Cor'!T196,'VAR4-Sag'!T196)/2</f>
        <v>0.11994999999999914</v>
      </c>
      <c r="Q197" s="23">
        <f t="shared" si="15"/>
        <v>0.11034499999999836</v>
      </c>
      <c r="S197">
        <v>1999</v>
      </c>
      <c r="T197">
        <v>10</v>
      </c>
      <c r="U197" s="11">
        <v>1999.7499999992799</v>
      </c>
      <c r="V197" s="23">
        <f t="shared" si="17"/>
        <v>0.13119142302533934</v>
      </c>
      <c r="W197" s="23">
        <f t="shared" si="17"/>
        <v>5.7873114172009132E-2</v>
      </c>
      <c r="X197" s="23">
        <f t="shared" si="17"/>
        <v>6.787504282361452E-2</v>
      </c>
      <c r="Y197" s="23">
        <f t="shared" si="17"/>
        <v>9.1793587571751517E-2</v>
      </c>
      <c r="Z197" s="23">
        <f t="shared" si="16"/>
        <v>8.7183291898178639E-2</v>
      </c>
    </row>
    <row r="198" spans="1:26" x14ac:dyDescent="0.3">
      <c r="A198">
        <v>1999</v>
      </c>
      <c r="B198">
        <v>9</v>
      </c>
      <c r="C198" s="11">
        <v>1999.66666666592</v>
      </c>
      <c r="D198" s="23">
        <f>'VAR1'!T197</f>
        <v>0.79448880341809003</v>
      </c>
      <c r="E198" s="23">
        <f>SUM('VAR2-Cor'!R197,'VAR2-Sag'!R197)/2</f>
        <v>0.70907270218783702</v>
      </c>
      <c r="F198" s="23">
        <f>SUM('VAR3-Cor'!R197,'VAR3-Sag'!S197)/2</f>
        <v>0.86536167499076599</v>
      </c>
      <c r="G198" s="23">
        <f>SUM('VAR4-Cor'!S197,'VAR4-Sag'!S197)/2</f>
        <v>0.700861428064947</v>
      </c>
      <c r="H198" s="23">
        <f t="shared" si="14"/>
        <v>0.7674461521654099</v>
      </c>
      <c r="J198">
        <v>1999</v>
      </c>
      <c r="K198">
        <v>9</v>
      </c>
      <c r="L198" s="11">
        <v>1999.66666666592</v>
      </c>
      <c r="M198" s="23">
        <f>'VAR1'!U197</f>
        <v>0.1676</v>
      </c>
      <c r="N198" s="23">
        <f>SUM('VAR2-Cor'!S197,'VAR2-Sag'!S197)/2</f>
        <v>7.6875000000000152E-2</v>
      </c>
      <c r="O198" s="23">
        <f>SUM('VAR3-Cor'!S197,'VAR3-Sag'!T197)/2</f>
        <v>7.6904999999998155E-2</v>
      </c>
      <c r="P198" s="23">
        <f>SUM('VAR4-Cor'!T197,'VAR4-Sag'!T197)/2</f>
        <v>9.5999999999998253E-2</v>
      </c>
      <c r="Q198" s="23">
        <f t="shared" si="15"/>
        <v>0.10434499999999915</v>
      </c>
      <c r="S198">
        <v>1999</v>
      </c>
      <c r="T198">
        <v>9</v>
      </c>
      <c r="U198" s="11">
        <v>1999.66666666592</v>
      </c>
      <c r="V198" s="23">
        <f t="shared" si="17"/>
        <v>0.1331563234528719</v>
      </c>
      <c r="W198" s="23">
        <f t="shared" si="17"/>
        <v>5.4509963980690079E-2</v>
      </c>
      <c r="X198" s="23">
        <f t="shared" si="17"/>
        <v>6.6550639615163262E-2</v>
      </c>
      <c r="Y198" s="23">
        <f t="shared" si="17"/>
        <v>6.7282697094233693E-2</v>
      </c>
      <c r="Z198" s="23">
        <f t="shared" si="16"/>
        <v>8.0374906035739727E-2</v>
      </c>
    </row>
    <row r="199" spans="1:26" x14ac:dyDescent="0.3">
      <c r="A199">
        <v>1999</v>
      </c>
      <c r="B199">
        <v>8</v>
      </c>
      <c r="C199" s="11">
        <v>1999.58333333256</v>
      </c>
      <c r="D199" s="23">
        <f>'VAR1'!T198</f>
        <v>0.78040352836200999</v>
      </c>
      <c r="E199" s="23">
        <f>SUM('VAR2-Cor'!R198,'VAR2-Sag'!R198)/2</f>
        <v>0.64695309238130694</v>
      </c>
      <c r="F199" s="23">
        <f>SUM('VAR3-Cor'!R198,'VAR3-Sag'!S198)/2</f>
        <v>0.84189888588461048</v>
      </c>
      <c r="G199" s="23">
        <f>SUM('VAR4-Cor'!S198,'VAR4-Sag'!S198)/2</f>
        <v>0.62238623655065139</v>
      </c>
      <c r="H199" s="23">
        <f t="shared" si="14"/>
        <v>0.72291043579464476</v>
      </c>
      <c r="J199">
        <v>1999</v>
      </c>
      <c r="K199">
        <v>8</v>
      </c>
      <c r="L199" s="11">
        <v>1999.58333333256</v>
      </c>
      <c r="M199" s="23">
        <f>'VAR1'!U198</f>
        <v>0.15229999999999999</v>
      </c>
      <c r="N199" s="23">
        <f>SUM('VAR2-Cor'!S198,'VAR2-Sag'!S198)/2</f>
        <v>7.6924999999998148E-2</v>
      </c>
      <c r="O199" s="23">
        <f>SUM('VAR3-Cor'!S198,'VAR3-Sag'!T198)/2</f>
        <v>7.6904999999998655E-2</v>
      </c>
      <c r="P199" s="23">
        <f>SUM('VAR4-Cor'!T198,'VAR4-Sag'!T198)/2</f>
        <v>7.1975000000000053E-2</v>
      </c>
      <c r="Q199" s="23">
        <f t="shared" si="15"/>
        <v>9.4526249999999215E-2</v>
      </c>
      <c r="S199">
        <v>1999</v>
      </c>
      <c r="T199">
        <v>8</v>
      </c>
      <c r="U199" s="11">
        <v>1999.58333333256</v>
      </c>
      <c r="V199" s="23">
        <f t="shared" si="17"/>
        <v>0.11885545736953411</v>
      </c>
      <c r="W199" s="23">
        <f t="shared" si="17"/>
        <v>4.9766866631430838E-2</v>
      </c>
      <c r="X199" s="23">
        <f t="shared" si="17"/>
        <v>6.4746233818954835E-2</v>
      </c>
      <c r="Y199" s="23">
        <f t="shared" si="17"/>
        <v>4.479624937573317E-2</v>
      </c>
      <c r="Z199" s="23">
        <f t="shared" si="16"/>
        <v>6.9541201798913238E-2</v>
      </c>
    </row>
    <row r="200" spans="1:26" x14ac:dyDescent="0.3">
      <c r="A200">
        <v>1999</v>
      </c>
      <c r="B200">
        <v>7</v>
      </c>
      <c r="C200" s="11">
        <v>1999.4999999992001</v>
      </c>
      <c r="D200" s="23">
        <f>'VAR1'!T199</f>
        <v>0.63167436010206102</v>
      </c>
      <c r="E200" s="23">
        <f>SUM('VAR2-Cor'!R199,'VAR2-Sag'!R199)/2</f>
        <v>0.57191612604687059</v>
      </c>
      <c r="F200" s="23">
        <f>SUM('VAR3-Cor'!R199,'VAR3-Sag'!S199)/2</f>
        <v>0.808959296320792</v>
      </c>
      <c r="G200" s="23">
        <f>SUM('VAR4-Cor'!S199,'VAR4-Sag'!S199)/2</f>
        <v>0.57990189485889698</v>
      </c>
      <c r="H200" s="23">
        <f t="shared" si="14"/>
        <v>0.64811291933215509</v>
      </c>
      <c r="J200">
        <v>1999</v>
      </c>
      <c r="K200">
        <v>7</v>
      </c>
      <c r="L200" s="11">
        <v>1999.4999999992001</v>
      </c>
      <c r="M200" s="23">
        <f>'VAR1'!U199</f>
        <v>0.1676</v>
      </c>
      <c r="N200" s="23">
        <f>SUM('VAR2-Cor'!S199,'VAR2-Sag'!S199)/2</f>
        <v>7.6924999999999646E-2</v>
      </c>
      <c r="O200" s="23">
        <f>SUM('VAR3-Cor'!S199,'VAR3-Sag'!T199)/2</f>
        <v>4.6139999999999348E-2</v>
      </c>
      <c r="P200" s="23">
        <f>SUM('VAR4-Cor'!T199,'VAR4-Sag'!T199)/2</f>
        <v>7.1974999999998304E-2</v>
      </c>
      <c r="Q200" s="23">
        <f t="shared" si="15"/>
        <v>9.0659999999999324E-2</v>
      </c>
      <c r="S200">
        <v>1999</v>
      </c>
      <c r="T200">
        <v>7</v>
      </c>
      <c r="U200" s="11">
        <v>1999.4999999992001</v>
      </c>
      <c r="V200" s="23">
        <f t="shared" si="17"/>
        <v>0.10586862275310542</v>
      </c>
      <c r="W200" s="23">
        <f t="shared" si="17"/>
        <v>4.3994647996155316E-2</v>
      </c>
      <c r="X200" s="23">
        <f t="shared" si="17"/>
        <v>3.7325381932240817E-2</v>
      </c>
      <c r="Y200" s="23">
        <f t="shared" si="17"/>
        <v>4.1738438882468129E-2</v>
      </c>
      <c r="Z200" s="23">
        <f t="shared" si="16"/>
        <v>5.7231772890992419E-2</v>
      </c>
    </row>
    <row r="201" spans="1:26" x14ac:dyDescent="0.3">
      <c r="A201">
        <v>1999</v>
      </c>
      <c r="B201">
        <v>6</v>
      </c>
      <c r="C201" s="11">
        <v>1999.41666666584</v>
      </c>
      <c r="D201" s="23">
        <f>'VAR1'!T200</f>
        <v>0.68589240538642204</v>
      </c>
      <c r="E201" s="23">
        <f>SUM('VAR2-Cor'!R200,'VAR2-Sag'!R200)/2</f>
        <v>0.53618712479774799</v>
      </c>
      <c r="F201" s="23">
        <f>SUM('VAR3-Cor'!R200,'VAR3-Sag'!S200)/2</f>
        <v>0.77288314686573556</v>
      </c>
      <c r="G201" s="23">
        <f>SUM('VAR4-Cor'!S200,'VAR4-Sag'!S200)/2</f>
        <v>0.55047305609522446</v>
      </c>
      <c r="H201" s="23">
        <f t="shared" si="14"/>
        <v>0.63635893328628246</v>
      </c>
      <c r="J201">
        <v>1999</v>
      </c>
      <c r="K201">
        <v>6</v>
      </c>
      <c r="L201" s="11">
        <v>1999.41666666584</v>
      </c>
      <c r="M201" s="23">
        <f>'VAR1'!U200</f>
        <v>0.1676</v>
      </c>
      <c r="N201" s="23">
        <f>SUM('VAR2-Cor'!S200,'VAR2-Sag'!S200)/2</f>
        <v>7.6900000000000995E-2</v>
      </c>
      <c r="O201" s="23">
        <f>SUM('VAR3-Cor'!S200,'VAR3-Sag'!T200)/2</f>
        <v>7.6929999999998999E-2</v>
      </c>
      <c r="P201" s="23">
        <f>SUM('VAR4-Cor'!T200,'VAR4-Sag'!T200)/2</f>
        <v>9.5949999999998398E-2</v>
      </c>
      <c r="Q201" s="23">
        <f t="shared" si="15"/>
        <v>0.1043449999999996</v>
      </c>
      <c r="S201">
        <v>1999</v>
      </c>
      <c r="T201">
        <v>6</v>
      </c>
      <c r="U201" s="11">
        <v>1999.41666666584</v>
      </c>
      <c r="V201" s="23">
        <f t="shared" si="17"/>
        <v>0.11495556714276434</v>
      </c>
      <c r="W201" s="23">
        <f t="shared" si="17"/>
        <v>4.1232789896947356E-2</v>
      </c>
      <c r="X201" s="23">
        <f t="shared" si="17"/>
        <v>5.9457900488380261E-2</v>
      </c>
      <c r="Y201" s="23">
        <f t="shared" si="17"/>
        <v>5.2817889732335907E-2</v>
      </c>
      <c r="Z201" s="23">
        <f t="shared" si="16"/>
        <v>6.7116036815106958E-2</v>
      </c>
    </row>
    <row r="202" spans="1:26" x14ac:dyDescent="0.3">
      <c r="A202">
        <v>1999</v>
      </c>
      <c r="B202">
        <v>5</v>
      </c>
      <c r="C202" s="11">
        <v>1999.3333333324799</v>
      </c>
      <c r="D202" s="23">
        <f>'VAR1'!T201</f>
        <v>0.64943785476507199</v>
      </c>
      <c r="E202" s="23">
        <f>SUM('VAR2-Cor'!R201,'VAR2-Sag'!R201)/2</f>
        <v>0.53409399159172999</v>
      </c>
      <c r="F202" s="23">
        <f>SUM('VAR3-Cor'!R201,'VAR3-Sag'!S201)/2</f>
        <v>0.71846969920352954</v>
      </c>
      <c r="G202" s="23">
        <f>SUM('VAR4-Cor'!S201,'VAR4-Sag'!S201)/2</f>
        <v>0.51117247863459903</v>
      </c>
      <c r="H202" s="23">
        <f t="shared" si="14"/>
        <v>0.60329350604873255</v>
      </c>
      <c r="J202">
        <v>1999</v>
      </c>
      <c r="K202">
        <v>5</v>
      </c>
      <c r="L202" s="11">
        <v>1999.3333333324799</v>
      </c>
      <c r="M202" s="23">
        <f>'VAR1'!U201</f>
        <v>0.1676</v>
      </c>
      <c r="N202" s="23">
        <f>SUM('VAR2-Cor'!S201,'VAR2-Sag'!S201)/2</f>
        <v>7.6950000000000504E-2</v>
      </c>
      <c r="O202" s="23">
        <f>SUM('VAR3-Cor'!S201,'VAR3-Sag'!T201)/2</f>
        <v>7.6929999999999499E-2</v>
      </c>
      <c r="P202" s="23">
        <f>SUM('VAR4-Cor'!T201,'VAR4-Sag'!T201)/2</f>
        <v>9.6000000000000002E-2</v>
      </c>
      <c r="Q202" s="23">
        <f t="shared" si="15"/>
        <v>0.10436999999999999</v>
      </c>
      <c r="S202">
        <v>1999</v>
      </c>
      <c r="T202">
        <v>5</v>
      </c>
      <c r="U202" s="11">
        <v>1999.3333333324799</v>
      </c>
      <c r="V202" s="23">
        <f t="shared" si="17"/>
        <v>0.10884578445862607</v>
      </c>
      <c r="W202" s="23">
        <f t="shared" si="17"/>
        <v>4.1098532652983889E-2</v>
      </c>
      <c r="X202" s="23">
        <f t="shared" si="17"/>
        <v>5.5271873959727165E-2</v>
      </c>
      <c r="Y202" s="23">
        <f t="shared" si="17"/>
        <v>4.9072557948921507E-2</v>
      </c>
      <c r="Z202" s="23">
        <f t="shared" si="16"/>
        <v>6.3572187255064652E-2</v>
      </c>
    </row>
    <row r="203" spans="1:26" x14ac:dyDescent="0.3">
      <c r="A203">
        <v>1999</v>
      </c>
      <c r="B203">
        <v>4</v>
      </c>
      <c r="C203" s="11">
        <v>1999.2499999991201</v>
      </c>
      <c r="D203" s="23">
        <f>'VAR1'!T202</f>
        <v>0.64887997867354996</v>
      </c>
      <c r="E203" s="23">
        <f>SUM('VAR2-Cor'!R202,'VAR2-Sag'!R202)/2</f>
        <v>0.52758056389762698</v>
      </c>
      <c r="F203" s="23">
        <f>SUM('VAR3-Cor'!R202,'VAR3-Sag'!S202)/2</f>
        <v>0.65696888930485642</v>
      </c>
      <c r="G203" s="23">
        <f>SUM('VAR4-Cor'!S202,'VAR4-Sag'!S202)/2</f>
        <v>0.47848689314736603</v>
      </c>
      <c r="H203" s="23">
        <f t="shared" si="14"/>
        <v>0.57797908125584985</v>
      </c>
      <c r="J203">
        <v>1999</v>
      </c>
      <c r="K203">
        <v>4</v>
      </c>
      <c r="L203" s="11">
        <v>1999.2499999991201</v>
      </c>
      <c r="M203" s="23">
        <f>'VAR1'!U202</f>
        <v>0.15229999999999999</v>
      </c>
      <c r="N203" s="23">
        <f>SUM('VAR2-Cor'!S202,'VAR2-Sag'!S202)/2</f>
        <v>7.6874999999998153E-2</v>
      </c>
      <c r="O203" s="23">
        <f>SUM('VAR3-Cor'!S202,'VAR3-Sag'!T202)/2</f>
        <v>7.6904999999998655E-2</v>
      </c>
      <c r="P203" s="23">
        <f>SUM('VAR4-Cor'!T202,'VAR4-Sag'!T202)/2</f>
        <v>7.1974999999998304E-2</v>
      </c>
      <c r="Q203" s="23">
        <f t="shared" si="15"/>
        <v>9.4513749999998772E-2</v>
      </c>
      <c r="S203">
        <v>1999</v>
      </c>
      <c r="T203">
        <v>4</v>
      </c>
      <c r="U203" s="11">
        <v>1999.2499999991201</v>
      </c>
      <c r="V203" s="23">
        <f t="shared" si="17"/>
        <v>9.8824420751981654E-2</v>
      </c>
      <c r="W203" s="23">
        <f t="shared" si="17"/>
        <v>4.0557755849629097E-2</v>
      </c>
      <c r="X203" s="23">
        <f t="shared" si="17"/>
        <v>5.05241924319891E-2</v>
      </c>
      <c r="Y203" s="23">
        <f t="shared" si="17"/>
        <v>3.4439094134280861E-2</v>
      </c>
      <c r="Z203" s="23">
        <f t="shared" si="16"/>
        <v>5.6086365791970183E-2</v>
      </c>
    </row>
    <row r="204" spans="1:26" x14ac:dyDescent="0.3">
      <c r="A204">
        <v>1999</v>
      </c>
      <c r="B204">
        <v>3</v>
      </c>
      <c r="C204" s="11">
        <v>1999.16666666576</v>
      </c>
      <c r="D204" s="23">
        <f>'VAR1'!T203</f>
        <v>0.58582314845157601</v>
      </c>
      <c r="E204" s="23">
        <f>SUM('VAR2-Cor'!R203,'VAR2-Sag'!R203)/2</f>
        <v>0.52008353737850355</v>
      </c>
      <c r="F204" s="23">
        <f>SUM('VAR3-Cor'!R203,'VAR3-Sag'!S203)/2</f>
        <v>0.62967464780969395</v>
      </c>
      <c r="G204" s="23">
        <f>SUM('VAR4-Cor'!S203,'VAR4-Sag'!S203)/2</f>
        <v>0.47200711489105995</v>
      </c>
      <c r="H204" s="23">
        <f t="shared" si="14"/>
        <v>0.55189711213270831</v>
      </c>
      <c r="J204">
        <v>1999</v>
      </c>
      <c r="K204">
        <v>3</v>
      </c>
      <c r="L204" s="11">
        <v>1999.16666666576</v>
      </c>
      <c r="M204" s="23">
        <f>'VAR1'!U203</f>
        <v>0.1676</v>
      </c>
      <c r="N204" s="23">
        <f>SUM('VAR2-Cor'!S203,'VAR2-Sag'!S203)/2</f>
        <v>4.6175000000000702E-2</v>
      </c>
      <c r="O204" s="23">
        <f>SUM('VAR3-Cor'!S203,'VAR3-Sag'!T203)/2</f>
        <v>4.6139999999998446E-2</v>
      </c>
      <c r="P204" s="23">
        <f>SUM('VAR4-Cor'!T203,'VAR4-Sag'!T203)/2</f>
        <v>7.1975000000000053E-2</v>
      </c>
      <c r="Q204" s="23">
        <f t="shared" si="15"/>
        <v>8.297249999999981E-2</v>
      </c>
      <c r="S204">
        <v>1999</v>
      </c>
      <c r="T204">
        <v>3</v>
      </c>
      <c r="U204" s="11">
        <v>1999.16666666576</v>
      </c>
      <c r="V204" s="23">
        <f t="shared" si="17"/>
        <v>9.8183959680484142E-2</v>
      </c>
      <c r="W204" s="23">
        <f t="shared" si="17"/>
        <v>2.4014857338452766E-2</v>
      </c>
      <c r="X204" s="23">
        <f t="shared" si="17"/>
        <v>2.90531882499383E-2</v>
      </c>
      <c r="Y204" s="23">
        <f t="shared" si="17"/>
        <v>3.3972712094284062E-2</v>
      </c>
      <c r="Z204" s="23">
        <f t="shared" si="16"/>
        <v>4.6306179340789823E-2</v>
      </c>
    </row>
    <row r="205" spans="1:26" x14ac:dyDescent="0.3">
      <c r="A205">
        <v>1999</v>
      </c>
      <c r="B205">
        <v>2</v>
      </c>
      <c r="C205" s="11">
        <v>1999.0833333323999</v>
      </c>
      <c r="D205" s="23">
        <f>'VAR1'!T204</f>
        <v>0.55342152506515496</v>
      </c>
      <c r="E205" s="23">
        <f>SUM('VAR2-Cor'!R204,'VAR2-Sag'!R204)/2</f>
        <v>0.51805941713036496</v>
      </c>
      <c r="F205" s="23">
        <f>SUM('VAR3-Cor'!R204,'VAR3-Sag'!S204)/2</f>
        <v>0.61961416087036403</v>
      </c>
      <c r="G205" s="23">
        <f>SUM('VAR4-Cor'!S204,'VAR4-Sag'!S204)/2</f>
        <v>0.47797900375625801</v>
      </c>
      <c r="H205" s="23">
        <f t="shared" ref="H205:H268" si="18">AVERAGE(D205:G205)</f>
        <v>0.54226852670553549</v>
      </c>
      <c r="J205">
        <v>1999</v>
      </c>
      <c r="K205">
        <v>2</v>
      </c>
      <c r="L205" s="11">
        <v>1999.0833333323999</v>
      </c>
      <c r="M205" s="23">
        <f>'VAR1'!U204</f>
        <v>7.6200000000000004E-2</v>
      </c>
      <c r="N205" s="23">
        <f>SUM('VAR2-Cor'!S204,'VAR2-Sag'!S204)/2</f>
        <v>0.123049999999997</v>
      </c>
      <c r="O205" s="23">
        <f>SUM('VAR3-Cor'!S204,'VAR3-Sag'!T204)/2</f>
        <v>0.15383000000000052</v>
      </c>
      <c r="P205" s="23">
        <f>SUM('VAR4-Cor'!T204,'VAR4-Sag'!T204)/2</f>
        <v>0.19189999999999674</v>
      </c>
      <c r="Q205" s="23">
        <f t="shared" ref="Q205:Q268" si="19">AVERAGE(M205:P205)</f>
        <v>0.13624499999999856</v>
      </c>
      <c r="S205">
        <v>1999</v>
      </c>
      <c r="T205">
        <v>2</v>
      </c>
      <c r="U205" s="11">
        <v>1999.0833333323999</v>
      </c>
      <c r="V205" s="23">
        <f t="shared" si="17"/>
        <v>4.2170720209964811E-2</v>
      </c>
      <c r="W205" s="23">
        <f t="shared" si="17"/>
        <v>6.3747211277889848E-2</v>
      </c>
      <c r="X205" s="23">
        <f t="shared" si="17"/>
        <v>9.5315246366688422E-2</v>
      </c>
      <c r="Y205" s="23">
        <f t="shared" si="17"/>
        <v>9.1724170820824361E-2</v>
      </c>
      <c r="Z205" s="23">
        <f t="shared" ref="Z205:Z268" si="20">AVERAGE(V205:Y205)</f>
        <v>7.3239337168841859E-2</v>
      </c>
    </row>
    <row r="206" spans="1:26" x14ac:dyDescent="0.3">
      <c r="A206">
        <v>1999</v>
      </c>
      <c r="B206">
        <v>1</v>
      </c>
      <c r="C206" s="11">
        <v>1998.99999999904</v>
      </c>
      <c r="D206" s="23">
        <f>'VAR1'!T205</f>
        <v>0.61107305132509604</v>
      </c>
      <c r="E206" s="23">
        <f>SUM('VAR2-Cor'!R205,'VAR2-Sag'!R205)/2</f>
        <v>0.54689958599677402</v>
      </c>
      <c r="F206" s="23">
        <f>SUM('VAR3-Cor'!R205,'VAR3-Sag'!S205)/2</f>
        <v>0.71408578878067752</v>
      </c>
      <c r="G206" s="23">
        <f>SUM('VAR4-Cor'!S205,'VAR4-Sag'!S205)/2</f>
        <v>0.55043887500497346</v>
      </c>
      <c r="H206" s="23">
        <f t="shared" si="18"/>
        <v>0.60562432527688026</v>
      </c>
      <c r="J206">
        <v>1999</v>
      </c>
      <c r="K206">
        <v>1</v>
      </c>
      <c r="L206" s="11">
        <v>1998.99999999904</v>
      </c>
      <c r="M206" s="23">
        <f>'VAR1'!U205</f>
        <v>7.6100000000000195E-2</v>
      </c>
      <c r="N206" s="23">
        <f>SUM('VAR2-Cor'!S205,'VAR2-Sag'!S205)/2</f>
        <v>9.2300000000003046E-2</v>
      </c>
      <c r="O206" s="23">
        <f>SUM('VAR3-Cor'!S205,'VAR3-Sag'!T205)/2</f>
        <v>0.1230299999999975</v>
      </c>
      <c r="P206" s="23">
        <f>SUM('VAR4-Cor'!T205,'VAR4-Sag'!T205)/2</f>
        <v>0.14394999999999974</v>
      </c>
      <c r="Q206" s="23">
        <f t="shared" si="19"/>
        <v>0.10884500000000012</v>
      </c>
      <c r="S206">
        <v>1999</v>
      </c>
      <c r="T206">
        <v>1</v>
      </c>
      <c r="U206" s="11">
        <v>1998.99999999904</v>
      </c>
      <c r="V206" s="23">
        <f t="shared" si="17"/>
        <v>4.650265920583993E-2</v>
      </c>
      <c r="W206" s="23">
        <f t="shared" si="17"/>
        <v>5.0478831787503911E-2</v>
      </c>
      <c r="X206" s="23">
        <f t="shared" si="17"/>
        <v>8.7853974593684978E-2</v>
      </c>
      <c r="Y206" s="23">
        <f t="shared" si="17"/>
        <v>7.9235676056965784E-2</v>
      </c>
      <c r="Z206" s="23">
        <f t="shared" si="20"/>
        <v>6.6017785410998647E-2</v>
      </c>
    </row>
    <row r="207" spans="1:26" x14ac:dyDescent="0.3">
      <c r="A207">
        <v>1998</v>
      </c>
      <c r="B207">
        <v>12</v>
      </c>
      <c r="C207" s="11">
        <v>1998.9166666656799</v>
      </c>
      <c r="D207" s="23">
        <f>'VAR1'!T206</f>
        <v>0.72083805799703105</v>
      </c>
      <c r="E207" s="23">
        <f>SUM('VAR2-Cor'!R206,'VAR2-Sag'!R206)/2</f>
        <v>0.57917508665466144</v>
      </c>
      <c r="F207" s="23">
        <f>SUM('VAR3-Cor'!R206,'VAR3-Sag'!S206)/2</f>
        <v>0.83138380786781796</v>
      </c>
      <c r="G207" s="23">
        <f>SUM('VAR4-Cor'!S206,'VAR4-Sag'!S206)/2</f>
        <v>0.62753893416918505</v>
      </c>
      <c r="H207" s="23">
        <f t="shared" si="18"/>
        <v>0.68973397167217387</v>
      </c>
      <c r="J207">
        <v>1998</v>
      </c>
      <c r="K207">
        <v>12</v>
      </c>
      <c r="L207" s="11">
        <v>1998.9166666656799</v>
      </c>
      <c r="M207" s="23">
        <f>'VAR1'!U206</f>
        <v>7.6200000000000004E-2</v>
      </c>
      <c r="N207" s="23">
        <f>SUM('VAR2-Cor'!S206,'VAR2-Sag'!S206)/2</f>
        <v>9.2299999999997856E-2</v>
      </c>
      <c r="O207" s="23">
        <f>SUM('VAR3-Cor'!S206,'VAR3-Sag'!T206)/2</f>
        <v>0.1230799999999985</v>
      </c>
      <c r="P207" s="23">
        <f>SUM('VAR4-Cor'!T206,'VAR4-Sag'!T206)/2</f>
        <v>0.143949999999998</v>
      </c>
      <c r="Q207" s="23">
        <f t="shared" si="19"/>
        <v>0.10888249999999861</v>
      </c>
      <c r="S207">
        <v>1998</v>
      </c>
      <c r="T207">
        <v>12</v>
      </c>
      <c r="U207" s="11">
        <v>1998.9166666656799</v>
      </c>
      <c r="V207" s="23">
        <f t="shared" si="17"/>
        <v>5.4927860019373768E-2</v>
      </c>
      <c r="W207" s="23">
        <f t="shared" si="17"/>
        <v>5.3457860498224007E-2</v>
      </c>
      <c r="X207" s="23">
        <f t="shared" si="17"/>
        <v>0.10232671907236979</v>
      </c>
      <c r="Y207" s="23">
        <f t="shared" si="17"/>
        <v>9.0334229573652933E-2</v>
      </c>
      <c r="Z207" s="23">
        <f t="shared" si="20"/>
        <v>7.5261667290905124E-2</v>
      </c>
    </row>
    <row r="208" spans="1:26" x14ac:dyDescent="0.3">
      <c r="A208">
        <v>1998</v>
      </c>
      <c r="B208">
        <v>11</v>
      </c>
      <c r="C208" s="11">
        <v>1998.8333333323201</v>
      </c>
      <c r="D208" s="23">
        <f>'VAR1'!T207</f>
        <v>0.78869908478138595</v>
      </c>
      <c r="E208" s="23">
        <f>SUM('VAR2-Cor'!R207,'VAR2-Sag'!R207)/2</f>
        <v>0.62038948668398297</v>
      </c>
      <c r="F208" s="23">
        <f>SUM('VAR3-Cor'!R207,'VAR3-Sag'!S207)/2</f>
        <v>0.95422055253953908</v>
      </c>
      <c r="G208" s="23">
        <f>SUM('VAR4-Cor'!S207,'VAR4-Sag'!S207)/2</f>
        <v>0.69780436446365846</v>
      </c>
      <c r="H208" s="23">
        <f t="shared" si="18"/>
        <v>0.76527837211714156</v>
      </c>
      <c r="J208">
        <v>1998</v>
      </c>
      <c r="K208">
        <v>11</v>
      </c>
      <c r="L208" s="11">
        <v>1998.8333333323201</v>
      </c>
      <c r="M208" s="23">
        <f>'VAR1'!U207</f>
        <v>7.6159999999997993E-2</v>
      </c>
      <c r="N208" s="23">
        <f>SUM('VAR2-Cor'!S207,'VAR2-Sag'!S207)/2</f>
        <v>9.2299999999999355E-2</v>
      </c>
      <c r="O208" s="23">
        <f>SUM('VAR3-Cor'!S207,'VAR3-Sag'!T207)/2</f>
        <v>9.2314999999998204E-2</v>
      </c>
      <c r="P208" s="23">
        <f>SUM('VAR4-Cor'!T207,'VAR4-Sag'!T207)/2</f>
        <v>0.14394999999999825</v>
      </c>
      <c r="Q208" s="23">
        <f t="shared" si="19"/>
        <v>0.10118124999999845</v>
      </c>
      <c r="S208">
        <v>1998</v>
      </c>
      <c r="T208">
        <v>11</v>
      </c>
      <c r="U208" s="11">
        <v>1998.8333333323201</v>
      </c>
      <c r="V208" s="23">
        <f t="shared" si="17"/>
        <v>6.0067322296948771E-2</v>
      </c>
      <c r="W208" s="23">
        <f t="shared" si="17"/>
        <v>5.726194962093123E-2</v>
      </c>
      <c r="X208" s="23">
        <f t="shared" si="17"/>
        <v>8.8088870307685835E-2</v>
      </c>
      <c r="Y208" s="23">
        <f t="shared" si="17"/>
        <v>0.10044893826454242</v>
      </c>
      <c r="Z208" s="23">
        <f t="shared" si="20"/>
        <v>7.6466770122527061E-2</v>
      </c>
    </row>
    <row r="209" spans="1:26" x14ac:dyDescent="0.3">
      <c r="A209">
        <v>1998</v>
      </c>
      <c r="B209">
        <v>10</v>
      </c>
      <c r="C209" s="11">
        <v>1998.74999999896</v>
      </c>
      <c r="D209" s="23">
        <f>'VAR1'!T208</f>
        <v>0.75244012331214905</v>
      </c>
      <c r="E209" s="23">
        <f>SUM('VAR2-Cor'!R208,'VAR2-Sag'!R208)/2</f>
        <v>0.60828768139315748</v>
      </c>
      <c r="F209" s="23">
        <f>SUM('VAR3-Cor'!R208,'VAR3-Sag'!S208)/2</f>
        <v>0.99129857886545492</v>
      </c>
      <c r="G209" s="23">
        <f>SUM('VAR4-Cor'!S208,'VAR4-Sag'!S208)/2</f>
        <v>0.72393062546553399</v>
      </c>
      <c r="H209" s="23">
        <f t="shared" si="18"/>
        <v>0.76898925225907377</v>
      </c>
      <c r="J209">
        <v>1998</v>
      </c>
      <c r="K209">
        <v>10</v>
      </c>
      <c r="L209" s="11">
        <v>1998.74999999896</v>
      </c>
      <c r="M209" s="23">
        <f>'VAR1'!U208</f>
        <v>0.152299999999989</v>
      </c>
      <c r="N209" s="23">
        <f>SUM('VAR2-Cor'!S208,'VAR2-Sag'!S208)/2</f>
        <v>0.15380000000000199</v>
      </c>
      <c r="O209" s="23">
        <f>SUM('VAR3-Cor'!S208,'VAR3-Sag'!T208)/2</f>
        <v>3.0757500000000399E-2</v>
      </c>
      <c r="P209" s="23">
        <f>SUM('VAR4-Cor'!T208,'VAR4-Sag'!T208)/2</f>
        <v>0.1439</v>
      </c>
      <c r="Q209" s="23">
        <f t="shared" si="19"/>
        <v>0.12018937499999785</v>
      </c>
      <c r="S209">
        <v>1998</v>
      </c>
      <c r="T209">
        <v>10</v>
      </c>
      <c r="U209" s="11">
        <v>1998.74999999896</v>
      </c>
      <c r="V209" s="23">
        <f t="shared" si="17"/>
        <v>0.11459663078043203</v>
      </c>
      <c r="W209" s="23">
        <f t="shared" si="17"/>
        <v>9.3554645398268826E-2</v>
      </c>
      <c r="X209" s="23">
        <f t="shared" si="17"/>
        <v>3.0489866039454624E-2</v>
      </c>
      <c r="Y209" s="23">
        <f t="shared" si="17"/>
        <v>0.10417361700449035</v>
      </c>
      <c r="Z209" s="23">
        <f t="shared" si="20"/>
        <v>8.5703689805661454E-2</v>
      </c>
    </row>
    <row r="210" spans="1:26" x14ac:dyDescent="0.3">
      <c r="A210">
        <v>1998</v>
      </c>
      <c r="B210">
        <v>9</v>
      </c>
      <c r="C210" s="11">
        <v>1998.6666666655999</v>
      </c>
      <c r="D210" s="23">
        <f>'VAR1'!T209</f>
        <v>0.64291082072583905</v>
      </c>
      <c r="E210" s="23">
        <f>SUM('VAR2-Cor'!R209,'VAR2-Sag'!R209)/2</f>
        <v>0.55406614588647751</v>
      </c>
      <c r="F210" s="23">
        <f>SUM('VAR3-Cor'!R209,'VAR3-Sag'!S209)/2</f>
        <v>0.96590807061865047</v>
      </c>
      <c r="G210" s="23">
        <f>SUM('VAR4-Cor'!S209,'VAR4-Sag'!S209)/2</f>
        <v>0.68510999071077294</v>
      </c>
      <c r="H210" s="23">
        <f t="shared" si="18"/>
        <v>0.71199875698543491</v>
      </c>
      <c r="J210">
        <v>1998</v>
      </c>
      <c r="K210">
        <v>9</v>
      </c>
      <c r="L210" s="11">
        <v>1998.6666666655999</v>
      </c>
      <c r="M210" s="23">
        <f>'VAR1'!U209</f>
        <v>0.13706999999999001</v>
      </c>
      <c r="N210" s="23">
        <f>SUM('VAR2-Cor'!S209,'VAR2-Sag'!S209)/2</f>
        <v>9.2299999999997856E-2</v>
      </c>
      <c r="O210" s="23">
        <f>SUM('VAR3-Cor'!S209,'VAR3-Sag'!T209)/2</f>
        <v>3.0757499999999501E-2</v>
      </c>
      <c r="P210" s="23">
        <f>SUM('VAR4-Cor'!T209,'VAR4-Sag'!T209)/2</f>
        <v>9.5999999999998253E-2</v>
      </c>
      <c r="Q210" s="23">
        <f t="shared" si="19"/>
        <v>8.9031874999996402E-2</v>
      </c>
      <c r="S210">
        <v>1998</v>
      </c>
      <c r="T210">
        <v>9</v>
      </c>
      <c r="U210" s="11">
        <v>1998.6666666655999</v>
      </c>
      <c r="V210" s="23">
        <f t="shared" si="17"/>
        <v>8.8123786196884338E-2</v>
      </c>
      <c r="W210" s="23">
        <f t="shared" si="17"/>
        <v>5.1140305265320686E-2</v>
      </c>
      <c r="X210" s="23">
        <f t="shared" si="17"/>
        <v>2.970891748205266E-2</v>
      </c>
      <c r="Y210" s="23">
        <f t="shared" si="17"/>
        <v>6.5770559108233012E-2</v>
      </c>
      <c r="Z210" s="23">
        <f t="shared" si="20"/>
        <v>5.8685892013122673E-2</v>
      </c>
    </row>
    <row r="211" spans="1:26" x14ac:dyDescent="0.3">
      <c r="A211">
        <v>1998</v>
      </c>
      <c r="B211">
        <v>8</v>
      </c>
      <c r="C211" s="11">
        <v>1998.58333333224</v>
      </c>
      <c r="D211" s="23">
        <f>'VAR1'!T210</f>
        <v>0.62010727534748999</v>
      </c>
      <c r="E211" s="23">
        <f>SUM('VAR2-Cor'!R210,'VAR2-Sag'!R210)/2</f>
        <v>0.54838066428563248</v>
      </c>
      <c r="F211" s="23">
        <f>SUM('VAR3-Cor'!R210,'VAR3-Sag'!S210)/2</f>
        <v>0.94051756237184647</v>
      </c>
      <c r="G211" s="23">
        <f>SUM('VAR4-Cor'!S210,'VAR4-Sag'!S210)/2</f>
        <v>0.64241428515671051</v>
      </c>
      <c r="H211" s="23">
        <f t="shared" si="18"/>
        <v>0.68785494679041981</v>
      </c>
      <c r="J211">
        <v>1998</v>
      </c>
      <c r="K211">
        <v>8</v>
      </c>
      <c r="L211" s="11">
        <v>1998.58333333224</v>
      </c>
      <c r="M211" s="23">
        <f>'VAR1'!U210</f>
        <v>0.152299999999989</v>
      </c>
      <c r="N211" s="23">
        <f>SUM('VAR2-Cor'!S210,'VAR2-Sag'!S210)/2</f>
        <v>0.15384999999999799</v>
      </c>
      <c r="O211" s="23">
        <f>SUM('VAR3-Cor'!S210,'VAR3-Sag'!T210)/2</f>
        <v>2.0502499999999597E-2</v>
      </c>
      <c r="P211" s="23">
        <f>SUM('VAR4-Cor'!T210,'VAR4-Sag'!T210)/2</f>
        <v>9.5949999999998398E-2</v>
      </c>
      <c r="Q211" s="23">
        <f t="shared" si="19"/>
        <v>0.10565062499999625</v>
      </c>
      <c r="S211">
        <v>1998</v>
      </c>
      <c r="T211">
        <v>8</v>
      </c>
      <c r="U211" s="11">
        <v>1998.58333333224</v>
      </c>
      <c r="V211" s="23">
        <f t="shared" si="17"/>
        <v>9.4442338035415907E-2</v>
      </c>
      <c r="W211" s="23">
        <f t="shared" si="17"/>
        <v>8.4368365200343451E-2</v>
      </c>
      <c r="X211" s="23">
        <f t="shared" si="17"/>
        <v>1.9282961322528405E-2</v>
      </c>
      <c r="Y211" s="23">
        <f t="shared" si="17"/>
        <v>6.1639650660785347E-2</v>
      </c>
      <c r="Z211" s="23">
        <f t="shared" si="20"/>
        <v>6.4933328804768278E-2</v>
      </c>
    </row>
    <row r="212" spans="1:26" x14ac:dyDescent="0.3">
      <c r="A212">
        <v>1998</v>
      </c>
      <c r="B212">
        <v>7</v>
      </c>
      <c r="C212" s="11">
        <v>1998.49999999888</v>
      </c>
      <c r="D212" s="23">
        <f>'VAR1'!T211</f>
        <v>0.69868550573615995</v>
      </c>
      <c r="E212" s="23">
        <f>SUM('VAR2-Cor'!R211,'VAR2-Sag'!R211)/2</f>
        <v>0.54339160111374152</v>
      </c>
      <c r="F212" s="23">
        <f>SUM('VAR3-Cor'!R211,'VAR3-Sag'!S211)/2</f>
        <v>0.91632347637122402</v>
      </c>
      <c r="G212" s="23">
        <f>SUM('VAR4-Cor'!S211,'VAR4-Sag'!S211)/2</f>
        <v>0.61763434889538948</v>
      </c>
      <c r="H212" s="23">
        <f t="shared" si="18"/>
        <v>0.69400873302912869</v>
      </c>
      <c r="J212">
        <v>1998</v>
      </c>
      <c r="K212">
        <v>7</v>
      </c>
      <c r="L212" s="11">
        <v>1998.49999999888</v>
      </c>
      <c r="M212" s="23">
        <f>'VAR1'!U211</f>
        <v>0.13706999999999001</v>
      </c>
      <c r="N212" s="23">
        <f>SUM('VAR2-Cor'!S211,'VAR2-Sag'!S211)/2</f>
        <v>9.225000000000165E-2</v>
      </c>
      <c r="O212" s="23">
        <f>SUM('VAR3-Cor'!S211,'VAR3-Sag'!T211)/2</f>
        <v>2.0502499999999597E-2</v>
      </c>
      <c r="P212" s="23">
        <f>SUM('VAR4-Cor'!T211,'VAR4-Sag'!T211)/2</f>
        <v>9.5950000000000146E-2</v>
      </c>
      <c r="Q212" s="23">
        <f t="shared" si="19"/>
        <v>8.6443124999997845E-2</v>
      </c>
      <c r="S212">
        <v>1998</v>
      </c>
      <c r="T212">
        <v>7</v>
      </c>
      <c r="U212" s="11">
        <v>1998.49999999888</v>
      </c>
      <c r="V212" s="23">
        <f t="shared" si="17"/>
        <v>9.5768822271248458E-2</v>
      </c>
      <c r="W212" s="23">
        <f t="shared" si="17"/>
        <v>5.0127875202743553E-2</v>
      </c>
      <c r="X212" s="23">
        <f t="shared" si="17"/>
        <v>1.878692207430065E-2</v>
      </c>
      <c r="Y212" s="23">
        <f t="shared" si="17"/>
        <v>5.926201577651271E-2</v>
      </c>
      <c r="Z212" s="23">
        <f t="shared" si="20"/>
        <v>5.5986408831201345E-2</v>
      </c>
    </row>
    <row r="213" spans="1:26" x14ac:dyDescent="0.3">
      <c r="A213">
        <v>1998</v>
      </c>
      <c r="B213">
        <v>6</v>
      </c>
      <c r="C213" s="11">
        <v>1998.4166666655201</v>
      </c>
      <c r="D213" s="23">
        <f>'VAR1'!T212</f>
        <v>0.65861753994501304</v>
      </c>
      <c r="E213" s="23">
        <f>SUM('VAR2-Cor'!R212,'VAR2-Sag'!R212)/2</f>
        <v>0.540077288306271</v>
      </c>
      <c r="F213" s="23">
        <f>SUM('VAR3-Cor'!R212,'VAR3-Sag'!S212)/2</f>
        <v>0.89212939037060157</v>
      </c>
      <c r="G213" s="23">
        <f>SUM('VAR4-Cor'!S212,'VAR4-Sag'!S212)/2</f>
        <v>0.60879281432114607</v>
      </c>
      <c r="H213" s="23">
        <f t="shared" si="18"/>
        <v>0.67490425823575784</v>
      </c>
      <c r="J213">
        <v>1998</v>
      </c>
      <c r="K213">
        <v>6</v>
      </c>
      <c r="L213" s="11">
        <v>1998.4166666655201</v>
      </c>
      <c r="M213" s="23">
        <f>'VAR1'!U212</f>
        <v>0.152299999999989</v>
      </c>
      <c r="N213" s="23">
        <f>SUM('VAR2-Cor'!S212,'VAR2-Sag'!S212)/2</f>
        <v>0.12310000000000054</v>
      </c>
      <c r="O213" s="23">
        <f>SUM('VAR3-Cor'!S212,'VAR3-Sag'!T212)/2</f>
        <v>2.052749999999955E-2</v>
      </c>
      <c r="P213" s="23">
        <f>SUM('VAR4-Cor'!T212,'VAR4-Sag'!T212)/2</f>
        <v>0.14394999999999825</v>
      </c>
      <c r="Q213" s="23">
        <f t="shared" si="19"/>
        <v>0.10996937499999683</v>
      </c>
      <c r="S213">
        <v>1998</v>
      </c>
      <c r="T213">
        <v>6</v>
      </c>
      <c r="U213" s="11">
        <v>1998.4166666655201</v>
      </c>
      <c r="V213" s="23">
        <f t="shared" si="17"/>
        <v>0.10030745133361824</v>
      </c>
      <c r="W213" s="23">
        <f t="shared" si="17"/>
        <v>6.6483514190502246E-2</v>
      </c>
      <c r="X213" s="23">
        <f t="shared" si="17"/>
        <v>1.8313186060832123E-2</v>
      </c>
      <c r="Y213" s="23">
        <f t="shared" si="17"/>
        <v>8.763572562152791E-2</v>
      </c>
      <c r="Z213" s="23">
        <f t="shared" si="20"/>
        <v>6.818496930162013E-2</v>
      </c>
    </row>
    <row r="214" spans="1:26" x14ac:dyDescent="0.3">
      <c r="A214">
        <v>1998</v>
      </c>
      <c r="B214">
        <v>5</v>
      </c>
      <c r="C214" s="11">
        <v>1998.33333333216</v>
      </c>
      <c r="D214" s="23">
        <f>'VAR1'!T213</f>
        <v>0.64126333848661699</v>
      </c>
      <c r="E214" s="23">
        <f>SUM('VAR2-Cor'!R213,'VAR2-Sag'!R213)/2</f>
        <v>0.50939400305179594</v>
      </c>
      <c r="F214" s="23">
        <f>SUM('VAR3-Cor'!R213,'VAR3-Sag'!S213)/2</f>
        <v>0.86928106311243902</v>
      </c>
      <c r="G214" s="23">
        <f>SUM('VAR4-Cor'!S213,'VAR4-Sag'!S213)/2</f>
        <v>0.60154501635399904</v>
      </c>
      <c r="H214" s="23">
        <f t="shared" si="18"/>
        <v>0.65537085525121275</v>
      </c>
      <c r="J214">
        <v>1998</v>
      </c>
      <c r="K214">
        <v>5</v>
      </c>
      <c r="L214" s="11">
        <v>1998.33333333216</v>
      </c>
      <c r="M214" s="23">
        <f>'VAR1'!U213</f>
        <v>0.13706999999999001</v>
      </c>
      <c r="N214" s="23">
        <f>SUM('VAR2-Cor'!S213,'VAR2-Sag'!S213)/2</f>
        <v>0.12304999999999849</v>
      </c>
      <c r="O214" s="23">
        <f>SUM('VAR3-Cor'!S213,'VAR3-Sag'!T213)/2</f>
        <v>2.052749999999955E-2</v>
      </c>
      <c r="P214" s="23">
        <f>SUM('VAR4-Cor'!T213,'VAR4-Sag'!T213)/2</f>
        <v>9.6000000000000002E-2</v>
      </c>
      <c r="Q214" s="23">
        <f t="shared" si="19"/>
        <v>9.4161874999997008E-2</v>
      </c>
      <c r="S214">
        <v>1998</v>
      </c>
      <c r="T214">
        <v>5</v>
      </c>
      <c r="U214" s="11">
        <v>1998.33333333216</v>
      </c>
      <c r="V214" s="23">
        <f t="shared" si="17"/>
        <v>8.7897965806354186E-2</v>
      </c>
      <c r="W214" s="23">
        <f t="shared" si="17"/>
        <v>6.2680932075522722E-2</v>
      </c>
      <c r="X214" s="23">
        <f t="shared" si="17"/>
        <v>1.7844167023040199E-2</v>
      </c>
      <c r="Y214" s="23">
        <f t="shared" si="17"/>
        <v>5.7748321569983913E-2</v>
      </c>
      <c r="Z214" s="23">
        <f t="shared" si="20"/>
        <v>5.6542846618725252E-2</v>
      </c>
    </row>
    <row r="215" spans="1:26" x14ac:dyDescent="0.3">
      <c r="A215">
        <v>1998</v>
      </c>
      <c r="B215">
        <v>4</v>
      </c>
      <c r="C215" s="11">
        <v>1998.2499999987999</v>
      </c>
      <c r="D215" s="23">
        <f>'VAR1'!T214</f>
        <v>0.638180205302873</v>
      </c>
      <c r="E215" s="23">
        <f>SUM('VAR2-Cor'!R214,'VAR2-Sag'!R214)/2</f>
        <v>0.47700641053471798</v>
      </c>
      <c r="F215" s="23">
        <f>SUM('VAR3-Cor'!R214,'VAR3-Sag'!S214)/2</f>
        <v>0.84864876232891739</v>
      </c>
      <c r="G215" s="23">
        <f>SUM('VAR4-Cor'!S214,'VAR4-Sag'!S214)/2</f>
        <v>0.58083917745717906</v>
      </c>
      <c r="H215" s="23">
        <f t="shared" si="18"/>
        <v>0.63616863890592179</v>
      </c>
      <c r="J215">
        <v>1998</v>
      </c>
      <c r="K215">
        <v>4</v>
      </c>
      <c r="L215" s="11">
        <v>1998.2499999987999</v>
      </c>
      <c r="M215" s="23">
        <f>'VAR1'!U214</f>
        <v>0.152299999999989</v>
      </c>
      <c r="N215" s="23">
        <f>SUM('VAR2-Cor'!S214,'VAR2-Sag'!S214)/2</f>
        <v>0.12309999999999874</v>
      </c>
      <c r="O215" s="23">
        <f>SUM('VAR3-Cor'!S214,'VAR3-Sag'!T214)/2</f>
        <v>2.0502500000000499E-2</v>
      </c>
      <c r="P215" s="23">
        <f>SUM('VAR4-Cor'!T214,'VAR4-Sag'!T214)/2</f>
        <v>9.5949999999998398E-2</v>
      </c>
      <c r="Q215" s="23">
        <f t="shared" si="19"/>
        <v>9.7963124999996654E-2</v>
      </c>
      <c r="S215">
        <v>1998</v>
      </c>
      <c r="T215">
        <v>4</v>
      </c>
      <c r="U215" s="11">
        <v>1998.2499999987999</v>
      </c>
      <c r="V215" s="23">
        <f t="shared" si="17"/>
        <v>9.7194845267620539E-2</v>
      </c>
      <c r="W215" s="23">
        <f t="shared" si="17"/>
        <v>5.8719489136823184E-2</v>
      </c>
      <c r="X215" s="23">
        <f t="shared" si="17"/>
        <v>1.7399421249649053E-2</v>
      </c>
      <c r="Y215" s="23">
        <f t="shared" si="17"/>
        <v>5.5731519077015401E-2</v>
      </c>
      <c r="Z215" s="23">
        <f t="shared" si="20"/>
        <v>5.7261318682777042E-2</v>
      </c>
    </row>
    <row r="216" spans="1:26" x14ac:dyDescent="0.3">
      <c r="A216">
        <v>1998</v>
      </c>
      <c r="B216">
        <v>3</v>
      </c>
      <c r="C216" s="11">
        <v>1998.1666666654401</v>
      </c>
      <c r="D216" s="23">
        <f>'VAR1'!T215</f>
        <v>0.58919376903516196</v>
      </c>
      <c r="E216" s="23">
        <f>SUM('VAR2-Cor'!R215,'VAR2-Sag'!R215)/2</f>
        <v>0.4537998280190555</v>
      </c>
      <c r="F216" s="23">
        <f>SUM('VAR3-Cor'!R215,'VAR3-Sag'!S215)/2</f>
        <v>0.84136684524105654</v>
      </c>
      <c r="G216" s="23">
        <f>SUM('VAR4-Cor'!S215,'VAR4-Sag'!S215)/2</f>
        <v>0.55860294300098901</v>
      </c>
      <c r="H216" s="23">
        <f t="shared" si="18"/>
        <v>0.61074084632406578</v>
      </c>
      <c r="J216">
        <v>1998</v>
      </c>
      <c r="K216">
        <v>3</v>
      </c>
      <c r="L216" s="11">
        <v>1998.1666666654401</v>
      </c>
      <c r="M216" s="23">
        <f>'VAR1'!U215</f>
        <v>0.13706999999999001</v>
      </c>
      <c r="N216" s="23">
        <f>SUM('VAR2-Cor'!S215,'VAR2-Sag'!S215)/2</f>
        <v>9.229999999999966E-2</v>
      </c>
      <c r="O216" s="23">
        <f>SUM('VAR3-Cor'!S215,'VAR3-Sag'!T215)/2</f>
        <v>2.0502500000000499E-2</v>
      </c>
      <c r="P216" s="23">
        <f>SUM('VAR4-Cor'!T215,'VAR4-Sag'!T215)/2</f>
        <v>9.5949999999996594E-2</v>
      </c>
      <c r="Q216" s="23">
        <f t="shared" si="19"/>
        <v>8.6455624999996691E-2</v>
      </c>
      <c r="S216">
        <v>1998</v>
      </c>
      <c r="T216">
        <v>3</v>
      </c>
      <c r="U216" s="11">
        <v>1998.1666666654401</v>
      </c>
      <c r="V216" s="23">
        <f t="shared" si="17"/>
        <v>8.0760789921643761E-2</v>
      </c>
      <c r="W216" s="23">
        <f t="shared" si="17"/>
        <v>4.1885724126158666E-2</v>
      </c>
      <c r="X216" s="23">
        <f t="shared" si="17"/>
        <v>1.7250123744555181E-2</v>
      </c>
      <c r="Y216" s="23">
        <f t="shared" si="17"/>
        <v>5.359795238094299E-2</v>
      </c>
      <c r="Z216" s="23">
        <f t="shared" si="20"/>
        <v>4.8373647543325154E-2</v>
      </c>
    </row>
    <row r="217" spans="1:26" x14ac:dyDescent="0.3">
      <c r="A217">
        <v>1998</v>
      </c>
      <c r="B217">
        <v>2</v>
      </c>
      <c r="C217" s="11">
        <v>1998.08333333208</v>
      </c>
      <c r="D217" s="23">
        <f>'VAR1'!T216</f>
        <v>0.56484251048469103</v>
      </c>
      <c r="E217" s="23">
        <f>SUM('VAR2-Cor'!R216,'VAR2-Sag'!R216)/2</f>
        <v>0.44824475450892853</v>
      </c>
      <c r="F217" s="23">
        <f>SUM('VAR3-Cor'!R216,'VAR3-Sag'!S216)/2</f>
        <v>0.83408492815319502</v>
      </c>
      <c r="G217" s="23">
        <f>SUM('VAR4-Cor'!S216,'VAR4-Sag'!S216)/2</f>
        <v>0.55250034306996354</v>
      </c>
      <c r="H217" s="23">
        <f t="shared" si="18"/>
        <v>0.59991813405419459</v>
      </c>
      <c r="J217">
        <v>1998</v>
      </c>
      <c r="K217">
        <v>2</v>
      </c>
      <c r="L217" s="11">
        <v>1998.08333333208</v>
      </c>
      <c r="M217" s="23">
        <f>'VAR1'!U216</f>
        <v>6.0919999999995797E-2</v>
      </c>
      <c r="N217" s="23">
        <f>SUM('VAR2-Cor'!S216,'VAR2-Sag'!S216)/2</f>
        <v>0.12305000000000064</v>
      </c>
      <c r="O217" s="23">
        <f>SUM('VAR3-Cor'!S216,'VAR3-Sag'!T216)/2</f>
        <v>0.123079999999999</v>
      </c>
      <c r="P217" s="23">
        <f>SUM('VAR4-Cor'!T216,'VAR4-Sag'!T216)/2</f>
        <v>0.19194999999999801</v>
      </c>
      <c r="Q217" s="23">
        <f t="shared" si="19"/>
        <v>0.12474999999999836</v>
      </c>
      <c r="S217">
        <v>1998</v>
      </c>
      <c r="T217">
        <v>2</v>
      </c>
      <c r="U217" s="11">
        <v>1998.08333333208</v>
      </c>
      <c r="V217" s="23">
        <f t="shared" si="17"/>
        <v>3.4410205738725004E-2</v>
      </c>
      <c r="W217" s="23">
        <f t="shared" si="17"/>
        <v>5.5156517042323945E-2</v>
      </c>
      <c r="X217" s="23">
        <f t="shared" si="17"/>
        <v>0.10265917295709441</v>
      </c>
      <c r="Y217" s="23">
        <f t="shared" si="17"/>
        <v>0.1060524408522784</v>
      </c>
      <c r="Z217" s="23">
        <f t="shared" si="20"/>
        <v>7.4569584147605436E-2</v>
      </c>
    </row>
    <row r="218" spans="1:26" x14ac:dyDescent="0.3">
      <c r="A218">
        <v>1998</v>
      </c>
      <c r="B218">
        <v>1</v>
      </c>
      <c r="C218" s="11">
        <v>1997.9999999987201</v>
      </c>
      <c r="D218" s="23">
        <f>'VAR1'!T217</f>
        <v>0.63777086479887302</v>
      </c>
      <c r="E218" s="23">
        <f>SUM('VAR2-Cor'!R217,'VAR2-Sag'!R217)/2</f>
        <v>0.47789991247275149</v>
      </c>
      <c r="F218" s="23">
        <f>SUM('VAR3-Cor'!R217,'VAR3-Sag'!S217)/2</f>
        <v>0.870465953344433</v>
      </c>
      <c r="G218" s="23">
        <f>SUM('VAR4-Cor'!S217,'VAR4-Sag'!S217)/2</f>
        <v>0.60540053780729508</v>
      </c>
      <c r="H218" s="23">
        <f t="shared" si="18"/>
        <v>0.64788431710583816</v>
      </c>
      <c r="J218">
        <v>1998</v>
      </c>
      <c r="K218">
        <v>1</v>
      </c>
      <c r="L218" s="11">
        <v>1997.9999999987201</v>
      </c>
      <c r="M218" s="23">
        <f>'VAR1'!U217</f>
        <v>6.0919999999995797E-2</v>
      </c>
      <c r="N218" s="23">
        <f>SUM('VAR2-Cor'!S217,'VAR2-Sag'!S217)/2</f>
        <v>0.15380000000000166</v>
      </c>
      <c r="O218" s="23">
        <f>SUM('VAR3-Cor'!S217,'VAR3-Sag'!T217)/2</f>
        <v>0.1230299999999975</v>
      </c>
      <c r="P218" s="23">
        <f>SUM('VAR4-Cor'!T217,'VAR4-Sag'!T217)/2</f>
        <v>0.16795000000000049</v>
      </c>
      <c r="Q218" s="23">
        <f t="shared" si="19"/>
        <v>0.12642499999999887</v>
      </c>
      <c r="S218">
        <v>1998</v>
      </c>
      <c r="T218">
        <v>1</v>
      </c>
      <c r="U218" s="11">
        <v>1997.9999999987201</v>
      </c>
      <c r="V218" s="23">
        <f t="shared" si="17"/>
        <v>3.8853001083544662E-2</v>
      </c>
      <c r="W218" s="23">
        <f t="shared" si="17"/>
        <v>7.3501006538309974E-2</v>
      </c>
      <c r="X218" s="23">
        <f t="shared" si="17"/>
        <v>0.10709342623996342</v>
      </c>
      <c r="Y218" s="23">
        <f t="shared" si="17"/>
        <v>0.10167702032473551</v>
      </c>
      <c r="Z218" s="23">
        <f t="shared" si="20"/>
        <v>8.0281113546638389E-2</v>
      </c>
    </row>
    <row r="219" spans="1:26" x14ac:dyDescent="0.3">
      <c r="A219">
        <v>1997</v>
      </c>
      <c r="B219">
        <v>12</v>
      </c>
      <c r="C219" s="11">
        <v>1997.91666666536</v>
      </c>
      <c r="D219" s="23">
        <f>'VAR1'!T218</f>
        <v>0.76136881190611605</v>
      </c>
      <c r="E219" s="23">
        <f>SUM('VAR2-Cor'!R218,'VAR2-Sag'!R218)/2</f>
        <v>0.49690108826434398</v>
      </c>
      <c r="F219" s="23">
        <f>SUM('VAR3-Cor'!R218,'VAR3-Sag'!S218)/2</f>
        <v>0.92899405303214988</v>
      </c>
      <c r="G219" s="23">
        <f>SUM('VAR4-Cor'!S218,'VAR4-Sag'!S218)/2</f>
        <v>0.69393806244141598</v>
      </c>
      <c r="H219" s="23">
        <f t="shared" si="18"/>
        <v>0.72030050391100642</v>
      </c>
      <c r="J219">
        <v>1997</v>
      </c>
      <c r="K219">
        <v>12</v>
      </c>
      <c r="L219" s="11">
        <v>1997.91666666536</v>
      </c>
      <c r="M219" s="23">
        <f>'VAR1'!U218</f>
        <v>6.0919999999995797E-2</v>
      </c>
      <c r="N219" s="23">
        <f>SUM('VAR2-Cor'!S218,'VAR2-Sag'!S218)/2</f>
        <v>0.12309999999999724</v>
      </c>
      <c r="O219" s="23">
        <f>SUM('VAR3-Cor'!S218,'VAR3-Sag'!T218)/2</f>
        <v>0.1230799999999985</v>
      </c>
      <c r="P219" s="23">
        <f>SUM('VAR4-Cor'!T218,'VAR4-Sag'!T218)/2</f>
        <v>0.19189999999999652</v>
      </c>
      <c r="Q219" s="23">
        <f t="shared" si="19"/>
        <v>0.124749999999997</v>
      </c>
      <c r="S219">
        <v>1997</v>
      </c>
      <c r="T219">
        <v>12</v>
      </c>
      <c r="U219" s="11">
        <v>1997.91666666536</v>
      </c>
      <c r="V219" s="23">
        <f t="shared" si="17"/>
        <v>4.6382588021317388E-2</v>
      </c>
      <c r="W219" s="23">
        <f t="shared" si="17"/>
        <v>6.1168523965339373E-2</v>
      </c>
      <c r="X219" s="23">
        <f t="shared" si="17"/>
        <v>0.11434058804719562</v>
      </c>
      <c r="Y219" s="23">
        <f t="shared" si="17"/>
        <v>0.13316671418250531</v>
      </c>
      <c r="Z219" s="23">
        <f t="shared" si="20"/>
        <v>8.8764603554089425E-2</v>
      </c>
    </row>
    <row r="220" spans="1:26" x14ac:dyDescent="0.3">
      <c r="A220">
        <v>1997</v>
      </c>
      <c r="B220">
        <v>11</v>
      </c>
      <c r="C220" s="11">
        <v>1997.8333333319999</v>
      </c>
      <c r="D220" s="23">
        <f>'VAR1'!T219</f>
        <v>0.859592986413525</v>
      </c>
      <c r="E220" s="23">
        <f>SUM('VAR2-Cor'!R219,'VAR2-Sag'!R219)/2</f>
        <v>0.534542440625419</v>
      </c>
      <c r="F220" s="23">
        <f>SUM('VAR3-Cor'!R219,'VAR3-Sag'!S219)/2</f>
        <v>0.98425704614439402</v>
      </c>
      <c r="G220" s="23">
        <f>SUM('VAR4-Cor'!S219,'VAR4-Sag'!S219)/2</f>
        <v>0.76259573743533404</v>
      </c>
      <c r="H220" s="23">
        <f t="shared" si="18"/>
        <v>0.78524705265466799</v>
      </c>
      <c r="J220">
        <v>1997</v>
      </c>
      <c r="K220">
        <v>11</v>
      </c>
      <c r="L220" s="11">
        <v>1997.8333333319999</v>
      </c>
      <c r="M220" s="23">
        <f>'VAR1'!U219</f>
        <v>4.56899999999969E-2</v>
      </c>
      <c r="N220" s="23">
        <f>SUM('VAR2-Cor'!S219,'VAR2-Sag'!S219)/2</f>
        <v>0.12304999999999884</v>
      </c>
      <c r="O220" s="23">
        <f>SUM('VAR3-Cor'!S219,'VAR3-Sag'!T219)/2</f>
        <v>9.2279999999998349E-2</v>
      </c>
      <c r="P220" s="23">
        <f>SUM('VAR4-Cor'!T219,'VAR4-Sag'!T219)/2</f>
        <v>0.119999999999997</v>
      </c>
      <c r="Q220" s="23">
        <f t="shared" si="19"/>
        <v>9.5254999999997772E-2</v>
      </c>
      <c r="S220">
        <v>1997</v>
      </c>
      <c r="T220">
        <v>11</v>
      </c>
      <c r="U220" s="11">
        <v>1997.8333333319999</v>
      </c>
      <c r="V220" s="23">
        <f t="shared" si="17"/>
        <v>3.9274803549231289E-2</v>
      </c>
      <c r="W220" s="23">
        <f t="shared" si="17"/>
        <v>6.5775447318957195E-2</v>
      </c>
      <c r="X220" s="23">
        <f t="shared" si="17"/>
        <v>9.0827240218203056E-2</v>
      </c>
      <c r="Y220" s="23">
        <f t="shared" si="17"/>
        <v>9.1511488492237794E-2</v>
      </c>
      <c r="Z220" s="23">
        <f t="shared" si="20"/>
        <v>7.1847244894657325E-2</v>
      </c>
    </row>
    <row r="221" spans="1:26" x14ac:dyDescent="0.3">
      <c r="A221">
        <v>1997</v>
      </c>
      <c r="B221">
        <v>10</v>
      </c>
      <c r="C221" s="11">
        <v>1997.7499999986401</v>
      </c>
      <c r="D221" s="23">
        <f>'VAR1'!T220</f>
        <v>0.82833527332714396</v>
      </c>
      <c r="E221" s="23">
        <f>SUM('VAR2-Cor'!R220,'VAR2-Sag'!R220)/2</f>
        <v>0.55537373830326853</v>
      </c>
      <c r="F221" s="23">
        <f>SUM('VAR3-Cor'!R220,'VAR3-Sag'!S220)/2</f>
        <v>1.0180124989744834</v>
      </c>
      <c r="G221" s="23">
        <f>SUM('VAR4-Cor'!S220,'VAR4-Sag'!S220)/2</f>
        <v>0.78712628068907953</v>
      </c>
      <c r="H221" s="23">
        <f t="shared" si="18"/>
        <v>0.79721194782349381</v>
      </c>
      <c r="J221">
        <v>1997</v>
      </c>
      <c r="K221">
        <v>10</v>
      </c>
      <c r="L221" s="11">
        <v>1997.7499999986401</v>
      </c>
      <c r="M221" s="23">
        <f>'VAR1'!U220</f>
        <v>9.13799999999938E-2</v>
      </c>
      <c r="N221" s="23">
        <f>SUM('VAR2-Cor'!S220,'VAR2-Sag'!S220)/2</f>
        <v>7.6875000000001054E-2</v>
      </c>
      <c r="O221" s="23">
        <f>SUM('VAR3-Cor'!S220,'VAR3-Sag'!T220)/2</f>
        <v>7.6904999999999057E-2</v>
      </c>
      <c r="P221" s="23">
        <f>SUM('VAR4-Cor'!T220,'VAR4-Sag'!T220)/2</f>
        <v>9.5950000000000146E-2</v>
      </c>
      <c r="Q221" s="23">
        <f t="shared" si="19"/>
        <v>8.5277499999998507E-2</v>
      </c>
      <c r="S221">
        <v>1997</v>
      </c>
      <c r="T221">
        <v>10</v>
      </c>
      <c r="U221" s="11">
        <v>1997.7499999986401</v>
      </c>
      <c r="V221" s="23">
        <f t="shared" si="17"/>
        <v>7.5693277276629278E-2</v>
      </c>
      <c r="W221" s="23">
        <f t="shared" si="17"/>
        <v>4.2694356132064355E-2</v>
      </c>
      <c r="X221" s="23">
        <f t="shared" si="17"/>
        <v>7.8290251233631689E-2</v>
      </c>
      <c r="Y221" s="23">
        <f t="shared" si="17"/>
        <v>7.5524766632117296E-2</v>
      </c>
      <c r="Z221" s="23">
        <f t="shared" si="20"/>
        <v>6.8050662818610663E-2</v>
      </c>
    </row>
    <row r="222" spans="1:26" x14ac:dyDescent="0.3">
      <c r="A222">
        <v>1997</v>
      </c>
      <c r="B222">
        <v>9</v>
      </c>
      <c r="C222" s="11">
        <v>1997.66666666528</v>
      </c>
      <c r="D222" s="23">
        <f>'VAR1'!T221</f>
        <v>0.72452186051434397</v>
      </c>
      <c r="E222" s="23">
        <f>SUM('VAR2-Cor'!R221,'VAR2-Sag'!R221)/2</f>
        <v>0.54587644430429749</v>
      </c>
      <c r="F222" s="23">
        <f>SUM('VAR3-Cor'!R221,'VAR3-Sag'!S221)/2</f>
        <v>1.006525293102976</v>
      </c>
      <c r="G222" s="23">
        <f>SUM('VAR4-Cor'!S221,'VAR4-Sag'!S221)/2</f>
        <v>0.74900394894434297</v>
      </c>
      <c r="H222" s="23">
        <f t="shared" si="18"/>
        <v>0.75648188671649019</v>
      </c>
      <c r="J222">
        <v>1997</v>
      </c>
      <c r="K222">
        <v>9</v>
      </c>
      <c r="L222" s="11">
        <v>1997.66666666528</v>
      </c>
      <c r="M222" s="23">
        <f>'VAR1'!U221</f>
        <v>7.6149999999994805E-2</v>
      </c>
      <c r="N222" s="23">
        <f>SUM('VAR2-Cor'!S221,'VAR2-Sag'!S221)/2</f>
        <v>7.692499999999905E-2</v>
      </c>
      <c r="O222" s="23">
        <f>SUM('VAR3-Cor'!S221,'VAR3-Sag'!T221)/2</f>
        <v>4.614000000000025E-2</v>
      </c>
      <c r="P222" s="23">
        <f>SUM('VAR4-Cor'!T221,'VAR4-Sag'!T221)/2</f>
        <v>7.199999999999826E-2</v>
      </c>
      <c r="Q222" s="23">
        <f t="shared" si="19"/>
        <v>6.7803749999998081E-2</v>
      </c>
      <c r="S222">
        <v>1997</v>
      </c>
      <c r="T222">
        <v>9</v>
      </c>
      <c r="U222" s="11">
        <v>1997.66666666528</v>
      </c>
      <c r="V222" s="23">
        <f t="shared" si="17"/>
        <v>5.5172339678163533E-2</v>
      </c>
      <c r="W222" s="23">
        <f t="shared" si="17"/>
        <v>4.1991545478107566E-2</v>
      </c>
      <c r="X222" s="23">
        <f t="shared" si="17"/>
        <v>4.6441077023771565E-2</v>
      </c>
      <c r="Y222" s="23">
        <f t="shared" si="17"/>
        <v>5.3928284323991389E-2</v>
      </c>
      <c r="Z222" s="23">
        <f t="shared" si="20"/>
        <v>4.9383311626008508E-2</v>
      </c>
    </row>
    <row r="223" spans="1:26" x14ac:dyDescent="0.3">
      <c r="A223">
        <v>1997</v>
      </c>
      <c r="B223">
        <v>8</v>
      </c>
      <c r="C223" s="11">
        <v>1997.5833333319199</v>
      </c>
      <c r="D223" s="23">
        <f>'VAR1'!T222</f>
        <v>0.67739927585694204</v>
      </c>
      <c r="E223" s="23">
        <f>SUM('VAR2-Cor'!R222,'VAR2-Sag'!R222)/2</f>
        <v>0.54515848885774143</v>
      </c>
      <c r="F223" s="23">
        <f>SUM('VAR3-Cor'!R222,'VAR3-Sag'!S222)/2</f>
        <v>0.98561904076390094</v>
      </c>
      <c r="G223" s="23">
        <f>SUM('VAR4-Cor'!S222,'VAR4-Sag'!S222)/2</f>
        <v>0.68923211175069898</v>
      </c>
      <c r="H223" s="23">
        <f t="shared" si="18"/>
        <v>0.72435222930732079</v>
      </c>
      <c r="J223">
        <v>1997</v>
      </c>
      <c r="K223">
        <v>8</v>
      </c>
      <c r="L223" s="11">
        <v>1997.5833333319199</v>
      </c>
      <c r="M223" s="23">
        <f>'VAR1'!U222</f>
        <v>7.6149999999994805E-2</v>
      </c>
      <c r="N223" s="23">
        <f>SUM('VAR2-Cor'!S222,'VAR2-Sag'!S222)/2</f>
        <v>7.6950000000002503E-2</v>
      </c>
      <c r="O223" s="23">
        <f>SUM('VAR3-Cor'!S222,'VAR3-Sag'!T222)/2</f>
        <v>7.6929999999998597E-2</v>
      </c>
      <c r="P223" s="23">
        <f>SUM('VAR4-Cor'!T222,'VAR4-Sag'!T222)/2</f>
        <v>4.7999999999999099E-2</v>
      </c>
      <c r="Q223" s="23">
        <f t="shared" si="19"/>
        <v>6.9507499999998751E-2</v>
      </c>
      <c r="S223">
        <v>1997</v>
      </c>
      <c r="T223">
        <v>8</v>
      </c>
      <c r="U223" s="11">
        <v>1997.5833333319199</v>
      </c>
      <c r="V223" s="23">
        <f t="shared" si="17"/>
        <v>5.158395485650262E-2</v>
      </c>
      <c r="W223" s="23">
        <f t="shared" si="17"/>
        <v>4.1949945717604568E-2</v>
      </c>
      <c r="X223" s="23">
        <f t="shared" si="17"/>
        <v>7.5823672805965511E-2</v>
      </c>
      <c r="Y223" s="23">
        <f t="shared" si="17"/>
        <v>3.3083141364032932E-2</v>
      </c>
      <c r="Z223" s="23">
        <f t="shared" si="20"/>
        <v>5.0610178686026401E-2</v>
      </c>
    </row>
    <row r="224" spans="1:26" x14ac:dyDescent="0.3">
      <c r="A224">
        <v>1997</v>
      </c>
      <c r="B224">
        <v>7</v>
      </c>
      <c r="C224" s="11">
        <v>1997.49999999856</v>
      </c>
      <c r="D224" s="23">
        <f>'VAR1'!T223</f>
        <v>0.65131714502613502</v>
      </c>
      <c r="E224" s="23">
        <f>SUM('VAR2-Cor'!R223,'VAR2-Sag'!R223)/2</f>
        <v>0.55673176007881353</v>
      </c>
      <c r="F224" s="23">
        <f>SUM('VAR3-Cor'!R223,'VAR3-Sag'!S223)/2</f>
        <v>0.95395728178030148</v>
      </c>
      <c r="G224" s="23">
        <f>SUM('VAR4-Cor'!S223,'VAR4-Sag'!S223)/2</f>
        <v>0.63189824992418342</v>
      </c>
      <c r="H224" s="23">
        <f t="shared" si="18"/>
        <v>0.69847610920235836</v>
      </c>
      <c r="J224">
        <v>1997</v>
      </c>
      <c r="K224">
        <v>7</v>
      </c>
      <c r="L224" s="11">
        <v>1997.49999999856</v>
      </c>
      <c r="M224" s="23">
        <f>'VAR1'!U223</f>
        <v>7.6149999999994805E-2</v>
      </c>
      <c r="N224" s="23">
        <f>SUM('VAR2-Cor'!S223,'VAR2-Sag'!S223)/2</f>
        <v>7.6899999999998997E-2</v>
      </c>
      <c r="O224" s="23">
        <f>SUM('VAR3-Cor'!S223,'VAR3-Sag'!T223)/2</f>
        <v>4.6164999999999297E-2</v>
      </c>
      <c r="P224" s="23">
        <f>SUM('VAR4-Cor'!T223,'VAR4-Sag'!T223)/2</f>
        <v>9.5950000000000146E-2</v>
      </c>
      <c r="Q224" s="23">
        <f t="shared" si="19"/>
        <v>7.379124999999831E-2</v>
      </c>
      <c r="S224">
        <v>1997</v>
      </c>
      <c r="T224">
        <v>7</v>
      </c>
      <c r="U224" s="11">
        <v>1997.49999999856</v>
      </c>
      <c r="V224" s="23">
        <f t="shared" si="17"/>
        <v>4.95978005937368E-2</v>
      </c>
      <c r="W224" s="23">
        <f t="shared" si="17"/>
        <v>4.2812672350060199E-2</v>
      </c>
      <c r="X224" s="23">
        <f t="shared" si="17"/>
        <v>4.403943791338695E-2</v>
      </c>
      <c r="Y224" s="23">
        <f t="shared" si="17"/>
        <v>6.0630637080225494E-2</v>
      </c>
      <c r="Z224" s="23">
        <f t="shared" si="20"/>
        <v>4.9270136984352356E-2</v>
      </c>
    </row>
    <row r="225" spans="1:26" x14ac:dyDescent="0.3">
      <c r="A225">
        <v>1997</v>
      </c>
      <c r="B225">
        <v>6</v>
      </c>
      <c r="C225" s="11">
        <v>1997.4166666652</v>
      </c>
      <c r="D225" s="23">
        <f>'VAR1'!T224</f>
        <v>0.64828349556474896</v>
      </c>
      <c r="E225" s="23">
        <f>SUM('VAR2-Cor'!R224,'VAR2-Sag'!R224)/2</f>
        <v>0.57458188840235991</v>
      </c>
      <c r="F225" s="23">
        <f>SUM('VAR3-Cor'!R224,'VAR3-Sag'!S224)/2</f>
        <v>0.92488203602272545</v>
      </c>
      <c r="G225" s="23">
        <f>SUM('VAR4-Cor'!S224,'VAR4-Sag'!S224)/2</f>
        <v>0.57263391569221556</v>
      </c>
      <c r="H225" s="23">
        <f t="shared" si="18"/>
        <v>0.68009533392051247</v>
      </c>
      <c r="J225">
        <v>1997</v>
      </c>
      <c r="K225">
        <v>6</v>
      </c>
      <c r="L225" s="11">
        <v>1997.4166666652</v>
      </c>
      <c r="M225" s="23">
        <f>'VAR1'!U224</f>
        <v>9.13799999999938E-2</v>
      </c>
      <c r="N225" s="23">
        <f>SUM('VAR2-Cor'!S224,'VAR2-Sag'!S224)/2</f>
        <v>7.6924999999999646E-2</v>
      </c>
      <c r="O225" s="23">
        <f>SUM('VAR3-Cor'!S224,'VAR3-Sag'!T224)/2</f>
        <v>7.6904999999998655E-2</v>
      </c>
      <c r="P225" s="23">
        <f>SUM('VAR4-Cor'!T224,'VAR4-Sag'!T224)/2</f>
        <v>7.1974999999997402E-2</v>
      </c>
      <c r="Q225" s="23">
        <f t="shared" si="19"/>
        <v>7.9296249999997376E-2</v>
      </c>
      <c r="S225">
        <v>1997</v>
      </c>
      <c r="T225">
        <v>6</v>
      </c>
      <c r="U225" s="11">
        <v>1997.4166666652</v>
      </c>
      <c r="V225" s="23">
        <f t="shared" si="17"/>
        <v>5.9240145824702738E-2</v>
      </c>
      <c r="W225" s="23">
        <f t="shared" si="17"/>
        <v>4.4199711765351334E-2</v>
      </c>
      <c r="X225" s="23">
        <f t="shared" si="17"/>
        <v>7.1128052980326456E-2</v>
      </c>
      <c r="Y225" s="23">
        <f t="shared" si="17"/>
        <v>4.1215326081945725E-2</v>
      </c>
      <c r="Z225" s="23">
        <f t="shared" si="20"/>
        <v>5.3945809163081559E-2</v>
      </c>
    </row>
    <row r="226" spans="1:26" x14ac:dyDescent="0.3">
      <c r="A226">
        <v>1997</v>
      </c>
      <c r="B226">
        <v>5</v>
      </c>
      <c r="C226" s="11">
        <v>1997.3333333318401</v>
      </c>
      <c r="D226" s="23">
        <f>'VAR1'!T225</f>
        <v>0.61147557154799104</v>
      </c>
      <c r="E226" s="23">
        <f>SUM('VAR2-Cor'!R225,'VAR2-Sag'!R225)/2</f>
        <v>0.60210898330986207</v>
      </c>
      <c r="F226" s="23">
        <f>SUM('VAR3-Cor'!R225,'VAR3-Sag'!S225)/2</f>
        <v>0.896151022630018</v>
      </c>
      <c r="G226" s="23">
        <f>SUM('VAR4-Cor'!S225,'VAR4-Sag'!S225)/2</f>
        <v>0.55858476515559752</v>
      </c>
      <c r="H226" s="23">
        <f t="shared" si="18"/>
        <v>0.66708008566086718</v>
      </c>
      <c r="J226">
        <v>1997</v>
      </c>
      <c r="K226">
        <v>5</v>
      </c>
      <c r="L226" s="11">
        <v>1997.3333333318401</v>
      </c>
      <c r="M226" s="23">
        <f>'VAR1'!U225</f>
        <v>7.6149999999994805E-2</v>
      </c>
      <c r="N226" s="23">
        <f>SUM('VAR2-Cor'!S225,'VAR2-Sag'!S225)/2</f>
        <v>7.6924999999998148E-2</v>
      </c>
      <c r="O226" s="23">
        <f>SUM('VAR3-Cor'!S225,'VAR3-Sag'!T225)/2</f>
        <v>4.6139999999998446E-2</v>
      </c>
      <c r="P226" s="23">
        <f>SUM('VAR4-Cor'!T225,'VAR4-Sag'!T225)/2</f>
        <v>4.7974999999998248E-2</v>
      </c>
      <c r="Q226" s="23">
        <f t="shared" si="19"/>
        <v>6.1797499999997417E-2</v>
      </c>
      <c r="S226">
        <v>1997</v>
      </c>
      <c r="T226">
        <v>5</v>
      </c>
      <c r="U226" s="11">
        <v>1997.3333333318401</v>
      </c>
      <c r="V226" s="23">
        <f t="shared" si="17"/>
        <v>4.6563864773376339E-2</v>
      </c>
      <c r="W226" s="23">
        <f t="shared" si="17"/>
        <v>4.6317233541110024E-2</v>
      </c>
      <c r="X226" s="23">
        <f t="shared" si="17"/>
        <v>4.1348408184147638E-2</v>
      </c>
      <c r="Y226" s="23">
        <f t="shared" si="17"/>
        <v>2.6798104108338813E-2</v>
      </c>
      <c r="Z226" s="23">
        <f t="shared" si="20"/>
        <v>4.0256902651743198E-2</v>
      </c>
    </row>
    <row r="227" spans="1:26" x14ac:dyDescent="0.3">
      <c r="A227">
        <v>1997</v>
      </c>
      <c r="B227">
        <v>4</v>
      </c>
      <c r="C227" s="11">
        <v>1997.24999999848</v>
      </c>
      <c r="D227" s="23">
        <f>'VAR1'!T226</f>
        <v>0.58118285257133495</v>
      </c>
      <c r="E227" s="23">
        <f>SUM('VAR2-Cor'!R226,'VAR2-Sag'!R226)/2</f>
        <v>0.61391779049011008</v>
      </c>
      <c r="F227" s="23">
        <f>SUM('VAR3-Cor'!R226,'VAR3-Sag'!S226)/2</f>
        <v>0.8631568007257151</v>
      </c>
      <c r="G227" s="23">
        <f>SUM('VAR4-Cor'!S226,'VAR4-Sag'!S226)/2</f>
        <v>0.52431021910512099</v>
      </c>
      <c r="H227" s="23">
        <f t="shared" si="18"/>
        <v>0.64564191572307028</v>
      </c>
      <c r="J227">
        <v>1997</v>
      </c>
      <c r="K227">
        <v>4</v>
      </c>
      <c r="L227" s="11">
        <v>1997.24999999848</v>
      </c>
      <c r="M227" s="23">
        <f>'VAR1'!U226</f>
        <v>7.6149999999994805E-2</v>
      </c>
      <c r="N227" s="23">
        <f>SUM('VAR2-Cor'!S226,'VAR2-Sag'!S226)/2</f>
        <v>7.6875000000000152E-2</v>
      </c>
      <c r="O227" s="23">
        <f>SUM('VAR3-Cor'!S226,'VAR3-Sag'!T226)/2</f>
        <v>7.6904999999999557E-2</v>
      </c>
      <c r="P227" s="23">
        <f>SUM('VAR4-Cor'!T226,'VAR4-Sag'!T226)/2</f>
        <v>7.2000000000000897E-2</v>
      </c>
      <c r="Q227" s="23">
        <f t="shared" si="19"/>
        <v>7.5482499999998856E-2</v>
      </c>
      <c r="S227">
        <v>1997</v>
      </c>
      <c r="T227">
        <v>4</v>
      </c>
      <c r="U227" s="11">
        <v>1997.24999999848</v>
      </c>
      <c r="V227" s="23">
        <f t="shared" si="17"/>
        <v>4.4257074223304139E-2</v>
      </c>
      <c r="W227" s="23">
        <f t="shared" si="17"/>
        <v>4.7194930143927304E-2</v>
      </c>
      <c r="X227" s="23">
        <f t="shared" si="17"/>
        <v>6.6381073759810741E-2</v>
      </c>
      <c r="Y227" s="23">
        <f t="shared" si="17"/>
        <v>3.7750335775569181E-2</v>
      </c>
      <c r="Z227" s="23">
        <f t="shared" si="20"/>
        <v>4.889585347565284E-2</v>
      </c>
    </row>
    <row r="228" spans="1:26" x14ac:dyDescent="0.3">
      <c r="A228">
        <v>1997</v>
      </c>
      <c r="B228">
        <v>3</v>
      </c>
      <c r="C228" s="11">
        <v>1997.1666666651099</v>
      </c>
      <c r="D228" s="23">
        <f>'VAR1'!T227</f>
        <v>0.53895180309179302</v>
      </c>
      <c r="E228" s="23">
        <f>SUM('VAR2-Cor'!R227,'VAR2-Sag'!R227)/2</f>
        <v>0.60808907133179546</v>
      </c>
      <c r="F228" s="23">
        <f>SUM('VAR3-Cor'!R227,'VAR3-Sag'!S227)/2</f>
        <v>0.82873555313834357</v>
      </c>
      <c r="G228" s="23">
        <f>SUM('VAR4-Cor'!S227,'VAR4-Sag'!S227)/2</f>
        <v>0.46734596754117852</v>
      </c>
      <c r="H228" s="23">
        <f t="shared" si="18"/>
        <v>0.61078059877577762</v>
      </c>
      <c r="J228">
        <v>1997</v>
      </c>
      <c r="K228">
        <v>3</v>
      </c>
      <c r="L228" s="11">
        <v>1997.1666666651099</v>
      </c>
      <c r="M228" s="23">
        <f>'VAR1'!U227</f>
        <v>7.6149999999994805E-2</v>
      </c>
      <c r="N228" s="23">
        <f>SUM('VAR2-Cor'!S227,'VAR2-Sag'!S227)/2</f>
        <v>4.6124999999999E-2</v>
      </c>
      <c r="O228" s="23">
        <f>SUM('VAR3-Cor'!S227,'VAR3-Sag'!T227)/2</f>
        <v>4.6139999999999348E-2</v>
      </c>
      <c r="P228" s="23">
        <f>SUM('VAR4-Cor'!T227,'VAR4-Sag'!T227)/2</f>
        <v>4.8000000000000001E-2</v>
      </c>
      <c r="Q228" s="23">
        <f t="shared" si="19"/>
        <v>5.4103749999998285E-2</v>
      </c>
      <c r="S228">
        <v>1997</v>
      </c>
      <c r="T228">
        <v>3</v>
      </c>
      <c r="U228" s="11">
        <v>1997.1666666651099</v>
      </c>
      <c r="V228" s="23">
        <f t="shared" si="17"/>
        <v>4.1041179805437242E-2</v>
      </c>
      <c r="W228" s="23">
        <f t="shared" si="17"/>
        <v>2.8048108415178456E-2</v>
      </c>
      <c r="X228" s="23">
        <f t="shared" si="17"/>
        <v>3.8237858421802634E-2</v>
      </c>
      <c r="Y228" s="23">
        <f t="shared" si="17"/>
        <v>2.2432606441976571E-2</v>
      </c>
      <c r="Z228" s="23">
        <f t="shared" si="20"/>
        <v>3.2439938271098721E-2</v>
      </c>
    </row>
    <row r="229" spans="1:26" x14ac:dyDescent="0.3">
      <c r="A229">
        <v>1997</v>
      </c>
      <c r="B229">
        <v>2</v>
      </c>
      <c r="C229" s="11">
        <v>1997.0833333317501</v>
      </c>
      <c r="D229" s="23">
        <f>'VAR1'!T228</f>
        <v>0.53708707978708603</v>
      </c>
      <c r="E229" s="23">
        <f>SUM('VAR2-Cor'!R228,'VAR2-Sag'!R228)/2</f>
        <v>0.60555890213205998</v>
      </c>
      <c r="F229" s="23">
        <f>SUM('VAR3-Cor'!R228,'VAR3-Sag'!S228)/2</f>
        <v>0.81779244627639258</v>
      </c>
      <c r="G229" s="23">
        <f>SUM('VAR4-Cor'!S228,'VAR4-Sag'!S228)/2</f>
        <v>0.45982274261187306</v>
      </c>
      <c r="H229" s="23">
        <f t="shared" si="18"/>
        <v>0.60506529270185294</v>
      </c>
      <c r="J229">
        <v>1997</v>
      </c>
      <c r="K229">
        <v>2</v>
      </c>
      <c r="L229" s="11">
        <v>1997.0833333317501</v>
      </c>
      <c r="M229" s="23">
        <f>'VAR1'!U228</f>
        <v>0.121839999999991</v>
      </c>
      <c r="N229" s="23">
        <f>SUM('VAR2-Cor'!S228,'VAR2-Sag'!S228)/2</f>
        <v>0.123100000000002</v>
      </c>
      <c r="O229" s="23">
        <f>SUM('VAR3-Cor'!S228,'VAR3-Sag'!T228)/2</f>
        <v>9.2329999999998247E-2</v>
      </c>
      <c r="P229" s="23">
        <f>SUM('VAR4-Cor'!T228,'VAR4-Sag'!T228)/2</f>
        <v>0.167899999999997</v>
      </c>
      <c r="Q229" s="23">
        <f t="shared" si="19"/>
        <v>0.12629249999999706</v>
      </c>
      <c r="S229">
        <v>1997</v>
      </c>
      <c r="T229">
        <v>2</v>
      </c>
      <c r="U229" s="11">
        <v>1997.0833333317501</v>
      </c>
      <c r="V229" s="23">
        <f t="shared" si="17"/>
        <v>6.5438689801253724E-2</v>
      </c>
      <c r="W229" s="23">
        <f t="shared" si="17"/>
        <v>7.4544300852457793E-2</v>
      </c>
      <c r="X229" s="23">
        <f t="shared" si="17"/>
        <v>7.5506776564697897E-2</v>
      </c>
      <c r="Y229" s="23">
        <f t="shared" si="17"/>
        <v>7.7204238484532103E-2</v>
      </c>
      <c r="Z229" s="23">
        <f t="shared" si="20"/>
        <v>7.3173501425735379E-2</v>
      </c>
    </row>
    <row r="230" spans="1:26" x14ac:dyDescent="0.3">
      <c r="A230">
        <v>1997</v>
      </c>
      <c r="B230">
        <v>1</v>
      </c>
      <c r="C230" s="11">
        <v>1996.99999999839</v>
      </c>
      <c r="D230" s="23">
        <f>'VAR1'!T229</f>
        <v>0.61225110923086601</v>
      </c>
      <c r="E230" s="23">
        <f>SUM('VAR2-Cor'!R229,'VAR2-Sag'!R229)/2</f>
        <v>0.63497629134022304</v>
      </c>
      <c r="F230" s="23">
        <f>SUM('VAR3-Cor'!R229,'VAR3-Sag'!S229)/2</f>
        <v>0.86641021384891292</v>
      </c>
      <c r="G230" s="23">
        <f>SUM('VAR4-Cor'!S229,'VAR4-Sag'!S229)/2</f>
        <v>0.56817739485896546</v>
      </c>
      <c r="H230" s="23">
        <f t="shared" si="18"/>
        <v>0.6704537523197418</v>
      </c>
      <c r="J230">
        <v>1997</v>
      </c>
      <c r="K230">
        <v>1</v>
      </c>
      <c r="L230" s="11">
        <v>1996.99999999839</v>
      </c>
      <c r="M230" s="23">
        <f>'VAR1'!U229</f>
        <v>0.13706999999999001</v>
      </c>
      <c r="N230" s="23">
        <f>SUM('VAR2-Cor'!S229,'VAR2-Sag'!S229)/2</f>
        <v>9.2249999999996099E-2</v>
      </c>
      <c r="O230" s="23">
        <f>SUM('VAR3-Cor'!S229,'VAR3-Sag'!T229)/2</f>
        <v>6.1514999999999952E-2</v>
      </c>
      <c r="P230" s="23">
        <f>SUM('VAR4-Cor'!T229,'VAR4-Sag'!T229)/2</f>
        <v>0.119999999999999</v>
      </c>
      <c r="Q230" s="23">
        <f t="shared" si="19"/>
        <v>0.10270874999999625</v>
      </c>
      <c r="S230">
        <v>1997</v>
      </c>
      <c r="T230">
        <v>1</v>
      </c>
      <c r="U230" s="11">
        <v>1996.99999999839</v>
      </c>
      <c r="V230" s="23">
        <f t="shared" si="17"/>
        <v>8.3921259542268686E-2</v>
      </c>
      <c r="W230" s="23">
        <f t="shared" si="17"/>
        <v>5.8576562876133095E-2</v>
      </c>
      <c r="X230" s="23">
        <f t="shared" si="17"/>
        <v>5.329722430491584E-2</v>
      </c>
      <c r="Y230" s="23">
        <f t="shared" si="17"/>
        <v>6.8181287383075287E-2</v>
      </c>
      <c r="Z230" s="23">
        <f t="shared" si="20"/>
        <v>6.5994083526598232E-2</v>
      </c>
    </row>
    <row r="231" spans="1:26" x14ac:dyDescent="0.3">
      <c r="A231">
        <v>1996</v>
      </c>
      <c r="B231">
        <v>12</v>
      </c>
      <c r="C231" s="11">
        <v>1996.9166666650301</v>
      </c>
      <c r="D231" s="23">
        <f>'VAR1'!T230</f>
        <v>0.71106056066212397</v>
      </c>
      <c r="E231" s="23">
        <f>SUM('VAR2-Cor'!R230,'VAR2-Sag'!R230)/2</f>
        <v>0.67115037783947895</v>
      </c>
      <c r="F231" s="23">
        <f>SUM('VAR3-Cor'!R230,'VAR3-Sag'!S230)/2</f>
        <v>0.9619631522661829</v>
      </c>
      <c r="G231" s="23">
        <f>SUM('VAR4-Cor'!S230,'VAR4-Sag'!S230)/2</f>
        <v>0.698262685802014</v>
      </c>
      <c r="H231" s="23">
        <f t="shared" si="18"/>
        <v>0.76060919414244998</v>
      </c>
      <c r="J231">
        <v>1996</v>
      </c>
      <c r="K231">
        <v>12</v>
      </c>
      <c r="L231" s="11">
        <v>1996.9166666650301</v>
      </c>
      <c r="M231" s="23">
        <f>'VAR1'!U230</f>
        <v>0.13706999999999001</v>
      </c>
      <c r="N231" s="23">
        <f>SUM('VAR2-Cor'!S230,'VAR2-Sag'!S230)/2</f>
        <v>9.2350000000003041E-2</v>
      </c>
      <c r="O231" s="23">
        <f>SUM('VAR3-Cor'!S230,'VAR3-Sag'!T230)/2</f>
        <v>6.1514999999999903E-2</v>
      </c>
      <c r="P231" s="23">
        <f>SUM('VAR4-Cor'!T230,'VAR4-Sag'!T230)/2</f>
        <v>0.16794999999999699</v>
      </c>
      <c r="Q231" s="23">
        <f t="shared" si="19"/>
        <v>0.11472124999999748</v>
      </c>
      <c r="S231">
        <v>1996</v>
      </c>
      <c r="T231">
        <v>12</v>
      </c>
      <c r="U231" s="11">
        <v>1996.9166666650301</v>
      </c>
      <c r="V231" s="23">
        <f t="shared" si="17"/>
        <v>9.7465071049950225E-2</v>
      </c>
      <c r="W231" s="23">
        <f t="shared" si="17"/>
        <v>6.1980737393477925E-2</v>
      </c>
      <c r="X231" s="23">
        <f t="shared" si="17"/>
        <v>5.917516331165415E-2</v>
      </c>
      <c r="Y231" s="23">
        <f t="shared" si="17"/>
        <v>0.11727321808044615</v>
      </c>
      <c r="Z231" s="23">
        <f t="shared" si="20"/>
        <v>8.3973547458882108E-2</v>
      </c>
    </row>
    <row r="232" spans="1:26" x14ac:dyDescent="0.3">
      <c r="A232">
        <v>1996</v>
      </c>
      <c r="B232">
        <v>11</v>
      </c>
      <c r="C232" s="11">
        <v>1996.83333333167</v>
      </c>
      <c r="D232" s="23">
        <f>'VAR1'!T231</f>
        <v>0.78725661132936098</v>
      </c>
      <c r="E232" s="23">
        <f>SUM('VAR2-Cor'!R231,'VAR2-Sag'!R231)/2</f>
        <v>0.71932475247691452</v>
      </c>
      <c r="F232" s="23">
        <f>SUM('VAR3-Cor'!R231,'VAR3-Sag'!S231)/2</f>
        <v>1.0561334337445594</v>
      </c>
      <c r="G232" s="23">
        <f>SUM('VAR4-Cor'!S231,'VAR4-Sag'!S231)/2</f>
        <v>0.80206389192452909</v>
      </c>
      <c r="H232" s="23">
        <f t="shared" si="18"/>
        <v>0.84119467236884105</v>
      </c>
      <c r="J232">
        <v>1996</v>
      </c>
      <c r="K232">
        <v>11</v>
      </c>
      <c r="L232" s="11">
        <v>1996.83333333167</v>
      </c>
      <c r="M232" s="23">
        <f>'VAR1'!U231</f>
        <v>0.121839999999991</v>
      </c>
      <c r="N232" s="23">
        <f>SUM('VAR2-Cor'!S231,'VAR2-Sag'!S231)/2</f>
        <v>9.229999999999966E-2</v>
      </c>
      <c r="O232" s="23">
        <f>SUM('VAR3-Cor'!S231,'VAR3-Sag'!T231)/2</f>
        <v>6.1564999999998052E-2</v>
      </c>
      <c r="P232" s="23">
        <f>SUM('VAR4-Cor'!T231,'VAR4-Sag'!T231)/2</f>
        <v>9.5949999999998398E-2</v>
      </c>
      <c r="Q232" s="23">
        <f t="shared" si="19"/>
        <v>9.291374999999677E-2</v>
      </c>
      <c r="S232">
        <v>1996</v>
      </c>
      <c r="T232">
        <v>11</v>
      </c>
      <c r="U232" s="11">
        <v>1996.83333333167</v>
      </c>
      <c r="V232" s="23">
        <f t="shared" si="17"/>
        <v>9.5919345524362251E-2</v>
      </c>
      <c r="W232" s="23">
        <f t="shared" si="17"/>
        <v>6.6393674653618964E-2</v>
      </c>
      <c r="X232" s="23">
        <f t="shared" si="17"/>
        <v>6.5020854848481746E-2</v>
      </c>
      <c r="Y232" s="23">
        <f t="shared" si="17"/>
        <v>7.6958030430157282E-2</v>
      </c>
      <c r="Z232" s="23">
        <f t="shared" si="20"/>
        <v>7.6072976364155054E-2</v>
      </c>
    </row>
    <row r="233" spans="1:26" x14ac:dyDescent="0.3">
      <c r="A233">
        <v>1996</v>
      </c>
      <c r="B233">
        <v>10</v>
      </c>
      <c r="C233" s="11">
        <v>1996.7499999983099</v>
      </c>
      <c r="D233" s="23">
        <f>'VAR1'!T232</f>
        <v>0.78471354464917398</v>
      </c>
      <c r="E233" s="23">
        <f>SUM('VAR2-Cor'!R232,'VAR2-Sag'!R232)/2</f>
        <v>0.73743111145278695</v>
      </c>
      <c r="F233" s="23">
        <f>SUM('VAR3-Cor'!R232,'VAR3-Sag'!S232)/2</f>
        <v>1.1318541285175865</v>
      </c>
      <c r="G233" s="23">
        <f>SUM('VAR4-Cor'!S232,'VAR4-Sag'!S232)/2</f>
        <v>0.830988996595595</v>
      </c>
      <c r="H233" s="23">
        <f t="shared" si="18"/>
        <v>0.87124694530378566</v>
      </c>
      <c r="J233">
        <v>1996</v>
      </c>
      <c r="K233">
        <v>10</v>
      </c>
      <c r="L233" s="11">
        <v>1996.7499999983099</v>
      </c>
      <c r="M233" s="23">
        <f>'VAR1'!U232</f>
        <v>0.13706999999999001</v>
      </c>
      <c r="N233" s="23">
        <f>SUM('VAR2-Cor'!S232,'VAR2-Sag'!S232)/2</f>
        <v>0.12304999999999915</v>
      </c>
      <c r="O233" s="23">
        <f>SUM('VAR3-Cor'!S232,'VAR3-Sag'!T232)/2</f>
        <v>9.2265000000001041E-2</v>
      </c>
      <c r="P233" s="23">
        <f>SUM('VAR4-Cor'!T232,'VAR4-Sag'!T232)/2</f>
        <v>9.5949999999998398E-2</v>
      </c>
      <c r="Q233" s="23">
        <f t="shared" si="19"/>
        <v>0.11208374999999715</v>
      </c>
      <c r="S233">
        <v>1996</v>
      </c>
      <c r="T233">
        <v>10</v>
      </c>
      <c r="U233" s="11">
        <v>1996.7499999983099</v>
      </c>
      <c r="V233" s="23">
        <f t="shared" si="17"/>
        <v>0.10756068556505444</v>
      </c>
      <c r="W233" s="23">
        <f t="shared" si="17"/>
        <v>9.0740898264264805E-2</v>
      </c>
      <c r="X233" s="23">
        <f t="shared" si="17"/>
        <v>0.1044305211676763</v>
      </c>
      <c r="Y233" s="23">
        <f t="shared" si="17"/>
        <v>7.9733394223346007E-2</v>
      </c>
      <c r="Z233" s="23">
        <f t="shared" si="20"/>
        <v>9.5616374805085391E-2</v>
      </c>
    </row>
    <row r="234" spans="1:26" x14ac:dyDescent="0.3">
      <c r="A234">
        <v>1996</v>
      </c>
      <c r="B234">
        <v>9</v>
      </c>
      <c r="C234" s="11">
        <v>1996.6666666649501</v>
      </c>
      <c r="D234" s="23">
        <f>'VAR1'!T233</f>
        <v>0.73471266637840105</v>
      </c>
      <c r="E234" s="23">
        <f>SUM('VAR2-Cor'!R233,'VAR2-Sag'!R233)/2</f>
        <v>0.7019356659276641</v>
      </c>
      <c r="F234" s="23">
        <f>SUM('VAR3-Cor'!R233,'VAR3-Sag'!S233)/2</f>
        <v>1.070896276769014</v>
      </c>
      <c r="G234" s="23">
        <f>SUM('VAR4-Cor'!S233,'VAR4-Sag'!S233)/2</f>
        <v>0.80716372835885497</v>
      </c>
      <c r="H234" s="23">
        <f t="shared" si="18"/>
        <v>0.82867708435848364</v>
      </c>
      <c r="J234">
        <v>1996</v>
      </c>
      <c r="K234">
        <v>9</v>
      </c>
      <c r="L234" s="11">
        <v>1996.6666666649501</v>
      </c>
      <c r="M234" s="23">
        <f>'VAR1'!U233</f>
        <v>0.121839999999991</v>
      </c>
      <c r="N234" s="23">
        <f>SUM('VAR2-Cor'!S233,'VAR2-Sag'!S233)/2</f>
        <v>9.2300000000001353E-2</v>
      </c>
      <c r="O234" s="23">
        <f>SUM('VAR3-Cor'!S233,'VAR3-Sag'!T233)/2</f>
        <v>6.1564999999998052E-2</v>
      </c>
      <c r="P234" s="23">
        <f>SUM('VAR4-Cor'!T233,'VAR4-Sag'!T233)/2</f>
        <v>9.6000000000000002E-2</v>
      </c>
      <c r="Q234" s="23">
        <f t="shared" si="19"/>
        <v>9.2926249999997601E-2</v>
      </c>
      <c r="S234">
        <v>1996</v>
      </c>
      <c r="T234">
        <v>9</v>
      </c>
      <c r="U234" s="11">
        <v>1996.6666666649501</v>
      </c>
      <c r="V234" s="23">
        <f t="shared" si="17"/>
        <v>8.9517391271537766E-2</v>
      </c>
      <c r="W234" s="23">
        <f t="shared" si="17"/>
        <v>6.4788661965124353E-2</v>
      </c>
      <c r="X234" s="23">
        <f t="shared" si="17"/>
        <v>6.5929729279282256E-2</v>
      </c>
      <c r="Y234" s="23">
        <f t="shared" si="17"/>
        <v>7.7487717922450072E-2</v>
      </c>
      <c r="Z234" s="23">
        <f t="shared" si="20"/>
        <v>7.4430875109598615E-2</v>
      </c>
    </row>
    <row r="235" spans="1:26" x14ac:dyDescent="0.3">
      <c r="A235">
        <v>1996</v>
      </c>
      <c r="B235">
        <v>8</v>
      </c>
      <c r="C235" s="11">
        <v>1996.58333333159</v>
      </c>
      <c r="D235" s="23">
        <f>'VAR1'!T234</f>
        <v>0.73451606255866997</v>
      </c>
      <c r="E235" s="23">
        <f>SUM('VAR2-Cor'!R234,'VAR2-Sag'!R234)/2</f>
        <v>0.62099245762060407</v>
      </c>
      <c r="F235" s="23">
        <f>SUM('VAR3-Cor'!R234,'VAR3-Sag'!S234)/2</f>
        <v>1.002532424963821</v>
      </c>
      <c r="G235" s="23">
        <f>SUM('VAR4-Cor'!S234,'VAR4-Sag'!S234)/2</f>
        <v>0.75345318371235348</v>
      </c>
      <c r="H235" s="23">
        <f t="shared" si="18"/>
        <v>0.77787353221386213</v>
      </c>
      <c r="J235">
        <v>1996</v>
      </c>
      <c r="K235">
        <v>8</v>
      </c>
      <c r="L235" s="11">
        <v>1996.58333333159</v>
      </c>
      <c r="M235" s="23">
        <f>'VAR1'!U234</f>
        <v>0.121839999999991</v>
      </c>
      <c r="N235" s="23">
        <f>SUM('VAR2-Cor'!S234,'VAR2-Sag'!S234)/2</f>
        <v>0.12309999999999724</v>
      </c>
      <c r="O235" s="23">
        <f>SUM('VAR3-Cor'!S234,'VAR3-Sag'!T234)/2</f>
        <v>6.1514999999999952E-2</v>
      </c>
      <c r="P235" s="23">
        <f>SUM('VAR4-Cor'!T234,'VAR4-Sag'!T234)/2</f>
        <v>9.5949999999998398E-2</v>
      </c>
      <c r="Q235" s="23">
        <f t="shared" si="19"/>
        <v>0.10060124999999664</v>
      </c>
      <c r="S235">
        <v>1996</v>
      </c>
      <c r="T235">
        <v>8</v>
      </c>
      <c r="U235" s="11">
        <v>1996.58333333159</v>
      </c>
      <c r="V235" s="23">
        <f t="shared" si="17"/>
        <v>8.9493437062141731E-2</v>
      </c>
      <c r="W235" s="23">
        <f t="shared" si="17"/>
        <v>7.6444171533094643E-2</v>
      </c>
      <c r="X235" s="23">
        <f t="shared" si="17"/>
        <v>6.1670782121649399E-2</v>
      </c>
      <c r="Y235" s="23">
        <f t="shared" si="17"/>
        <v>7.2293832977199116E-2</v>
      </c>
      <c r="Z235" s="23">
        <f t="shared" si="20"/>
        <v>7.4975555923521217E-2</v>
      </c>
    </row>
    <row r="236" spans="1:26" x14ac:dyDescent="0.3">
      <c r="A236">
        <v>1996</v>
      </c>
      <c r="B236">
        <v>7</v>
      </c>
      <c r="C236" s="11">
        <v>1996.4999999982299</v>
      </c>
      <c r="D236" s="23">
        <f>'VAR1'!T235</f>
        <v>0.59025895843088905</v>
      </c>
      <c r="E236" s="23">
        <f>SUM('VAR2-Cor'!R235,'VAR2-Sag'!R235)/2</f>
        <v>0.56522913145496301</v>
      </c>
      <c r="F236" s="23">
        <f>SUM('VAR3-Cor'!R235,'VAR3-Sag'!S235)/2</f>
        <v>0.94034237595030357</v>
      </c>
      <c r="G236" s="23">
        <f>SUM('VAR4-Cor'!S235,'VAR4-Sag'!S235)/2</f>
        <v>0.69865364345783398</v>
      </c>
      <c r="H236" s="23">
        <f t="shared" si="18"/>
        <v>0.6986210273234974</v>
      </c>
      <c r="J236">
        <v>1996</v>
      </c>
      <c r="K236">
        <v>7</v>
      </c>
      <c r="L236" s="11">
        <v>1996.4999999982299</v>
      </c>
      <c r="M236" s="23">
        <f>'VAR1'!U235</f>
        <v>0.13706999999999001</v>
      </c>
      <c r="N236" s="23">
        <f>SUM('VAR2-Cor'!S235,'VAR2-Sag'!S235)/2</f>
        <v>9.2249999999999846E-2</v>
      </c>
      <c r="O236" s="23">
        <f>SUM('VAR3-Cor'!S235,'VAR3-Sag'!T235)/2</f>
        <v>6.1514999999999903E-2</v>
      </c>
      <c r="P236" s="23">
        <f>SUM('VAR4-Cor'!T235,'VAR4-Sag'!T235)/2</f>
        <v>7.1999999999999093E-2</v>
      </c>
      <c r="Q236" s="23">
        <f t="shared" si="19"/>
        <v>9.0708749999997201E-2</v>
      </c>
      <c r="S236">
        <v>1996</v>
      </c>
      <c r="T236">
        <v>7</v>
      </c>
      <c r="U236" s="11">
        <v>1996.4999999982299</v>
      </c>
      <c r="V236" s="23">
        <f t="shared" si="17"/>
        <v>8.0906795432116069E-2</v>
      </c>
      <c r="W236" s="23">
        <f t="shared" si="17"/>
        <v>5.2142387376720251E-2</v>
      </c>
      <c r="X236" s="23">
        <f t="shared" si="17"/>
        <v>5.784516125658283E-2</v>
      </c>
      <c r="Y236" s="23">
        <f t="shared" si="17"/>
        <v>5.0303062328963415E-2</v>
      </c>
      <c r="Z236" s="23">
        <f t="shared" si="20"/>
        <v>6.0299351598595646E-2</v>
      </c>
    </row>
    <row r="237" spans="1:26" x14ac:dyDescent="0.3">
      <c r="A237">
        <v>1996</v>
      </c>
      <c r="B237">
        <v>6</v>
      </c>
      <c r="C237" s="11">
        <v>1996.41666666487</v>
      </c>
      <c r="D237" s="23">
        <f>'VAR1'!T236</f>
        <v>0.54528317500417001</v>
      </c>
      <c r="E237" s="23">
        <f>SUM('VAR2-Cor'!R236,'VAR2-Sag'!R236)/2</f>
        <v>0.56048913116126453</v>
      </c>
      <c r="F237" s="23">
        <f>SUM('VAR3-Cor'!R236,'VAR3-Sag'!S236)/2</f>
        <v>0.89224386783610155</v>
      </c>
      <c r="G237" s="23">
        <f>SUM('VAR4-Cor'!S236,'VAR4-Sag'!S236)/2</f>
        <v>0.64910651450835799</v>
      </c>
      <c r="H237" s="23">
        <f t="shared" si="18"/>
        <v>0.66178067212747349</v>
      </c>
      <c r="J237">
        <v>1996</v>
      </c>
      <c r="K237">
        <v>6</v>
      </c>
      <c r="L237" s="11">
        <v>1996.41666666487</v>
      </c>
      <c r="M237" s="23">
        <f>'VAR1'!U236</f>
        <v>0.121839999999991</v>
      </c>
      <c r="N237" s="23">
        <f>SUM('VAR2-Cor'!S236,'VAR2-Sag'!S236)/2</f>
        <v>9.2300000000001159E-2</v>
      </c>
      <c r="O237" s="23">
        <f>SUM('VAR3-Cor'!S236,'VAR3-Sag'!T236)/2</f>
        <v>6.1514999999998154E-2</v>
      </c>
      <c r="P237" s="23">
        <f>SUM('VAR4-Cor'!T236,'VAR4-Sag'!T236)/2</f>
        <v>9.5950000000000146E-2</v>
      </c>
      <c r="Q237" s="23">
        <f t="shared" si="19"/>
        <v>9.2901249999997618E-2</v>
      </c>
      <c r="S237">
        <v>1996</v>
      </c>
      <c r="T237">
        <v>6</v>
      </c>
      <c r="U237" s="11">
        <v>1996.41666666487</v>
      </c>
      <c r="V237" s="23">
        <f t="shared" si="17"/>
        <v>6.6437302042503171E-2</v>
      </c>
      <c r="W237" s="23">
        <f t="shared" si="17"/>
        <v>5.1733146806185369E-2</v>
      </c>
      <c r="X237" s="23">
        <f t="shared" si="17"/>
        <v>5.4886381529936142E-2</v>
      </c>
      <c r="Y237" s="23">
        <f t="shared" si="17"/>
        <v>6.2281770067077045E-2</v>
      </c>
      <c r="Z237" s="23">
        <f t="shared" si="20"/>
        <v>5.8834650111425434E-2</v>
      </c>
    </row>
    <row r="238" spans="1:26" x14ac:dyDescent="0.3">
      <c r="A238">
        <v>1996</v>
      </c>
      <c r="B238">
        <v>5</v>
      </c>
      <c r="C238" s="11">
        <v>1996.3333333315099</v>
      </c>
      <c r="D238" s="23">
        <f>'VAR1'!T237</f>
        <v>0.53840366941583395</v>
      </c>
      <c r="E238" s="23">
        <f>SUM('VAR2-Cor'!R237,'VAR2-Sag'!R237)/2</f>
        <v>0.54420996756919704</v>
      </c>
      <c r="F238" s="23">
        <f>SUM('VAR3-Cor'!R237,'VAR3-Sag'!S237)/2</f>
        <v>0.85756908944294996</v>
      </c>
      <c r="G238" s="23">
        <f>SUM('VAR4-Cor'!S237,'VAR4-Sag'!S237)/2</f>
        <v>0.61259280920684844</v>
      </c>
      <c r="H238" s="23">
        <f t="shared" si="18"/>
        <v>0.63819388390870735</v>
      </c>
      <c r="J238">
        <v>1996</v>
      </c>
      <c r="K238">
        <v>5</v>
      </c>
      <c r="L238" s="11">
        <v>1996.3333333315099</v>
      </c>
      <c r="M238" s="23">
        <f>'VAR1'!U237</f>
        <v>0.121839999999991</v>
      </c>
      <c r="N238" s="23">
        <f>SUM('VAR2-Cor'!S237,'VAR2-Sag'!S237)/2</f>
        <v>0.12310000000000054</v>
      </c>
      <c r="O238" s="23">
        <f>SUM('VAR3-Cor'!S237,'VAR3-Sag'!T237)/2</f>
        <v>6.1565000000001598E-2</v>
      </c>
      <c r="P238" s="23">
        <f>SUM('VAR4-Cor'!T237,'VAR4-Sag'!T237)/2</f>
        <v>9.5949999999998398E-2</v>
      </c>
      <c r="Q238" s="23">
        <f t="shared" si="19"/>
        <v>0.10061374999999789</v>
      </c>
      <c r="S238">
        <v>1996</v>
      </c>
      <c r="T238">
        <v>5</v>
      </c>
      <c r="U238" s="11">
        <v>1996.3333333315099</v>
      </c>
      <c r="V238" s="23">
        <f t="shared" si="17"/>
        <v>6.5599103081620355E-2</v>
      </c>
      <c r="W238" s="23">
        <f t="shared" si="17"/>
        <v>6.6992247007768457E-2</v>
      </c>
      <c r="X238" s="23">
        <f t="shared" si="17"/>
        <v>5.2796240991556581E-2</v>
      </c>
      <c r="Y238" s="23">
        <f t="shared" si="17"/>
        <v>5.8778280043396129E-2</v>
      </c>
      <c r="Z238" s="23">
        <f t="shared" si="20"/>
        <v>6.1041467781085386E-2</v>
      </c>
    </row>
    <row r="239" spans="1:26" x14ac:dyDescent="0.3">
      <c r="A239">
        <v>1996</v>
      </c>
      <c r="B239">
        <v>4</v>
      </c>
      <c r="C239" s="11">
        <v>1996.2499999981501</v>
      </c>
      <c r="D239" s="23">
        <f>'VAR1'!T238</f>
        <v>0.50250865245252596</v>
      </c>
      <c r="E239" s="23">
        <f>SUM('VAR2-Cor'!R238,'VAR2-Sag'!R238)/2</f>
        <v>0.51096660037573494</v>
      </c>
      <c r="F239" s="23">
        <f>SUM('VAR3-Cor'!R238,'VAR3-Sag'!S238)/2</f>
        <v>0.82460009315219951</v>
      </c>
      <c r="G239" s="23">
        <f>SUM('VAR4-Cor'!S238,'VAR4-Sag'!S238)/2</f>
        <v>0.59108055474275045</v>
      </c>
      <c r="H239" s="23">
        <f t="shared" si="18"/>
        <v>0.60728897518080271</v>
      </c>
      <c r="J239">
        <v>1996</v>
      </c>
      <c r="K239">
        <v>4</v>
      </c>
      <c r="L239" s="11">
        <v>1996.2499999981501</v>
      </c>
      <c r="M239" s="23">
        <f>'VAR1'!U238</f>
        <v>0.13706999999999001</v>
      </c>
      <c r="N239" s="23">
        <f>SUM('VAR2-Cor'!S238,'VAR2-Sag'!S238)/2</f>
        <v>7.6874999999997307E-2</v>
      </c>
      <c r="O239" s="23">
        <f>SUM('VAR3-Cor'!S238,'VAR3-Sag'!T238)/2</f>
        <v>4.6132499999998751E-2</v>
      </c>
      <c r="P239" s="23">
        <f>SUM('VAR4-Cor'!T238,'VAR4-Sag'!T238)/2</f>
        <v>7.2000000000000008E-2</v>
      </c>
      <c r="Q239" s="23">
        <f t="shared" si="19"/>
        <v>8.3019374999996523E-2</v>
      </c>
      <c r="S239">
        <v>1996</v>
      </c>
      <c r="T239">
        <v>4</v>
      </c>
      <c r="U239" s="11">
        <v>1996.2499999981501</v>
      </c>
      <c r="V239" s="23">
        <f t="shared" si="17"/>
        <v>6.887886099166271E-2</v>
      </c>
      <c r="W239" s="23">
        <f t="shared" si="17"/>
        <v>3.9280557403883247E-2</v>
      </c>
      <c r="X239" s="23">
        <f t="shared" si="17"/>
        <v>3.8040863797342811E-2</v>
      </c>
      <c r="Y239" s="23">
        <f t="shared" si="17"/>
        <v>4.2557799941478035E-2</v>
      </c>
      <c r="Z239" s="23">
        <f t="shared" si="20"/>
        <v>4.7189520533591704E-2</v>
      </c>
    </row>
    <row r="240" spans="1:26" x14ac:dyDescent="0.3">
      <c r="A240">
        <v>1996</v>
      </c>
      <c r="B240">
        <v>3</v>
      </c>
      <c r="C240" s="11">
        <v>1996.16666666479</v>
      </c>
      <c r="D240" s="23">
        <f>'VAR1'!T239</f>
        <v>0.44230956009010802</v>
      </c>
      <c r="E240" s="23">
        <f>SUM('VAR2-Cor'!R239,'VAR2-Sag'!R239)/2</f>
        <v>0.50074509432031999</v>
      </c>
      <c r="F240" s="23">
        <f>SUM('VAR3-Cor'!R239,'VAR3-Sag'!S239)/2</f>
        <v>0.80193870152637947</v>
      </c>
      <c r="G240" s="23">
        <f>SUM('VAR4-Cor'!S239,'VAR4-Sag'!S239)/2</f>
        <v>0.58572039823503197</v>
      </c>
      <c r="H240" s="23">
        <f t="shared" si="18"/>
        <v>0.58267843854295986</v>
      </c>
      <c r="J240">
        <v>1996</v>
      </c>
      <c r="K240">
        <v>3</v>
      </c>
      <c r="L240" s="11">
        <v>1996.16666666479</v>
      </c>
      <c r="M240" s="23">
        <f>'VAR1'!U239</f>
        <v>0.121839999999991</v>
      </c>
      <c r="N240" s="23">
        <f>SUM('VAR2-Cor'!S239,'VAR2-Sag'!S239)/2</f>
        <v>7.69249999999988E-2</v>
      </c>
      <c r="O240" s="23">
        <f>SUM('VAR3-Cor'!S239,'VAR3-Sag'!T239)/2</f>
        <v>4.6132500000000999E-2</v>
      </c>
      <c r="P240" s="23">
        <f>SUM('VAR4-Cor'!T239,'VAR4-Sag'!T239)/2</f>
        <v>4.7999999999999099E-2</v>
      </c>
      <c r="Q240" s="23">
        <f t="shared" si="19"/>
        <v>7.3224374999997482E-2</v>
      </c>
      <c r="S240">
        <v>1996</v>
      </c>
      <c r="T240">
        <v>3</v>
      </c>
      <c r="U240" s="11">
        <v>1996.16666666479</v>
      </c>
      <c r="V240" s="23">
        <f t="shared" si="17"/>
        <v>5.3890996801374783E-2</v>
      </c>
      <c r="W240" s="23">
        <f t="shared" si="17"/>
        <v>3.8519816380590016E-2</v>
      </c>
      <c r="X240" s="23">
        <f t="shared" si="17"/>
        <v>3.6995437148166499E-2</v>
      </c>
      <c r="Y240" s="23">
        <f t="shared" si="17"/>
        <v>2.8114579115281008E-2</v>
      </c>
      <c r="Z240" s="23">
        <f t="shared" si="20"/>
        <v>3.938020736135308E-2</v>
      </c>
    </row>
    <row r="241" spans="1:26" x14ac:dyDescent="0.3">
      <c r="A241">
        <v>1996</v>
      </c>
      <c r="B241">
        <v>2</v>
      </c>
      <c r="C241" s="11">
        <v>1996.0833333314299</v>
      </c>
      <c r="D241" s="23">
        <f>'VAR1'!T240</f>
        <v>0.426690061481028</v>
      </c>
      <c r="E241" s="23">
        <f>SUM('VAR2-Cor'!R240,'VAR2-Sag'!R240)/2</f>
        <v>0.49865087409352349</v>
      </c>
      <c r="F241" s="23">
        <f>SUM('VAR3-Cor'!R240,'VAR3-Sag'!S240)/2</f>
        <v>0.80386777744798354</v>
      </c>
      <c r="G241" s="23">
        <f>SUM('VAR4-Cor'!S240,'VAR4-Sag'!S240)/2</f>
        <v>0.58589060991613851</v>
      </c>
      <c r="H241" s="23">
        <f t="shared" si="18"/>
        <v>0.5787748307346684</v>
      </c>
      <c r="J241">
        <v>1996</v>
      </c>
      <c r="K241">
        <v>2</v>
      </c>
      <c r="L241" s="11">
        <v>1996.0833333314299</v>
      </c>
      <c r="M241" s="23">
        <f>'VAR1'!U240</f>
        <v>7.6149999999994805E-2</v>
      </c>
      <c r="N241" s="23">
        <f>SUM('VAR2-Cor'!S240,'VAR2-Sag'!S240)/2</f>
        <v>0.15385000000000151</v>
      </c>
      <c r="O241" s="23">
        <f>SUM('VAR3-Cor'!S240,'VAR3-Sag'!T240)/2</f>
        <v>9.2314999999997302E-2</v>
      </c>
      <c r="P241" s="23">
        <f>SUM('VAR4-Cor'!T240,'VAR4-Sag'!T240)/2</f>
        <v>0.167899999999997</v>
      </c>
      <c r="Q241" s="23">
        <f t="shared" si="19"/>
        <v>0.12255374999999766</v>
      </c>
      <c r="S241">
        <v>1996</v>
      </c>
      <c r="T241">
        <v>2</v>
      </c>
      <c r="U241" s="11">
        <v>1996.0833333314299</v>
      </c>
      <c r="V241" s="23">
        <f t="shared" si="17"/>
        <v>3.2492448181778065E-2</v>
      </c>
      <c r="W241" s="23">
        <f t="shared" si="17"/>
        <v>7.6717436979289344E-2</v>
      </c>
      <c r="X241" s="23">
        <f t="shared" si="17"/>
        <v>7.4209053875108427E-2</v>
      </c>
      <c r="Y241" s="23">
        <f t="shared" si="17"/>
        <v>9.8371033404917901E-2</v>
      </c>
      <c r="Z241" s="23">
        <f t="shared" si="20"/>
        <v>7.0447493110273429E-2</v>
      </c>
    </row>
    <row r="242" spans="1:26" x14ac:dyDescent="0.3">
      <c r="A242">
        <v>1996</v>
      </c>
      <c r="B242">
        <v>1</v>
      </c>
      <c r="C242" s="11">
        <v>1995.9999999980701</v>
      </c>
      <c r="D242" s="23">
        <f>'VAR1'!T241</f>
        <v>0.52738163466078902</v>
      </c>
      <c r="E242" s="23">
        <f>SUM('VAR2-Cor'!R241,'VAR2-Sag'!R241)/2</f>
        <v>0.59495664837432294</v>
      </c>
      <c r="F242" s="23">
        <f>SUM('VAR3-Cor'!R241,'VAR3-Sag'!S241)/2</f>
        <v>0.84793390377162603</v>
      </c>
      <c r="G242" s="23">
        <f>SUM('VAR4-Cor'!S241,'VAR4-Sag'!S241)/2</f>
        <v>0.6055226104527005</v>
      </c>
      <c r="H242" s="23">
        <f t="shared" si="18"/>
        <v>0.64394869931485954</v>
      </c>
      <c r="J242">
        <v>1996</v>
      </c>
      <c r="K242">
        <v>1</v>
      </c>
      <c r="L242" s="11">
        <v>1995.9999999980701</v>
      </c>
      <c r="M242" s="23">
        <f>'VAR1'!U241</f>
        <v>7.6149999999994805E-2</v>
      </c>
      <c r="N242" s="23">
        <f>SUM('VAR2-Cor'!S241,'VAR2-Sag'!S241)/2</f>
        <v>0.15379999999999835</v>
      </c>
      <c r="O242" s="23">
        <f>SUM('VAR3-Cor'!S241,'VAR3-Sag'!T241)/2</f>
        <v>9.2315000000000549E-2</v>
      </c>
      <c r="P242" s="23">
        <f>SUM('VAR4-Cor'!T241,'VAR4-Sag'!T241)/2</f>
        <v>0.16794999999999899</v>
      </c>
      <c r="Q242" s="23">
        <f t="shared" si="19"/>
        <v>0.12255374999999817</v>
      </c>
      <c r="S242">
        <v>1996</v>
      </c>
      <c r="T242">
        <v>1</v>
      </c>
      <c r="U242" s="11">
        <v>1995.9999999980701</v>
      </c>
      <c r="V242" s="23">
        <f t="shared" si="17"/>
        <v>4.0160111479416345E-2</v>
      </c>
      <c r="W242" s="23">
        <f t="shared" si="17"/>
        <v>9.1504332519969894E-2</v>
      </c>
      <c r="X242" s="23">
        <f t="shared" si="17"/>
        <v>7.8277018326678119E-2</v>
      </c>
      <c r="Y242" s="23">
        <f t="shared" si="17"/>
        <v>0.10169752242553044</v>
      </c>
      <c r="Z242" s="23">
        <f t="shared" si="20"/>
        <v>7.7909746187898699E-2</v>
      </c>
    </row>
    <row r="243" spans="1:26" x14ac:dyDescent="0.3">
      <c r="A243">
        <v>1995</v>
      </c>
      <c r="B243">
        <v>12</v>
      </c>
      <c r="C243" s="11">
        <v>1995.91666666471</v>
      </c>
      <c r="D243" s="23">
        <f>'VAR1'!T242</f>
        <v>0.76009141802383595</v>
      </c>
      <c r="E243" s="23">
        <f>SUM('VAR2-Cor'!R242,'VAR2-Sag'!R242)/2</f>
        <v>0.71122135048395996</v>
      </c>
      <c r="F243" s="23">
        <f>SUM('VAR3-Cor'!R242,'VAR3-Sag'!S242)/2</f>
        <v>0.92233047107801502</v>
      </c>
      <c r="G243" s="23">
        <f>SUM('VAR4-Cor'!S242,'VAR4-Sag'!S242)/2</f>
        <v>0.66953148354951098</v>
      </c>
      <c r="H243" s="23">
        <f t="shared" si="18"/>
        <v>0.76579368078383037</v>
      </c>
      <c r="J243">
        <v>1995</v>
      </c>
      <c r="K243">
        <v>12</v>
      </c>
      <c r="L243" s="11">
        <v>1995.91666666471</v>
      </c>
      <c r="M243" s="23">
        <f>'VAR1'!U242</f>
        <v>7.6149999999994805E-2</v>
      </c>
      <c r="N243" s="23">
        <f>SUM('VAR2-Cor'!S242,'VAR2-Sag'!S242)/2</f>
        <v>0.12305000000000266</v>
      </c>
      <c r="O243" s="23">
        <f>SUM('VAR3-Cor'!S242,'VAR3-Sag'!T242)/2</f>
        <v>9.2264999999999292E-2</v>
      </c>
      <c r="P243" s="23">
        <f>SUM('VAR4-Cor'!T242,'VAR4-Sag'!T242)/2</f>
        <v>0.16794999999999899</v>
      </c>
      <c r="Q243" s="23">
        <f t="shared" si="19"/>
        <v>0.11485374999999894</v>
      </c>
      <c r="S243">
        <v>1995</v>
      </c>
      <c r="T243">
        <v>12</v>
      </c>
      <c r="U243" s="11">
        <v>1995.91666666471</v>
      </c>
      <c r="V243" s="23">
        <f t="shared" si="17"/>
        <v>5.7880961482511158E-2</v>
      </c>
      <c r="W243" s="23">
        <f t="shared" si="17"/>
        <v>8.7515787177053161E-2</v>
      </c>
      <c r="X243" s="23">
        <f t="shared" si="17"/>
        <v>8.5098820914012399E-2</v>
      </c>
      <c r="Y243" s="23">
        <f t="shared" si="17"/>
        <v>0.11244781266213968</v>
      </c>
      <c r="Z243" s="23">
        <f t="shared" si="20"/>
        <v>8.5735845558929102E-2</v>
      </c>
    </row>
    <row r="244" spans="1:26" x14ac:dyDescent="0.3">
      <c r="A244">
        <v>1995</v>
      </c>
      <c r="B244">
        <v>11</v>
      </c>
      <c r="C244" s="11">
        <v>1995.8333333313501</v>
      </c>
      <c r="D244" s="23">
        <f>'VAR1'!T243</f>
        <v>0.92154836477059698</v>
      </c>
      <c r="E244" s="23">
        <f>SUM('VAR2-Cor'!R243,'VAR2-Sag'!R243)/2</f>
        <v>0.8214349477380849</v>
      </c>
      <c r="F244" s="23">
        <f>SUM('VAR3-Cor'!R243,'VAR3-Sag'!S243)/2</f>
        <v>1.025773901244432</v>
      </c>
      <c r="G244" s="23">
        <f>SUM('VAR4-Cor'!S243,'VAR4-Sag'!S243)/2</f>
        <v>0.72940418130454643</v>
      </c>
      <c r="H244" s="23">
        <f t="shared" si="18"/>
        <v>0.874540348764415</v>
      </c>
      <c r="J244">
        <v>1995</v>
      </c>
      <c r="K244">
        <v>11</v>
      </c>
      <c r="L244" s="11">
        <v>1995.8333333313501</v>
      </c>
      <c r="M244" s="23">
        <f>'VAR1'!U243</f>
        <v>6.0919999999995797E-2</v>
      </c>
      <c r="N244" s="23">
        <f>SUM('VAR2-Cor'!S243,'VAR2-Sag'!S243)/2</f>
        <v>0.12309999999999724</v>
      </c>
      <c r="O244" s="23">
        <f>SUM('VAR3-Cor'!S243,'VAR3-Sag'!T243)/2</f>
        <v>9.2315000000000549E-2</v>
      </c>
      <c r="P244" s="23">
        <f>SUM('VAR4-Cor'!T243,'VAR4-Sag'!T243)/2</f>
        <v>9.5949999999998398E-2</v>
      </c>
      <c r="Q244" s="23">
        <f t="shared" si="19"/>
        <v>9.3071249999997996E-2</v>
      </c>
      <c r="S244">
        <v>1995</v>
      </c>
      <c r="T244">
        <v>11</v>
      </c>
      <c r="U244" s="11">
        <v>1995.8333333313501</v>
      </c>
      <c r="V244" s="23">
        <f t="shared" si="17"/>
        <v>5.6140726381820896E-2</v>
      </c>
      <c r="W244" s="23">
        <f t="shared" si="17"/>
        <v>0.10111864206655598</v>
      </c>
      <c r="X244" s="23">
        <f t="shared" si="17"/>
        <v>9.4694317693380312E-2</v>
      </c>
      <c r="Y244" s="23">
        <f t="shared" si="17"/>
        <v>6.9986331196170065E-2</v>
      </c>
      <c r="Z244" s="23">
        <f t="shared" si="20"/>
        <v>8.0485004334481802E-2</v>
      </c>
    </row>
    <row r="245" spans="1:26" x14ac:dyDescent="0.3">
      <c r="A245">
        <v>1995</v>
      </c>
      <c r="B245">
        <v>10</v>
      </c>
      <c r="C245" s="11">
        <v>1995.74999999799</v>
      </c>
      <c r="D245" s="23">
        <f>'VAR1'!T244</f>
        <v>0.914862531903325</v>
      </c>
      <c r="E245" s="23">
        <f>SUM('VAR2-Cor'!R244,'VAR2-Sag'!R244)/2</f>
        <v>0.86164387669132192</v>
      </c>
      <c r="F245" s="23">
        <f>SUM('VAR3-Cor'!R244,'VAR3-Sag'!S244)/2</f>
        <v>1.081659152664745</v>
      </c>
      <c r="G245" s="23">
        <f>SUM('VAR4-Cor'!S244,'VAR4-Sag'!S244)/2</f>
        <v>0.74323402580052</v>
      </c>
      <c r="H245" s="23">
        <f t="shared" si="18"/>
        <v>0.90034989676497801</v>
      </c>
      <c r="J245">
        <v>1995</v>
      </c>
      <c r="K245">
        <v>10</v>
      </c>
      <c r="L245" s="11">
        <v>1995.74999999799</v>
      </c>
      <c r="M245" s="23">
        <f>'VAR1'!U244</f>
        <v>0.106609999999992</v>
      </c>
      <c r="N245" s="23">
        <f>SUM('VAR2-Cor'!S244,'VAR2-Sag'!S244)/2</f>
        <v>7.6875000000001054E-2</v>
      </c>
      <c r="O245" s="23">
        <f>SUM('VAR3-Cor'!S244,'VAR3-Sag'!T244)/2</f>
        <v>9.2314999999997302E-2</v>
      </c>
      <c r="P245" s="23">
        <f>SUM('VAR4-Cor'!T244,'VAR4-Sag'!T244)/2</f>
        <v>7.1999999999997344E-2</v>
      </c>
      <c r="Q245" s="23">
        <f t="shared" si="19"/>
        <v>8.6949999999996933E-2</v>
      </c>
      <c r="S245">
        <v>1995</v>
      </c>
      <c r="T245">
        <v>10</v>
      </c>
      <c r="U245" s="11">
        <v>1995.74999999799</v>
      </c>
      <c r="V245" s="23">
        <f t="shared" si="17"/>
        <v>9.753349452620616E-2</v>
      </c>
      <c r="W245" s="23">
        <f t="shared" si="17"/>
        <v>6.623887302064628E-2</v>
      </c>
      <c r="X245" s="23">
        <f t="shared" si="17"/>
        <v>9.9853364678243017E-2</v>
      </c>
      <c r="Y245" s="23">
        <f t="shared" si="17"/>
        <v>5.3512849857635464E-2</v>
      </c>
      <c r="Z245" s="23">
        <f t="shared" si="20"/>
        <v>7.9284645520682734E-2</v>
      </c>
    </row>
    <row r="246" spans="1:26" x14ac:dyDescent="0.3">
      <c r="A246">
        <v>1995</v>
      </c>
      <c r="B246">
        <v>9</v>
      </c>
      <c r="C246" s="11">
        <v>1995.6666666646299</v>
      </c>
      <c r="D246" s="23">
        <f>'VAR1'!T245</f>
        <v>0.91399760285739895</v>
      </c>
      <c r="E246" s="23">
        <f>SUM('VAR2-Cor'!R245,'VAR2-Sag'!R245)/2</f>
        <v>0.7962355443002116</v>
      </c>
      <c r="F246" s="23">
        <f>SUM('VAR3-Cor'!R245,'VAR3-Sag'!S245)/2</f>
        <v>1.062014052363385</v>
      </c>
      <c r="G246" s="23">
        <f>SUM('VAR4-Cor'!S245,'VAR4-Sag'!S245)/2</f>
        <v>0.72558370989624854</v>
      </c>
      <c r="H246" s="23">
        <f t="shared" si="18"/>
        <v>0.87445772735431104</v>
      </c>
      <c r="J246">
        <v>1995</v>
      </c>
      <c r="K246">
        <v>9</v>
      </c>
      <c r="L246" s="11">
        <v>1995.6666666646299</v>
      </c>
      <c r="M246" s="23">
        <f>'VAR1'!U245</f>
        <v>0.106609999999992</v>
      </c>
      <c r="N246" s="23">
        <f>SUM('VAR2-Cor'!S245,'VAR2-Sag'!S245)/2</f>
        <v>7.6925000000000548E-2</v>
      </c>
      <c r="O246" s="23">
        <f>SUM('VAR3-Cor'!S245,'VAR3-Sag'!T245)/2</f>
        <v>6.1514999999999952E-2</v>
      </c>
      <c r="P246" s="23">
        <f>SUM('VAR4-Cor'!T245,'VAR4-Sag'!T245)/2</f>
        <v>7.1949999999999251E-2</v>
      </c>
      <c r="Q246" s="23">
        <f t="shared" si="19"/>
        <v>7.9249999999997947E-2</v>
      </c>
      <c r="S246">
        <v>1995</v>
      </c>
      <c r="T246">
        <v>9</v>
      </c>
      <c r="U246" s="11">
        <v>1995.6666666646299</v>
      </c>
      <c r="V246" s="23">
        <f t="shared" si="17"/>
        <v>9.7441284440619988E-2</v>
      </c>
      <c r="W246" s="23">
        <f t="shared" si="17"/>
        <v>6.1250419245294216E-2</v>
      </c>
      <c r="X246" s="23">
        <f t="shared" si="17"/>
        <v>6.532979443113357E-2</v>
      </c>
      <c r="Y246" s="23">
        <f t="shared" si="17"/>
        <v>5.2205747927034536E-2</v>
      </c>
      <c r="Z246" s="23">
        <f t="shared" si="20"/>
        <v>6.9056811511020583E-2</v>
      </c>
    </row>
    <row r="247" spans="1:26" x14ac:dyDescent="0.3">
      <c r="A247">
        <v>1995</v>
      </c>
      <c r="B247">
        <v>8</v>
      </c>
      <c r="C247" s="11">
        <v>1995.5833333312701</v>
      </c>
      <c r="D247" s="23">
        <f>'VAR1'!T246</f>
        <v>0.82041221238184203</v>
      </c>
      <c r="E247" s="23">
        <f>SUM('VAR2-Cor'!R246,'VAR2-Sag'!R246)/2</f>
        <v>0.75763457596313044</v>
      </c>
      <c r="F247" s="23">
        <f>SUM('VAR3-Cor'!R246,'VAR3-Sag'!S246)/2</f>
        <v>1.0035416623483724</v>
      </c>
      <c r="G247" s="23">
        <f>SUM('VAR4-Cor'!S246,'VAR4-Sag'!S246)/2</f>
        <v>0.68383680610924347</v>
      </c>
      <c r="H247" s="23">
        <f t="shared" si="18"/>
        <v>0.81635631420064714</v>
      </c>
      <c r="J247">
        <v>1995</v>
      </c>
      <c r="K247">
        <v>8</v>
      </c>
      <c r="L247" s="11">
        <v>1995.5833333312701</v>
      </c>
      <c r="M247" s="23">
        <f>'VAR1'!U246</f>
        <v>0.106609999999992</v>
      </c>
      <c r="N247" s="23">
        <f>SUM('VAR2-Cor'!S246,'VAR2-Sag'!S246)/2</f>
        <v>7.6899999999998095E-2</v>
      </c>
      <c r="O247" s="23">
        <f>SUM('VAR3-Cor'!S246,'VAR3-Sag'!T246)/2</f>
        <v>7.6882499999998744E-2</v>
      </c>
      <c r="P247" s="23">
        <f>SUM('VAR4-Cor'!T246,'VAR4-Sag'!T246)/2</f>
        <v>4.7975000000000947E-2</v>
      </c>
      <c r="Q247" s="23">
        <f t="shared" si="19"/>
        <v>7.7091874999997437E-2</v>
      </c>
      <c r="S247">
        <v>1995</v>
      </c>
      <c r="T247">
        <v>8</v>
      </c>
      <c r="U247" s="11">
        <v>1995.5833333312701</v>
      </c>
      <c r="V247" s="23">
        <f t="shared" si="17"/>
        <v>8.7464145962021622E-2</v>
      </c>
      <c r="W247" s="23">
        <f t="shared" si="17"/>
        <v>5.8262098891563287E-2</v>
      </c>
      <c r="X247" s="23">
        <f t="shared" si="17"/>
        <v>7.7154791855497479E-2</v>
      </c>
      <c r="Y247" s="23">
        <f t="shared" si="17"/>
        <v>3.2807070773091605E-2</v>
      </c>
      <c r="Z247" s="23">
        <f t="shared" si="20"/>
        <v>6.3922026870543491E-2</v>
      </c>
    </row>
    <row r="248" spans="1:26" x14ac:dyDescent="0.3">
      <c r="A248">
        <v>1995</v>
      </c>
      <c r="B248">
        <v>7</v>
      </c>
      <c r="C248" s="11">
        <v>1995.49999999791</v>
      </c>
      <c r="D248" s="23">
        <f>'VAR1'!T247</f>
        <v>0.80696917500009602</v>
      </c>
      <c r="E248" s="23">
        <f>SUM('VAR2-Cor'!R247,'VAR2-Sag'!R247)/2</f>
        <v>0.75100033369176744</v>
      </c>
      <c r="F248" s="23">
        <f>SUM('VAR3-Cor'!R247,'VAR3-Sag'!S247)/2</f>
        <v>0.93933147801043404</v>
      </c>
      <c r="G248" s="23">
        <f>SUM('VAR4-Cor'!S247,'VAR4-Sag'!S247)/2</f>
        <v>0.64617882948946792</v>
      </c>
      <c r="H248" s="23">
        <f t="shared" si="18"/>
        <v>0.78586995404794147</v>
      </c>
      <c r="J248">
        <v>1995</v>
      </c>
      <c r="K248">
        <v>7</v>
      </c>
      <c r="L248" s="11">
        <v>1995.49999999791</v>
      </c>
      <c r="M248" s="23">
        <f>'VAR1'!U247</f>
        <v>9.13799999999938E-2</v>
      </c>
      <c r="N248" s="23">
        <f>SUM('VAR2-Cor'!S247,'VAR2-Sag'!S247)/2</f>
        <v>7.6949999999999602E-2</v>
      </c>
      <c r="O248" s="23">
        <f>SUM('VAR3-Cor'!S247,'VAR3-Sag'!T247)/2</f>
        <v>4.6182500000000896E-2</v>
      </c>
      <c r="P248" s="23">
        <f>SUM('VAR4-Cor'!T247,'VAR4-Sag'!T247)/2</f>
        <v>4.7974999999999143E-2</v>
      </c>
      <c r="Q248" s="23">
        <f t="shared" si="19"/>
        <v>6.5621874999998359E-2</v>
      </c>
      <c r="S248">
        <v>1995</v>
      </c>
      <c r="T248">
        <v>7</v>
      </c>
      <c r="U248" s="11">
        <v>1995.49999999791</v>
      </c>
      <c r="V248" s="23">
        <f t="shared" si="17"/>
        <v>7.3740843211503773E-2</v>
      </c>
      <c r="W248" s="23">
        <f t="shared" si="17"/>
        <v>5.7789475677581206E-2</v>
      </c>
      <c r="X248" s="23">
        <f t="shared" si="17"/>
        <v>4.3380675983217709E-2</v>
      </c>
      <c r="Y248" s="23">
        <f t="shared" si="17"/>
        <v>3.1000429344756671E-2</v>
      </c>
      <c r="Z248" s="23">
        <f t="shared" si="20"/>
        <v>5.1477856054264838E-2</v>
      </c>
    </row>
    <row r="249" spans="1:26" x14ac:dyDescent="0.3">
      <c r="A249">
        <v>1995</v>
      </c>
      <c r="B249">
        <v>6</v>
      </c>
      <c r="C249" s="11">
        <v>1995.4166666645499</v>
      </c>
      <c r="D249" s="23">
        <f>'VAR1'!T248</f>
        <v>0.72807346676357498</v>
      </c>
      <c r="E249" s="23">
        <f>SUM('VAR2-Cor'!R248,'VAR2-Sag'!R248)/2</f>
        <v>0.76166280610815895</v>
      </c>
      <c r="F249" s="23">
        <f>SUM('VAR3-Cor'!R248,'VAR3-Sag'!S248)/2</f>
        <v>0.88504771977584795</v>
      </c>
      <c r="G249" s="23">
        <f>SUM('VAR4-Cor'!S248,'VAR4-Sag'!S248)/2</f>
        <v>0.60784111266688401</v>
      </c>
      <c r="H249" s="23">
        <f t="shared" si="18"/>
        <v>0.74565627632861642</v>
      </c>
      <c r="J249">
        <v>1995</v>
      </c>
      <c r="K249">
        <v>6</v>
      </c>
      <c r="L249" s="11">
        <v>1995.4166666645499</v>
      </c>
      <c r="M249" s="23">
        <f>'VAR1'!U248</f>
        <v>0.106609999999992</v>
      </c>
      <c r="N249" s="23">
        <f>SUM('VAR2-Cor'!S248,'VAR2-Sag'!S248)/2</f>
        <v>7.6924999999998148E-2</v>
      </c>
      <c r="O249" s="23">
        <f>SUM('VAR3-Cor'!S248,'VAR3-Sag'!T248)/2</f>
        <v>6.1514999999998154E-2</v>
      </c>
      <c r="P249" s="23">
        <f>SUM('VAR4-Cor'!T248,'VAR4-Sag'!T248)/2</f>
        <v>7.2000000000000897E-2</v>
      </c>
      <c r="Q249" s="23">
        <f t="shared" si="19"/>
        <v>7.9262499999997293E-2</v>
      </c>
      <c r="S249">
        <v>1995</v>
      </c>
      <c r="T249">
        <v>6</v>
      </c>
      <c r="U249" s="11">
        <v>1995.4166666645499</v>
      </c>
      <c r="V249" s="23">
        <f t="shared" si="17"/>
        <v>7.7619912291658905E-2</v>
      </c>
      <c r="W249" s="23">
        <f t="shared" si="17"/>
        <v>5.8590911359868714E-2</v>
      </c>
      <c r="X249" s="23">
        <f t="shared" si="17"/>
        <v>5.4443710482009654E-2</v>
      </c>
      <c r="Y249" s="23">
        <f t="shared" si="17"/>
        <v>4.3764560112016196E-2</v>
      </c>
      <c r="Z249" s="23">
        <f t="shared" si="20"/>
        <v>5.8604773561388365E-2</v>
      </c>
    </row>
    <row r="250" spans="1:26" x14ac:dyDescent="0.3">
      <c r="A250">
        <v>1995</v>
      </c>
      <c r="B250">
        <v>5</v>
      </c>
      <c r="C250" s="11">
        <v>1995.33333333119</v>
      </c>
      <c r="D250" s="23">
        <f>'VAR1'!T249</f>
        <v>0.68365735760916502</v>
      </c>
      <c r="E250" s="23">
        <f>SUM('VAR2-Cor'!R249,'VAR2-Sag'!R249)/2</f>
        <v>0.80334278517596547</v>
      </c>
      <c r="F250" s="23">
        <f>SUM('VAR3-Cor'!R249,'VAR3-Sag'!S249)/2</f>
        <v>0.81084615011990646</v>
      </c>
      <c r="G250" s="23">
        <f>SUM('VAR4-Cor'!S249,'VAR4-Sag'!S249)/2</f>
        <v>0.56405611531646549</v>
      </c>
      <c r="H250" s="23">
        <f t="shared" si="18"/>
        <v>0.71547560205537564</v>
      </c>
      <c r="J250">
        <v>1995</v>
      </c>
      <c r="K250">
        <v>5</v>
      </c>
      <c r="L250" s="11">
        <v>1995.33333333119</v>
      </c>
      <c r="M250" s="23">
        <f>'VAR1'!U249</f>
        <v>0.106609999999992</v>
      </c>
      <c r="N250" s="23">
        <f>SUM('VAR2-Cor'!S249,'VAR2-Sag'!S249)/2</f>
        <v>7.6875000000000152E-2</v>
      </c>
      <c r="O250" s="23">
        <f>SUM('VAR3-Cor'!S249,'VAR3-Sag'!T249)/2</f>
        <v>9.2315000000000549E-2</v>
      </c>
      <c r="P250" s="23">
        <f>SUM('VAR4-Cor'!T249,'VAR4-Sag'!T249)/2</f>
        <v>7.1949999999995698E-2</v>
      </c>
      <c r="Q250" s="23">
        <f t="shared" si="19"/>
        <v>8.69374999999971E-2</v>
      </c>
      <c r="S250">
        <v>1995</v>
      </c>
      <c r="T250">
        <v>5</v>
      </c>
      <c r="U250" s="11">
        <v>1995.33333333119</v>
      </c>
      <c r="V250" s="23">
        <f t="shared" si="17"/>
        <v>7.2884710894707619E-2</v>
      </c>
      <c r="W250" s="23">
        <f t="shared" si="17"/>
        <v>6.175697661040247E-2</v>
      </c>
      <c r="X250" s="23">
        <f t="shared" si="17"/>
        <v>7.4853262348319613E-2</v>
      </c>
      <c r="Y250" s="23">
        <f t="shared" si="17"/>
        <v>4.0583837497017265E-2</v>
      </c>
      <c r="Z250" s="23">
        <f t="shared" si="20"/>
        <v>6.2519696837611743E-2</v>
      </c>
    </row>
    <row r="251" spans="1:26" x14ac:dyDescent="0.3">
      <c r="A251">
        <v>1995</v>
      </c>
      <c r="B251">
        <v>4</v>
      </c>
      <c r="C251" s="11">
        <v>1995.2499999978299</v>
      </c>
      <c r="D251" s="23">
        <f>'VAR1'!T250</f>
        <v>0.69985965758848401</v>
      </c>
      <c r="E251" s="23">
        <f>SUM('VAR2-Cor'!R250,'VAR2-Sag'!R250)/2</f>
        <v>0.80256547733600492</v>
      </c>
      <c r="F251" s="23">
        <f>SUM('VAR3-Cor'!R250,'VAR3-Sag'!S250)/2</f>
        <v>0.77417350319337153</v>
      </c>
      <c r="G251" s="23">
        <f>SUM('VAR4-Cor'!S250,'VAR4-Sag'!S250)/2</f>
        <v>0.53657348280115302</v>
      </c>
      <c r="H251" s="23">
        <f t="shared" si="18"/>
        <v>0.70329303022975342</v>
      </c>
      <c r="J251">
        <v>1995</v>
      </c>
      <c r="K251">
        <v>4</v>
      </c>
      <c r="L251" s="11">
        <v>1995.2499999978299</v>
      </c>
      <c r="M251" s="23">
        <f>'VAR1'!U250</f>
        <v>9.13799999999938E-2</v>
      </c>
      <c r="N251" s="23">
        <f>SUM('VAR2-Cor'!S250,'VAR2-Sag'!S250)/2</f>
        <v>7.6925000000000548E-2</v>
      </c>
      <c r="O251" s="23">
        <f>SUM('VAR3-Cor'!S250,'VAR3-Sag'!T250)/2</f>
        <v>4.6132499999998751E-2</v>
      </c>
      <c r="P251" s="23">
        <f>SUM('VAR4-Cor'!T250,'VAR4-Sag'!T250)/2</f>
        <v>4.8000000000000001E-2</v>
      </c>
      <c r="Q251" s="23">
        <f t="shared" si="19"/>
        <v>6.5609374999998277E-2</v>
      </c>
      <c r="S251">
        <v>1995</v>
      </c>
      <c r="T251">
        <v>4</v>
      </c>
      <c r="U251" s="11">
        <v>1995.2499999978299</v>
      </c>
      <c r="V251" s="23">
        <f t="shared" si="17"/>
        <v>6.3953175510431323E-2</v>
      </c>
      <c r="W251" s="23">
        <f t="shared" si="17"/>
        <v>6.1737349344072621E-2</v>
      </c>
      <c r="X251" s="23">
        <f t="shared" si="17"/>
        <v>3.5714559136067248E-2</v>
      </c>
      <c r="Y251" s="23">
        <f t="shared" si="17"/>
        <v>2.5755527174455346E-2</v>
      </c>
      <c r="Z251" s="23">
        <f t="shared" si="20"/>
        <v>4.6790152791256631E-2</v>
      </c>
    </row>
    <row r="252" spans="1:26" x14ac:dyDescent="0.3">
      <c r="A252">
        <v>1995</v>
      </c>
      <c r="B252">
        <v>3</v>
      </c>
      <c r="C252" s="11">
        <v>1995.1666666644701</v>
      </c>
      <c r="D252" s="23">
        <f>'VAR1'!T251</f>
        <v>0.68508712884091805</v>
      </c>
      <c r="E252" s="23">
        <f>SUM('VAR2-Cor'!R251,'VAR2-Sag'!R251)/2</f>
        <v>0.74258239228448897</v>
      </c>
      <c r="F252" s="23">
        <f>SUM('VAR3-Cor'!R251,'VAR3-Sag'!S251)/2</f>
        <v>0.76637117673226296</v>
      </c>
      <c r="G252" s="23">
        <f>SUM('VAR4-Cor'!S251,'VAR4-Sag'!S251)/2</f>
        <v>0.52533907618047704</v>
      </c>
      <c r="H252" s="23">
        <f t="shared" si="18"/>
        <v>0.67984494350953684</v>
      </c>
      <c r="J252">
        <v>1995</v>
      </c>
      <c r="K252">
        <v>3</v>
      </c>
      <c r="L252" s="11">
        <v>1995.1666666644701</v>
      </c>
      <c r="M252" s="23">
        <f>'VAR1'!U251</f>
        <v>0.106609999999992</v>
      </c>
      <c r="N252" s="23">
        <f>SUM('VAR2-Cor'!S251,'VAR2-Sag'!S251)/2</f>
        <v>7.6925000000000548E-2</v>
      </c>
      <c r="O252" s="23">
        <f>SUM('VAR3-Cor'!S251,'VAR3-Sag'!T251)/2</f>
        <v>4.6132500000000999E-2</v>
      </c>
      <c r="P252" s="23">
        <f>SUM('VAR4-Cor'!T251,'VAR4-Sag'!T251)/2</f>
        <v>4.8000000000001798E-2</v>
      </c>
      <c r="Q252" s="23">
        <f t="shared" si="19"/>
        <v>6.9416874999998837E-2</v>
      </c>
      <c r="S252">
        <v>1995</v>
      </c>
      <c r="T252">
        <v>3</v>
      </c>
      <c r="U252" s="11">
        <v>1995.1666666644701</v>
      </c>
      <c r="V252" s="23">
        <f t="shared" si="17"/>
        <v>7.3037138805724794E-2</v>
      </c>
      <c r="W252" s="23">
        <f t="shared" si="17"/>
        <v>5.7123150526484721E-2</v>
      </c>
      <c r="X252" s="23">
        <f t="shared" si="17"/>
        <v>3.5354618310601889E-2</v>
      </c>
      <c r="Y252" s="23">
        <f t="shared" si="17"/>
        <v>2.5216275656663841E-2</v>
      </c>
      <c r="Z252" s="23">
        <f t="shared" si="20"/>
        <v>4.7682795824868812E-2</v>
      </c>
    </row>
    <row r="253" spans="1:26" x14ac:dyDescent="0.3">
      <c r="A253">
        <v>1995</v>
      </c>
      <c r="B253">
        <v>2</v>
      </c>
      <c r="C253" s="11">
        <v>1995.08333333111</v>
      </c>
      <c r="D253" s="23">
        <f>'VAR1'!T252</f>
        <v>0.67208598198477598</v>
      </c>
      <c r="E253" s="23">
        <f>SUM('VAR2-Cor'!R252,'VAR2-Sag'!R252)/2</f>
        <v>0.72040878298036493</v>
      </c>
      <c r="F253" s="23">
        <f>SUM('VAR3-Cor'!R252,'VAR3-Sag'!S252)/2</f>
        <v>0.76069514742994404</v>
      </c>
      <c r="G253" s="23">
        <f>SUM('VAR4-Cor'!S252,'VAR4-Sag'!S252)/2</f>
        <v>0.52494801473191399</v>
      </c>
      <c r="H253" s="23">
        <f t="shared" si="18"/>
        <v>0.66953448178174979</v>
      </c>
      <c r="J253">
        <v>1995</v>
      </c>
      <c r="K253">
        <v>2</v>
      </c>
      <c r="L253" s="11">
        <v>1995.08333333111</v>
      </c>
      <c r="M253" s="23">
        <f>'VAR1'!U252</f>
        <v>6.0919999999995797E-2</v>
      </c>
      <c r="N253" s="23">
        <f>SUM('VAR2-Cor'!S252,'VAR2-Sag'!S252)/2</f>
        <v>9.2299999999999743E-2</v>
      </c>
      <c r="O253" s="23">
        <f>SUM('VAR3-Cor'!S252,'VAR3-Sag'!T252)/2</f>
        <v>0.1230799999999975</v>
      </c>
      <c r="P253" s="23">
        <f>SUM('VAR4-Cor'!T252,'VAR4-Sag'!T252)/2</f>
        <v>0.21589999999999698</v>
      </c>
      <c r="Q253" s="23">
        <f t="shared" si="19"/>
        <v>0.12304999999999749</v>
      </c>
      <c r="S253">
        <v>1995</v>
      </c>
      <c r="T253">
        <v>2</v>
      </c>
      <c r="U253" s="11">
        <v>1995.08333333111</v>
      </c>
      <c r="V253" s="23">
        <f t="shared" si="17"/>
        <v>4.0943478022509729E-2</v>
      </c>
      <c r="W253" s="23">
        <f t="shared" si="17"/>
        <v>6.6493730669087495E-2</v>
      </c>
      <c r="X253" s="23">
        <f t="shared" si="17"/>
        <v>9.3626358745675611E-2</v>
      </c>
      <c r="Y253" s="23">
        <f t="shared" si="17"/>
        <v>0.11333627638061865</v>
      </c>
      <c r="Z253" s="23">
        <f t="shared" si="20"/>
        <v>7.8599960954472872E-2</v>
      </c>
    </row>
    <row r="254" spans="1:26" x14ac:dyDescent="0.3">
      <c r="A254">
        <v>1995</v>
      </c>
      <c r="B254">
        <v>1</v>
      </c>
      <c r="C254" s="11">
        <v>1994.9999999977499</v>
      </c>
      <c r="D254" s="23">
        <f>'VAR1'!T253</f>
        <v>0.73002996324857095</v>
      </c>
      <c r="E254" s="23">
        <f>SUM('VAR2-Cor'!R253,'VAR2-Sag'!R253)/2</f>
        <v>0.77986876101365454</v>
      </c>
      <c r="F254" s="23">
        <f>SUM('VAR3-Cor'!R253,'VAR3-Sag'!S253)/2</f>
        <v>0.80139532641491296</v>
      </c>
      <c r="G254" s="23">
        <f>SUM('VAR4-Cor'!S253,'VAR4-Sag'!S253)/2</f>
        <v>0.55411146799715949</v>
      </c>
      <c r="H254" s="23">
        <f t="shared" si="18"/>
        <v>0.71635137966857443</v>
      </c>
      <c r="J254">
        <v>1995</v>
      </c>
      <c r="K254">
        <v>1</v>
      </c>
      <c r="L254" s="11">
        <v>1994.9999999977499</v>
      </c>
      <c r="M254" s="23">
        <f>'VAR1'!U253</f>
        <v>6.0919999999995797E-2</v>
      </c>
      <c r="N254" s="23">
        <f>SUM('VAR2-Cor'!S253,'VAR2-Sag'!S253)/2</f>
        <v>9.2299999999997856E-2</v>
      </c>
      <c r="O254" s="23">
        <f>SUM('VAR3-Cor'!S253,'VAR3-Sag'!T253)/2</f>
        <v>9.2280000000000154E-2</v>
      </c>
      <c r="P254" s="23">
        <f>SUM('VAR4-Cor'!T253,'VAR4-Sag'!T253)/2</f>
        <v>0.19194999999999651</v>
      </c>
      <c r="Q254" s="23">
        <f t="shared" si="19"/>
        <v>0.10936249999999757</v>
      </c>
      <c r="S254">
        <v>1995</v>
      </c>
      <c r="T254">
        <v>1</v>
      </c>
      <c r="U254" s="11">
        <v>1994.9999999977499</v>
      </c>
      <c r="V254" s="23">
        <f t="shared" si="17"/>
        <v>4.4473425361099876E-2</v>
      </c>
      <c r="W254" s="23">
        <f t="shared" si="17"/>
        <v>7.1981886641558648E-2</v>
      </c>
      <c r="X254" s="23">
        <f t="shared" si="17"/>
        <v>7.3952760721568297E-2</v>
      </c>
      <c r="Y254" s="23">
        <f t="shared" si="17"/>
        <v>0.10636169628205283</v>
      </c>
      <c r="Z254" s="23">
        <f t="shared" si="20"/>
        <v>7.4192442251569915E-2</v>
      </c>
    </row>
    <row r="255" spans="1:26" x14ac:dyDescent="0.3">
      <c r="A255">
        <v>1994</v>
      </c>
      <c r="B255">
        <v>12</v>
      </c>
      <c r="C255" s="11">
        <v>1994.91666666439</v>
      </c>
      <c r="D255" s="23">
        <f>'VAR1'!T254</f>
        <v>0.789783987836567</v>
      </c>
      <c r="E255" s="23">
        <f>SUM('VAR2-Cor'!R254,'VAR2-Sag'!R254)/2</f>
        <v>0.8563768488354</v>
      </c>
      <c r="F255" s="23">
        <f>SUM('VAR3-Cor'!R254,'VAR3-Sag'!S254)/2</f>
        <v>0.86619920287103902</v>
      </c>
      <c r="G255" s="23">
        <f>SUM('VAR4-Cor'!S254,'VAR4-Sag'!S254)/2</f>
        <v>0.56721275636918</v>
      </c>
      <c r="H255" s="23">
        <f t="shared" si="18"/>
        <v>0.76989319897804642</v>
      </c>
      <c r="J255">
        <v>1994</v>
      </c>
      <c r="K255">
        <v>12</v>
      </c>
      <c r="L255" s="11">
        <v>1994.91666666439</v>
      </c>
      <c r="M255" s="23">
        <f>'VAR1'!U254</f>
        <v>6.0919999999995797E-2</v>
      </c>
      <c r="N255" s="23">
        <f>SUM('VAR2-Cor'!S254,'VAR2-Sag'!S254)/2</f>
        <v>9.2250000000003149E-2</v>
      </c>
      <c r="O255" s="23">
        <f>SUM('VAR3-Cor'!S254,'VAR3-Sag'!T254)/2</f>
        <v>9.2329999999996748E-2</v>
      </c>
      <c r="P255" s="23">
        <f>SUM('VAR4-Cor'!T254,'VAR4-Sag'!T254)/2</f>
        <v>0.21594999999999498</v>
      </c>
      <c r="Q255" s="23">
        <f t="shared" si="19"/>
        <v>0.11536249999999768</v>
      </c>
      <c r="S255">
        <v>1994</v>
      </c>
      <c r="T255">
        <v>12</v>
      </c>
      <c r="U255" s="11">
        <v>1994.91666666439</v>
      </c>
      <c r="V255" s="23">
        <f t="shared" si="17"/>
        <v>4.8113640539000344E-2</v>
      </c>
      <c r="W255" s="23">
        <f t="shared" si="17"/>
        <v>7.9000764305068347E-2</v>
      </c>
      <c r="X255" s="23">
        <f t="shared" si="17"/>
        <v>7.9976172401080223E-2</v>
      </c>
      <c r="Y255" s="23">
        <f t="shared" si="17"/>
        <v>0.12248959473792158</v>
      </c>
      <c r="Z255" s="23">
        <f t="shared" si="20"/>
        <v>8.2395042995767623E-2</v>
      </c>
    </row>
    <row r="256" spans="1:26" x14ac:dyDescent="0.3">
      <c r="A256">
        <v>1994</v>
      </c>
      <c r="B256">
        <v>11</v>
      </c>
      <c r="C256" s="11">
        <v>1994.83333333103</v>
      </c>
      <c r="D256" s="23">
        <f>'VAR1'!T255</f>
        <v>0.86237719250245704</v>
      </c>
      <c r="E256" s="23">
        <f>SUM('VAR2-Cor'!R255,'VAR2-Sag'!R255)/2</f>
        <v>0.96124072598345456</v>
      </c>
      <c r="F256" s="23">
        <f>SUM('VAR3-Cor'!R255,'VAR3-Sag'!S255)/2</f>
        <v>0.92467417267333896</v>
      </c>
      <c r="G256" s="23">
        <f>SUM('VAR4-Cor'!S255,'VAR4-Sag'!S255)/2</f>
        <v>0.60185771958839851</v>
      </c>
      <c r="H256" s="23">
        <f t="shared" si="18"/>
        <v>0.83753745268691226</v>
      </c>
      <c r="J256">
        <v>1994</v>
      </c>
      <c r="K256">
        <v>11</v>
      </c>
      <c r="L256" s="11">
        <v>1994.83333333103</v>
      </c>
      <c r="M256" s="23">
        <f>'VAR1'!U255</f>
        <v>6.0919999999995797E-2</v>
      </c>
      <c r="N256" s="23">
        <f>SUM('VAR2-Cor'!S255,'VAR2-Sag'!S255)/2</f>
        <v>9.229999999999966E-2</v>
      </c>
      <c r="O256" s="23">
        <f>SUM('VAR3-Cor'!S255,'VAR3-Sag'!T255)/2</f>
        <v>6.1514999999999903E-2</v>
      </c>
      <c r="P256" s="23">
        <f>SUM('VAR4-Cor'!T255,'VAR4-Sag'!T255)/2</f>
        <v>0.14395000000000016</v>
      </c>
      <c r="Q256" s="23">
        <f t="shared" si="19"/>
        <v>8.9671249999998884E-2</v>
      </c>
      <c r="S256">
        <v>1994</v>
      </c>
      <c r="T256">
        <v>11</v>
      </c>
      <c r="U256" s="11">
        <v>1994.83333333103</v>
      </c>
      <c r="V256" s="23">
        <f t="shared" si="17"/>
        <v>5.2536018567246059E-2</v>
      </c>
      <c r="W256" s="23">
        <f t="shared" si="17"/>
        <v>8.8722519008272535E-2</v>
      </c>
      <c r="X256" s="23">
        <f t="shared" si="17"/>
        <v>5.6881331732000356E-2</v>
      </c>
      <c r="Y256" s="23">
        <f t="shared" si="17"/>
        <v>8.663741873475006E-2</v>
      </c>
      <c r="Z256" s="23">
        <f t="shared" si="20"/>
        <v>7.1194322010567246E-2</v>
      </c>
    </row>
    <row r="257" spans="1:26" x14ac:dyDescent="0.3">
      <c r="A257">
        <v>1994</v>
      </c>
      <c r="B257">
        <v>10</v>
      </c>
      <c r="C257" s="11">
        <v>1994.7499999976701</v>
      </c>
      <c r="D257" s="23">
        <f>'VAR1'!T256</f>
        <v>0.839455024887513</v>
      </c>
      <c r="E257" s="23">
        <f>SUM('VAR2-Cor'!R256,'VAR2-Sag'!R256)/2</f>
        <v>1.0106263894879346</v>
      </c>
      <c r="F257" s="23">
        <f>SUM('VAR3-Cor'!R256,'VAR3-Sag'!S256)/2</f>
        <v>0.94083493662647544</v>
      </c>
      <c r="G257" s="23">
        <f>SUM('VAR4-Cor'!S256,'VAR4-Sag'!S256)/2</f>
        <v>0.63226662982437898</v>
      </c>
      <c r="H257" s="23">
        <f t="shared" si="18"/>
        <v>0.85579574520657542</v>
      </c>
      <c r="J257">
        <v>1994</v>
      </c>
      <c r="K257">
        <v>10</v>
      </c>
      <c r="L257" s="11">
        <v>1994.7499999976701</v>
      </c>
      <c r="M257" s="23">
        <f>'VAR1'!U256</f>
        <v>0.13706999999999001</v>
      </c>
      <c r="N257" s="23">
        <f>SUM('VAR2-Cor'!S256,'VAR2-Sag'!S256)/2</f>
        <v>9.2349999999999252E-2</v>
      </c>
      <c r="O257" s="23">
        <f>SUM('VAR3-Cor'!S256,'VAR3-Sag'!T256)/2</f>
        <v>4.6132500000000548E-2</v>
      </c>
      <c r="P257" s="23">
        <f>SUM('VAR4-Cor'!T256,'VAR4-Sag'!T256)/2</f>
        <v>7.1950000000001055E-2</v>
      </c>
      <c r="Q257" s="23">
        <f t="shared" si="19"/>
        <v>8.6875624999997708E-2</v>
      </c>
      <c r="S257">
        <v>1994</v>
      </c>
      <c r="T257">
        <v>10</v>
      </c>
      <c r="U257" s="11">
        <v>1994.7499999976701</v>
      </c>
      <c r="V257" s="23">
        <f t="shared" si="17"/>
        <v>0.11506410026132302</v>
      </c>
      <c r="W257" s="23">
        <f t="shared" si="17"/>
        <v>9.3331347069210008E-2</v>
      </c>
      <c r="X257" s="23">
        <f t="shared" si="17"/>
        <v>4.3403067713921391E-2</v>
      </c>
      <c r="Y257" s="23">
        <f t="shared" si="17"/>
        <v>4.5491584015864735E-2</v>
      </c>
      <c r="Z257" s="23">
        <f t="shared" si="20"/>
        <v>7.4322524765079792E-2</v>
      </c>
    </row>
    <row r="258" spans="1:26" x14ac:dyDescent="0.3">
      <c r="A258">
        <v>1994</v>
      </c>
      <c r="B258">
        <v>9</v>
      </c>
      <c r="C258" s="11">
        <v>1994.66666666431</v>
      </c>
      <c r="D258" s="23">
        <f>'VAR1'!T257</f>
        <v>0.77129359368907602</v>
      </c>
      <c r="E258" s="23">
        <f>SUM('VAR2-Cor'!R257,'VAR2-Sag'!R257)/2</f>
        <v>0.95195860282665312</v>
      </c>
      <c r="F258" s="23">
        <f>SUM('VAR3-Cor'!R257,'VAR3-Sag'!S257)/2</f>
        <v>0.92582613546049397</v>
      </c>
      <c r="G258" s="23">
        <f>SUM('VAR4-Cor'!S257,'VAR4-Sag'!S257)/2</f>
        <v>0.62420183518436745</v>
      </c>
      <c r="H258" s="23">
        <f t="shared" si="18"/>
        <v>0.8183200417901475</v>
      </c>
      <c r="J258">
        <v>1994</v>
      </c>
      <c r="K258">
        <v>9</v>
      </c>
      <c r="L258" s="11">
        <v>1994.66666666431</v>
      </c>
      <c r="M258" s="23">
        <f>'VAR1'!U257</f>
        <v>0.121840000000005</v>
      </c>
      <c r="N258" s="23">
        <f>SUM('VAR2-Cor'!S257,'VAR2-Sag'!S257)/2</f>
        <v>7.6874999999999305E-2</v>
      </c>
      <c r="O258" s="23">
        <f>SUM('VAR3-Cor'!S257,'VAR3-Sag'!T257)/2</f>
        <v>4.6182499999999099E-2</v>
      </c>
      <c r="P258" s="23">
        <f>SUM('VAR4-Cor'!T257,'VAR4-Sag'!T257)/2</f>
        <v>7.2000000000002701E-2</v>
      </c>
      <c r="Q258" s="23">
        <f t="shared" si="19"/>
        <v>7.9224375000001526E-2</v>
      </c>
      <c r="S258">
        <v>1994</v>
      </c>
      <c r="T258">
        <v>9</v>
      </c>
      <c r="U258" s="11">
        <v>1994.66666666431</v>
      </c>
      <c r="V258" s="23">
        <f t="shared" si="17"/>
        <v>9.3974411455080883E-2</v>
      </c>
      <c r="W258" s="23">
        <f t="shared" si="17"/>
        <v>7.3181817592298304E-2</v>
      </c>
      <c r="X258" s="23">
        <f t="shared" si="17"/>
        <v>4.2756965500903431E-2</v>
      </c>
      <c r="Y258" s="23">
        <f t="shared" si="17"/>
        <v>4.494253213327614E-2</v>
      </c>
      <c r="Z258" s="23">
        <f t="shared" si="20"/>
        <v>6.371393167038969E-2</v>
      </c>
    </row>
    <row r="259" spans="1:26" x14ac:dyDescent="0.3">
      <c r="A259">
        <v>1994</v>
      </c>
      <c r="B259">
        <v>8</v>
      </c>
      <c r="C259" s="11">
        <v>1994.5833333309499</v>
      </c>
      <c r="D259" s="23">
        <f>'VAR1'!T258</f>
        <v>0.81259779987258796</v>
      </c>
      <c r="E259" s="23">
        <f>SUM('VAR2-Cor'!R258,'VAR2-Sag'!R258)/2</f>
        <v>0.93255689338889147</v>
      </c>
      <c r="F259" s="23">
        <f>SUM('VAR3-Cor'!R258,'VAR3-Sag'!S258)/2</f>
        <v>0.91109207257999048</v>
      </c>
      <c r="G259" s="23">
        <f>SUM('VAR4-Cor'!S258,'VAR4-Sag'!S258)/2</f>
        <v>0.60180376417588999</v>
      </c>
      <c r="H259" s="23">
        <f t="shared" si="18"/>
        <v>0.81451263250433992</v>
      </c>
      <c r="J259">
        <v>1994</v>
      </c>
      <c r="K259">
        <v>8</v>
      </c>
      <c r="L259" s="11">
        <v>1994.5833333309499</v>
      </c>
      <c r="M259" s="23">
        <f>'VAR1'!U258</f>
        <v>0.12184000000002</v>
      </c>
      <c r="N259" s="23">
        <f>SUM('VAR2-Cor'!S258,'VAR2-Sag'!S258)/2</f>
        <v>7.69249999999988E-2</v>
      </c>
      <c r="O259" s="23">
        <f>SUM('VAR3-Cor'!S258,'VAR3-Sag'!T258)/2</f>
        <v>4.6132500000001402E-2</v>
      </c>
      <c r="P259" s="23">
        <f>SUM('VAR4-Cor'!T258,'VAR4-Sag'!T258)/2</f>
        <v>7.1949999999999251E-2</v>
      </c>
      <c r="Q259" s="23">
        <f t="shared" si="19"/>
        <v>7.9211875000004858E-2</v>
      </c>
      <c r="S259">
        <v>1994</v>
      </c>
      <c r="T259">
        <v>8</v>
      </c>
      <c r="U259" s="11">
        <v>1994.5833333309499</v>
      </c>
      <c r="V259" s="23">
        <f t="shared" si="17"/>
        <v>9.9006915936492371E-2</v>
      </c>
      <c r="W259" s="23">
        <f t="shared" si="17"/>
        <v>7.1736939023939364E-2</v>
      </c>
      <c r="X259" s="23">
        <f t="shared" si="17"/>
        <v>4.2030955038297686E-2</v>
      </c>
      <c r="Y259" s="23">
        <f t="shared" ref="Y259:Y322" si="21">G259*P259</f>
        <v>4.329978083245483E-2</v>
      </c>
      <c r="Z259" s="23">
        <f t="shared" si="20"/>
        <v>6.4018647707796056E-2</v>
      </c>
    </row>
    <row r="260" spans="1:26" x14ac:dyDescent="0.3">
      <c r="A260">
        <v>1994</v>
      </c>
      <c r="B260">
        <v>7</v>
      </c>
      <c r="C260" s="11">
        <v>1994.4999999975901</v>
      </c>
      <c r="D260" s="23">
        <f>'VAR1'!T259</f>
        <v>0.85852239984112899</v>
      </c>
      <c r="E260" s="23">
        <f>SUM('VAR2-Cor'!R259,'VAR2-Sag'!R259)/2</f>
        <v>0.96785634924960406</v>
      </c>
      <c r="F260" s="23">
        <f>SUM('VAR3-Cor'!R259,'VAR3-Sag'!S259)/2</f>
        <v>0.89275148542164851</v>
      </c>
      <c r="G260" s="23">
        <f>SUM('VAR4-Cor'!S259,'VAR4-Sag'!S259)/2</f>
        <v>0.57983160384366594</v>
      </c>
      <c r="H260" s="23">
        <f t="shared" si="18"/>
        <v>0.82474045958901199</v>
      </c>
      <c r="J260">
        <v>1994</v>
      </c>
      <c r="K260">
        <v>7</v>
      </c>
      <c r="L260" s="11">
        <v>1994.4999999975901</v>
      </c>
      <c r="M260" s="23">
        <f>'VAR1'!U259</f>
        <v>0.12184000000002</v>
      </c>
      <c r="N260" s="23">
        <f>SUM('VAR2-Cor'!S259,'VAR2-Sag'!S259)/2</f>
        <v>9.229999999999966E-2</v>
      </c>
      <c r="O260" s="23">
        <f>SUM('VAR3-Cor'!S259,'VAR3-Sag'!T259)/2</f>
        <v>4.6132499999999202E-2</v>
      </c>
      <c r="P260" s="23">
        <f>SUM('VAR4-Cor'!T259,'VAR4-Sag'!T259)/2</f>
        <v>7.2000000000002701E-2</v>
      </c>
      <c r="Q260" s="23">
        <f t="shared" si="19"/>
        <v>8.3068125000005377E-2</v>
      </c>
      <c r="S260">
        <v>1994</v>
      </c>
      <c r="T260">
        <v>7</v>
      </c>
      <c r="U260" s="11">
        <v>1994.4999999975901</v>
      </c>
      <c r="V260" s="23">
        <f t="shared" ref="V260:Y323" si="22">D260*M260</f>
        <v>0.10460236919666033</v>
      </c>
      <c r="W260" s="23">
        <f t="shared" si="22"/>
        <v>8.9333141035738126E-2</v>
      </c>
      <c r="X260" s="23">
        <f t="shared" si="22"/>
        <v>4.1184857901213484E-2</v>
      </c>
      <c r="Y260" s="23">
        <f t="shared" si="21"/>
        <v>4.1747875476745515E-2</v>
      </c>
      <c r="Z260" s="23">
        <f t="shared" si="20"/>
        <v>6.9217060902589361E-2</v>
      </c>
    </row>
    <row r="261" spans="1:26" x14ac:dyDescent="0.3">
      <c r="A261">
        <v>1994</v>
      </c>
      <c r="B261">
        <v>6</v>
      </c>
      <c r="C261" s="11">
        <v>1994.41666666423</v>
      </c>
      <c r="D261" s="23">
        <f>'VAR1'!T260</f>
        <v>0.84351349199638204</v>
      </c>
      <c r="E261" s="23">
        <f>SUM('VAR2-Cor'!R260,'VAR2-Sag'!R260)/2</f>
        <v>0.985025998818854</v>
      </c>
      <c r="F261" s="23">
        <f>SUM('VAR3-Cor'!R260,'VAR3-Sag'!S260)/2</f>
        <v>0.86225323850998303</v>
      </c>
      <c r="G261" s="23">
        <f>SUM('VAR4-Cor'!S260,'VAR4-Sag'!S260)/2</f>
        <v>0.5666999456999865</v>
      </c>
      <c r="H261" s="23">
        <f t="shared" si="18"/>
        <v>0.81437316875630139</v>
      </c>
      <c r="J261">
        <v>1994</v>
      </c>
      <c r="K261">
        <v>6</v>
      </c>
      <c r="L261" s="11">
        <v>1994.41666666423</v>
      </c>
      <c r="M261" s="23">
        <f>'VAR1'!U260</f>
        <v>0.12184000000002</v>
      </c>
      <c r="N261" s="23">
        <f>SUM('VAR2-Cor'!S260,'VAR2-Sag'!S260)/2</f>
        <v>7.6899999999998095E-2</v>
      </c>
      <c r="O261" s="23">
        <f>SUM('VAR3-Cor'!S260,'VAR3-Sag'!T260)/2</f>
        <v>4.6132499999998751E-2</v>
      </c>
      <c r="P261" s="23">
        <f>SUM('VAR4-Cor'!T260,'VAR4-Sag'!T260)/2</f>
        <v>7.1950000000001055E-2</v>
      </c>
      <c r="Q261" s="23">
        <f t="shared" si="19"/>
        <v>7.920562500000447E-2</v>
      </c>
      <c r="S261">
        <v>1994</v>
      </c>
      <c r="T261">
        <v>6</v>
      </c>
      <c r="U261" s="11">
        <v>1994.41666666423</v>
      </c>
      <c r="V261" s="23">
        <f t="shared" si="22"/>
        <v>0.10277368386485605</v>
      </c>
      <c r="W261" s="23">
        <f t="shared" si="22"/>
        <v>7.5748499309167994E-2</v>
      </c>
      <c r="X261" s="23">
        <f t="shared" si="22"/>
        <v>3.9777897525560713E-2</v>
      </c>
      <c r="Y261" s="23">
        <f t="shared" si="21"/>
        <v>4.0774061093114627E-2</v>
      </c>
      <c r="Z261" s="23">
        <f t="shared" si="20"/>
        <v>6.4768535448174847E-2</v>
      </c>
    </row>
    <row r="262" spans="1:26" x14ac:dyDescent="0.3">
      <c r="A262">
        <v>1994</v>
      </c>
      <c r="B262">
        <v>5</v>
      </c>
      <c r="C262" s="11">
        <v>1994.3333333308699</v>
      </c>
      <c r="D262" s="23">
        <f>'VAR1'!T261</f>
        <v>0.78040889729979201</v>
      </c>
      <c r="E262" s="23">
        <f>SUM('VAR2-Cor'!R261,'VAR2-Sag'!R261)/2</f>
        <v>0.96922356610635907</v>
      </c>
      <c r="F262" s="23">
        <f>SUM('VAR3-Cor'!R261,'VAR3-Sag'!S261)/2</f>
        <v>0.81946418575306845</v>
      </c>
      <c r="G262" s="23">
        <f>SUM('VAR4-Cor'!S261,'VAR4-Sag'!S261)/2</f>
        <v>0.5607426898946235</v>
      </c>
      <c r="H262" s="23">
        <f t="shared" si="18"/>
        <v>0.78245983476346082</v>
      </c>
      <c r="J262">
        <v>1994</v>
      </c>
      <c r="K262">
        <v>5</v>
      </c>
      <c r="L262" s="11">
        <v>1994.3333333308699</v>
      </c>
      <c r="M262" s="23">
        <f>'VAR1'!U261</f>
        <v>0.13707000000002201</v>
      </c>
      <c r="N262" s="23">
        <f>SUM('VAR2-Cor'!S261,'VAR2-Sag'!S261)/2</f>
        <v>7.69500000000016E-2</v>
      </c>
      <c r="O262" s="23">
        <f>SUM('VAR3-Cor'!S261,'VAR3-Sag'!T261)/2</f>
        <v>4.6182500000000896E-2</v>
      </c>
      <c r="P262" s="23">
        <f>SUM('VAR4-Cor'!T261,'VAR4-Sag'!T261)/2</f>
        <v>7.1950000000001055E-2</v>
      </c>
      <c r="Q262" s="23">
        <f t="shared" si="19"/>
        <v>8.3038125000006388E-2</v>
      </c>
      <c r="S262">
        <v>1994</v>
      </c>
      <c r="T262">
        <v>5</v>
      </c>
      <c r="U262" s="11">
        <v>1994.3333333308699</v>
      </c>
      <c r="V262" s="23">
        <f t="shared" si="22"/>
        <v>0.10697064755289967</v>
      </c>
      <c r="W262" s="23">
        <f t="shared" si="22"/>
        <v>7.4581753411885887E-2</v>
      </c>
      <c r="X262" s="23">
        <f t="shared" si="22"/>
        <v>3.7844904758541818E-2</v>
      </c>
      <c r="Y262" s="23">
        <f t="shared" si="21"/>
        <v>4.034543653791875E-2</v>
      </c>
      <c r="Z262" s="23">
        <f t="shared" si="20"/>
        <v>6.4935685565311541E-2</v>
      </c>
    </row>
    <row r="263" spans="1:26" x14ac:dyDescent="0.3">
      <c r="A263">
        <v>1994</v>
      </c>
      <c r="B263">
        <v>4</v>
      </c>
      <c r="C263" s="11">
        <v>1994.24999999751</v>
      </c>
      <c r="D263" s="23">
        <f>'VAR1'!T262</f>
        <v>0.70515532009687398</v>
      </c>
      <c r="E263" s="23">
        <f>SUM('VAR2-Cor'!R262,'VAR2-Sag'!R262)/2</f>
        <v>0.93959373191420903</v>
      </c>
      <c r="F263" s="23">
        <f>SUM('VAR3-Cor'!R262,'VAR3-Sag'!S262)/2</f>
        <v>0.7800623705918085</v>
      </c>
      <c r="G263" s="23">
        <f>SUM('VAR4-Cor'!S262,'VAR4-Sag'!S262)/2</f>
        <v>0.55504707216547855</v>
      </c>
      <c r="H263" s="23">
        <f t="shared" si="18"/>
        <v>0.74496462369209249</v>
      </c>
      <c r="J263">
        <v>1994</v>
      </c>
      <c r="K263">
        <v>4</v>
      </c>
      <c r="L263" s="11">
        <v>1994.24999999751</v>
      </c>
      <c r="M263" s="23">
        <f>'VAR1'!U262</f>
        <v>0.12184000000002</v>
      </c>
      <c r="N263" s="23">
        <f>SUM('VAR2-Cor'!S262,'VAR2-Sag'!S262)/2</f>
        <v>7.6874999999999055E-2</v>
      </c>
      <c r="O263" s="23">
        <f>SUM('VAR3-Cor'!S262,'VAR3-Sag'!T262)/2</f>
        <v>4.6132499999998751E-2</v>
      </c>
      <c r="P263" s="23">
        <f>SUM('VAR4-Cor'!T262,'VAR4-Sag'!T262)/2</f>
        <v>5.99999999999987E-2</v>
      </c>
      <c r="Q263" s="23">
        <f t="shared" si="19"/>
        <v>7.6211875000004134E-2</v>
      </c>
      <c r="S263">
        <v>1994</v>
      </c>
      <c r="T263">
        <v>4</v>
      </c>
      <c r="U263" s="11">
        <v>1994.24999999751</v>
      </c>
      <c r="V263" s="23">
        <f t="shared" si="22"/>
        <v>8.5916124200617228E-2</v>
      </c>
      <c r="W263" s="23">
        <f t="shared" si="22"/>
        <v>7.2231268140903929E-2</v>
      </c>
      <c r="X263" s="23">
        <f t="shared" si="22"/>
        <v>3.5986227311325635E-2</v>
      </c>
      <c r="Y263" s="23">
        <f t="shared" si="21"/>
        <v>3.3302824329927989E-2</v>
      </c>
      <c r="Z263" s="23">
        <f t="shared" si="20"/>
        <v>5.6859110995693692E-2</v>
      </c>
    </row>
    <row r="264" spans="1:26" x14ac:dyDescent="0.3">
      <c r="A264">
        <v>1994</v>
      </c>
      <c r="B264">
        <v>3</v>
      </c>
      <c r="C264" s="11">
        <v>1994.1666666641499</v>
      </c>
      <c r="D264" s="23">
        <f>'VAR1'!T263</f>
        <v>0.596658703154477</v>
      </c>
      <c r="E264" s="23">
        <f>SUM('VAR2-Cor'!R263,'VAR2-Sag'!R263)/2</f>
        <v>0.87452654379110051</v>
      </c>
      <c r="F264" s="23">
        <f>SUM('VAR3-Cor'!R263,'VAR3-Sag'!S263)/2</f>
        <v>0.74823405332864756</v>
      </c>
      <c r="G264" s="23">
        <f>SUM('VAR4-Cor'!S263,'VAR4-Sag'!S263)/2</f>
        <v>0.54859850198118498</v>
      </c>
      <c r="H264" s="23">
        <f t="shared" si="18"/>
        <v>0.69200445056385251</v>
      </c>
      <c r="J264">
        <v>1994</v>
      </c>
      <c r="K264">
        <v>3</v>
      </c>
      <c r="L264" s="11">
        <v>1994.1666666641499</v>
      </c>
      <c r="M264" s="23">
        <f>'VAR1'!U263</f>
        <v>0.12184000000002</v>
      </c>
      <c r="N264" s="23">
        <f>SUM('VAR2-Cor'!S263,'VAR2-Sag'!S263)/2</f>
        <v>7.692499999999905E-2</v>
      </c>
      <c r="O264" s="23">
        <f>SUM('VAR3-Cor'!S263,'VAR3-Sag'!T263)/2</f>
        <v>4.6132499999999202E-2</v>
      </c>
      <c r="P264" s="23">
        <f>SUM('VAR4-Cor'!T263,'VAR4-Sag'!T263)/2</f>
        <v>5.99500000000006E-2</v>
      </c>
      <c r="Q264" s="23">
        <f t="shared" si="19"/>
        <v>7.6211875000004717E-2</v>
      </c>
      <c r="S264">
        <v>1994</v>
      </c>
      <c r="T264">
        <v>3</v>
      </c>
      <c r="U264" s="11">
        <v>1994.1666666641499</v>
      </c>
      <c r="V264" s="23">
        <f t="shared" si="22"/>
        <v>7.2696896392353411E-2</v>
      </c>
      <c r="W264" s="23">
        <f t="shared" si="22"/>
        <v>6.7272954381129582E-2</v>
      </c>
      <c r="X264" s="23">
        <f t="shared" si="22"/>
        <v>3.451790746518324E-2</v>
      </c>
      <c r="Y264" s="23">
        <f t="shared" si="21"/>
        <v>3.2888480193772371E-2</v>
      </c>
      <c r="Z264" s="23">
        <f t="shared" si="20"/>
        <v>5.1844059608109658E-2</v>
      </c>
    </row>
    <row r="265" spans="1:26" x14ac:dyDescent="0.3">
      <c r="A265">
        <v>1994</v>
      </c>
      <c r="B265">
        <v>2</v>
      </c>
      <c r="C265" s="11">
        <v>1994.0833333307901</v>
      </c>
      <c r="D265" s="23">
        <f>'VAR1'!T264</f>
        <v>0.55516391426773404</v>
      </c>
      <c r="E265" s="23">
        <f>SUM('VAR2-Cor'!R264,'VAR2-Sag'!R264)/2</f>
        <v>0.83614677712088703</v>
      </c>
      <c r="F265" s="23">
        <f>SUM('VAR3-Cor'!R264,'VAR3-Sag'!S264)/2</f>
        <v>0.74203557613219195</v>
      </c>
      <c r="G265" s="23">
        <f>SUM('VAR4-Cor'!S264,'VAR4-Sag'!S264)/2</f>
        <v>0.55164774215703849</v>
      </c>
      <c r="H265" s="23">
        <f t="shared" si="18"/>
        <v>0.67124850241946288</v>
      </c>
      <c r="J265">
        <v>1994</v>
      </c>
      <c r="K265">
        <v>2</v>
      </c>
      <c r="L265" s="11">
        <v>1994.0833333307901</v>
      </c>
      <c r="M265" s="23">
        <f>'VAR1'!U264</f>
        <v>9.1380000000015102E-2</v>
      </c>
      <c r="N265" s="23">
        <f>SUM('VAR2-Cor'!S264,'VAR2-Sag'!S264)/2</f>
        <v>0.12305000000000064</v>
      </c>
      <c r="O265" s="23">
        <f>SUM('VAR3-Cor'!S264,'VAR3-Sag'!T264)/2</f>
        <v>0.123079999999999</v>
      </c>
      <c r="P265" s="23">
        <f>SUM('VAR4-Cor'!T264,'VAR4-Sag'!T264)/2</f>
        <v>0.26390000000000302</v>
      </c>
      <c r="Q265" s="23">
        <f t="shared" si="19"/>
        <v>0.15035250000000444</v>
      </c>
      <c r="S265">
        <v>1994</v>
      </c>
      <c r="T265">
        <v>2</v>
      </c>
      <c r="U265" s="11">
        <v>1994.0833333307901</v>
      </c>
      <c r="V265" s="23">
        <f t="shared" si="22"/>
        <v>5.0730878485793919E-2</v>
      </c>
      <c r="W265" s="23">
        <f t="shared" si="22"/>
        <v>0.10288786092472568</v>
      </c>
      <c r="X265" s="23">
        <f t="shared" si="22"/>
        <v>9.132973871034944E-2</v>
      </c>
      <c r="Y265" s="23">
        <f t="shared" si="21"/>
        <v>0.14557983915524411</v>
      </c>
      <c r="Z265" s="23">
        <f t="shared" si="20"/>
        <v>9.7632079319028287E-2</v>
      </c>
    </row>
    <row r="266" spans="1:26" x14ac:dyDescent="0.3">
      <c r="A266">
        <v>1994</v>
      </c>
      <c r="B266">
        <v>1</v>
      </c>
      <c r="C266" s="11">
        <v>1993.99999999743</v>
      </c>
      <c r="D266" s="23">
        <f>'VAR1'!T265</f>
        <v>0.61003205792156001</v>
      </c>
      <c r="E266" s="23">
        <f>SUM('VAR2-Cor'!R265,'VAR2-Sag'!R265)/2</f>
        <v>0.82394288001020355</v>
      </c>
      <c r="F266" s="23">
        <f>SUM('VAR3-Cor'!R265,'VAR3-Sag'!S265)/2</f>
        <v>0.78379045064104047</v>
      </c>
      <c r="G266" s="23">
        <f>SUM('VAR4-Cor'!S265,'VAR4-Sag'!S265)/2</f>
        <v>0.60612216305359956</v>
      </c>
      <c r="H266" s="23">
        <f t="shared" si="18"/>
        <v>0.70597188790660093</v>
      </c>
      <c r="J266">
        <v>1994</v>
      </c>
      <c r="K266">
        <v>1</v>
      </c>
      <c r="L266" s="11">
        <v>1993.99999999743</v>
      </c>
      <c r="M266" s="23">
        <f>'VAR1'!U265</f>
        <v>0.106610000000017</v>
      </c>
      <c r="N266" s="23">
        <f>SUM('VAR2-Cor'!S265,'VAR2-Sag'!S265)/2</f>
        <v>9.2349999999997753E-2</v>
      </c>
      <c r="O266" s="23">
        <f>SUM('VAR3-Cor'!S265,'VAR3-Sag'!T265)/2</f>
        <v>0.1230799999999975</v>
      </c>
      <c r="P266" s="23">
        <f>SUM('VAR4-Cor'!T265,'VAR4-Sag'!T265)/2</f>
        <v>0.19195000000000501</v>
      </c>
      <c r="Q266" s="23">
        <f t="shared" si="19"/>
        <v>0.12849750000000432</v>
      </c>
      <c r="S266">
        <v>1994</v>
      </c>
      <c r="T266">
        <v>1</v>
      </c>
      <c r="U266" s="11">
        <v>1993.99999999743</v>
      </c>
      <c r="V266" s="23">
        <f t="shared" si="22"/>
        <v>6.5035517695027883E-2</v>
      </c>
      <c r="W266" s="23">
        <f t="shared" si="22"/>
        <v>7.6091124968940452E-2</v>
      </c>
      <c r="X266" s="23">
        <f t="shared" si="22"/>
        <v>9.6468928664897299E-2</v>
      </c>
      <c r="Y266" s="23">
        <f t="shared" si="21"/>
        <v>0.11634514919814147</v>
      </c>
      <c r="Z266" s="23">
        <f t="shared" si="20"/>
        <v>8.8485180131751787E-2</v>
      </c>
    </row>
    <row r="267" spans="1:26" x14ac:dyDescent="0.3">
      <c r="A267">
        <v>1993</v>
      </c>
      <c r="B267">
        <v>12</v>
      </c>
      <c r="C267" s="11">
        <v>1993.9166666640699</v>
      </c>
      <c r="D267" s="23">
        <f>'VAR1'!T266</f>
        <v>0.68589178109222204</v>
      </c>
      <c r="E267" s="23">
        <f>SUM('VAR2-Cor'!R266,'VAR2-Sag'!R266)/2</f>
        <v>0.82624487952490155</v>
      </c>
      <c r="F267" s="23">
        <f>SUM('VAR3-Cor'!R266,'VAR3-Sag'!S266)/2</f>
        <v>0.84049468735020849</v>
      </c>
      <c r="G267" s="23">
        <f>SUM('VAR4-Cor'!S266,'VAR4-Sag'!S266)/2</f>
        <v>0.66594990984241798</v>
      </c>
      <c r="H267" s="23">
        <f t="shared" si="18"/>
        <v>0.75464531445243743</v>
      </c>
      <c r="J267">
        <v>1993</v>
      </c>
      <c r="K267">
        <v>12</v>
      </c>
      <c r="L267" s="11">
        <v>1993.9166666640699</v>
      </c>
      <c r="M267" s="23">
        <f>'VAR1'!U266</f>
        <v>0.106610000000017</v>
      </c>
      <c r="N267" s="23">
        <f>SUM('VAR2-Cor'!S266,'VAR2-Sag'!S266)/2</f>
        <v>0.12305000000000085</v>
      </c>
      <c r="O267" s="23">
        <f>SUM('VAR3-Cor'!S266,'VAR3-Sag'!T266)/2</f>
        <v>0.123030000000001</v>
      </c>
      <c r="P267" s="23">
        <f>SUM('VAR4-Cor'!T266,'VAR4-Sag'!T266)/2</f>
        <v>0.2159500000000045</v>
      </c>
      <c r="Q267" s="23">
        <f t="shared" si="19"/>
        <v>0.14216000000000584</v>
      </c>
      <c r="S267">
        <v>1993</v>
      </c>
      <c r="T267">
        <v>12</v>
      </c>
      <c r="U267" s="11">
        <v>1993.9166666640699</v>
      </c>
      <c r="V267" s="23">
        <f t="shared" si="22"/>
        <v>7.3122922782253449E-2</v>
      </c>
      <c r="W267" s="23">
        <f t="shared" si="22"/>
        <v>0.10166943242553984</v>
      </c>
      <c r="X267" s="23">
        <f t="shared" si="22"/>
        <v>0.10340606138469699</v>
      </c>
      <c r="Y267" s="23">
        <f t="shared" si="21"/>
        <v>0.14381188303047315</v>
      </c>
      <c r="Z267" s="23">
        <f t="shared" si="20"/>
        <v>0.10550257490574086</v>
      </c>
    </row>
    <row r="268" spans="1:26" x14ac:dyDescent="0.3">
      <c r="A268">
        <v>1993</v>
      </c>
      <c r="B268">
        <v>11</v>
      </c>
      <c r="C268" s="11">
        <v>1993.83333333071</v>
      </c>
      <c r="D268" s="23">
        <f>'VAR1'!T267</f>
        <v>0.83645088873651097</v>
      </c>
      <c r="E268" s="23">
        <f>SUM('VAR2-Cor'!R267,'VAR2-Sag'!R267)/2</f>
        <v>0.84525940406651356</v>
      </c>
      <c r="F268" s="23">
        <f>SUM('VAR3-Cor'!R267,'VAR3-Sag'!S267)/2</f>
        <v>0.90533650961604151</v>
      </c>
      <c r="G268" s="23">
        <f>SUM('VAR4-Cor'!S267,'VAR4-Sag'!S267)/2</f>
        <v>0.76819931809367303</v>
      </c>
      <c r="H268" s="23">
        <f t="shared" si="18"/>
        <v>0.83881153012818488</v>
      </c>
      <c r="J268">
        <v>1993</v>
      </c>
      <c r="K268">
        <v>11</v>
      </c>
      <c r="L268" s="11">
        <v>1993.83333333071</v>
      </c>
      <c r="M268" s="23">
        <f>'VAR1'!U267</f>
        <v>9.1380000000015102E-2</v>
      </c>
      <c r="N268" s="23">
        <f>SUM('VAR2-Cor'!S267,'VAR2-Sag'!S267)/2</f>
        <v>9.225000000000165E-2</v>
      </c>
      <c r="O268" s="23">
        <f>SUM('VAR3-Cor'!S267,'VAR3-Sag'!T267)/2</f>
        <v>9.2329999999998247E-2</v>
      </c>
      <c r="P268" s="23">
        <f>SUM('VAR4-Cor'!T267,'VAR4-Sag'!T267)/2</f>
        <v>0.19190000000000351</v>
      </c>
      <c r="Q268" s="23">
        <f t="shared" si="19"/>
        <v>0.11696500000000462</v>
      </c>
      <c r="S268">
        <v>1993</v>
      </c>
      <c r="T268">
        <v>11</v>
      </c>
      <c r="U268" s="11">
        <v>1993.83333333071</v>
      </c>
      <c r="V268" s="23">
        <f t="shared" si="22"/>
        <v>7.6434882212755004E-2</v>
      </c>
      <c r="W268" s="23">
        <f t="shared" si="22"/>
        <v>7.7975180025137272E-2</v>
      </c>
      <c r="X268" s="23">
        <f t="shared" si="22"/>
        <v>8.3589719932847528E-2</v>
      </c>
      <c r="Y268" s="23">
        <f t="shared" si="21"/>
        <v>0.14741744914217855</v>
      </c>
      <c r="Z268" s="23">
        <f t="shared" si="20"/>
        <v>9.6354307828229596E-2</v>
      </c>
    </row>
    <row r="269" spans="1:26" x14ac:dyDescent="0.3">
      <c r="A269">
        <v>1993</v>
      </c>
      <c r="B269">
        <v>10</v>
      </c>
      <c r="C269" s="11">
        <v>1993.74999999735</v>
      </c>
      <c r="D269" s="23">
        <f>'VAR1'!T268</f>
        <v>0.85564694438780997</v>
      </c>
      <c r="E269" s="23">
        <f>SUM('VAR2-Cor'!R268,'VAR2-Sag'!R268)/2</f>
        <v>0.83563655431407902</v>
      </c>
      <c r="F269" s="23">
        <f>SUM('VAR3-Cor'!R268,'VAR3-Sag'!S268)/2</f>
        <v>0.919850152219297</v>
      </c>
      <c r="G269" s="23">
        <f>SUM('VAR4-Cor'!S268,'VAR4-Sag'!S268)/2</f>
        <v>0.82260663499007292</v>
      </c>
      <c r="H269" s="23">
        <f t="shared" ref="H269:H332" si="23">AVERAGE(D269:G269)</f>
        <v>0.85843507147781473</v>
      </c>
      <c r="J269">
        <v>1993</v>
      </c>
      <c r="K269">
        <v>10</v>
      </c>
      <c r="L269" s="11">
        <v>1993.74999999735</v>
      </c>
      <c r="M269" s="23">
        <f>'VAR1'!U268</f>
        <v>0.12184000000002</v>
      </c>
      <c r="N269" s="23">
        <f>SUM('VAR2-Cor'!S268,'VAR2-Sag'!S268)/2</f>
        <v>9.2299999999999355E-2</v>
      </c>
      <c r="O269" s="23">
        <f>SUM('VAR3-Cor'!S268,'VAR3-Sag'!T268)/2</f>
        <v>9.2264999999999292E-2</v>
      </c>
      <c r="P269" s="23">
        <f>SUM('VAR4-Cor'!T268,'VAR4-Sag'!T268)/2</f>
        <v>9.6000000000000058E-2</v>
      </c>
      <c r="Q269" s="23">
        <f t="shared" ref="Q269:Q332" si="24">AVERAGE(M269:P269)</f>
        <v>0.10060125000000469</v>
      </c>
      <c r="S269">
        <v>1993</v>
      </c>
      <c r="T269">
        <v>10</v>
      </c>
      <c r="U269" s="11">
        <v>1993.74999999735</v>
      </c>
      <c r="V269" s="23">
        <f t="shared" si="22"/>
        <v>0.10425202370422788</v>
      </c>
      <c r="W269" s="23">
        <f t="shared" si="22"/>
        <v>7.7129253963188954E-2</v>
      </c>
      <c r="X269" s="23">
        <f t="shared" si="22"/>
        <v>8.486997429451279E-2</v>
      </c>
      <c r="Y269" s="23">
        <f t="shared" si="21"/>
        <v>7.8970236959047049E-2</v>
      </c>
      <c r="Z269" s="23">
        <f t="shared" ref="Z269:Z332" si="25">AVERAGE(V269:Y269)</f>
        <v>8.6305372230244176E-2</v>
      </c>
    </row>
    <row r="270" spans="1:26" x14ac:dyDescent="0.3">
      <c r="A270">
        <v>1993</v>
      </c>
      <c r="B270">
        <v>9</v>
      </c>
      <c r="C270" s="11">
        <v>1993.6666666639901</v>
      </c>
      <c r="D270" s="23">
        <f>'VAR1'!T269</f>
        <v>0.79971482243515901</v>
      </c>
      <c r="E270" s="23">
        <f>SUM('VAR2-Cor'!R269,'VAR2-Sag'!R269)/2</f>
        <v>0.76856556495004447</v>
      </c>
      <c r="F270" s="23">
        <f>SUM('VAR3-Cor'!R269,'VAR3-Sag'!S269)/2</f>
        <v>0.87205223004185994</v>
      </c>
      <c r="G270" s="23">
        <f>SUM('VAR4-Cor'!S269,'VAR4-Sag'!S269)/2</f>
        <v>0.80483216595247442</v>
      </c>
      <c r="H270" s="23">
        <f t="shared" si="23"/>
        <v>0.81129119584488452</v>
      </c>
      <c r="J270">
        <v>1993</v>
      </c>
      <c r="K270">
        <v>9</v>
      </c>
      <c r="L270" s="11">
        <v>1993.6666666639901</v>
      </c>
      <c r="M270" s="23">
        <f>'VAR1'!U269</f>
        <v>0.12184000000002</v>
      </c>
      <c r="N270" s="23">
        <f>SUM('VAR2-Cor'!S269,'VAR2-Sag'!S269)/2</f>
        <v>4.6149999999998949E-2</v>
      </c>
      <c r="O270" s="23">
        <f>SUM('VAR3-Cor'!S269,'VAR3-Sag'!T269)/2</f>
        <v>4.6182499999998655E-2</v>
      </c>
      <c r="P270" s="23">
        <f>SUM('VAR4-Cor'!T269,'VAR4-Sag'!T269)/2</f>
        <v>7.1950000000001055E-2</v>
      </c>
      <c r="Q270" s="23">
        <f t="shared" si="24"/>
        <v>7.1530625000004663E-2</v>
      </c>
      <c r="S270">
        <v>1993</v>
      </c>
      <c r="T270">
        <v>9</v>
      </c>
      <c r="U270" s="11">
        <v>1993.6666666639901</v>
      </c>
      <c r="V270" s="23">
        <f t="shared" si="22"/>
        <v>9.7437253965515766E-2</v>
      </c>
      <c r="W270" s="23">
        <f t="shared" si="22"/>
        <v>3.5469300822443747E-2</v>
      </c>
      <c r="X270" s="23">
        <f t="shared" si="22"/>
        <v>4.0273552113907027E-2</v>
      </c>
      <c r="Y270" s="23">
        <f t="shared" si="21"/>
        <v>5.7907674340281386E-2</v>
      </c>
      <c r="Z270" s="23">
        <f t="shared" si="25"/>
        <v>5.7771945310536976E-2</v>
      </c>
    </row>
    <row r="271" spans="1:26" x14ac:dyDescent="0.3">
      <c r="A271">
        <v>1993</v>
      </c>
      <c r="B271">
        <v>8</v>
      </c>
      <c r="C271" s="11">
        <v>1993.58333333063</v>
      </c>
      <c r="D271" s="23">
        <f>'VAR1'!T270</f>
        <v>0.81347269161713298</v>
      </c>
      <c r="E271" s="23">
        <f>SUM('VAR2-Cor'!R270,'VAR2-Sag'!R270)/2</f>
        <v>0.71336129396874148</v>
      </c>
      <c r="F271" s="23">
        <f>SUM('VAR3-Cor'!R270,'VAR3-Sag'!S270)/2</f>
        <v>0.83435970054463748</v>
      </c>
      <c r="G271" s="23">
        <f>SUM('VAR4-Cor'!S270,'VAR4-Sag'!S270)/2</f>
        <v>0.76542829367538245</v>
      </c>
      <c r="H271" s="23">
        <f t="shared" si="23"/>
        <v>0.78165549495147357</v>
      </c>
      <c r="J271">
        <v>1993</v>
      </c>
      <c r="K271">
        <v>8</v>
      </c>
      <c r="L271" s="11">
        <v>1993.58333333063</v>
      </c>
      <c r="M271" s="23">
        <f>'VAR1'!U270</f>
        <v>0.12184000000002</v>
      </c>
      <c r="N271" s="23">
        <f>SUM('VAR2-Cor'!S270,'VAR2-Sag'!S270)/2</f>
        <v>7.6949999999999602E-2</v>
      </c>
      <c r="O271" s="23">
        <f>SUM('VAR3-Cor'!S270,'VAR3-Sag'!T270)/2</f>
        <v>4.6132499999999202E-2</v>
      </c>
      <c r="P271" s="23">
        <f>SUM('VAR4-Cor'!T270,'VAR4-Sag'!T270)/2</f>
        <v>7.2000000000001799E-2</v>
      </c>
      <c r="Q271" s="23">
        <f t="shared" si="24"/>
        <v>7.9230625000005148E-2</v>
      </c>
      <c r="S271">
        <v>1993</v>
      </c>
      <c r="T271">
        <v>8</v>
      </c>
      <c r="U271" s="11">
        <v>1993.58333333063</v>
      </c>
      <c r="V271" s="23">
        <f t="shared" si="22"/>
        <v>9.9113512746647758E-2</v>
      </c>
      <c r="W271" s="23">
        <f t="shared" si="22"/>
        <v>5.4893151570894375E-2</v>
      </c>
      <c r="X271" s="23">
        <f t="shared" si="22"/>
        <v>3.8491098885374823E-2</v>
      </c>
      <c r="Y271" s="23">
        <f t="shared" si="21"/>
        <v>5.5110837144628916E-2</v>
      </c>
      <c r="Z271" s="23">
        <f t="shared" si="25"/>
        <v>6.1902150086886466E-2</v>
      </c>
    </row>
    <row r="272" spans="1:26" x14ac:dyDescent="0.3">
      <c r="A272">
        <v>1993</v>
      </c>
      <c r="B272">
        <v>7</v>
      </c>
      <c r="C272" s="11">
        <v>1993.4999999972699</v>
      </c>
      <c r="D272" s="23">
        <f>'VAR1'!T271</f>
        <v>0.79262677478064103</v>
      </c>
      <c r="E272" s="23">
        <f>SUM('VAR2-Cor'!R271,'VAR2-Sag'!R271)/2</f>
        <v>0.70824849580082705</v>
      </c>
      <c r="F272" s="23">
        <f>SUM('VAR3-Cor'!R271,'VAR3-Sag'!S271)/2</f>
        <v>0.79797209287666404</v>
      </c>
      <c r="G272" s="23">
        <f>SUM('VAR4-Cor'!S271,'VAR4-Sag'!S271)/2</f>
        <v>0.73144242412759652</v>
      </c>
      <c r="H272" s="23">
        <f t="shared" si="23"/>
        <v>0.75757244689643222</v>
      </c>
      <c r="J272">
        <v>1993</v>
      </c>
      <c r="K272">
        <v>7</v>
      </c>
      <c r="L272" s="11">
        <v>1993.4999999972699</v>
      </c>
      <c r="M272" s="23">
        <f>'VAR1'!U271</f>
        <v>0.12184000000002</v>
      </c>
      <c r="N272" s="23">
        <f>SUM('VAR2-Cor'!S271,'VAR2-Sag'!S271)/2</f>
        <v>6.1500000000000499E-2</v>
      </c>
      <c r="O272" s="23">
        <f>SUM('VAR3-Cor'!S271,'VAR3-Sag'!T271)/2</f>
        <v>6.15150000000017E-2</v>
      </c>
      <c r="P272" s="23">
        <f>SUM('VAR4-Cor'!T271,'VAR4-Sag'!T271)/2</f>
        <v>4.8000000000000903E-2</v>
      </c>
      <c r="Q272" s="23">
        <f t="shared" si="24"/>
        <v>7.3213750000005767E-2</v>
      </c>
      <c r="S272">
        <v>1993</v>
      </c>
      <c r="T272">
        <v>7</v>
      </c>
      <c r="U272" s="11">
        <v>1993.4999999972699</v>
      </c>
      <c r="V272" s="23">
        <f t="shared" si="22"/>
        <v>9.6573646239289157E-2</v>
      </c>
      <c r="W272" s="23">
        <f t="shared" si="22"/>
        <v>4.3557282491751219E-2</v>
      </c>
      <c r="X272" s="23">
        <f t="shared" si="22"/>
        <v>4.9087253293309346E-2</v>
      </c>
      <c r="Y272" s="23">
        <f t="shared" si="21"/>
        <v>3.5109236358125295E-2</v>
      </c>
      <c r="Z272" s="23">
        <f t="shared" si="25"/>
        <v>5.6081854595618756E-2</v>
      </c>
    </row>
    <row r="273" spans="1:26" x14ac:dyDescent="0.3">
      <c r="A273">
        <v>1993</v>
      </c>
      <c r="B273">
        <v>6</v>
      </c>
      <c r="C273" s="11">
        <v>1993.4166666639101</v>
      </c>
      <c r="D273" s="23">
        <f>'VAR1'!T272</f>
        <v>0.70145223062938</v>
      </c>
      <c r="E273" s="23">
        <f>SUM('VAR2-Cor'!R272,'VAR2-Sag'!R272)/2</f>
        <v>0.71365480151078453</v>
      </c>
      <c r="F273" s="23">
        <f>SUM('VAR3-Cor'!R272,'VAR3-Sag'!S272)/2</f>
        <v>0.75577181527417348</v>
      </c>
      <c r="G273" s="23">
        <f>SUM('VAR4-Cor'!S272,'VAR4-Sag'!S272)/2</f>
        <v>0.70470691186001955</v>
      </c>
      <c r="H273" s="23">
        <f t="shared" si="23"/>
        <v>0.71889643981858931</v>
      </c>
      <c r="J273">
        <v>1993</v>
      </c>
      <c r="K273">
        <v>6</v>
      </c>
      <c r="L273" s="11">
        <v>1993.4166666639101</v>
      </c>
      <c r="M273" s="23">
        <f>'VAR1'!U272</f>
        <v>0.12184000000002</v>
      </c>
      <c r="N273" s="23">
        <f>SUM('VAR2-Cor'!S272,'VAR2-Sag'!S272)/2</f>
        <v>7.6925000000000548E-2</v>
      </c>
      <c r="O273" s="23">
        <f>SUM('VAR3-Cor'!S272,'VAR3-Sag'!T272)/2</f>
        <v>4.6132499999998751E-2</v>
      </c>
      <c r="P273" s="23">
        <f>SUM('VAR4-Cor'!T272,'VAR4-Sag'!T272)/2</f>
        <v>7.1950000000001055E-2</v>
      </c>
      <c r="Q273" s="23">
        <f t="shared" si="24"/>
        <v>7.9211875000005094E-2</v>
      </c>
      <c r="S273">
        <v>1993</v>
      </c>
      <c r="T273">
        <v>6</v>
      </c>
      <c r="U273" s="11">
        <v>1993.4166666639101</v>
      </c>
      <c r="V273" s="23">
        <f t="shared" si="22"/>
        <v>8.5464939779897692E-2</v>
      </c>
      <c r="W273" s="23">
        <f t="shared" si="22"/>
        <v>5.4897895606217488E-2</v>
      </c>
      <c r="X273" s="23">
        <f t="shared" si="22"/>
        <v>3.4865643268134863E-2</v>
      </c>
      <c r="Y273" s="23">
        <f t="shared" si="21"/>
        <v>5.070366230832915E-2</v>
      </c>
      <c r="Z273" s="23">
        <f t="shared" si="25"/>
        <v>5.6483035240644804E-2</v>
      </c>
    </row>
    <row r="274" spans="1:26" x14ac:dyDescent="0.3">
      <c r="A274">
        <v>1993</v>
      </c>
      <c r="B274">
        <v>5</v>
      </c>
      <c r="C274" s="11">
        <v>1993.33333333055</v>
      </c>
      <c r="D274" s="23">
        <f>'VAR1'!T273</f>
        <v>0.64674259442526305</v>
      </c>
      <c r="E274" s="23">
        <f>SUM('VAR2-Cor'!R273,'VAR2-Sag'!R273)/2</f>
        <v>0.72294257503770198</v>
      </c>
      <c r="F274" s="23">
        <f>SUM('VAR3-Cor'!R273,'VAR3-Sag'!S273)/2</f>
        <v>0.73783359114891089</v>
      </c>
      <c r="G274" s="23">
        <f>SUM('VAR4-Cor'!S273,'VAR4-Sag'!S273)/2</f>
        <v>0.66749222694450605</v>
      </c>
      <c r="H274" s="23">
        <f t="shared" si="23"/>
        <v>0.6937527468890955</v>
      </c>
      <c r="J274">
        <v>1993</v>
      </c>
      <c r="K274">
        <v>5</v>
      </c>
      <c r="L274" s="11">
        <v>1993.33333333055</v>
      </c>
      <c r="M274" s="23">
        <f>'VAR1'!U273</f>
        <v>0.12184000000002</v>
      </c>
      <c r="N274" s="23">
        <f>SUM('VAR2-Cor'!S273,'VAR2-Sag'!S273)/2</f>
        <v>4.6125000000001699E-2</v>
      </c>
      <c r="O274" s="23">
        <f>SUM('VAR3-Cor'!S273,'VAR3-Sag'!T273)/2</f>
        <v>4.6182500000000896E-2</v>
      </c>
      <c r="P274" s="23">
        <f>SUM('VAR4-Cor'!T273,'VAR4-Sag'!T273)/2</f>
        <v>9.595000000000195E-2</v>
      </c>
      <c r="Q274" s="23">
        <f t="shared" si="24"/>
        <v>7.752437500000614E-2</v>
      </c>
      <c r="S274">
        <v>1993</v>
      </c>
      <c r="T274">
        <v>5</v>
      </c>
      <c r="U274" s="11">
        <v>1993.33333333055</v>
      </c>
      <c r="V274" s="23">
        <f t="shared" si="22"/>
        <v>7.8799117704786981E-2</v>
      </c>
      <c r="W274" s="23">
        <f t="shared" si="22"/>
        <v>3.3345726273615234E-2</v>
      </c>
      <c r="X274" s="23">
        <f t="shared" si="22"/>
        <v>3.4074999823235239E-2</v>
      </c>
      <c r="Y274" s="23">
        <f t="shared" si="21"/>
        <v>6.4045879175326656E-2</v>
      </c>
      <c r="Z274" s="23">
        <f t="shared" si="25"/>
        <v>5.2566430744241027E-2</v>
      </c>
    </row>
    <row r="275" spans="1:26" x14ac:dyDescent="0.3">
      <c r="A275">
        <v>1993</v>
      </c>
      <c r="B275">
        <v>4</v>
      </c>
      <c r="C275" s="11">
        <v>1993.2499999971899</v>
      </c>
      <c r="D275" s="23">
        <f>'VAR1'!T274</f>
        <v>0.62229641936856395</v>
      </c>
      <c r="E275" s="23">
        <f>SUM('VAR2-Cor'!R274,'VAR2-Sag'!R274)/2</f>
        <v>0.69142006250078902</v>
      </c>
      <c r="F275" s="23">
        <f>SUM('VAR3-Cor'!R274,'VAR3-Sag'!S274)/2</f>
        <v>0.72034137918484542</v>
      </c>
      <c r="G275" s="23">
        <f>SUM('VAR4-Cor'!S274,'VAR4-Sag'!S274)/2</f>
        <v>0.64371689057977455</v>
      </c>
      <c r="H275" s="23">
        <f t="shared" si="23"/>
        <v>0.66944368790849329</v>
      </c>
      <c r="J275">
        <v>1993</v>
      </c>
      <c r="K275">
        <v>4</v>
      </c>
      <c r="L275" s="11">
        <v>1993.2499999971899</v>
      </c>
      <c r="M275" s="23">
        <f>'VAR1'!U274</f>
        <v>0.106610000000017</v>
      </c>
      <c r="N275" s="23">
        <f>SUM('VAR2-Cor'!S274,'VAR2-Sag'!S274)/2</f>
        <v>7.6949999999998103E-2</v>
      </c>
      <c r="O275" s="23">
        <f>SUM('VAR3-Cor'!S274,'VAR3-Sag'!T274)/2</f>
        <v>4.6132499999997849E-2</v>
      </c>
      <c r="P275" s="23">
        <f>SUM('VAR4-Cor'!T274,'VAR4-Sag'!T274)/2</f>
        <v>4.8000000000001798E-2</v>
      </c>
      <c r="Q275" s="23">
        <f t="shared" si="24"/>
        <v>6.9423125000003694E-2</v>
      </c>
      <c r="S275">
        <v>1993</v>
      </c>
      <c r="T275">
        <v>4</v>
      </c>
      <c r="U275" s="11">
        <v>1993.2499999971899</v>
      </c>
      <c r="V275" s="23">
        <f t="shared" si="22"/>
        <v>6.6343021268893174E-2</v>
      </c>
      <c r="W275" s="23">
        <f t="shared" si="22"/>
        <v>5.3204773809434405E-2</v>
      </c>
      <c r="X275" s="23">
        <f t="shared" si="22"/>
        <v>3.3231148675243329E-2</v>
      </c>
      <c r="Y275" s="23">
        <f t="shared" si="21"/>
        <v>3.0898410747830337E-2</v>
      </c>
      <c r="Z275" s="23">
        <f t="shared" si="25"/>
        <v>4.591933862535031E-2</v>
      </c>
    </row>
    <row r="276" spans="1:26" x14ac:dyDescent="0.3">
      <c r="A276">
        <v>1993</v>
      </c>
      <c r="B276">
        <v>3</v>
      </c>
      <c r="C276" s="11">
        <v>1993.16666666383</v>
      </c>
      <c r="D276" s="23">
        <f>'VAR1'!T275</f>
        <v>0.53476667711957604</v>
      </c>
      <c r="E276" s="23">
        <f>SUM('VAR2-Cor'!R275,'VAR2-Sag'!R275)/2</f>
        <v>0.6649131902808495</v>
      </c>
      <c r="F276" s="23">
        <f>SUM('VAR3-Cor'!R275,'VAR3-Sag'!S275)/2</f>
        <v>0.70977702046340907</v>
      </c>
      <c r="G276" s="23">
        <f>SUM('VAR4-Cor'!S275,'VAR4-Sag'!S275)/2</f>
        <v>0.63773358020180204</v>
      </c>
      <c r="H276" s="23">
        <f t="shared" si="23"/>
        <v>0.63679761701640913</v>
      </c>
      <c r="J276">
        <v>1993</v>
      </c>
      <c r="K276">
        <v>3</v>
      </c>
      <c r="L276" s="11">
        <v>1993.16666666383</v>
      </c>
      <c r="M276" s="23">
        <f>'VAR1'!U275</f>
        <v>0.12184000000002</v>
      </c>
      <c r="N276" s="23">
        <f>SUM('VAR2-Cor'!S275,'VAR2-Sag'!S275)/2</f>
        <v>4.6150000000000753E-2</v>
      </c>
      <c r="O276" s="23">
        <f>SUM('VAR3-Cor'!S275,'VAR3-Sag'!T275)/2</f>
        <v>4.6132500000000999E-2</v>
      </c>
      <c r="P276" s="23">
        <f>SUM('VAR4-Cor'!T275,'VAR4-Sag'!T275)/2</f>
        <v>4.8000000000001798E-2</v>
      </c>
      <c r="Q276" s="23">
        <f t="shared" si="24"/>
        <v>6.5530625000005893E-2</v>
      </c>
      <c r="S276">
        <v>1993</v>
      </c>
      <c r="T276">
        <v>3</v>
      </c>
      <c r="U276" s="11">
        <v>1993.16666666383</v>
      </c>
      <c r="V276" s="23">
        <f t="shared" si="22"/>
        <v>6.5155971940259835E-2</v>
      </c>
      <c r="W276" s="23">
        <f t="shared" si="22"/>
        <v>3.0685743731461705E-2</v>
      </c>
      <c r="X276" s="23">
        <f t="shared" si="22"/>
        <v>3.2743788396528931E-2</v>
      </c>
      <c r="Y276" s="23">
        <f t="shared" si="21"/>
        <v>3.0611211849687646E-2</v>
      </c>
      <c r="Z276" s="23">
        <f t="shared" si="25"/>
        <v>3.9799178979484533E-2</v>
      </c>
    </row>
    <row r="277" spans="1:26" x14ac:dyDescent="0.3">
      <c r="A277">
        <v>1993</v>
      </c>
      <c r="B277">
        <v>2</v>
      </c>
      <c r="C277" s="11">
        <v>1993.0833333304699</v>
      </c>
      <c r="D277" s="23">
        <f>'VAR1'!T276</f>
        <v>0.50470594498433696</v>
      </c>
      <c r="E277" s="23">
        <f>SUM('VAR2-Cor'!R276,'VAR2-Sag'!R276)/2</f>
        <v>0.65141429418401242</v>
      </c>
      <c r="F277" s="23">
        <f>SUM('VAR3-Cor'!R276,'VAR3-Sag'!S276)/2</f>
        <v>0.70654271137925795</v>
      </c>
      <c r="G277" s="23">
        <f>SUM('VAR4-Cor'!S276,'VAR4-Sag'!S276)/2</f>
        <v>0.63678650880107501</v>
      </c>
      <c r="H277" s="23">
        <f t="shared" si="23"/>
        <v>0.62486236483717061</v>
      </c>
      <c r="J277">
        <v>1993</v>
      </c>
      <c r="K277">
        <v>2</v>
      </c>
      <c r="L277" s="11">
        <v>1993.0833333304699</v>
      </c>
      <c r="M277" s="23">
        <f>'VAR1'!U276</f>
        <v>0.12184000000002</v>
      </c>
      <c r="N277" s="23">
        <f>SUM('VAR2-Cor'!S276,'VAR2-Sag'!S276)/2</f>
        <v>6.1499999999998702E-2</v>
      </c>
      <c r="O277" s="23">
        <f>SUM('VAR3-Cor'!S276,'VAR3-Sag'!T276)/2</f>
        <v>0.1230799999999975</v>
      </c>
      <c r="P277" s="23">
        <f>SUM('VAR4-Cor'!T276,'VAR4-Sag'!T276)/2</f>
        <v>9.595000000000195E-2</v>
      </c>
      <c r="Q277" s="23">
        <f t="shared" si="24"/>
        <v>0.10059250000000455</v>
      </c>
      <c r="S277">
        <v>1993</v>
      </c>
      <c r="T277">
        <v>2</v>
      </c>
      <c r="U277" s="11">
        <v>1993.0833333304699</v>
      </c>
      <c r="V277" s="23">
        <f t="shared" si="22"/>
        <v>6.1493372336901712E-2</v>
      </c>
      <c r="W277" s="23">
        <f t="shared" si="22"/>
        <v>4.0061979092315916E-2</v>
      </c>
      <c r="X277" s="23">
        <f t="shared" si="22"/>
        <v>8.6961276916557306E-2</v>
      </c>
      <c r="Y277" s="23">
        <f t="shared" si="21"/>
        <v>6.1099665519464393E-2</v>
      </c>
      <c r="Z277" s="23">
        <f t="shared" si="25"/>
        <v>6.2404073466309828E-2</v>
      </c>
    </row>
    <row r="278" spans="1:26" x14ac:dyDescent="0.3">
      <c r="A278">
        <v>1993</v>
      </c>
      <c r="B278">
        <v>1</v>
      </c>
      <c r="C278" s="11">
        <v>1992.9999999971101</v>
      </c>
      <c r="D278" s="23">
        <f>'VAR1'!T277</f>
        <v>0.57822224253855903</v>
      </c>
      <c r="E278" s="23">
        <f>SUM('VAR2-Cor'!R277,'VAR2-Sag'!R277)/2</f>
        <v>0.66795476980196899</v>
      </c>
      <c r="F278" s="23">
        <f>SUM('VAR3-Cor'!R277,'VAR3-Sag'!S277)/2</f>
        <v>0.72776618647459002</v>
      </c>
      <c r="G278" s="23">
        <f>SUM('VAR4-Cor'!S277,'VAR4-Sag'!S277)/2</f>
        <v>0.65374958335338351</v>
      </c>
      <c r="H278" s="23">
        <f t="shared" si="23"/>
        <v>0.6569231955421253</v>
      </c>
      <c r="J278">
        <v>1993</v>
      </c>
      <c r="K278">
        <v>1</v>
      </c>
      <c r="L278" s="11">
        <v>1992.9999999971101</v>
      </c>
      <c r="M278" s="23">
        <f>'VAR1'!U277</f>
        <v>0.12184000000002</v>
      </c>
      <c r="N278" s="23">
        <f>SUM('VAR2-Cor'!S277,'VAR2-Sag'!S277)/2</f>
        <v>6.1550000000000403E-2</v>
      </c>
      <c r="O278" s="23">
        <f>SUM('VAR3-Cor'!S277,'VAR3-Sag'!T277)/2</f>
        <v>0.1230799999999975</v>
      </c>
      <c r="P278" s="23">
        <f>SUM('VAR4-Cor'!T277,'VAR4-Sag'!T277)/2</f>
        <v>9.595000000000195E-2</v>
      </c>
      <c r="Q278" s="23">
        <f t="shared" si="24"/>
        <v>0.10060500000000497</v>
      </c>
      <c r="S278">
        <v>1993</v>
      </c>
      <c r="T278">
        <v>1</v>
      </c>
      <c r="U278" s="11">
        <v>1992.9999999971101</v>
      </c>
      <c r="V278" s="23">
        <f t="shared" si="22"/>
        <v>7.0450598030909597E-2</v>
      </c>
      <c r="W278" s="23">
        <f t="shared" si="22"/>
        <v>4.1112616081311462E-2</v>
      </c>
      <c r="X278" s="23">
        <f t="shared" si="22"/>
        <v>8.9573462231290715E-2</v>
      </c>
      <c r="Y278" s="23">
        <f t="shared" si="21"/>
        <v>6.272727252275842E-2</v>
      </c>
      <c r="Z278" s="23">
        <f t="shared" si="25"/>
        <v>6.5965987216567545E-2</v>
      </c>
    </row>
    <row r="279" spans="1:26" x14ac:dyDescent="0.3">
      <c r="A279">
        <v>1992</v>
      </c>
      <c r="B279">
        <v>12</v>
      </c>
      <c r="C279" s="11">
        <v>1992.91666666375</v>
      </c>
      <c r="D279" s="23">
        <f>'VAR1'!T278</f>
        <v>0.62442726365832801</v>
      </c>
      <c r="E279" s="23">
        <f>SUM('VAR2-Cor'!R278,'VAR2-Sag'!R278)/2</f>
        <v>0.68490389722713052</v>
      </c>
      <c r="F279" s="23">
        <f>SUM('VAR3-Cor'!R278,'VAR3-Sag'!S278)/2</f>
        <v>0.78416845204860941</v>
      </c>
      <c r="G279" s="23">
        <f>SUM('VAR4-Cor'!S278,'VAR4-Sag'!S278)/2</f>
        <v>0.70192474609500199</v>
      </c>
      <c r="H279" s="23">
        <f t="shared" si="23"/>
        <v>0.69885608975726754</v>
      </c>
      <c r="J279">
        <v>1992</v>
      </c>
      <c r="K279">
        <v>12</v>
      </c>
      <c r="L279" s="11">
        <v>1992.91666666375</v>
      </c>
      <c r="M279" s="23">
        <f>'VAR1'!U278</f>
        <v>0.12184000000002</v>
      </c>
      <c r="N279" s="23">
        <f>SUM('VAR2-Cor'!S278,'VAR2-Sag'!S278)/2</f>
        <v>6.1550000000000403E-2</v>
      </c>
      <c r="O279" s="23">
        <f>SUM('VAR3-Cor'!S278,'VAR3-Sag'!T278)/2</f>
        <v>0.1230299999999995</v>
      </c>
      <c r="P279" s="23">
        <f>SUM('VAR4-Cor'!T278,'VAR4-Sag'!T278)/2</f>
        <v>9.6000000000000058E-2</v>
      </c>
      <c r="Q279" s="23">
        <f t="shared" si="24"/>
        <v>0.100605000000005</v>
      </c>
      <c r="S279">
        <v>1992</v>
      </c>
      <c r="T279">
        <v>12</v>
      </c>
      <c r="U279" s="11">
        <v>1992.91666666375</v>
      </c>
      <c r="V279" s="23">
        <f t="shared" si="22"/>
        <v>7.6080217804143174E-2</v>
      </c>
      <c r="W279" s="23">
        <f t="shared" si="22"/>
        <v>4.215583487433016E-2</v>
      </c>
      <c r="X279" s="23">
        <f t="shared" si="22"/>
        <v>9.6476244655540028E-2</v>
      </c>
      <c r="Y279" s="23">
        <f t="shared" si="21"/>
        <v>6.7384775625120227E-2</v>
      </c>
      <c r="Z279" s="23">
        <f t="shared" si="25"/>
        <v>7.0524268239783403E-2</v>
      </c>
    </row>
    <row r="280" spans="1:26" x14ac:dyDescent="0.3">
      <c r="A280">
        <v>1992</v>
      </c>
      <c r="B280">
        <v>11</v>
      </c>
      <c r="C280" s="11">
        <v>1992.8333333303899</v>
      </c>
      <c r="D280" s="23">
        <f>'VAR1'!T279</f>
        <v>0.79951802547138195</v>
      </c>
      <c r="E280" s="23">
        <f>SUM('VAR2-Cor'!R279,'VAR2-Sag'!R279)/2</f>
        <v>0.70229654928190099</v>
      </c>
      <c r="F280" s="23">
        <f>SUM('VAR3-Cor'!R279,'VAR3-Sag'!S279)/2</f>
        <v>0.85226767881471199</v>
      </c>
      <c r="G280" s="23">
        <f>SUM('VAR4-Cor'!S279,'VAR4-Sag'!S279)/2</f>
        <v>0.76580336656422743</v>
      </c>
      <c r="H280" s="23">
        <f t="shared" si="23"/>
        <v>0.77997140503305562</v>
      </c>
      <c r="J280">
        <v>1992</v>
      </c>
      <c r="K280">
        <v>11</v>
      </c>
      <c r="L280" s="11">
        <v>1992.8333333303899</v>
      </c>
      <c r="M280" s="23">
        <f>'VAR1'!U279</f>
        <v>0.12184000000002</v>
      </c>
      <c r="N280" s="23">
        <f>SUM('VAR2-Cor'!S279,'VAR2-Sag'!S279)/2</f>
        <v>6.1500000000000499E-2</v>
      </c>
      <c r="O280" s="23">
        <f>SUM('VAR3-Cor'!S279,'VAR3-Sag'!T279)/2</f>
        <v>9.2314999999998801E-2</v>
      </c>
      <c r="P280" s="23">
        <f>SUM('VAR4-Cor'!T279,'VAR4-Sag'!T279)/2</f>
        <v>9.595000000000195E-2</v>
      </c>
      <c r="Q280" s="23">
        <f t="shared" si="24"/>
        <v>9.290125000000532E-2</v>
      </c>
      <c r="S280">
        <v>1992</v>
      </c>
      <c r="T280">
        <v>11</v>
      </c>
      <c r="U280" s="11">
        <v>1992.8333333303899</v>
      </c>
      <c r="V280" s="23">
        <f t="shared" si="22"/>
        <v>9.7413276223449169E-2</v>
      </c>
      <c r="W280" s="23">
        <f t="shared" si="22"/>
        <v>4.3191237780837263E-2</v>
      </c>
      <c r="X280" s="23">
        <f t="shared" si="22"/>
        <v>7.8677090769779121E-2</v>
      </c>
      <c r="Y280" s="23">
        <f t="shared" si="21"/>
        <v>7.3478833021839121E-2</v>
      </c>
      <c r="Z280" s="23">
        <f t="shared" si="25"/>
        <v>7.3190109448976165E-2</v>
      </c>
    </row>
    <row r="281" spans="1:26" x14ac:dyDescent="0.3">
      <c r="A281">
        <v>1992</v>
      </c>
      <c r="B281">
        <v>10</v>
      </c>
      <c r="C281" s="11">
        <v>1992.74999999703</v>
      </c>
      <c r="D281" s="23">
        <f>'VAR1'!T280</f>
        <v>0.83876686287174795</v>
      </c>
      <c r="E281" s="23">
        <f>SUM('VAR2-Cor'!R280,'VAR2-Sag'!R280)/2</f>
        <v>0.70825390716305447</v>
      </c>
      <c r="F281" s="23">
        <f>SUM('VAR3-Cor'!R280,'VAR3-Sag'!S280)/2</f>
        <v>0.86908836039144943</v>
      </c>
      <c r="G281" s="23">
        <f>SUM('VAR4-Cor'!S280,'VAR4-Sag'!S280)/2</f>
        <v>0.79388409513618896</v>
      </c>
      <c r="H281" s="23">
        <f t="shared" si="23"/>
        <v>0.80249830639061015</v>
      </c>
      <c r="J281">
        <v>1992</v>
      </c>
      <c r="K281">
        <v>10</v>
      </c>
      <c r="L281" s="11">
        <v>1992.74999999703</v>
      </c>
      <c r="M281" s="23">
        <f>'VAR1'!U280</f>
        <v>0.12184000000002</v>
      </c>
      <c r="N281" s="23">
        <f>SUM('VAR2-Cor'!S280,'VAR2-Sag'!S280)/2</f>
        <v>6.1550000000000403E-2</v>
      </c>
      <c r="O281" s="23">
        <f>SUM('VAR3-Cor'!S280,'VAR3-Sag'!T280)/2</f>
        <v>0.1538299999999985</v>
      </c>
      <c r="P281" s="23">
        <f>SUM('VAR4-Cor'!T280,'VAR4-Sag'!T280)/2</f>
        <v>7.2000000000000897E-2</v>
      </c>
      <c r="Q281" s="23">
        <f t="shared" si="24"/>
        <v>0.10230500000000495</v>
      </c>
      <c r="S281">
        <v>1992</v>
      </c>
      <c r="T281">
        <v>10</v>
      </c>
      <c r="U281" s="11">
        <v>1992.74999999703</v>
      </c>
      <c r="V281" s="23">
        <f t="shared" si="22"/>
        <v>0.10219535457231055</v>
      </c>
      <c r="W281" s="23">
        <f t="shared" si="22"/>
        <v>4.3593027985886289E-2</v>
      </c>
      <c r="X281" s="23">
        <f t="shared" si="22"/>
        <v>0.13369186247901535</v>
      </c>
      <c r="Y281" s="23">
        <f t="shared" si="21"/>
        <v>5.715965484980632E-2</v>
      </c>
      <c r="Z281" s="23">
        <f t="shared" si="25"/>
        <v>8.4159974971754634E-2</v>
      </c>
    </row>
    <row r="282" spans="1:26" x14ac:dyDescent="0.3">
      <c r="A282">
        <v>1992</v>
      </c>
      <c r="B282">
        <v>9</v>
      </c>
      <c r="C282" s="11">
        <v>1992.66666666367</v>
      </c>
      <c r="D282" s="23">
        <f>'VAR1'!T281</f>
        <v>0.653224792786258</v>
      </c>
      <c r="E282" s="23">
        <f>SUM('VAR2-Cor'!R281,'VAR2-Sag'!R281)/2</f>
        <v>0.67933490215716508</v>
      </c>
      <c r="F282" s="23">
        <f>SUM('VAR3-Cor'!R281,'VAR3-Sag'!S281)/2</f>
        <v>0.83556351944437357</v>
      </c>
      <c r="G282" s="23">
        <f>SUM('VAR4-Cor'!S281,'VAR4-Sag'!S281)/2</f>
        <v>0.78052747324975957</v>
      </c>
      <c r="H282" s="23">
        <f t="shared" si="23"/>
        <v>0.73716267190938911</v>
      </c>
      <c r="J282">
        <v>1992</v>
      </c>
      <c r="K282">
        <v>9</v>
      </c>
      <c r="L282" s="11">
        <v>1992.66666666367</v>
      </c>
      <c r="M282" s="23">
        <f>'VAR1'!U281</f>
        <v>0.12184000000002</v>
      </c>
      <c r="N282" s="23">
        <f>SUM('VAR2-Cor'!S281,'VAR2-Sag'!S281)/2</f>
        <v>6.1549999999998606E-2</v>
      </c>
      <c r="O282" s="23">
        <f>SUM('VAR3-Cor'!S281,'VAR3-Sag'!T281)/2</f>
        <v>9.2265000000001041E-2</v>
      </c>
      <c r="P282" s="23">
        <f>SUM('VAR4-Cor'!T281,'VAR4-Sag'!T281)/2</f>
        <v>4.8000000000000001E-2</v>
      </c>
      <c r="Q282" s="23">
        <f t="shared" si="24"/>
        <v>8.0913750000004905E-2</v>
      </c>
      <c r="S282">
        <v>1992</v>
      </c>
      <c r="T282">
        <v>9</v>
      </c>
      <c r="U282" s="11">
        <v>1992.66666666367</v>
      </c>
      <c r="V282" s="23">
        <f t="shared" si="22"/>
        <v>7.9588908753090742E-2</v>
      </c>
      <c r="W282" s="23">
        <f t="shared" si="22"/>
        <v>4.1813063227772562E-2</v>
      </c>
      <c r="X282" s="23">
        <f t="shared" si="22"/>
        <v>7.7093268121535996E-2</v>
      </c>
      <c r="Y282" s="23">
        <f t="shared" si="21"/>
        <v>3.746531871598846E-2</v>
      </c>
      <c r="Z282" s="23">
        <f t="shared" si="25"/>
        <v>5.899013970459694E-2</v>
      </c>
    </row>
    <row r="283" spans="1:26" x14ac:dyDescent="0.3">
      <c r="A283">
        <v>1992</v>
      </c>
      <c r="B283">
        <v>8</v>
      </c>
      <c r="C283" s="11">
        <v>1992.5833333303101</v>
      </c>
      <c r="D283" s="23">
        <f>'VAR1'!T282</f>
        <v>0.68071070368161801</v>
      </c>
      <c r="E283" s="23">
        <f>SUM('VAR2-Cor'!R282,'VAR2-Sag'!R282)/2</f>
        <v>0.65174475008010146</v>
      </c>
      <c r="F283" s="23">
        <f>SUM('VAR3-Cor'!R282,'VAR3-Sag'!S282)/2</f>
        <v>0.78525219864444551</v>
      </c>
      <c r="G283" s="23">
        <f>SUM('VAR4-Cor'!S282,'VAR4-Sag'!S282)/2</f>
        <v>0.76523990077695303</v>
      </c>
      <c r="H283" s="23">
        <f t="shared" si="23"/>
        <v>0.72073688829577942</v>
      </c>
      <c r="J283">
        <v>1992</v>
      </c>
      <c r="K283">
        <v>8</v>
      </c>
      <c r="L283" s="11">
        <v>1992.5833333303101</v>
      </c>
      <c r="M283" s="23">
        <f>'VAR1'!U282</f>
        <v>0.12184000000002</v>
      </c>
      <c r="N283" s="23">
        <f>SUM('VAR2-Cor'!S282,'VAR2-Sag'!S282)/2</f>
        <v>6.1500000000002303E-2</v>
      </c>
      <c r="O283" s="23">
        <f>SUM('VAR3-Cor'!S282,'VAR3-Sag'!T282)/2</f>
        <v>0.153829999999997</v>
      </c>
      <c r="P283" s="23">
        <f>SUM('VAR4-Cor'!T282,'VAR4-Sag'!T282)/2</f>
        <v>4.7975000000000947E-2</v>
      </c>
      <c r="Q283" s="23">
        <f t="shared" si="24"/>
        <v>9.6286250000005055E-2</v>
      </c>
      <c r="S283">
        <v>1992</v>
      </c>
      <c r="T283">
        <v>8</v>
      </c>
      <c r="U283" s="11">
        <v>1992.5833333303101</v>
      </c>
      <c r="V283" s="23">
        <f t="shared" si="22"/>
        <v>8.293779213658195E-2</v>
      </c>
      <c r="W283" s="23">
        <f t="shared" si="22"/>
        <v>4.0082302129927742E-2</v>
      </c>
      <c r="X283" s="23">
        <f t="shared" si="22"/>
        <v>0.12079534571747269</v>
      </c>
      <c r="Y283" s="23">
        <f t="shared" si="21"/>
        <v>3.6712384239775048E-2</v>
      </c>
      <c r="Z283" s="23">
        <f t="shared" si="25"/>
        <v>7.013195605593936E-2</v>
      </c>
    </row>
    <row r="284" spans="1:26" x14ac:dyDescent="0.3">
      <c r="A284">
        <v>1992</v>
      </c>
      <c r="B284">
        <v>7</v>
      </c>
      <c r="C284" s="11">
        <v>1992.49999999695</v>
      </c>
      <c r="D284" s="23">
        <f>'VAR1'!T283</f>
        <v>0.75789943951556604</v>
      </c>
      <c r="E284" s="23">
        <f>SUM('VAR2-Cor'!R283,'VAR2-Sag'!R283)/2</f>
        <v>0.62512991413818253</v>
      </c>
      <c r="F284" s="23">
        <f>SUM('VAR3-Cor'!R283,'VAR3-Sag'!S283)/2</f>
        <v>0.72657923355997545</v>
      </c>
      <c r="G284" s="23">
        <f>SUM('VAR4-Cor'!S283,'VAR4-Sag'!S283)/2</f>
        <v>0.73829134820834841</v>
      </c>
      <c r="H284" s="23">
        <f t="shared" si="23"/>
        <v>0.71197498385551805</v>
      </c>
      <c r="J284">
        <v>1992</v>
      </c>
      <c r="K284">
        <v>7</v>
      </c>
      <c r="L284" s="11">
        <v>1992.49999999695</v>
      </c>
      <c r="M284" s="23">
        <f>'VAR1'!U283</f>
        <v>0.12184000000002</v>
      </c>
      <c r="N284" s="23">
        <f>SUM('VAR2-Cor'!S283,'VAR2-Sag'!S283)/2</f>
        <v>6.1549999999998606E-2</v>
      </c>
      <c r="O284" s="23">
        <f>SUM('VAR3-Cor'!S283,'VAR3-Sag'!T283)/2</f>
        <v>9.2314999999999051E-2</v>
      </c>
      <c r="P284" s="23">
        <f>SUM('VAR4-Cor'!T283,'VAR4-Sag'!T283)/2</f>
        <v>4.7975000000000947E-2</v>
      </c>
      <c r="Q284" s="23">
        <f t="shared" si="24"/>
        <v>8.0920000000004641E-2</v>
      </c>
      <c r="S284">
        <v>1992</v>
      </c>
      <c r="T284">
        <v>7</v>
      </c>
      <c r="U284" s="11">
        <v>1992.49999999695</v>
      </c>
      <c r="V284" s="23">
        <f t="shared" si="22"/>
        <v>9.2342467710591722E-2</v>
      </c>
      <c r="W284" s="23">
        <f t="shared" si="22"/>
        <v>3.8476746215204263E-2</v>
      </c>
      <c r="X284" s="23">
        <f t="shared" si="22"/>
        <v>6.7074161946088437E-2</v>
      </c>
      <c r="Y284" s="23">
        <f t="shared" si="21"/>
        <v>3.5419527430296215E-2</v>
      </c>
      <c r="Z284" s="23">
        <f t="shared" si="25"/>
        <v>5.8328225825545164E-2</v>
      </c>
    </row>
    <row r="285" spans="1:26" x14ac:dyDescent="0.3">
      <c r="A285">
        <v>1992</v>
      </c>
      <c r="B285">
        <v>6</v>
      </c>
      <c r="C285" s="11">
        <v>1992.4166666635899</v>
      </c>
      <c r="D285" s="23">
        <f>'VAR1'!T284</f>
        <v>0.813370223091888</v>
      </c>
      <c r="E285" s="23">
        <f>SUM('VAR2-Cor'!R284,'VAR2-Sag'!R284)/2</f>
        <v>0.60488938874166243</v>
      </c>
      <c r="F285" s="23">
        <f>SUM('VAR3-Cor'!R284,'VAR3-Sag'!S284)/2</f>
        <v>0.68189356758738806</v>
      </c>
      <c r="G285" s="23">
        <f>SUM('VAR4-Cor'!S284,'VAR4-Sag'!S284)/2</f>
        <v>0.70795842407141407</v>
      </c>
      <c r="H285" s="23">
        <f t="shared" si="23"/>
        <v>0.70202790087308808</v>
      </c>
      <c r="J285">
        <v>1992</v>
      </c>
      <c r="K285">
        <v>6</v>
      </c>
      <c r="L285" s="11">
        <v>1992.4166666635899</v>
      </c>
      <c r="M285" s="23">
        <f>'VAR1'!U284</f>
        <v>0.106610000000017</v>
      </c>
      <c r="N285" s="23">
        <f>SUM('VAR2-Cor'!S284,'VAR2-Sag'!S284)/2</f>
        <v>6.1549999999998606E-2</v>
      </c>
      <c r="O285" s="23">
        <f>SUM('VAR3-Cor'!S284,'VAR3-Sag'!T284)/2</f>
        <v>0.12308000000000099</v>
      </c>
      <c r="P285" s="23">
        <f>SUM('VAR4-Cor'!T284,'VAR4-Sag'!T284)/2</f>
        <v>4.7975000000000947E-2</v>
      </c>
      <c r="Q285" s="23">
        <f t="shared" si="24"/>
        <v>8.4803750000004383E-2</v>
      </c>
      <c r="S285">
        <v>1992</v>
      </c>
      <c r="T285">
        <v>6</v>
      </c>
      <c r="U285" s="11">
        <v>1992.4166666635899</v>
      </c>
      <c r="V285" s="23">
        <f t="shared" si="22"/>
        <v>8.6713399483840006E-2</v>
      </c>
      <c r="W285" s="23">
        <f t="shared" si="22"/>
        <v>3.7230941877048479E-2</v>
      </c>
      <c r="X285" s="23">
        <f t="shared" si="22"/>
        <v>8.3927460298656401E-2</v>
      </c>
      <c r="Y285" s="23">
        <f t="shared" si="21"/>
        <v>3.3964305394826762E-2</v>
      </c>
      <c r="Z285" s="23">
        <f t="shared" si="25"/>
        <v>6.045902676359291E-2</v>
      </c>
    </row>
    <row r="286" spans="1:26" x14ac:dyDescent="0.3">
      <c r="A286">
        <v>1992</v>
      </c>
      <c r="B286">
        <v>5</v>
      </c>
      <c r="C286" s="11">
        <v>1992.3333333302301</v>
      </c>
      <c r="D286" s="23">
        <f>'VAR1'!T285</f>
        <v>0.76233655392170796</v>
      </c>
      <c r="E286" s="23">
        <f>SUM('VAR2-Cor'!R285,'VAR2-Sag'!R285)/2</f>
        <v>0.60116726851036451</v>
      </c>
      <c r="F286" s="23">
        <f>SUM('VAR3-Cor'!R285,'VAR3-Sag'!S285)/2</f>
        <v>0.66156888590754748</v>
      </c>
      <c r="G286" s="23">
        <f>SUM('VAR4-Cor'!S285,'VAR4-Sag'!S285)/2</f>
        <v>0.67829436050807601</v>
      </c>
      <c r="H286" s="23">
        <f t="shared" si="23"/>
        <v>0.67584176721192391</v>
      </c>
      <c r="J286">
        <v>1992</v>
      </c>
      <c r="K286">
        <v>5</v>
      </c>
      <c r="L286" s="11">
        <v>1992.3333333302301</v>
      </c>
      <c r="M286" s="23">
        <f>'VAR1'!U285</f>
        <v>0.12184000000002</v>
      </c>
      <c r="N286" s="23">
        <f>SUM('VAR2-Cor'!S285,'VAR2-Sag'!S285)/2</f>
        <v>6.1500000000002303E-2</v>
      </c>
      <c r="O286" s="23">
        <f>SUM('VAR3-Cor'!S285,'VAR3-Sag'!T285)/2</f>
        <v>0.12306499999999679</v>
      </c>
      <c r="P286" s="23">
        <f>SUM('VAR4-Cor'!T285,'VAR4-Sag'!T285)/2</f>
        <v>4.7975000000000947E-2</v>
      </c>
      <c r="Q286" s="23">
        <f t="shared" si="24"/>
        <v>8.8595000000005017E-2</v>
      </c>
      <c r="S286">
        <v>1992</v>
      </c>
      <c r="T286">
        <v>5</v>
      </c>
      <c r="U286" s="11">
        <v>1992.3333333302301</v>
      </c>
      <c r="V286" s="23">
        <f t="shared" si="22"/>
        <v>9.288308572983614E-2</v>
      </c>
      <c r="W286" s="23">
        <f t="shared" si="22"/>
        <v>3.6971787013388803E-2</v>
      </c>
      <c r="X286" s="23">
        <f t="shared" si="22"/>
        <v>8.1415974944210212E-2</v>
      </c>
      <c r="Y286" s="23">
        <f t="shared" si="21"/>
        <v>3.2541171945375591E-2</v>
      </c>
      <c r="Z286" s="23">
        <f t="shared" si="25"/>
        <v>6.0953004908202685E-2</v>
      </c>
    </row>
    <row r="287" spans="1:26" x14ac:dyDescent="0.3">
      <c r="A287">
        <v>1992</v>
      </c>
      <c r="B287">
        <v>4</v>
      </c>
      <c r="C287" s="11">
        <v>1992.24999999687</v>
      </c>
      <c r="D287" s="23">
        <f>'VAR1'!T286</f>
        <v>0.77550016571317704</v>
      </c>
      <c r="E287" s="23">
        <f>SUM('VAR2-Cor'!R286,'VAR2-Sag'!R286)/2</f>
        <v>0.59758895542881052</v>
      </c>
      <c r="F287" s="23">
        <f>SUM('VAR3-Cor'!R286,'VAR3-Sag'!S286)/2</f>
        <v>0.66046730771206552</v>
      </c>
      <c r="G287" s="23">
        <f>SUM('VAR4-Cor'!S286,'VAR4-Sag'!S286)/2</f>
        <v>0.64963188856811249</v>
      </c>
      <c r="H287" s="23">
        <f t="shared" si="23"/>
        <v>0.67079707935554134</v>
      </c>
      <c r="J287">
        <v>1992</v>
      </c>
      <c r="K287">
        <v>4</v>
      </c>
      <c r="L287" s="11">
        <v>1992.24999999687</v>
      </c>
      <c r="M287" s="23">
        <f>'VAR1'!U286</f>
        <v>0.12184000000002</v>
      </c>
      <c r="N287" s="23">
        <f>SUM('VAR2-Cor'!S286,'VAR2-Sag'!S286)/2</f>
        <v>4.6124999999996398E-2</v>
      </c>
      <c r="O287" s="23">
        <f>SUM('VAR3-Cor'!S286,'VAR3-Sag'!T286)/2</f>
        <v>0.1230299999999995</v>
      </c>
      <c r="P287" s="23">
        <f>SUM('VAR4-Cor'!T286,'VAR4-Sag'!T286)/2</f>
        <v>4.8000000000001798E-2</v>
      </c>
      <c r="Q287" s="23">
        <f t="shared" si="24"/>
        <v>8.4748750000004425E-2</v>
      </c>
      <c r="S287">
        <v>1992</v>
      </c>
      <c r="T287">
        <v>4</v>
      </c>
      <c r="U287" s="11">
        <v>1992.24999999687</v>
      </c>
      <c r="V287" s="23">
        <f t="shared" si="22"/>
        <v>9.4486940190509003E-2</v>
      </c>
      <c r="W287" s="23">
        <f t="shared" si="22"/>
        <v>2.7563790569151734E-2</v>
      </c>
      <c r="X287" s="23">
        <f t="shared" si="22"/>
        <v>8.1257292867815092E-2</v>
      </c>
      <c r="Y287" s="23">
        <f t="shared" si="21"/>
        <v>3.1182330651270566E-2</v>
      </c>
      <c r="Z287" s="23">
        <f t="shared" si="25"/>
        <v>5.86225885696866E-2</v>
      </c>
    </row>
    <row r="288" spans="1:26" x14ac:dyDescent="0.3">
      <c r="A288">
        <v>1992</v>
      </c>
      <c r="B288">
        <v>3</v>
      </c>
      <c r="C288" s="11">
        <v>1992.1666666635101</v>
      </c>
      <c r="D288" s="23">
        <f>'VAR1'!T287</f>
        <v>0.74118561593179499</v>
      </c>
      <c r="E288" s="23">
        <f>SUM('VAR2-Cor'!R287,'VAR2-Sag'!R287)/2</f>
        <v>0.59538638405085398</v>
      </c>
      <c r="F288" s="23">
        <f>SUM('VAR3-Cor'!R287,'VAR3-Sag'!S287)/2</f>
        <v>0.62709124294636254</v>
      </c>
      <c r="G288" s="23">
        <f>SUM('VAR4-Cor'!S287,'VAR4-Sag'!S287)/2</f>
        <v>0.635688953722372</v>
      </c>
      <c r="H288" s="23">
        <f t="shared" si="23"/>
        <v>0.64983804916284593</v>
      </c>
      <c r="J288">
        <v>1992</v>
      </c>
      <c r="K288">
        <v>3</v>
      </c>
      <c r="L288" s="11">
        <v>1992.1666666635101</v>
      </c>
      <c r="M288" s="23">
        <f>'VAR1'!U287</f>
        <v>0.12184000000002</v>
      </c>
      <c r="N288" s="23">
        <f>SUM('VAR2-Cor'!S287,'VAR2-Sag'!S287)/2</f>
        <v>4.6124999999998154E-2</v>
      </c>
      <c r="O288" s="23">
        <f>SUM('VAR3-Cor'!S287,'VAR3-Sag'!T287)/2</f>
        <v>9.2314999999998801E-2</v>
      </c>
      <c r="P288" s="23">
        <f>SUM('VAR4-Cor'!T287,'VAR4-Sag'!T287)/2</f>
        <v>4.8000000000001798E-2</v>
      </c>
      <c r="Q288" s="23">
        <f t="shared" si="24"/>
        <v>7.707000000000469E-2</v>
      </c>
      <c r="S288">
        <v>1992</v>
      </c>
      <c r="T288">
        <v>3</v>
      </c>
      <c r="U288" s="11">
        <v>1992.1666666635101</v>
      </c>
      <c r="V288" s="23">
        <f t="shared" si="22"/>
        <v>9.0306055445144723E-2</v>
      </c>
      <c r="W288" s="23">
        <f t="shared" si="22"/>
        <v>2.7462196964344539E-2</v>
      </c>
      <c r="X288" s="23">
        <f t="shared" si="22"/>
        <v>5.7889928092592705E-2</v>
      </c>
      <c r="Y288" s="23">
        <f t="shared" si="21"/>
        <v>3.0513069778675E-2</v>
      </c>
      <c r="Z288" s="23">
        <f t="shared" si="25"/>
        <v>5.1542812570189243E-2</v>
      </c>
    </row>
    <row r="289" spans="1:26" x14ac:dyDescent="0.3">
      <c r="A289">
        <v>1992</v>
      </c>
      <c r="B289">
        <v>2</v>
      </c>
      <c r="C289" s="11">
        <v>1992.08333333015</v>
      </c>
      <c r="D289" s="23">
        <f>'VAR1'!T288</f>
        <v>0.72534723838874804</v>
      </c>
      <c r="E289" s="23">
        <f>SUM('VAR2-Cor'!R288,'VAR2-Sag'!R288)/2</f>
        <v>0.59429519791118102</v>
      </c>
      <c r="F289" s="23">
        <f>SUM('VAR3-Cor'!R288,'VAR3-Sag'!S288)/2</f>
        <v>0.60666475179167345</v>
      </c>
      <c r="G289" s="23">
        <f>SUM('VAR4-Cor'!S288,'VAR4-Sag'!S288)/2</f>
        <v>0.6300096354158965</v>
      </c>
      <c r="H289" s="23">
        <f t="shared" si="23"/>
        <v>0.63907920587687472</v>
      </c>
      <c r="J289">
        <v>1992</v>
      </c>
      <c r="K289">
        <v>2</v>
      </c>
      <c r="L289" s="11">
        <v>1992.08333333015</v>
      </c>
      <c r="M289" s="23">
        <f>'VAR1'!U288</f>
        <v>6.0920000000010001E-2</v>
      </c>
      <c r="N289" s="23">
        <f>SUM('VAR2-Cor'!S288,'VAR2-Sag'!S288)/2</f>
        <v>9.2350000000002805E-2</v>
      </c>
      <c r="O289" s="23">
        <f>SUM('VAR3-Cor'!S288,'VAR3-Sag'!T288)/2</f>
        <v>9.2264999999999042E-2</v>
      </c>
      <c r="P289" s="23">
        <f>SUM('VAR4-Cor'!T288,'VAR4-Sag'!T288)/2</f>
        <v>0.16795000000000249</v>
      </c>
      <c r="Q289" s="23">
        <f t="shared" si="24"/>
        <v>0.10337125000000358</v>
      </c>
      <c r="S289">
        <v>1992</v>
      </c>
      <c r="T289">
        <v>2</v>
      </c>
      <c r="U289" s="11">
        <v>1992.08333333015</v>
      </c>
      <c r="V289" s="23">
        <f t="shared" si="22"/>
        <v>4.4188153762649784E-2</v>
      </c>
      <c r="W289" s="23">
        <f t="shared" si="22"/>
        <v>5.4883161527099232E-2</v>
      </c>
      <c r="X289" s="23">
        <f t="shared" si="22"/>
        <v>5.5973923324058171E-2</v>
      </c>
      <c r="Y289" s="23">
        <f t="shared" si="21"/>
        <v>0.10581011826810138</v>
      </c>
      <c r="Z289" s="23">
        <f t="shared" si="25"/>
        <v>6.5213839220477146E-2</v>
      </c>
    </row>
    <row r="290" spans="1:26" x14ac:dyDescent="0.3">
      <c r="A290">
        <v>1992</v>
      </c>
      <c r="B290">
        <v>1</v>
      </c>
      <c r="C290" s="11">
        <v>1991.9999999967899</v>
      </c>
      <c r="D290" s="23">
        <f>'VAR1'!T289</f>
        <v>0.76498658360980598</v>
      </c>
      <c r="E290" s="23">
        <f>SUM('VAR2-Cor'!R289,'VAR2-Sag'!R289)/2</f>
        <v>0.61190311424354948</v>
      </c>
      <c r="F290" s="23">
        <f>SUM('VAR3-Cor'!R289,'VAR3-Sag'!S289)/2</f>
        <v>0.65412559026762052</v>
      </c>
      <c r="G290" s="23">
        <f>SUM('VAR4-Cor'!S289,'VAR4-Sag'!S289)/2</f>
        <v>0.65700383162336096</v>
      </c>
      <c r="H290" s="23">
        <f t="shared" si="23"/>
        <v>0.67200477993608421</v>
      </c>
      <c r="J290">
        <v>1992</v>
      </c>
      <c r="K290">
        <v>1</v>
      </c>
      <c r="L290" s="11">
        <v>1991.9999999967899</v>
      </c>
      <c r="M290" s="23">
        <f>'VAR1'!U289</f>
        <v>4.5690000000007502E-2</v>
      </c>
      <c r="N290" s="23">
        <f>SUM('VAR2-Cor'!S289,'VAR2-Sag'!S289)/2</f>
        <v>6.1499999999996946E-2</v>
      </c>
      <c r="O290" s="23">
        <f>SUM('VAR3-Cor'!S289,'VAR3-Sag'!T289)/2</f>
        <v>6.1564999999999849E-2</v>
      </c>
      <c r="P290" s="23">
        <f>SUM('VAR4-Cor'!T289,'VAR4-Sag'!T289)/2</f>
        <v>0.16790000000000249</v>
      </c>
      <c r="Q290" s="23">
        <f t="shared" si="24"/>
        <v>8.4163750000001702E-2</v>
      </c>
      <c r="S290">
        <v>1992</v>
      </c>
      <c r="T290">
        <v>1</v>
      </c>
      <c r="U290" s="11">
        <v>1991.9999999967899</v>
      </c>
      <c r="V290" s="23">
        <f t="shared" si="22"/>
        <v>3.4952237005137776E-2</v>
      </c>
      <c r="W290" s="23">
        <f t="shared" si="22"/>
        <v>3.7632041525976427E-2</v>
      </c>
      <c r="X290" s="23">
        <f t="shared" si="22"/>
        <v>4.0271241964825961E-2</v>
      </c>
      <c r="Y290" s="23">
        <f t="shared" si="21"/>
        <v>0.11031094332956394</v>
      </c>
      <c r="Z290" s="23">
        <f t="shared" si="25"/>
        <v>5.5791615956376023E-2</v>
      </c>
    </row>
    <row r="291" spans="1:26" x14ac:dyDescent="0.3">
      <c r="A291">
        <v>1991</v>
      </c>
      <c r="B291">
        <v>12</v>
      </c>
      <c r="C291" s="11">
        <v>1991.9166666634301</v>
      </c>
      <c r="D291" s="23">
        <f>'VAR1'!T290</f>
        <v>0.79931408015081795</v>
      </c>
      <c r="E291" s="23">
        <f>SUM('VAR2-Cor'!R290,'VAR2-Sag'!R290)/2</f>
        <v>0.62940966837030898</v>
      </c>
      <c r="F291" s="23">
        <f>SUM('VAR3-Cor'!R290,'VAR3-Sag'!S290)/2</f>
        <v>0.70757750075780401</v>
      </c>
      <c r="G291" s="23">
        <f>SUM('VAR4-Cor'!S290,'VAR4-Sag'!S290)/2</f>
        <v>0.70282679043051155</v>
      </c>
      <c r="H291" s="23">
        <f t="shared" si="23"/>
        <v>0.70978200992736074</v>
      </c>
      <c r="J291">
        <v>1991</v>
      </c>
      <c r="K291">
        <v>12</v>
      </c>
      <c r="L291" s="11">
        <v>1991.9166666634301</v>
      </c>
      <c r="M291" s="23">
        <f>'VAR1'!U290</f>
        <v>6.0920000000010001E-2</v>
      </c>
      <c r="N291" s="23">
        <f>SUM('VAR2-Cor'!S290,'VAR2-Sag'!S290)/2</f>
        <v>6.1550000000003949E-2</v>
      </c>
      <c r="O291" s="23">
        <f>SUM('VAR3-Cor'!S290,'VAR3-Sag'!T290)/2</f>
        <v>6.1514999999999952E-2</v>
      </c>
      <c r="P291" s="23">
        <f>SUM('VAR4-Cor'!T290,'VAR4-Sag'!T290)/2</f>
        <v>0.16795000000000049</v>
      </c>
      <c r="Q291" s="23">
        <f t="shared" si="24"/>
        <v>8.7983750000003608E-2</v>
      </c>
      <c r="S291">
        <v>1991</v>
      </c>
      <c r="T291">
        <v>12</v>
      </c>
      <c r="U291" s="11">
        <v>1991.9166666634301</v>
      </c>
      <c r="V291" s="23">
        <f t="shared" si="22"/>
        <v>4.8694213762795827E-2</v>
      </c>
      <c r="W291" s="23">
        <f t="shared" si="22"/>
        <v>3.8740165088195E-2</v>
      </c>
      <c r="X291" s="23">
        <f t="shared" si="22"/>
        <v>4.3526629959116277E-2</v>
      </c>
      <c r="Y291" s="23">
        <f t="shared" si="21"/>
        <v>0.11803975945280476</v>
      </c>
      <c r="Z291" s="23">
        <f t="shared" si="25"/>
        <v>6.2250192065727968E-2</v>
      </c>
    </row>
    <row r="292" spans="1:26" x14ac:dyDescent="0.3">
      <c r="A292">
        <v>1991</v>
      </c>
      <c r="B292">
        <v>11</v>
      </c>
      <c r="C292" s="11">
        <v>1991.83333333007</v>
      </c>
      <c r="D292" s="23">
        <f>'VAR1'!T291</f>
        <v>0.87662530006977601</v>
      </c>
      <c r="E292" s="23">
        <f>SUM('VAR2-Cor'!R291,'VAR2-Sag'!R291)/2</f>
        <v>0.64783853506051092</v>
      </c>
      <c r="F292" s="23">
        <f>SUM('VAR3-Cor'!R291,'VAR3-Sag'!S291)/2</f>
        <v>0.76493995714020846</v>
      </c>
      <c r="G292" s="23">
        <f>SUM('VAR4-Cor'!S291,'VAR4-Sag'!S291)/2</f>
        <v>0.82379449508710856</v>
      </c>
      <c r="H292" s="23">
        <f t="shared" si="23"/>
        <v>0.77829957183940102</v>
      </c>
      <c r="J292">
        <v>1991</v>
      </c>
      <c r="K292">
        <v>11</v>
      </c>
      <c r="L292" s="11">
        <v>1991.83333333007</v>
      </c>
      <c r="M292" s="23">
        <f>'VAR1'!U291</f>
        <v>4.5690000000007502E-2</v>
      </c>
      <c r="N292" s="23">
        <f>SUM('VAR2-Cor'!S291,'VAR2-Sag'!S291)/2</f>
        <v>6.154999999999685E-2</v>
      </c>
      <c r="O292" s="23">
        <f>SUM('VAR3-Cor'!S291,'VAR3-Sag'!T291)/2</f>
        <v>6.1514999999999903E-2</v>
      </c>
      <c r="P292" s="23">
        <f>SUM('VAR4-Cor'!T291,'VAR4-Sag'!T291)/2</f>
        <v>0.16795000000000249</v>
      </c>
      <c r="Q292" s="23">
        <f t="shared" si="24"/>
        <v>8.4176250000001687E-2</v>
      </c>
      <c r="S292">
        <v>1991</v>
      </c>
      <c r="T292">
        <v>11</v>
      </c>
      <c r="U292" s="11">
        <v>1991.83333333007</v>
      </c>
      <c r="V292" s="23">
        <f t="shared" si="22"/>
        <v>4.005300996019464E-2</v>
      </c>
      <c r="W292" s="23">
        <f t="shared" si="22"/>
        <v>3.9874461832972406E-2</v>
      </c>
      <c r="X292" s="23">
        <f t="shared" si="22"/>
        <v>4.7055281463479849E-2</v>
      </c>
      <c r="Y292" s="23">
        <f t="shared" si="21"/>
        <v>0.13835628544988193</v>
      </c>
      <c r="Z292" s="23">
        <f t="shared" si="25"/>
        <v>6.6334759676632216E-2</v>
      </c>
    </row>
    <row r="293" spans="1:26" x14ac:dyDescent="0.3">
      <c r="A293">
        <v>1991</v>
      </c>
      <c r="B293">
        <v>10</v>
      </c>
      <c r="C293" s="11">
        <v>1991.7499999967099</v>
      </c>
      <c r="D293" s="23">
        <f>'VAR1'!T292</f>
        <v>0.83838842897869903</v>
      </c>
      <c r="E293" s="23">
        <f>SUM('VAR2-Cor'!R292,'VAR2-Sag'!R292)/2</f>
        <v>0.6391003053036115</v>
      </c>
      <c r="F293" s="23">
        <f>SUM('VAR3-Cor'!R292,'VAR3-Sag'!S292)/2</f>
        <v>0.78708974477759708</v>
      </c>
      <c r="G293" s="23">
        <f>SUM('VAR4-Cor'!S292,'VAR4-Sag'!S292)/2</f>
        <v>0.89001544519740761</v>
      </c>
      <c r="H293" s="23">
        <f t="shared" si="23"/>
        <v>0.78864848106432883</v>
      </c>
      <c r="J293">
        <v>1991</v>
      </c>
      <c r="K293">
        <v>10</v>
      </c>
      <c r="L293" s="11">
        <v>1991.7499999967099</v>
      </c>
      <c r="M293" s="23">
        <f>'VAR1'!U292</f>
        <v>0.12184000000002</v>
      </c>
      <c r="N293" s="23">
        <f>SUM('VAR2-Cor'!S292,'VAR2-Sag'!S292)/2</f>
        <v>7.6924999999998148E-2</v>
      </c>
      <c r="O293" s="23">
        <f>SUM('VAR3-Cor'!S292,'VAR3-Sag'!T292)/2</f>
        <v>4.6164999999998402E-2</v>
      </c>
      <c r="P293" s="23">
        <f>SUM('VAR4-Cor'!T292,'VAR4-Sag'!T292)/2</f>
        <v>9.2999999999999944E-2</v>
      </c>
      <c r="Q293" s="23">
        <f t="shared" si="24"/>
        <v>8.4482500000004124E-2</v>
      </c>
      <c r="S293">
        <v>1991</v>
      </c>
      <c r="T293">
        <v>10</v>
      </c>
      <c r="U293" s="11">
        <v>1991.7499999967099</v>
      </c>
      <c r="V293" s="23">
        <f t="shared" si="22"/>
        <v>0.10214924618678146</v>
      </c>
      <c r="W293" s="23">
        <f t="shared" si="22"/>
        <v>4.9162790985479134E-2</v>
      </c>
      <c r="X293" s="23">
        <f t="shared" si="22"/>
        <v>3.6335998067656514E-2</v>
      </c>
      <c r="Y293" s="23">
        <f t="shared" si="21"/>
        <v>8.2771436403358864E-2</v>
      </c>
      <c r="Z293" s="23">
        <f t="shared" si="25"/>
        <v>6.7604867910819003E-2</v>
      </c>
    </row>
    <row r="294" spans="1:26" x14ac:dyDescent="0.3">
      <c r="A294">
        <v>1991</v>
      </c>
      <c r="B294">
        <v>9</v>
      </c>
      <c r="C294" s="11">
        <v>1991.66666666335</v>
      </c>
      <c r="D294" s="23">
        <f>'VAR1'!T293</f>
        <v>0.74460672126044403</v>
      </c>
      <c r="E294" s="23">
        <f>SUM('VAR2-Cor'!R293,'VAR2-Sag'!R293)/2</f>
        <v>0.59238116018424458</v>
      </c>
      <c r="F294" s="23">
        <f>SUM('VAR3-Cor'!R293,'VAR3-Sag'!S293)/2</f>
        <v>0.75695886424271197</v>
      </c>
      <c r="G294" s="23">
        <f>SUM('VAR4-Cor'!S293,'VAR4-Sag'!S293)/2</f>
        <v>0.87203608908799501</v>
      </c>
      <c r="H294" s="23">
        <f t="shared" si="23"/>
        <v>0.74149570869384895</v>
      </c>
      <c r="J294">
        <v>1991</v>
      </c>
      <c r="K294">
        <v>9</v>
      </c>
      <c r="L294" s="11">
        <v>1991.66666666335</v>
      </c>
      <c r="M294" s="23">
        <f>'VAR1'!U293</f>
        <v>0.12184000000002</v>
      </c>
      <c r="N294" s="23">
        <f>SUM('VAR2-Cor'!S293,'VAR2-Sag'!S293)/2</f>
        <v>4.6125000000000804E-2</v>
      </c>
      <c r="O294" s="23">
        <f>SUM('VAR3-Cor'!S293,'VAR3-Sag'!T293)/2</f>
        <v>3.0782499999999852E-2</v>
      </c>
      <c r="P294" s="23">
        <f>SUM('VAR4-Cor'!T293,'VAR4-Sag'!T293)/2</f>
        <v>4.6499999999999944E-2</v>
      </c>
      <c r="Q294" s="23">
        <f t="shared" si="24"/>
        <v>6.131187500000515E-2</v>
      </c>
      <c r="S294">
        <v>1991</v>
      </c>
      <c r="T294">
        <v>9</v>
      </c>
      <c r="U294" s="11">
        <v>1991.66666666335</v>
      </c>
      <c r="V294" s="23">
        <f t="shared" si="22"/>
        <v>9.0722882918387399E-2</v>
      </c>
      <c r="W294" s="23">
        <f t="shared" si="22"/>
        <v>2.7323581013498757E-2</v>
      </c>
      <c r="X294" s="23">
        <f t="shared" si="22"/>
        <v>2.3301086238551171E-2</v>
      </c>
      <c r="Y294" s="23">
        <f t="shared" si="21"/>
        <v>4.0549678142591722E-2</v>
      </c>
      <c r="Z294" s="23">
        <f t="shared" si="25"/>
        <v>4.547430707825726E-2</v>
      </c>
    </row>
    <row r="295" spans="1:26" x14ac:dyDescent="0.3">
      <c r="A295">
        <v>1991</v>
      </c>
      <c r="B295">
        <v>8</v>
      </c>
      <c r="C295" s="11">
        <v>1991.58333332999</v>
      </c>
      <c r="D295" s="23">
        <f>'VAR1'!T294</f>
        <v>0.67929405123841902</v>
      </c>
      <c r="E295" s="23">
        <f>SUM('VAR2-Cor'!R294,'VAR2-Sag'!R294)/2</f>
        <v>0.55576125437789803</v>
      </c>
      <c r="F295" s="23">
        <f>SUM('VAR3-Cor'!R294,'VAR3-Sag'!S294)/2</f>
        <v>0.72717349529924902</v>
      </c>
      <c r="G295" s="23">
        <f>SUM('VAR4-Cor'!S294,'VAR4-Sag'!S294)/2</f>
        <v>0.81927149947107791</v>
      </c>
      <c r="H295" s="23">
        <f t="shared" si="23"/>
        <v>0.69537507509666097</v>
      </c>
      <c r="J295">
        <v>1991</v>
      </c>
      <c r="K295">
        <v>8</v>
      </c>
      <c r="L295" s="11">
        <v>1991.58333332999</v>
      </c>
      <c r="M295" s="23">
        <f>'VAR1'!U294</f>
        <v>0.12184000000002</v>
      </c>
      <c r="N295" s="23">
        <f>SUM('VAR2-Cor'!S294,'VAR2-Sag'!S294)/2</f>
        <v>7.6925000000000548E-2</v>
      </c>
      <c r="O295" s="23">
        <f>SUM('VAR3-Cor'!S294,'VAR3-Sag'!T294)/2</f>
        <v>3.0757499999999501E-2</v>
      </c>
      <c r="P295" s="23">
        <f>SUM('VAR4-Cor'!T294,'VAR4-Sag'!T294)/2</f>
        <v>7.050000000000084E-2</v>
      </c>
      <c r="Q295" s="23">
        <f t="shared" si="24"/>
        <v>7.5005625000005224E-2</v>
      </c>
      <c r="S295">
        <v>1991</v>
      </c>
      <c r="T295">
        <v>8</v>
      </c>
      <c r="U295" s="11">
        <v>1991.58333332999</v>
      </c>
      <c r="V295" s="23">
        <f t="shared" si="22"/>
        <v>8.276518720290256E-2</v>
      </c>
      <c r="W295" s="23">
        <f t="shared" si="22"/>
        <v>4.2751934493020109E-2</v>
      </c>
      <c r="X295" s="23">
        <f t="shared" si="22"/>
        <v>2.2366038781666289E-2</v>
      </c>
      <c r="Y295" s="23">
        <f t="shared" si="21"/>
        <v>5.7758640712711681E-2</v>
      </c>
      <c r="Z295" s="23">
        <f t="shared" si="25"/>
        <v>5.1410450297575155E-2</v>
      </c>
    </row>
    <row r="296" spans="1:26" x14ac:dyDescent="0.3">
      <c r="A296">
        <v>1991</v>
      </c>
      <c r="B296">
        <v>7</v>
      </c>
      <c r="C296" s="11">
        <v>1991.4999999966301</v>
      </c>
      <c r="D296" s="23">
        <f>'VAR1'!T295</f>
        <v>0.75339145916558203</v>
      </c>
      <c r="E296" s="23">
        <f>SUM('VAR2-Cor'!R295,'VAR2-Sag'!R295)/2</f>
        <v>0.56538371329045101</v>
      </c>
      <c r="F296" s="23">
        <f>SUM('VAR3-Cor'!R295,'VAR3-Sag'!S295)/2</f>
        <v>0.70000546868404645</v>
      </c>
      <c r="G296" s="23">
        <f>SUM('VAR4-Cor'!S295,'VAR4-Sag'!S295)/2</f>
        <v>0.74979330994463345</v>
      </c>
      <c r="H296" s="23">
        <f t="shared" si="23"/>
        <v>0.69214348777117818</v>
      </c>
      <c r="J296">
        <v>1991</v>
      </c>
      <c r="K296">
        <v>7</v>
      </c>
      <c r="L296" s="11">
        <v>1991.4999999966301</v>
      </c>
      <c r="M296" s="23">
        <f>'VAR1'!U295</f>
        <v>0.12184000000002</v>
      </c>
      <c r="N296" s="23">
        <f>SUM('VAR2-Cor'!S295,'VAR2-Sag'!S295)/2</f>
        <v>4.6124999999999902E-2</v>
      </c>
      <c r="O296" s="23">
        <f>SUM('VAR3-Cor'!S295,'VAR3-Sag'!T295)/2</f>
        <v>4.6139999999998446E-2</v>
      </c>
      <c r="P296" s="23">
        <f>SUM('VAR4-Cor'!T295,'VAR4-Sag'!T295)/2</f>
        <v>6.9000000000000797E-2</v>
      </c>
      <c r="Q296" s="23">
        <f t="shared" si="24"/>
        <v>7.0776250000004787E-2</v>
      </c>
      <c r="S296">
        <v>1991</v>
      </c>
      <c r="T296">
        <v>7</v>
      </c>
      <c r="U296" s="11">
        <v>1991.4999999966301</v>
      </c>
      <c r="V296" s="23">
        <f t="shared" si="22"/>
        <v>9.1793215384749591E-2</v>
      </c>
      <c r="W296" s="23">
        <f t="shared" si="22"/>
        <v>2.6078323775521998E-2</v>
      </c>
      <c r="X296" s="23">
        <f t="shared" si="22"/>
        <v>3.2298252325080816E-2</v>
      </c>
      <c r="Y296" s="23">
        <f t="shared" si="21"/>
        <v>5.1735738386180306E-2</v>
      </c>
      <c r="Z296" s="23">
        <f t="shared" si="25"/>
        <v>5.0476382467883177E-2</v>
      </c>
    </row>
    <row r="297" spans="1:26" x14ac:dyDescent="0.3">
      <c r="A297">
        <v>1991</v>
      </c>
      <c r="B297">
        <v>6</v>
      </c>
      <c r="C297" s="11">
        <v>1991.41666666327</v>
      </c>
      <c r="D297" s="23">
        <f>'VAR1'!T296</f>
        <v>0.77196256880046299</v>
      </c>
      <c r="E297" s="23">
        <f>SUM('VAR2-Cor'!R296,'VAR2-Sag'!R296)/2</f>
        <v>0.59575215649069901</v>
      </c>
      <c r="F297" s="23">
        <f>SUM('VAR3-Cor'!R296,'VAR3-Sag'!S296)/2</f>
        <v>0.66422605281214797</v>
      </c>
      <c r="G297" s="23">
        <f>SUM('VAR4-Cor'!S296,'VAR4-Sag'!S296)/2</f>
        <v>0.64262197636458795</v>
      </c>
      <c r="H297" s="23">
        <f t="shared" si="23"/>
        <v>0.66864068861697457</v>
      </c>
      <c r="J297">
        <v>1991</v>
      </c>
      <c r="K297">
        <v>6</v>
      </c>
      <c r="L297" s="11">
        <v>1991.41666666327</v>
      </c>
      <c r="M297" s="23">
        <f>'VAR1'!U296</f>
        <v>0.12184000000002</v>
      </c>
      <c r="N297" s="23">
        <f>SUM('VAR2-Cor'!S296,'VAR2-Sag'!S296)/2</f>
        <v>7.6900000000000093E-2</v>
      </c>
      <c r="O297" s="23">
        <f>SUM('VAR3-Cor'!S296,'VAR3-Sag'!T296)/2</f>
        <v>3.0757499999999952E-2</v>
      </c>
      <c r="P297" s="23">
        <f>SUM('VAR4-Cor'!T296,'VAR4-Sag'!T296)/2</f>
        <v>4.6499999999999944E-2</v>
      </c>
      <c r="Q297" s="23">
        <f t="shared" si="24"/>
        <v>6.8999375000004998E-2</v>
      </c>
      <c r="S297">
        <v>1991</v>
      </c>
      <c r="T297">
        <v>6</v>
      </c>
      <c r="U297" s="11">
        <v>1991.41666666327</v>
      </c>
      <c r="V297" s="23">
        <f t="shared" si="22"/>
        <v>9.4055919382663847E-2</v>
      </c>
      <c r="W297" s="23">
        <f t="shared" si="22"/>
        <v>4.5813340834134811E-2</v>
      </c>
      <c r="X297" s="23">
        <f t="shared" si="22"/>
        <v>2.0429932819369608E-2</v>
      </c>
      <c r="Y297" s="23">
        <f t="shared" si="21"/>
        <v>2.9881921900953304E-2</v>
      </c>
      <c r="Z297" s="23">
        <f t="shared" si="25"/>
        <v>4.7545278734280397E-2</v>
      </c>
    </row>
    <row r="298" spans="1:26" x14ac:dyDescent="0.3">
      <c r="A298">
        <v>1991</v>
      </c>
      <c r="B298">
        <v>5</v>
      </c>
      <c r="C298" s="11">
        <v>1991.3333333299099</v>
      </c>
      <c r="D298" s="23">
        <f>'VAR1'!T297</f>
        <v>0.81768971003323299</v>
      </c>
      <c r="E298" s="23">
        <f>SUM('VAR2-Cor'!R297,'VAR2-Sag'!R297)/2</f>
        <v>0.62206788459052098</v>
      </c>
      <c r="F298" s="23">
        <f>SUM('VAR3-Cor'!R297,'VAR3-Sag'!S297)/2</f>
        <v>0.63881153974985305</v>
      </c>
      <c r="G298" s="23">
        <f>SUM('VAR4-Cor'!S297,'VAR4-Sag'!S297)/2</f>
        <v>0.57394717498692405</v>
      </c>
      <c r="H298" s="23">
        <f t="shared" si="23"/>
        <v>0.66312907734013282</v>
      </c>
      <c r="J298">
        <v>1991</v>
      </c>
      <c r="K298">
        <v>5</v>
      </c>
      <c r="L298" s="11">
        <v>1991.3333333299099</v>
      </c>
      <c r="M298" s="23">
        <f>'VAR1'!U297</f>
        <v>0.12184000000002</v>
      </c>
      <c r="N298" s="23">
        <f>SUM('VAR2-Cor'!S297,'VAR2-Sag'!S297)/2</f>
        <v>4.6199999999998853E-2</v>
      </c>
      <c r="O298" s="23">
        <f>SUM('VAR3-Cor'!S297,'VAR3-Sag'!T297)/2</f>
        <v>3.0757500000000399E-2</v>
      </c>
      <c r="P298" s="23">
        <f>SUM('VAR4-Cor'!T297,'VAR4-Sag'!T297)/2</f>
        <v>7.050000000000084E-2</v>
      </c>
      <c r="Q298" s="23">
        <f t="shared" si="24"/>
        <v>6.7324375000005016E-2</v>
      </c>
      <c r="S298">
        <v>1991</v>
      </c>
      <c r="T298">
        <v>5</v>
      </c>
      <c r="U298" s="11">
        <v>1991.3333333299099</v>
      </c>
      <c r="V298" s="23">
        <f t="shared" si="22"/>
        <v>9.9627314270465464E-2</v>
      </c>
      <c r="W298" s="23">
        <f t="shared" si="22"/>
        <v>2.8739536268081355E-2</v>
      </c>
      <c r="X298" s="23">
        <f t="shared" si="22"/>
        <v>1.9648245933856359E-2</v>
      </c>
      <c r="Y298" s="23">
        <f t="shared" si="21"/>
        <v>4.0463275836578626E-2</v>
      </c>
      <c r="Z298" s="23">
        <f t="shared" si="25"/>
        <v>4.7119593077245454E-2</v>
      </c>
    </row>
    <row r="299" spans="1:26" x14ac:dyDescent="0.3">
      <c r="A299">
        <v>1991</v>
      </c>
      <c r="B299">
        <v>4</v>
      </c>
      <c r="C299" s="11">
        <v>1991.2499999965501</v>
      </c>
      <c r="D299" s="23">
        <f>'VAR1'!T298</f>
        <v>0.85774296298838304</v>
      </c>
      <c r="E299" s="23">
        <f>SUM('VAR2-Cor'!R298,'VAR2-Sag'!R298)/2</f>
        <v>0.60172152088797204</v>
      </c>
      <c r="F299" s="23">
        <f>SUM('VAR3-Cor'!R298,'VAR3-Sag'!S298)/2</f>
        <v>0.61339702668755702</v>
      </c>
      <c r="G299" s="23">
        <f>SUM('VAR4-Cor'!S298,'VAR4-Sag'!S298)/2</f>
        <v>0.51888544885957599</v>
      </c>
      <c r="H299" s="23">
        <f t="shared" si="23"/>
        <v>0.64793673985587197</v>
      </c>
      <c r="J299">
        <v>1991</v>
      </c>
      <c r="K299">
        <v>4</v>
      </c>
      <c r="L299" s="11">
        <v>1991.2499999965501</v>
      </c>
      <c r="M299" s="23">
        <f>'VAR1'!U298</f>
        <v>0.106610000000017</v>
      </c>
      <c r="N299" s="23">
        <f>SUM('VAR2-Cor'!S298,'VAR2-Sag'!S298)/2</f>
        <v>7.687500000000165E-2</v>
      </c>
      <c r="O299" s="23">
        <f>SUM('VAR3-Cor'!S298,'VAR3-Sag'!T298)/2</f>
        <v>3.078250000000075E-2</v>
      </c>
      <c r="P299" s="23">
        <f>SUM('VAR4-Cor'!T298,'VAR4-Sag'!T298)/2</f>
        <v>4.6500000000000846E-2</v>
      </c>
      <c r="Q299" s="23">
        <f t="shared" si="24"/>
        <v>6.5191875000005062E-2</v>
      </c>
      <c r="S299">
        <v>1991</v>
      </c>
      <c r="T299">
        <v>4</v>
      </c>
      <c r="U299" s="11">
        <v>1991.2499999965501</v>
      </c>
      <c r="V299" s="23">
        <f t="shared" si="22"/>
        <v>9.1443977284206099E-2</v>
      </c>
      <c r="W299" s="23">
        <f t="shared" si="22"/>
        <v>4.625734191826384E-2</v>
      </c>
      <c r="X299" s="23">
        <f t="shared" si="22"/>
        <v>1.8881893974010185E-2</v>
      </c>
      <c r="Y299" s="23">
        <f t="shared" si="21"/>
        <v>2.4128173371970724E-2</v>
      </c>
      <c r="Z299" s="23">
        <f t="shared" si="25"/>
        <v>4.5177846637112717E-2</v>
      </c>
    </row>
    <row r="300" spans="1:26" x14ac:dyDescent="0.3">
      <c r="A300">
        <v>1991</v>
      </c>
      <c r="B300">
        <v>3</v>
      </c>
      <c r="C300" s="11">
        <v>1991.16666666319</v>
      </c>
      <c r="D300" s="23">
        <f>'VAR1'!T299</f>
        <v>0.78177398394671904</v>
      </c>
      <c r="E300" s="23">
        <f>SUM('VAR2-Cor'!R299,'VAR2-Sag'!R299)/2</f>
        <v>0.58369447253532847</v>
      </c>
      <c r="F300" s="23">
        <f>SUM('VAR3-Cor'!R299,'VAR3-Sag'!S299)/2</f>
        <v>0.602768308060047</v>
      </c>
      <c r="G300" s="23">
        <f>SUM('VAR4-Cor'!S299,'VAR4-Sag'!S299)/2</f>
        <v>0.50553615588500156</v>
      </c>
      <c r="H300" s="23">
        <f t="shared" si="23"/>
        <v>0.61844323010677404</v>
      </c>
      <c r="J300">
        <v>1991</v>
      </c>
      <c r="K300">
        <v>3</v>
      </c>
      <c r="L300" s="11">
        <v>1991.16666666319</v>
      </c>
      <c r="M300" s="23">
        <f>'VAR1'!U299</f>
        <v>0.12184000000002</v>
      </c>
      <c r="N300" s="23">
        <f>SUM('VAR2-Cor'!S299,'VAR2-Sag'!S299)/2</f>
        <v>4.6174999999998897E-2</v>
      </c>
      <c r="O300" s="23">
        <f>SUM('VAR3-Cor'!S299,'VAR3-Sag'!T299)/2</f>
        <v>3.0782500000000351E-2</v>
      </c>
      <c r="P300" s="23">
        <f>SUM('VAR4-Cor'!T299,'VAR4-Sag'!T299)/2</f>
        <v>4.6500000000000846E-2</v>
      </c>
      <c r="Q300" s="23">
        <f t="shared" si="24"/>
        <v>6.1324375000005024E-2</v>
      </c>
      <c r="S300">
        <v>1991</v>
      </c>
      <c r="T300">
        <v>3</v>
      </c>
      <c r="U300" s="11">
        <v>1991.16666666319</v>
      </c>
      <c r="V300" s="23">
        <f t="shared" si="22"/>
        <v>9.5251342204083891E-2</v>
      </c>
      <c r="W300" s="23">
        <f t="shared" si="22"/>
        <v>2.6952092269318148E-2</v>
      </c>
      <c r="X300" s="23">
        <f t="shared" si="22"/>
        <v>1.8554715442858607E-2</v>
      </c>
      <c r="Y300" s="23">
        <f t="shared" si="21"/>
        <v>2.3507431248653E-2</v>
      </c>
      <c r="Z300" s="23">
        <f t="shared" si="25"/>
        <v>4.1066395291228415E-2</v>
      </c>
    </row>
    <row r="301" spans="1:26" x14ac:dyDescent="0.3">
      <c r="A301">
        <v>1991</v>
      </c>
      <c r="B301">
        <v>2</v>
      </c>
      <c r="C301" s="11">
        <v>1991.0833333298301</v>
      </c>
      <c r="D301" s="23">
        <f>'VAR1'!T300</f>
        <v>0.73369905333608398</v>
      </c>
      <c r="E301" s="23">
        <f>SUM('VAR2-Cor'!R300,'VAR2-Sag'!R300)/2</f>
        <v>0.575668459124697</v>
      </c>
      <c r="F301" s="23">
        <f>SUM('VAR3-Cor'!R300,'VAR3-Sag'!S300)/2</f>
        <v>0.59213958943253653</v>
      </c>
      <c r="G301" s="23">
        <f>SUM('VAR4-Cor'!S300,'VAR4-Sag'!S300)/2</f>
        <v>0.50715503909133253</v>
      </c>
      <c r="H301" s="23">
        <f t="shared" si="23"/>
        <v>0.60216553524616245</v>
      </c>
      <c r="J301">
        <v>1991</v>
      </c>
      <c r="K301">
        <v>2</v>
      </c>
      <c r="L301" s="11">
        <v>1991.0833333298301</v>
      </c>
      <c r="M301" s="23">
        <f>'VAR1'!U300</f>
        <v>6.0920000000010001E-2</v>
      </c>
      <c r="N301" s="23">
        <f>SUM('VAR2-Cor'!S300,'VAR2-Sag'!S300)/2</f>
        <v>6.1500000000000499E-2</v>
      </c>
      <c r="O301" s="23">
        <f>SUM('VAR3-Cor'!S300,'VAR3-Sag'!T300)/2</f>
        <v>0.1230449999999956</v>
      </c>
      <c r="P301" s="23">
        <f>SUM('VAR4-Cor'!T300,'VAR4-Sag'!T300)/2</f>
        <v>0.16199999999999851</v>
      </c>
      <c r="Q301" s="23">
        <f t="shared" si="24"/>
        <v>0.10186625000000116</v>
      </c>
      <c r="S301">
        <v>1991</v>
      </c>
      <c r="T301">
        <v>2</v>
      </c>
      <c r="U301" s="11">
        <v>1991.0833333298301</v>
      </c>
      <c r="V301" s="23">
        <f t="shared" si="22"/>
        <v>4.4696946329241573E-2</v>
      </c>
      <c r="W301" s="23">
        <f t="shared" si="22"/>
        <v>3.5403610236169156E-2</v>
      </c>
      <c r="X301" s="23">
        <f t="shared" si="22"/>
        <v>7.2859815781723847E-2</v>
      </c>
      <c r="Y301" s="23">
        <f t="shared" si="21"/>
        <v>8.2159116332795115E-2</v>
      </c>
      <c r="Z301" s="23">
        <f t="shared" si="25"/>
        <v>5.8779872169982428E-2</v>
      </c>
    </row>
    <row r="302" spans="1:26" x14ac:dyDescent="0.3">
      <c r="A302">
        <v>1991</v>
      </c>
      <c r="B302">
        <v>1</v>
      </c>
      <c r="C302" s="11">
        <v>1990.99999999647</v>
      </c>
      <c r="D302" s="23">
        <f>'VAR1'!T301</f>
        <v>0.74719761737363799</v>
      </c>
      <c r="E302" s="23">
        <f>SUM('VAR2-Cor'!R301,'VAR2-Sag'!R301)/2</f>
        <v>0.59213703364266745</v>
      </c>
      <c r="F302" s="23">
        <f>SUM('VAR3-Cor'!R301,'VAR3-Sag'!S301)/2</f>
        <v>0.62391662428462658</v>
      </c>
      <c r="G302" s="23">
        <f>SUM('VAR4-Cor'!S301,'VAR4-Sag'!S301)/2</f>
        <v>0.60920650134345355</v>
      </c>
      <c r="H302" s="23">
        <f t="shared" si="23"/>
        <v>0.64311444416109631</v>
      </c>
      <c r="J302">
        <v>1991</v>
      </c>
      <c r="K302">
        <v>1</v>
      </c>
      <c r="L302" s="11">
        <v>1990.99999999647</v>
      </c>
      <c r="M302" s="23">
        <f>'VAR1'!U301</f>
        <v>6.0920000000010001E-2</v>
      </c>
      <c r="N302" s="23">
        <f>SUM('VAR2-Cor'!S301,'VAR2-Sag'!S301)/2</f>
        <v>6.1550000000000403E-2</v>
      </c>
      <c r="O302" s="23">
        <f>SUM('VAR3-Cor'!S301,'VAR3-Sag'!T301)/2</f>
        <v>0.12304499999999916</v>
      </c>
      <c r="P302" s="23">
        <f>SUM('VAR4-Cor'!T301,'VAR4-Sag'!T301)/2</f>
        <v>0.13799999999999979</v>
      </c>
      <c r="Q302" s="23">
        <f t="shared" si="24"/>
        <v>9.5878750000002344E-2</v>
      </c>
      <c r="S302">
        <v>1991</v>
      </c>
      <c r="T302">
        <v>1</v>
      </c>
      <c r="U302" s="11">
        <v>1990.99999999647</v>
      </c>
      <c r="V302" s="23">
        <f t="shared" si="22"/>
        <v>4.5519278850409496E-2</v>
      </c>
      <c r="W302" s="23">
        <f t="shared" si="22"/>
        <v>3.6446034420706423E-2</v>
      </c>
      <c r="X302" s="23">
        <f t="shared" si="22"/>
        <v>7.6769821035101354E-2</v>
      </c>
      <c r="Y302" s="23">
        <f t="shared" si="21"/>
        <v>8.4070497185396456E-2</v>
      </c>
      <c r="Z302" s="23">
        <f t="shared" si="25"/>
        <v>6.0701407872903429E-2</v>
      </c>
    </row>
    <row r="303" spans="1:26" x14ac:dyDescent="0.3">
      <c r="A303">
        <v>1990</v>
      </c>
      <c r="B303">
        <v>12</v>
      </c>
      <c r="C303" s="11">
        <v>1990.9166666631099</v>
      </c>
      <c r="D303" s="23">
        <f>'VAR1'!T302</f>
        <v>0.768166104851567</v>
      </c>
      <c r="E303" s="23">
        <f>SUM('VAR2-Cor'!R302,'VAR2-Sag'!R302)/2</f>
        <v>0.60915497327809498</v>
      </c>
      <c r="F303" s="23">
        <f>SUM('VAR3-Cor'!R302,'VAR3-Sag'!S302)/2</f>
        <v>0.66636384525103409</v>
      </c>
      <c r="G303" s="23">
        <f>SUM('VAR4-Cor'!S302,'VAR4-Sag'!S302)/2</f>
        <v>0.74244638287674047</v>
      </c>
      <c r="H303" s="23">
        <f t="shared" si="23"/>
        <v>0.69653282656435911</v>
      </c>
      <c r="J303">
        <v>1990</v>
      </c>
      <c r="K303">
        <v>12</v>
      </c>
      <c r="L303" s="11">
        <v>1990.9166666631099</v>
      </c>
      <c r="M303" s="23">
        <f>'VAR1'!U302</f>
        <v>6.0920000000010001E-2</v>
      </c>
      <c r="N303" s="23">
        <f>SUM('VAR2-Cor'!S302,'VAR2-Sag'!S302)/2</f>
        <v>6.1550000000000403E-2</v>
      </c>
      <c r="O303" s="23">
        <f>SUM('VAR3-Cor'!S302,'VAR3-Sag'!T302)/2</f>
        <v>0.12309499999999726</v>
      </c>
      <c r="P303" s="23">
        <f>SUM('VAR4-Cor'!T302,'VAR4-Sag'!T302)/2</f>
        <v>0.13799999999999979</v>
      </c>
      <c r="Q303" s="23">
        <f t="shared" si="24"/>
        <v>9.5891250000001871E-2</v>
      </c>
      <c r="S303">
        <v>1990</v>
      </c>
      <c r="T303">
        <v>12</v>
      </c>
      <c r="U303" s="11">
        <v>1990.9166666631099</v>
      </c>
      <c r="V303" s="23">
        <f t="shared" si="22"/>
        <v>4.6796679107565145E-2</v>
      </c>
      <c r="W303" s="23">
        <f t="shared" si="22"/>
        <v>3.7493488605266995E-2</v>
      </c>
      <c r="X303" s="23">
        <f t="shared" si="22"/>
        <v>8.2026057531174215E-2</v>
      </c>
      <c r="Y303" s="23">
        <f t="shared" si="21"/>
        <v>0.10245760083699003</v>
      </c>
      <c r="Z303" s="23">
        <f t="shared" si="25"/>
        <v>6.7193456520249092E-2</v>
      </c>
    </row>
    <row r="304" spans="1:26" x14ac:dyDescent="0.3">
      <c r="A304">
        <v>1990</v>
      </c>
      <c r="B304">
        <v>11</v>
      </c>
      <c r="C304" s="11">
        <v>1990.8333333297501</v>
      </c>
      <c r="D304" s="23">
        <f>'VAR1'!T303</f>
        <v>0.84610947337995301</v>
      </c>
      <c r="E304" s="23">
        <f>SUM('VAR2-Cor'!R303,'VAR2-Sag'!R303)/2</f>
        <v>0.62664302370767</v>
      </c>
      <c r="F304" s="23">
        <f>SUM('VAR3-Cor'!R303,'VAR3-Sag'!S303)/2</f>
        <v>0.71556702756306301</v>
      </c>
      <c r="G304" s="23">
        <f>SUM('VAR4-Cor'!S303,'VAR4-Sag'!S303)/2</f>
        <v>0.87331523119654952</v>
      </c>
      <c r="H304" s="23">
        <f t="shared" si="23"/>
        <v>0.7654086889618088</v>
      </c>
      <c r="J304">
        <v>1990</v>
      </c>
      <c r="K304">
        <v>11</v>
      </c>
      <c r="L304" s="11">
        <v>1990.8333333297501</v>
      </c>
      <c r="M304" s="23">
        <f>'VAR1'!U303</f>
        <v>6.0920000000010001E-2</v>
      </c>
      <c r="N304" s="23">
        <f>SUM('VAR2-Cor'!S303,'VAR2-Sag'!S303)/2</f>
        <v>6.1499999999998702E-2</v>
      </c>
      <c r="O304" s="23">
        <f>SUM('VAR3-Cor'!S303,'VAR3-Sag'!T303)/2</f>
        <v>0.12304500000000115</v>
      </c>
      <c r="P304" s="23">
        <f>SUM('VAR4-Cor'!T303,'VAR4-Sag'!T303)/2</f>
        <v>9.2999999999999944E-2</v>
      </c>
      <c r="Q304" s="23">
        <f t="shared" si="24"/>
        <v>8.4616250000002446E-2</v>
      </c>
      <c r="S304">
        <v>1990</v>
      </c>
      <c r="T304">
        <v>11</v>
      </c>
      <c r="U304" s="11">
        <v>1990.8333333297501</v>
      </c>
      <c r="V304" s="23">
        <f t="shared" si="22"/>
        <v>5.1544989118315197E-2</v>
      </c>
      <c r="W304" s="23">
        <f t="shared" si="22"/>
        <v>3.8538545958020892E-2</v>
      </c>
      <c r="X304" s="23">
        <f t="shared" si="22"/>
        <v>8.8046944906497907E-2</v>
      </c>
      <c r="Y304" s="23">
        <f t="shared" si="21"/>
        <v>8.1218316501279059E-2</v>
      </c>
      <c r="Z304" s="23">
        <f t="shared" si="25"/>
        <v>6.4837199121028255E-2</v>
      </c>
    </row>
    <row r="305" spans="1:26" x14ac:dyDescent="0.3">
      <c r="A305">
        <v>1990</v>
      </c>
      <c r="B305">
        <v>10</v>
      </c>
      <c r="C305" s="11">
        <v>1990.74999999639</v>
      </c>
      <c r="D305" s="23">
        <f>'VAR1'!T304</f>
        <v>0.82081165923216703</v>
      </c>
      <c r="E305" s="23">
        <f>SUM('VAR2-Cor'!R304,'VAR2-Sag'!R304)/2</f>
        <v>0.63417372213921142</v>
      </c>
      <c r="F305" s="23">
        <f>SUM('VAR3-Cor'!R304,'VAR3-Sag'!S304)/2</f>
        <v>0.74208213893924357</v>
      </c>
      <c r="G305" s="23">
        <f>SUM('VAR4-Cor'!S304,'VAR4-Sag'!S304)/2</f>
        <v>0.89212774592771993</v>
      </c>
      <c r="H305" s="23">
        <f t="shared" si="23"/>
        <v>0.77229881655958543</v>
      </c>
      <c r="J305">
        <v>1990</v>
      </c>
      <c r="K305">
        <v>10</v>
      </c>
      <c r="L305" s="11">
        <v>1990.74999999639</v>
      </c>
      <c r="M305" s="23">
        <f>'VAR1'!U304</f>
        <v>0.12184000000002</v>
      </c>
      <c r="N305" s="23">
        <f>SUM('VAR2-Cor'!S304,'VAR2-Sag'!S304)/2</f>
        <v>0.1231</v>
      </c>
      <c r="O305" s="23">
        <f>SUM('VAR3-Cor'!S304,'VAR3-Sag'!T304)/2</f>
        <v>3.0757499999999049E-2</v>
      </c>
      <c r="P305" s="23">
        <f>SUM('VAR4-Cor'!T304,'VAR4-Sag'!T304)/2</f>
        <v>9.2999999999999944E-2</v>
      </c>
      <c r="Q305" s="23">
        <f t="shared" si="24"/>
        <v>9.2174375000004749E-2</v>
      </c>
      <c r="S305">
        <v>1990</v>
      </c>
      <c r="T305">
        <v>10</v>
      </c>
      <c r="U305" s="11">
        <v>1990.74999999639</v>
      </c>
      <c r="V305" s="23">
        <f t="shared" si="22"/>
        <v>0.10000769256086364</v>
      </c>
      <c r="W305" s="23">
        <f t="shared" si="22"/>
        <v>7.8066785195336927E-2</v>
      </c>
      <c r="X305" s="23">
        <f t="shared" si="22"/>
        <v>2.282459138842308E-2</v>
      </c>
      <c r="Y305" s="23">
        <f t="shared" si="21"/>
        <v>8.2967880371277905E-2</v>
      </c>
      <c r="Z305" s="23">
        <f t="shared" si="25"/>
        <v>7.0966737378975381E-2</v>
      </c>
    </row>
    <row r="306" spans="1:26" x14ac:dyDescent="0.3">
      <c r="A306">
        <v>1990</v>
      </c>
      <c r="B306">
        <v>9</v>
      </c>
      <c r="C306" s="11">
        <v>1990.6666666630299</v>
      </c>
      <c r="D306" s="23">
        <f>'VAR1'!T305</f>
        <v>0.80610826213986697</v>
      </c>
      <c r="E306" s="23">
        <f>SUM('VAR2-Cor'!R305,'VAR2-Sag'!R305)/2</f>
        <v>0.61565367792688641</v>
      </c>
      <c r="F306" s="23">
        <f>SUM('VAR3-Cor'!R305,'VAR3-Sag'!S305)/2</f>
        <v>0.73977110933669499</v>
      </c>
      <c r="G306" s="23">
        <f>SUM('VAR4-Cor'!S305,'VAR4-Sag'!S305)/2</f>
        <v>0.81914292451770998</v>
      </c>
      <c r="H306" s="23">
        <f t="shared" si="23"/>
        <v>0.74516899348028964</v>
      </c>
      <c r="J306">
        <v>1990</v>
      </c>
      <c r="K306">
        <v>9</v>
      </c>
      <c r="L306" s="11">
        <v>1990.6666666630299</v>
      </c>
      <c r="M306" s="23">
        <f>'VAR1'!U305</f>
        <v>0.106610000000017</v>
      </c>
      <c r="N306" s="23">
        <f>SUM('VAR2-Cor'!S305,'VAR2-Sag'!S305)/2</f>
        <v>0.123000000000001</v>
      </c>
      <c r="O306" s="23">
        <f>SUM('VAR3-Cor'!S305,'VAR3-Sag'!T305)/2</f>
        <v>3.0757499999999501E-2</v>
      </c>
      <c r="P306" s="23">
        <f>SUM('VAR4-Cor'!T305,'VAR4-Sag'!T305)/2</f>
        <v>6.9000000000002601E-2</v>
      </c>
      <c r="Q306" s="23">
        <f t="shared" si="24"/>
        <v>8.2341875000005033E-2</v>
      </c>
      <c r="S306">
        <v>1990</v>
      </c>
      <c r="T306">
        <v>9</v>
      </c>
      <c r="U306" s="11">
        <v>1990.6666666630299</v>
      </c>
      <c r="V306" s="23">
        <f t="shared" si="22"/>
        <v>8.5939201826744915E-2</v>
      </c>
      <c r="W306" s="23">
        <f t="shared" si="22"/>
        <v>7.5725402385007648E-2</v>
      </c>
      <c r="X306" s="23">
        <f t="shared" si="22"/>
        <v>2.2753509895423026E-2</v>
      </c>
      <c r="Y306" s="23">
        <f t="shared" si="21"/>
        <v>5.6520861791724122E-2</v>
      </c>
      <c r="Z306" s="23">
        <f t="shared" si="25"/>
        <v>6.0234743974724919E-2</v>
      </c>
    </row>
    <row r="307" spans="1:26" x14ac:dyDescent="0.3">
      <c r="A307">
        <v>1990</v>
      </c>
      <c r="B307">
        <v>8</v>
      </c>
      <c r="C307" s="11">
        <v>1990.58333332967</v>
      </c>
      <c r="D307" s="23">
        <f>'VAR1'!T306</f>
        <v>0.90058174158019799</v>
      </c>
      <c r="E307" s="23">
        <f>SUM('VAR2-Cor'!R306,'VAR2-Sag'!R306)/2</f>
        <v>0.60616105866164949</v>
      </c>
      <c r="F307" s="23">
        <f>SUM('VAR3-Cor'!R306,'VAR3-Sag'!S306)/2</f>
        <v>0.73746007973414551</v>
      </c>
      <c r="G307" s="23">
        <f>SUM('VAR4-Cor'!S306,'VAR4-Sag'!S306)/2</f>
        <v>0.71172388652119845</v>
      </c>
      <c r="H307" s="23">
        <f t="shared" si="23"/>
        <v>0.73898169162429783</v>
      </c>
      <c r="J307">
        <v>1990</v>
      </c>
      <c r="K307">
        <v>8</v>
      </c>
      <c r="L307" s="11">
        <v>1990.58333332967</v>
      </c>
      <c r="M307" s="23">
        <f>'VAR1'!U306</f>
        <v>0.12184000000002</v>
      </c>
      <c r="N307" s="23">
        <f>SUM('VAR2-Cor'!S306,'VAR2-Sag'!S306)/2</f>
        <v>0.1231</v>
      </c>
      <c r="O307" s="23">
        <f>SUM('VAR3-Cor'!S306,'VAR3-Sag'!T306)/2</f>
        <v>3.0757499999999049E-2</v>
      </c>
      <c r="P307" s="23">
        <f>SUM('VAR4-Cor'!T306,'VAR4-Sag'!T306)/2</f>
        <v>6.8999999999999048E-2</v>
      </c>
      <c r="Q307" s="23">
        <f t="shared" si="24"/>
        <v>8.6174375000004522E-2</v>
      </c>
      <c r="S307">
        <v>1990</v>
      </c>
      <c r="T307">
        <v>8</v>
      </c>
      <c r="U307" s="11">
        <v>1990.58333332967</v>
      </c>
      <c r="V307" s="23">
        <f t="shared" si="22"/>
        <v>0.10972687939414934</v>
      </c>
      <c r="W307" s="23">
        <f t="shared" si="22"/>
        <v>7.4618426321249057E-2</v>
      </c>
      <c r="X307" s="23">
        <f t="shared" si="22"/>
        <v>2.2682428402422281E-2</v>
      </c>
      <c r="Y307" s="23">
        <f t="shared" si="21"/>
        <v>4.9108948169962016E-2</v>
      </c>
      <c r="Z307" s="23">
        <f t="shared" si="25"/>
        <v>6.4034170571945673E-2</v>
      </c>
    </row>
    <row r="308" spans="1:26" x14ac:dyDescent="0.3">
      <c r="A308">
        <v>1990</v>
      </c>
      <c r="B308">
        <v>7</v>
      </c>
      <c r="C308" s="11">
        <v>1990.49999999631</v>
      </c>
      <c r="D308" s="23">
        <f>'VAR1'!T307</f>
        <v>0.76621378241014004</v>
      </c>
      <c r="E308" s="23">
        <f>SUM('VAR2-Cor'!R307,'VAR2-Sag'!R307)/2</f>
        <v>0.61377177859556542</v>
      </c>
      <c r="F308" s="23">
        <f>SUM('VAR3-Cor'!R307,'VAR3-Sag'!S307)/2</f>
        <v>0.733560086873288</v>
      </c>
      <c r="G308" s="23">
        <f>SUM('VAR4-Cor'!S307,'VAR4-Sag'!S307)/2</f>
        <v>0.62753250660686899</v>
      </c>
      <c r="H308" s="23">
        <f t="shared" si="23"/>
        <v>0.68526953862146556</v>
      </c>
      <c r="J308">
        <v>1990</v>
      </c>
      <c r="K308">
        <v>7</v>
      </c>
      <c r="L308" s="11">
        <v>1990.49999999631</v>
      </c>
      <c r="M308" s="23">
        <f>'VAR1'!U307</f>
        <v>0.12184000000002</v>
      </c>
      <c r="N308" s="23">
        <f>SUM('VAR2-Cor'!S307,'VAR2-Sag'!S307)/2</f>
        <v>0.1230499999999955</v>
      </c>
      <c r="O308" s="23">
        <f>SUM('VAR3-Cor'!S307,'VAR3-Sag'!T307)/2</f>
        <v>3.0757499999999501E-2</v>
      </c>
      <c r="P308" s="23">
        <f>SUM('VAR4-Cor'!T307,'VAR4-Sag'!T307)/2</f>
        <v>6.8999999999999048E-2</v>
      </c>
      <c r="Q308" s="23">
        <f t="shared" si="24"/>
        <v>8.616187500000351E-2</v>
      </c>
      <c r="S308">
        <v>1990</v>
      </c>
      <c r="T308">
        <v>7</v>
      </c>
      <c r="U308" s="11">
        <v>1990.49999999631</v>
      </c>
      <c r="V308" s="23">
        <f t="shared" si="22"/>
        <v>9.3355487248866789E-2</v>
      </c>
      <c r="W308" s="23">
        <f t="shared" si="22"/>
        <v>7.5524617356181559E-2</v>
      </c>
      <c r="X308" s="23">
        <f t="shared" si="22"/>
        <v>2.2562474372004791E-2</v>
      </c>
      <c r="Y308" s="23">
        <f t="shared" si="21"/>
        <v>4.3299742955873362E-2</v>
      </c>
      <c r="Z308" s="23">
        <f t="shared" si="25"/>
        <v>5.8685580483231622E-2</v>
      </c>
    </row>
    <row r="309" spans="1:26" x14ac:dyDescent="0.3">
      <c r="A309">
        <v>1990</v>
      </c>
      <c r="B309">
        <v>6</v>
      </c>
      <c r="C309" s="11">
        <v>1990.4166666629501</v>
      </c>
      <c r="D309" s="23">
        <f>'VAR1'!T308</f>
        <v>0.63681685041382796</v>
      </c>
      <c r="E309" s="23">
        <f>SUM('VAR2-Cor'!R308,'VAR2-Sag'!R308)/2</f>
        <v>0.61914473609216758</v>
      </c>
      <c r="F309" s="23">
        <f>SUM('VAR3-Cor'!R308,'VAR3-Sag'!S308)/2</f>
        <v>0.72966009401243104</v>
      </c>
      <c r="G309" s="23">
        <f>SUM('VAR4-Cor'!S308,'VAR4-Sag'!S308)/2</f>
        <v>0.56787714734754302</v>
      </c>
      <c r="H309" s="23">
        <f t="shared" si="23"/>
        <v>0.63837470696649246</v>
      </c>
      <c r="J309">
        <v>1990</v>
      </c>
      <c r="K309">
        <v>6</v>
      </c>
      <c r="L309" s="11">
        <v>1990.4166666629501</v>
      </c>
      <c r="M309" s="23">
        <f>'VAR1'!U308</f>
        <v>0.106610000000017</v>
      </c>
      <c r="N309" s="23">
        <f>SUM('VAR2-Cor'!S308,'VAR2-Sag'!S308)/2</f>
        <v>0.12305000000000399</v>
      </c>
      <c r="O309" s="23">
        <f>SUM('VAR3-Cor'!S308,'VAR3-Sag'!T308)/2</f>
        <v>3.078250000000075E-2</v>
      </c>
      <c r="P309" s="23">
        <f>SUM('VAR4-Cor'!T308,'VAR4-Sag'!T308)/2</f>
        <v>6.8999999999999048E-2</v>
      </c>
      <c r="Q309" s="23">
        <f t="shared" si="24"/>
        <v>8.2360625000005197E-2</v>
      </c>
      <c r="S309">
        <v>1990</v>
      </c>
      <c r="T309">
        <v>6</v>
      </c>
      <c r="U309" s="11">
        <v>1990.4166666629501</v>
      </c>
      <c r="V309" s="23">
        <f t="shared" si="22"/>
        <v>6.7891044422629027E-2</v>
      </c>
      <c r="W309" s="23">
        <f t="shared" si="22"/>
        <v>7.6185759776143697E-2</v>
      </c>
      <c r="X309" s="23">
        <f t="shared" si="22"/>
        <v>2.2460761843938207E-2</v>
      </c>
      <c r="Y309" s="23">
        <f t="shared" si="21"/>
        <v>3.9183523166979928E-2</v>
      </c>
      <c r="Z309" s="23">
        <f t="shared" si="25"/>
        <v>5.1430272302422711E-2</v>
      </c>
    </row>
    <row r="310" spans="1:26" x14ac:dyDescent="0.3">
      <c r="A310">
        <v>1990</v>
      </c>
      <c r="B310">
        <v>5</v>
      </c>
      <c r="C310" s="11">
        <v>1990.33333332959</v>
      </c>
      <c r="D310" s="23">
        <f>'VAR1'!T309</f>
        <v>0.62317311068311798</v>
      </c>
      <c r="E310" s="23">
        <f>SUM('VAR2-Cor'!R309,'VAR2-Sag'!R309)/2</f>
        <v>0.61908253775931854</v>
      </c>
      <c r="F310" s="23">
        <f>SUM('VAR3-Cor'!R309,'VAR3-Sag'!S309)/2</f>
        <v>0.72605013483358949</v>
      </c>
      <c r="G310" s="23">
        <f>SUM('VAR4-Cor'!S309,'VAR4-Sag'!S309)/2</f>
        <v>0.53215419968219857</v>
      </c>
      <c r="H310" s="23">
        <f t="shared" si="23"/>
        <v>0.62511499573955609</v>
      </c>
      <c r="J310">
        <v>1990</v>
      </c>
      <c r="K310">
        <v>5</v>
      </c>
      <c r="L310" s="11">
        <v>1990.33333332959</v>
      </c>
      <c r="M310" s="23">
        <f>'VAR1'!U309</f>
        <v>0.12184000000002</v>
      </c>
      <c r="N310" s="23">
        <f>SUM('VAR2-Cor'!S309,'VAR2-Sag'!S309)/2</f>
        <v>0.1230999999999985</v>
      </c>
      <c r="O310" s="23">
        <f>SUM('VAR3-Cor'!S309,'VAR3-Sag'!T309)/2</f>
        <v>3.0782500000000351E-2</v>
      </c>
      <c r="P310" s="23">
        <f>SUM('VAR4-Cor'!T309,'VAR4-Sag'!T309)/2</f>
        <v>6.8999999999999048E-2</v>
      </c>
      <c r="Q310" s="23">
        <f t="shared" si="24"/>
        <v>8.6180625000004479E-2</v>
      </c>
      <c r="S310">
        <v>1990</v>
      </c>
      <c r="T310">
        <v>5</v>
      </c>
      <c r="U310" s="11">
        <v>1990.33333332959</v>
      </c>
      <c r="V310" s="23">
        <f t="shared" si="22"/>
        <v>7.5927411805643566E-2</v>
      </c>
      <c r="W310" s="23">
        <f t="shared" si="22"/>
        <v>7.6209060398171186E-2</v>
      </c>
      <c r="X310" s="23">
        <f t="shared" si="22"/>
        <v>2.2349638275515223E-2</v>
      </c>
      <c r="Y310" s="23">
        <f t="shared" si="21"/>
        <v>3.6718639778071195E-2</v>
      </c>
      <c r="Z310" s="23">
        <f t="shared" si="25"/>
        <v>5.2801187564350295E-2</v>
      </c>
    </row>
    <row r="311" spans="1:26" x14ac:dyDescent="0.3">
      <c r="A311">
        <v>1990</v>
      </c>
      <c r="B311">
        <v>4</v>
      </c>
      <c r="C311" s="11">
        <v>1990.2499999962299</v>
      </c>
      <c r="D311" s="23">
        <f>'VAR1'!T310</f>
        <v>0.71117601612765202</v>
      </c>
      <c r="E311" s="23">
        <f>SUM('VAR2-Cor'!R310,'VAR2-Sag'!R310)/2</f>
        <v>0.60436563496887996</v>
      </c>
      <c r="F311" s="23">
        <f>SUM('VAR3-Cor'!R310,'VAR3-Sag'!S310)/2</f>
        <v>0.7224401756547475</v>
      </c>
      <c r="G311" s="23">
        <f>SUM('VAR4-Cor'!S310,'VAR4-Sag'!S310)/2</f>
        <v>0.5017181464759205</v>
      </c>
      <c r="H311" s="23">
        <f t="shared" si="23"/>
        <v>0.63492499330679997</v>
      </c>
      <c r="J311">
        <v>1990</v>
      </c>
      <c r="K311">
        <v>4</v>
      </c>
      <c r="L311" s="11">
        <v>1990.2499999962299</v>
      </c>
      <c r="M311" s="23">
        <f>'VAR1'!U310</f>
        <v>0.12184000000002</v>
      </c>
      <c r="N311" s="23">
        <f>SUM('VAR2-Cor'!S310,'VAR2-Sag'!S310)/2</f>
        <v>0.12304999999999849</v>
      </c>
      <c r="O311" s="23">
        <f>SUM('VAR3-Cor'!S310,'VAR3-Sag'!T310)/2</f>
        <v>3.0757499999999049E-2</v>
      </c>
      <c r="P311" s="23">
        <f>SUM('VAR4-Cor'!T310,'VAR4-Sag'!T310)/2</f>
        <v>4.6500000000001748E-2</v>
      </c>
      <c r="Q311" s="23">
        <f t="shared" si="24"/>
        <v>8.0536875000004823E-2</v>
      </c>
      <c r="S311">
        <v>1990</v>
      </c>
      <c r="T311">
        <v>4</v>
      </c>
      <c r="U311" s="11">
        <v>1990.2499999962299</v>
      </c>
      <c r="V311" s="23">
        <f t="shared" si="22"/>
        <v>8.6649685805007343E-2</v>
      </c>
      <c r="W311" s="23">
        <f t="shared" si="22"/>
        <v>7.4367191382919764E-2</v>
      </c>
      <c r="X311" s="23">
        <f t="shared" si="22"/>
        <v>2.2220453702700208E-2</v>
      </c>
      <c r="Y311" s="23">
        <f t="shared" si="21"/>
        <v>2.332989381113118E-2</v>
      </c>
      <c r="Z311" s="23">
        <f t="shared" si="25"/>
        <v>5.1641806175439627E-2</v>
      </c>
    </row>
    <row r="312" spans="1:26" x14ac:dyDescent="0.3">
      <c r="A312">
        <v>1990</v>
      </c>
      <c r="B312">
        <v>3</v>
      </c>
      <c r="C312" s="11">
        <v>1990.1666666628701</v>
      </c>
      <c r="D312" s="23">
        <f>'VAR1'!T311</f>
        <v>0.73649242206954202</v>
      </c>
      <c r="E312" s="23">
        <f>SUM('VAR2-Cor'!R311,'VAR2-Sag'!R311)/2</f>
        <v>0.56471079765732146</v>
      </c>
      <c r="F312" s="23">
        <f>SUM('VAR3-Cor'!R311,'VAR3-Sag'!S311)/2</f>
        <v>0.72150322417959645</v>
      </c>
      <c r="G312" s="23">
        <f>SUM('VAR4-Cor'!S311,'VAR4-Sag'!S311)/2</f>
        <v>0.49280364627963547</v>
      </c>
      <c r="H312" s="23">
        <f t="shared" si="23"/>
        <v>0.62887752254652385</v>
      </c>
      <c r="J312">
        <v>1990</v>
      </c>
      <c r="K312">
        <v>3</v>
      </c>
      <c r="L312" s="11">
        <v>1990.1666666628701</v>
      </c>
      <c r="M312" s="23">
        <f>'VAR1'!U311</f>
        <v>0.106610000000017</v>
      </c>
      <c r="N312" s="23">
        <f>SUM('VAR2-Cor'!S311,'VAR2-Sag'!S311)/2</f>
        <v>9.2299999999997856E-2</v>
      </c>
      <c r="O312" s="23">
        <f>SUM('VAR3-Cor'!S311,'VAR3-Sag'!T311)/2</f>
        <v>3.0757499999999501E-2</v>
      </c>
      <c r="P312" s="23">
        <f>SUM('VAR4-Cor'!T311,'VAR4-Sag'!T311)/2</f>
        <v>4.6500000000001748E-2</v>
      </c>
      <c r="Q312" s="23">
        <f t="shared" si="24"/>
        <v>6.9041875000004027E-2</v>
      </c>
      <c r="S312">
        <v>1990</v>
      </c>
      <c r="T312">
        <v>3</v>
      </c>
      <c r="U312" s="11">
        <v>1990.1666666628701</v>
      </c>
      <c r="V312" s="23">
        <f t="shared" si="22"/>
        <v>7.8517457116846393E-2</v>
      </c>
      <c r="W312" s="23">
        <f t="shared" si="22"/>
        <v>5.2122806623769558E-2</v>
      </c>
      <c r="X312" s="23">
        <f t="shared" si="22"/>
        <v>2.2191635417703578E-2</v>
      </c>
      <c r="Y312" s="23">
        <f t="shared" si="21"/>
        <v>2.2915369552003909E-2</v>
      </c>
      <c r="Z312" s="23">
        <f t="shared" si="25"/>
        <v>4.3936817177580856E-2</v>
      </c>
    </row>
    <row r="313" spans="1:26" x14ac:dyDescent="0.3">
      <c r="A313">
        <v>1990</v>
      </c>
      <c r="B313">
        <v>2</v>
      </c>
      <c r="C313" s="11">
        <v>1990.08333332951</v>
      </c>
      <c r="D313" s="23">
        <f>'VAR1'!T312</f>
        <v>0.71535768265743505</v>
      </c>
      <c r="E313" s="23">
        <f>SUM('VAR2-Cor'!R312,'VAR2-Sag'!R312)/2</f>
        <v>0.54395775069784547</v>
      </c>
      <c r="F313" s="23">
        <f>SUM('VAR3-Cor'!R312,'VAR3-Sag'!S312)/2</f>
        <v>0.72056627270444595</v>
      </c>
      <c r="G313" s="23">
        <f>SUM('VAR4-Cor'!S312,'VAR4-Sag'!S312)/2</f>
        <v>0.49002900476817801</v>
      </c>
      <c r="H313" s="23">
        <f t="shared" si="23"/>
        <v>0.61747767770697615</v>
      </c>
      <c r="J313">
        <v>1990</v>
      </c>
      <c r="K313">
        <v>2</v>
      </c>
      <c r="L313" s="11">
        <v>1990.08333332951</v>
      </c>
      <c r="M313" s="23">
        <f>'VAR1'!U312</f>
        <v>4.5690000000007502E-2</v>
      </c>
      <c r="N313" s="23">
        <f>SUM('VAR2-Cor'!S312,'VAR2-Sag'!S312)/2</f>
        <v>9.2300000000001159E-2</v>
      </c>
      <c r="O313" s="23">
        <f>SUM('VAR3-Cor'!S312,'VAR3-Sag'!T312)/2</f>
        <v>0.15384499999999801</v>
      </c>
      <c r="P313" s="23">
        <f>SUM('VAR4-Cor'!T312,'VAR4-Sag'!T312)/2</f>
        <v>0.1829999999999958</v>
      </c>
      <c r="Q313" s="23">
        <f t="shared" si="24"/>
        <v>0.11870875000000061</v>
      </c>
      <c r="S313">
        <v>1990</v>
      </c>
      <c r="T313">
        <v>2</v>
      </c>
      <c r="U313" s="11">
        <v>1990.08333332951</v>
      </c>
      <c r="V313" s="23">
        <f t="shared" si="22"/>
        <v>3.2684692520623573E-2</v>
      </c>
      <c r="W313" s="23">
        <f t="shared" si="22"/>
        <v>5.020730038941177E-2</v>
      </c>
      <c r="X313" s="23">
        <f t="shared" si="22"/>
        <v>0.11085551822421405</v>
      </c>
      <c r="Y313" s="23">
        <f t="shared" si="21"/>
        <v>8.9675307872574522E-2</v>
      </c>
      <c r="Z313" s="23">
        <f t="shared" si="25"/>
        <v>7.0855704751705981E-2</v>
      </c>
    </row>
    <row r="314" spans="1:26" x14ac:dyDescent="0.3">
      <c r="A314">
        <v>1990</v>
      </c>
      <c r="B314">
        <v>1</v>
      </c>
      <c r="C314" s="11">
        <v>1989.9999999961501</v>
      </c>
      <c r="D314" s="23">
        <f>'VAR1'!T313</f>
        <v>0.72343313457018399</v>
      </c>
      <c r="E314" s="23">
        <f>SUM('VAR2-Cor'!R313,'VAR2-Sag'!R313)/2</f>
        <v>0.58486243025703555</v>
      </c>
      <c r="F314" s="23">
        <f>SUM('VAR3-Cor'!R313,'VAR3-Sag'!S313)/2</f>
        <v>0.72932546056782899</v>
      </c>
      <c r="G314" s="23">
        <f>SUM('VAR4-Cor'!S313,'VAR4-Sag'!S313)/2</f>
        <v>0.56856864660925299</v>
      </c>
      <c r="H314" s="23">
        <f t="shared" si="23"/>
        <v>0.65154741800107541</v>
      </c>
      <c r="J314">
        <v>1990</v>
      </c>
      <c r="K314">
        <v>1</v>
      </c>
      <c r="L314" s="11">
        <v>1989.9999999961501</v>
      </c>
      <c r="M314" s="23">
        <f>'VAR1'!U313</f>
        <v>4.5690000000007502E-2</v>
      </c>
      <c r="N314" s="23">
        <f>SUM('VAR2-Cor'!S313,'VAR2-Sag'!S313)/2</f>
        <v>6.1550000000002152E-2</v>
      </c>
      <c r="O314" s="23">
        <f>SUM('VAR3-Cor'!S313,'VAR3-Sag'!T313)/2</f>
        <v>0.1230299999999975</v>
      </c>
      <c r="P314" s="23">
        <f>SUM('VAR4-Cor'!T313,'VAR4-Sag'!T313)/2</f>
        <v>0.13800000000000129</v>
      </c>
      <c r="Q314" s="23">
        <f t="shared" si="24"/>
        <v>9.2067500000002106E-2</v>
      </c>
      <c r="S314">
        <v>1990</v>
      </c>
      <c r="T314">
        <v>1</v>
      </c>
      <c r="U314" s="11">
        <v>1989.9999999961501</v>
      </c>
      <c r="V314" s="23">
        <f t="shared" si="22"/>
        <v>3.3053659918517136E-2</v>
      </c>
      <c r="W314" s="23">
        <f t="shared" si="22"/>
        <v>3.5998282582321794E-2</v>
      </c>
      <c r="X314" s="23">
        <f t="shared" si="22"/>
        <v>8.9728911413658186E-2</v>
      </c>
      <c r="Y314" s="23">
        <f t="shared" si="21"/>
        <v>7.846247323207764E-2</v>
      </c>
      <c r="Z314" s="23">
        <f t="shared" si="25"/>
        <v>5.9310831786643689E-2</v>
      </c>
    </row>
    <row r="315" spans="1:26" x14ac:dyDescent="0.3">
      <c r="A315">
        <v>1989</v>
      </c>
      <c r="B315">
        <v>12</v>
      </c>
      <c r="C315" s="11">
        <v>1989.91666666279</v>
      </c>
      <c r="D315" s="23">
        <f>'VAR1'!T314</f>
        <v>0.76475560957487199</v>
      </c>
      <c r="E315" s="23">
        <f>SUM('VAR2-Cor'!R314,'VAR2-Sag'!R314)/2</f>
        <v>0.62888090059583301</v>
      </c>
      <c r="F315" s="23">
        <f>SUM('VAR3-Cor'!R314,'VAR3-Sag'!S314)/2</f>
        <v>0.74570295192951908</v>
      </c>
      <c r="G315" s="23">
        <f>SUM('VAR4-Cor'!S314,'VAR4-Sag'!S314)/2</f>
        <v>0.657754134093406</v>
      </c>
      <c r="H315" s="23">
        <f t="shared" si="23"/>
        <v>0.69927339904840757</v>
      </c>
      <c r="J315">
        <v>1989</v>
      </c>
      <c r="K315">
        <v>12</v>
      </c>
      <c r="L315" s="11">
        <v>1989.91666666279</v>
      </c>
      <c r="M315" s="23">
        <f>'VAR1'!U314</f>
        <v>4.5690000000007502E-2</v>
      </c>
      <c r="N315" s="23">
        <f>SUM('VAR2-Cor'!S314,'VAR2-Sag'!S314)/2</f>
        <v>6.149999999999875E-2</v>
      </c>
      <c r="O315" s="23">
        <f>SUM('VAR3-Cor'!S314,'VAR3-Sag'!T314)/2</f>
        <v>0.123079999999999</v>
      </c>
      <c r="P315" s="23">
        <f>SUM('VAR4-Cor'!T314,'VAR4-Sag'!T314)/2</f>
        <v>0.13799999999999779</v>
      </c>
      <c r="Q315" s="23">
        <f t="shared" si="24"/>
        <v>9.206750000000076E-2</v>
      </c>
      <c r="S315">
        <v>1989</v>
      </c>
      <c r="T315">
        <v>12</v>
      </c>
      <c r="U315" s="11">
        <v>1989.91666666279</v>
      </c>
      <c r="V315" s="23">
        <f t="shared" si="22"/>
        <v>3.4941683801481639E-2</v>
      </c>
      <c r="W315" s="23">
        <f t="shared" si="22"/>
        <v>3.8676175386642947E-2</v>
      </c>
      <c r="X315" s="23">
        <f t="shared" si="22"/>
        <v>9.1781119323484456E-2</v>
      </c>
      <c r="Y315" s="23">
        <f t="shared" si="21"/>
        <v>9.077007050488857E-2</v>
      </c>
      <c r="Z315" s="23">
        <f t="shared" si="25"/>
        <v>6.4042262254124405E-2</v>
      </c>
    </row>
    <row r="316" spans="1:26" x14ac:dyDescent="0.3">
      <c r="A316">
        <v>1989</v>
      </c>
      <c r="B316">
        <v>11</v>
      </c>
      <c r="C316" s="11">
        <v>1989.8333333294299</v>
      </c>
      <c r="D316" s="23">
        <f>'VAR1'!T315</f>
        <v>0.80514510005360096</v>
      </c>
      <c r="E316" s="23">
        <f>SUM('VAR2-Cor'!R315,'VAR2-Sag'!R315)/2</f>
        <v>0.67617982892178152</v>
      </c>
      <c r="F316" s="23">
        <f>SUM('VAR3-Cor'!R315,'VAR3-Sag'!S315)/2</f>
        <v>0.76268606250658255</v>
      </c>
      <c r="G316" s="23">
        <f>SUM('VAR4-Cor'!S315,'VAR4-Sag'!S315)/2</f>
        <v>0.771882877407437</v>
      </c>
      <c r="H316" s="23">
        <f t="shared" si="23"/>
        <v>0.75397346722235059</v>
      </c>
      <c r="J316">
        <v>1989</v>
      </c>
      <c r="K316">
        <v>11</v>
      </c>
      <c r="L316" s="11">
        <v>1989.8333333294299</v>
      </c>
      <c r="M316" s="23">
        <f>'VAR1'!U315</f>
        <v>3.0460000000005E-2</v>
      </c>
      <c r="N316" s="23">
        <f>SUM('VAR2-Cor'!S315,'VAR2-Sag'!S315)/2</f>
        <v>6.1499999999996946E-2</v>
      </c>
      <c r="O316" s="23">
        <f>SUM('VAR3-Cor'!S315,'VAR3-Sag'!T315)/2</f>
        <v>0.123079999999999</v>
      </c>
      <c r="P316" s="23">
        <f>SUM('VAR4-Cor'!T315,'VAR4-Sag'!T315)/2</f>
        <v>0.13799999999999779</v>
      </c>
      <c r="Q316" s="23">
        <f t="shared" si="24"/>
        <v>8.8259999999999686E-2</v>
      </c>
      <c r="S316">
        <v>1989</v>
      </c>
      <c r="T316">
        <v>11</v>
      </c>
      <c r="U316" s="11">
        <v>1989.8333333294299</v>
      </c>
      <c r="V316" s="23">
        <f t="shared" si="22"/>
        <v>2.452471974763671E-2</v>
      </c>
      <c r="W316" s="23">
        <f t="shared" si="22"/>
        <v>4.15850594786875E-2</v>
      </c>
      <c r="X316" s="23">
        <f t="shared" si="22"/>
        <v>9.3871400573309421E-2</v>
      </c>
      <c r="Y316" s="23">
        <f t="shared" si="21"/>
        <v>0.10651983708222459</v>
      </c>
      <c r="Z316" s="23">
        <f t="shared" si="25"/>
        <v>6.6625254220464558E-2</v>
      </c>
    </row>
    <row r="317" spans="1:26" x14ac:dyDescent="0.3">
      <c r="A317">
        <v>1989</v>
      </c>
      <c r="B317">
        <v>10</v>
      </c>
      <c r="C317" s="11">
        <v>1989.7499999960701</v>
      </c>
      <c r="D317" s="23">
        <f>'VAR1'!T316</f>
        <v>0.79742391261851597</v>
      </c>
      <c r="E317" s="23">
        <f>SUM('VAR2-Cor'!R316,'VAR2-Sag'!R316)/2</f>
        <v>0.69387794564035699</v>
      </c>
      <c r="F317" s="23">
        <f>SUM('VAR3-Cor'!R316,'VAR3-Sag'!S316)/2</f>
        <v>0.76668470457360649</v>
      </c>
      <c r="G317" s="23">
        <f>SUM('VAR4-Cor'!S316,'VAR4-Sag'!S316)/2</f>
        <v>0.73336952420187407</v>
      </c>
      <c r="H317" s="23">
        <f t="shared" si="23"/>
        <v>0.7478390217585883</v>
      </c>
      <c r="J317">
        <v>1989</v>
      </c>
      <c r="K317">
        <v>10</v>
      </c>
      <c r="L317" s="11">
        <v>1989.7499999960701</v>
      </c>
      <c r="M317" s="23">
        <f>'VAR1'!U316</f>
        <v>7.6150000000012597E-2</v>
      </c>
      <c r="N317" s="23">
        <f>SUM('VAR2-Cor'!S316,'VAR2-Sag'!S316)/2</f>
        <v>7.6950000000000504E-2</v>
      </c>
      <c r="O317" s="23">
        <f>SUM('VAR3-Cor'!S316,'VAR3-Sag'!T316)/2</f>
        <v>6.1514999999998154E-2</v>
      </c>
      <c r="P317" s="23">
        <f>SUM('VAR4-Cor'!T316,'VAR4-Sag'!T316)/2</f>
        <v>4.6500000000001748E-2</v>
      </c>
      <c r="Q317" s="23">
        <f t="shared" si="24"/>
        <v>6.5278750000003258E-2</v>
      </c>
      <c r="S317">
        <v>1989</v>
      </c>
      <c r="T317">
        <v>10</v>
      </c>
      <c r="U317" s="11">
        <v>1989.7499999960701</v>
      </c>
      <c r="V317" s="23">
        <f t="shared" si="22"/>
        <v>6.0723830945910037E-2</v>
      </c>
      <c r="W317" s="23">
        <f t="shared" si="22"/>
        <v>5.3393907917025821E-2</v>
      </c>
      <c r="X317" s="23">
        <f t="shared" si="22"/>
        <v>4.7162609601843986E-2</v>
      </c>
      <c r="Y317" s="23">
        <f t="shared" si="21"/>
        <v>3.410168287538843E-2</v>
      </c>
      <c r="Z317" s="23">
        <f t="shared" si="25"/>
        <v>4.8845507835042067E-2</v>
      </c>
    </row>
    <row r="318" spans="1:26" x14ac:dyDescent="0.3">
      <c r="A318">
        <v>1989</v>
      </c>
      <c r="B318">
        <v>9</v>
      </c>
      <c r="C318" s="11">
        <v>1989.66666666271</v>
      </c>
      <c r="D318" s="23">
        <f>'VAR1'!T317</f>
        <v>0.72453583346633399</v>
      </c>
      <c r="E318" s="23">
        <f>SUM('VAR2-Cor'!R317,'VAR2-Sag'!R317)/2</f>
        <v>0.63940957665919296</v>
      </c>
      <c r="F318" s="23">
        <f>SUM('VAR3-Cor'!R317,'VAR3-Sag'!S317)/2</f>
        <v>0.76236015783335753</v>
      </c>
      <c r="G318" s="23">
        <f>SUM('VAR4-Cor'!S317,'VAR4-Sag'!S317)/2</f>
        <v>0.65425095424891899</v>
      </c>
      <c r="H318" s="23">
        <f t="shared" si="23"/>
        <v>0.69513913055195098</v>
      </c>
      <c r="J318">
        <v>1989</v>
      </c>
      <c r="K318">
        <v>9</v>
      </c>
      <c r="L318" s="11">
        <v>1989.66666666271</v>
      </c>
      <c r="M318" s="23">
        <f>'VAR1'!U317</f>
        <v>6.0920000000010001E-2</v>
      </c>
      <c r="N318" s="23">
        <f>SUM('VAR2-Cor'!S317,'VAR2-Sag'!S317)/2</f>
        <v>4.6149999999999851E-2</v>
      </c>
      <c r="O318" s="23">
        <f>SUM('VAR3-Cor'!S317,'VAR3-Sag'!T317)/2</f>
        <v>6.15150000000017E-2</v>
      </c>
      <c r="P318" s="23">
        <f>SUM('VAR4-Cor'!T317,'VAR4-Sag'!T317)/2</f>
        <v>4.6500000000001748E-2</v>
      </c>
      <c r="Q318" s="23">
        <f t="shared" si="24"/>
        <v>5.3771250000003323E-2</v>
      </c>
      <c r="S318">
        <v>1989</v>
      </c>
      <c r="T318">
        <v>9</v>
      </c>
      <c r="U318" s="11">
        <v>1989.66666666271</v>
      </c>
      <c r="V318" s="23">
        <f t="shared" si="22"/>
        <v>4.4138722974776314E-2</v>
      </c>
      <c r="W318" s="23">
        <f t="shared" si="22"/>
        <v>2.9508751962821659E-2</v>
      </c>
      <c r="X318" s="23">
        <f t="shared" si="22"/>
        <v>4.6896585109120287E-2</v>
      </c>
      <c r="Y318" s="23">
        <f t="shared" si="21"/>
        <v>3.0422669372575876E-2</v>
      </c>
      <c r="Z318" s="23">
        <f t="shared" si="25"/>
        <v>3.7741682354823537E-2</v>
      </c>
    </row>
    <row r="319" spans="1:26" x14ac:dyDescent="0.3">
      <c r="A319">
        <v>1989</v>
      </c>
      <c r="B319">
        <v>8</v>
      </c>
      <c r="C319" s="11">
        <v>1989.5833333293499</v>
      </c>
      <c r="D319" s="23">
        <f>'VAR1'!T318</f>
        <v>0.63471429501993804</v>
      </c>
      <c r="E319" s="23">
        <f>SUM('VAR2-Cor'!R318,'VAR2-Sag'!R318)/2</f>
        <v>0.59130291907259902</v>
      </c>
      <c r="F319" s="23">
        <f>SUM('VAR3-Cor'!R318,'VAR3-Sag'!S318)/2</f>
        <v>0.75759911123911094</v>
      </c>
      <c r="G319" s="23">
        <f>SUM('VAR4-Cor'!S318,'VAR4-Sag'!S318)/2</f>
        <v>0.58195250025083944</v>
      </c>
      <c r="H319" s="23">
        <f t="shared" si="23"/>
        <v>0.64139220639562189</v>
      </c>
      <c r="J319">
        <v>1989</v>
      </c>
      <c r="K319">
        <v>8</v>
      </c>
      <c r="L319" s="11">
        <v>1989.5833333293499</v>
      </c>
      <c r="M319" s="23">
        <f>'VAR1'!U318</f>
        <v>6.0920000000010001E-2</v>
      </c>
      <c r="N319" s="23">
        <f>SUM('VAR2-Cor'!S318,'VAR2-Sag'!S318)/2</f>
        <v>7.69249999999988E-2</v>
      </c>
      <c r="O319" s="23">
        <f>SUM('VAR3-Cor'!S318,'VAR3-Sag'!T318)/2</f>
        <v>4.6182499999998655E-2</v>
      </c>
      <c r="P319" s="23">
        <f>SUM('VAR4-Cor'!T318,'VAR4-Sag'!T318)/2</f>
        <v>1.9500000000000132E-2</v>
      </c>
      <c r="Q319" s="23">
        <f t="shared" si="24"/>
        <v>5.0881875000001894E-2</v>
      </c>
      <c r="S319">
        <v>1989</v>
      </c>
      <c r="T319">
        <v>8</v>
      </c>
      <c r="U319" s="11">
        <v>1989.5833333293499</v>
      </c>
      <c r="V319" s="23">
        <f t="shared" si="22"/>
        <v>3.8666794852620971E-2</v>
      </c>
      <c r="W319" s="23">
        <f t="shared" si="22"/>
        <v>4.5485977049658968E-2</v>
      </c>
      <c r="X319" s="23">
        <f t="shared" si="22"/>
        <v>3.4987820954799222E-2</v>
      </c>
      <c r="Y319" s="23">
        <f t="shared" si="21"/>
        <v>1.1348073754891446E-2</v>
      </c>
      <c r="Z319" s="23">
        <f t="shared" si="25"/>
        <v>3.2622166652992647E-2</v>
      </c>
    </row>
    <row r="320" spans="1:26" x14ac:dyDescent="0.3">
      <c r="A320">
        <v>1989</v>
      </c>
      <c r="B320">
        <v>7</v>
      </c>
      <c r="C320" s="11">
        <v>1989.49999999599</v>
      </c>
      <c r="D320" s="23">
        <f>'VAR1'!T319</f>
        <v>0.55525468408495005</v>
      </c>
      <c r="E320" s="23">
        <f>SUM('VAR2-Cor'!R319,'VAR2-Sag'!R319)/2</f>
        <v>0.5674117360604255</v>
      </c>
      <c r="F320" s="23">
        <f>SUM('VAR3-Cor'!R319,'VAR3-Sag'!S319)/2</f>
        <v>0.7531749563067005</v>
      </c>
      <c r="G320" s="23">
        <f>SUM('VAR4-Cor'!S319,'VAR4-Sag'!S319)/2</f>
        <v>0.57360570595467997</v>
      </c>
      <c r="H320" s="23">
        <f t="shared" si="23"/>
        <v>0.61236177060168906</v>
      </c>
      <c r="J320">
        <v>1989</v>
      </c>
      <c r="K320">
        <v>7</v>
      </c>
      <c r="L320" s="11">
        <v>1989.49999999599</v>
      </c>
      <c r="M320" s="23">
        <f>'VAR1'!U319</f>
        <v>6.0920000000010001E-2</v>
      </c>
      <c r="N320" s="23">
        <f>SUM('VAR2-Cor'!S319,'VAR2-Sag'!S319)/2</f>
        <v>4.6124999999998154E-2</v>
      </c>
      <c r="O320" s="23">
        <f>SUM('VAR3-Cor'!S319,'VAR3-Sag'!T319)/2</f>
        <v>4.6132499999999202E-2</v>
      </c>
      <c r="P320" s="23">
        <f>SUM('VAR4-Cor'!T319,'VAR4-Sag'!T319)/2</f>
        <v>1.9500000000000132E-2</v>
      </c>
      <c r="Q320" s="23">
        <f t="shared" si="24"/>
        <v>4.3169375000001869E-2</v>
      </c>
      <c r="S320">
        <v>1989</v>
      </c>
      <c r="T320">
        <v>7</v>
      </c>
      <c r="U320" s="11">
        <v>1989.49999999599</v>
      </c>
      <c r="V320" s="23">
        <f t="shared" si="22"/>
        <v>3.3826115354460708E-2</v>
      </c>
      <c r="W320" s="23">
        <f t="shared" si="22"/>
        <v>2.6171866325786077E-2</v>
      </c>
      <c r="X320" s="23">
        <f t="shared" si="22"/>
        <v>3.4745843671818259E-2</v>
      </c>
      <c r="Y320" s="23">
        <f t="shared" si="21"/>
        <v>1.1185311266116335E-2</v>
      </c>
      <c r="Z320" s="23">
        <f t="shared" si="25"/>
        <v>2.6482284154545347E-2</v>
      </c>
    </row>
    <row r="321" spans="1:26" x14ac:dyDescent="0.3">
      <c r="A321">
        <v>1989</v>
      </c>
      <c r="B321">
        <v>6</v>
      </c>
      <c r="C321" s="11">
        <v>1989.41666666263</v>
      </c>
      <c r="D321" s="23">
        <f>'VAR1'!T320</f>
        <v>0.55819524557929101</v>
      </c>
      <c r="E321" s="23">
        <f>SUM('VAR2-Cor'!R320,'VAR2-Sag'!R320)/2</f>
        <v>0.55158946595914204</v>
      </c>
      <c r="F321" s="23">
        <f>SUM('VAR3-Cor'!R320,'VAR3-Sag'!S320)/2</f>
        <v>0.7453076423473135</v>
      </c>
      <c r="G321" s="23">
        <f>SUM('VAR4-Cor'!S320,'VAR4-Sag'!S320)/2</f>
        <v>0.56525891165852094</v>
      </c>
      <c r="H321" s="23">
        <f t="shared" si="23"/>
        <v>0.6050878163860669</v>
      </c>
      <c r="J321">
        <v>1989</v>
      </c>
      <c r="K321">
        <v>6</v>
      </c>
      <c r="L321" s="11">
        <v>1989.41666666263</v>
      </c>
      <c r="M321" s="23">
        <f>'VAR1'!U320</f>
        <v>6.0920000000010001E-2</v>
      </c>
      <c r="N321" s="23">
        <f>SUM('VAR2-Cor'!S320,'VAR2-Sag'!S320)/2</f>
        <v>7.6925000000000548E-2</v>
      </c>
      <c r="O321" s="23">
        <f>SUM('VAR3-Cor'!S320,'VAR3-Sag'!T320)/2</f>
        <v>6.1514999999999952E-2</v>
      </c>
      <c r="P321" s="23">
        <f>SUM('VAR4-Cor'!T320,'VAR4-Sag'!T320)/2</f>
        <v>3.1500000000000583E-2</v>
      </c>
      <c r="Q321" s="23">
        <f t="shared" si="24"/>
        <v>5.7715000000002771E-2</v>
      </c>
      <c r="S321">
        <v>1989</v>
      </c>
      <c r="T321">
        <v>6</v>
      </c>
      <c r="U321" s="11">
        <v>1989.41666666263</v>
      </c>
      <c r="V321" s="23">
        <f t="shared" si="22"/>
        <v>3.4005254360695993E-2</v>
      </c>
      <c r="W321" s="23">
        <f t="shared" si="22"/>
        <v>4.2431019668907305E-2</v>
      </c>
      <c r="X321" s="23">
        <f t="shared" si="22"/>
        <v>4.5847599618994955E-2</v>
      </c>
      <c r="Y321" s="23">
        <f t="shared" si="21"/>
        <v>1.780565571724374E-2</v>
      </c>
      <c r="Z321" s="23">
        <f t="shared" si="25"/>
        <v>3.5022382341460497E-2</v>
      </c>
    </row>
    <row r="322" spans="1:26" x14ac:dyDescent="0.3">
      <c r="A322">
        <v>1989</v>
      </c>
      <c r="B322">
        <v>5</v>
      </c>
      <c r="C322" s="11">
        <v>1989.3333333292701</v>
      </c>
      <c r="D322" s="23">
        <f>'VAR1'!T321</f>
        <v>0.56382806074861402</v>
      </c>
      <c r="E322" s="23">
        <f>SUM('VAR2-Cor'!R321,'VAR2-Sag'!R321)/2</f>
        <v>0.53725115492805997</v>
      </c>
      <c r="F322" s="23">
        <f>SUM('VAR3-Cor'!R321,'VAR3-Sag'!S321)/2</f>
        <v>0.72740702180067651</v>
      </c>
      <c r="G322" s="23">
        <f>SUM('VAR4-Cor'!S321,'VAR4-Sag'!S321)/2</f>
        <v>0.55153071390532493</v>
      </c>
      <c r="H322" s="23">
        <f t="shared" si="23"/>
        <v>0.5950042378456688</v>
      </c>
      <c r="J322">
        <v>1989</v>
      </c>
      <c r="K322">
        <v>5</v>
      </c>
      <c r="L322" s="11">
        <v>1989.3333333292701</v>
      </c>
      <c r="M322" s="23">
        <f>'VAR1'!U321</f>
        <v>6.0920000000010001E-2</v>
      </c>
      <c r="N322" s="23">
        <f>SUM('VAR2-Cor'!S321,'VAR2-Sag'!S321)/2</f>
        <v>4.6125000000001699E-2</v>
      </c>
      <c r="O322" s="23">
        <f>SUM('VAR3-Cor'!S321,'VAR3-Sag'!T321)/2</f>
        <v>6.15150000000017E-2</v>
      </c>
      <c r="P322" s="23">
        <f>SUM('VAR4-Cor'!T321,'VAR4-Sag'!T321)/2</f>
        <v>3.1500000000000583E-2</v>
      </c>
      <c r="Q322" s="23">
        <f t="shared" si="24"/>
        <v>5.0015000000003494E-2</v>
      </c>
      <c r="S322">
        <v>1989</v>
      </c>
      <c r="T322">
        <v>5</v>
      </c>
      <c r="U322" s="11">
        <v>1989.3333333292701</v>
      </c>
      <c r="V322" s="23">
        <f t="shared" si="22"/>
        <v>3.4348405460811207E-2</v>
      </c>
      <c r="W322" s="23">
        <f t="shared" si="22"/>
        <v>2.4780709521057678E-2</v>
      </c>
      <c r="X322" s="23">
        <f t="shared" si="22"/>
        <v>4.4746442946069852E-2</v>
      </c>
      <c r="Y322" s="23">
        <f t="shared" si="21"/>
        <v>1.7373217488018056E-2</v>
      </c>
      <c r="Z322" s="23">
        <f t="shared" si="25"/>
        <v>3.0312193853989196E-2</v>
      </c>
    </row>
    <row r="323" spans="1:26" x14ac:dyDescent="0.3">
      <c r="A323">
        <v>1989</v>
      </c>
      <c r="B323">
        <v>4</v>
      </c>
      <c r="C323" s="11">
        <v>1989.24999999591</v>
      </c>
      <c r="D323" s="23">
        <f>'VAR1'!T322</f>
        <v>0.53271588944894999</v>
      </c>
      <c r="E323" s="23">
        <f>SUM('VAR2-Cor'!R322,'VAR2-Sag'!R322)/2</f>
        <v>0.51916907343021701</v>
      </c>
      <c r="F323" s="23">
        <f>SUM('VAR3-Cor'!R322,'VAR3-Sag'!S322)/2</f>
        <v>0.7096036610077</v>
      </c>
      <c r="G323" s="23">
        <f>SUM('VAR4-Cor'!S322,'VAR4-Sag'!S322)/2</f>
        <v>0.54059685116302147</v>
      </c>
      <c r="H323" s="23">
        <f t="shared" si="23"/>
        <v>0.57552136876247206</v>
      </c>
      <c r="J323">
        <v>1989</v>
      </c>
      <c r="K323">
        <v>4</v>
      </c>
      <c r="L323" s="11">
        <v>1989.24999999591</v>
      </c>
      <c r="M323" s="23">
        <f>'VAR1'!U322</f>
        <v>6.0920000000010001E-2</v>
      </c>
      <c r="N323" s="23">
        <f>SUM('VAR2-Cor'!S322,'VAR2-Sag'!S322)/2</f>
        <v>7.692499999999905E-2</v>
      </c>
      <c r="O323" s="23">
        <f>SUM('VAR3-Cor'!S322,'VAR3-Sag'!T322)/2</f>
        <v>4.6182499999998655E-2</v>
      </c>
      <c r="P323" s="23">
        <f>SUM('VAR4-Cor'!T322,'VAR4-Sag'!T322)/2</f>
        <v>1.9500000000000132E-2</v>
      </c>
      <c r="Q323" s="23">
        <f t="shared" si="24"/>
        <v>5.0881875000001957E-2</v>
      </c>
      <c r="S323">
        <v>1989</v>
      </c>
      <c r="T323">
        <v>4</v>
      </c>
      <c r="U323" s="11">
        <v>1989.24999999591</v>
      </c>
      <c r="V323" s="23">
        <f t="shared" si="22"/>
        <v>3.2453051985235362E-2</v>
      </c>
      <c r="W323" s="23">
        <f t="shared" si="22"/>
        <v>3.9937080973618949E-2</v>
      </c>
      <c r="X323" s="23">
        <f t="shared" si="22"/>
        <v>3.277127107448715E-2</v>
      </c>
      <c r="Y323" s="23">
        <f t="shared" si="22"/>
        <v>1.054163859767899E-2</v>
      </c>
      <c r="Z323" s="23">
        <f t="shared" si="25"/>
        <v>2.8925760657755113E-2</v>
      </c>
    </row>
    <row r="324" spans="1:26" x14ac:dyDescent="0.3">
      <c r="A324">
        <v>1989</v>
      </c>
      <c r="B324">
        <v>3</v>
      </c>
      <c r="C324" s="11">
        <v>1989.1666666625499</v>
      </c>
      <c r="D324" s="23">
        <f>'VAR1'!T323</f>
        <v>0.47628281558479701</v>
      </c>
      <c r="E324" s="23">
        <f>SUM('VAR2-Cor'!R323,'VAR2-Sag'!R323)/2</f>
        <v>0.50635001255967493</v>
      </c>
      <c r="F324" s="23">
        <f>SUM('VAR3-Cor'!R323,'VAR3-Sag'!S323)/2</f>
        <v>0.69540708681678454</v>
      </c>
      <c r="G324" s="23">
        <f>SUM('VAR4-Cor'!S323,'VAR4-Sag'!S323)/2</f>
        <v>0.53543654216957592</v>
      </c>
      <c r="H324" s="23">
        <f t="shared" si="23"/>
        <v>0.55336911428270819</v>
      </c>
      <c r="J324">
        <v>1989</v>
      </c>
      <c r="K324">
        <v>3</v>
      </c>
      <c r="L324" s="11">
        <v>1989.1666666625499</v>
      </c>
      <c r="M324" s="23">
        <f>'VAR1'!U323</f>
        <v>6.0920000000010001E-2</v>
      </c>
      <c r="N324" s="23">
        <f>SUM('VAR2-Cor'!S323,'VAR2-Sag'!S323)/2</f>
        <v>4.6125000000001699E-2</v>
      </c>
      <c r="O324" s="23">
        <f>SUM('VAR3-Cor'!S323,'VAR3-Sag'!T323)/2</f>
        <v>4.6132499999997446E-2</v>
      </c>
      <c r="P324" s="23">
        <f>SUM('VAR4-Cor'!T323,'VAR4-Sag'!T323)/2</f>
        <v>1.9500000000000132E-2</v>
      </c>
      <c r="Q324" s="23">
        <f t="shared" si="24"/>
        <v>4.316937500000232E-2</v>
      </c>
      <c r="S324">
        <v>1989</v>
      </c>
      <c r="T324">
        <v>3</v>
      </c>
      <c r="U324" s="11">
        <v>1989.1666666625499</v>
      </c>
      <c r="V324" s="23">
        <f t="shared" ref="V324:Y387" si="26">D324*M324</f>
        <v>2.9015149125430597E-2</v>
      </c>
      <c r="W324" s="23">
        <f t="shared" si="26"/>
        <v>2.3355394329315868E-2</v>
      </c>
      <c r="X324" s="23">
        <f t="shared" si="26"/>
        <v>3.2080867432573539E-2</v>
      </c>
      <c r="Y324" s="23">
        <f t="shared" si="26"/>
        <v>1.04410125723068E-2</v>
      </c>
      <c r="Z324" s="23">
        <f t="shared" si="25"/>
        <v>2.37231058649067E-2</v>
      </c>
    </row>
    <row r="325" spans="1:26" x14ac:dyDescent="0.3">
      <c r="A325">
        <v>1989</v>
      </c>
      <c r="B325">
        <v>2</v>
      </c>
      <c r="C325" s="11">
        <v>1989.0833333291901</v>
      </c>
      <c r="D325" s="23">
        <f>'VAR1'!T324</f>
        <v>0.47729166888242502</v>
      </c>
      <c r="E325" s="23">
        <f>SUM('VAR2-Cor'!R324,'VAR2-Sag'!R324)/2</f>
        <v>0.49457209967267601</v>
      </c>
      <c r="F325" s="23">
        <f>SUM('VAR3-Cor'!R324,'VAR3-Sag'!S324)/2</f>
        <v>0.69294390014687246</v>
      </c>
      <c r="G325" s="23">
        <f>SUM('VAR4-Cor'!S324,'VAR4-Sag'!S324)/2</f>
        <v>0.53027623317612949</v>
      </c>
      <c r="H325" s="23">
        <f t="shared" si="23"/>
        <v>0.5487709754695258</v>
      </c>
      <c r="J325">
        <v>1989</v>
      </c>
      <c r="K325">
        <v>2</v>
      </c>
      <c r="L325" s="11">
        <v>1989.0833333291901</v>
      </c>
      <c r="M325" s="23">
        <f>'VAR1'!U324</f>
        <v>0.18276000000003001</v>
      </c>
      <c r="N325" s="23">
        <f>SUM('VAR2-Cor'!S324,'VAR2-Sag'!S324)/2</f>
        <v>9.2349999999997753E-2</v>
      </c>
      <c r="O325" s="23">
        <f>SUM('VAR3-Cor'!S324,'VAR3-Sag'!T324)/2</f>
        <v>0.18459499999999951</v>
      </c>
      <c r="P325" s="23">
        <f>SUM('VAR4-Cor'!T324,'VAR4-Sag'!T324)/2</f>
        <v>9.2999999999999944E-2</v>
      </c>
      <c r="Q325" s="23">
        <f t="shared" si="24"/>
        <v>0.1381762500000068</v>
      </c>
      <c r="S325">
        <v>1989</v>
      </c>
      <c r="T325">
        <v>2</v>
      </c>
      <c r="U325" s="11">
        <v>1989.0833333291901</v>
      </c>
      <c r="V325" s="23">
        <f t="shared" si="26"/>
        <v>8.7229825404966321E-2</v>
      </c>
      <c r="W325" s="23">
        <f t="shared" si="26"/>
        <v>4.5673733404770517E-2</v>
      </c>
      <c r="X325" s="23">
        <f t="shared" si="26"/>
        <v>0.12791397924761158</v>
      </c>
      <c r="Y325" s="23">
        <f t="shared" si="26"/>
        <v>4.9315689685380013E-2</v>
      </c>
      <c r="Z325" s="23">
        <f t="shared" si="25"/>
        <v>7.7533306935682111E-2</v>
      </c>
    </row>
    <row r="326" spans="1:26" x14ac:dyDescent="0.3">
      <c r="A326">
        <v>1989</v>
      </c>
      <c r="B326">
        <v>1</v>
      </c>
      <c r="C326" s="11">
        <v>1988.99999999583</v>
      </c>
      <c r="D326" s="23">
        <f>'VAR1'!T325</f>
        <v>0.56152353361966401</v>
      </c>
      <c r="E326" s="23">
        <f>SUM('VAR2-Cor'!R325,'VAR2-Sag'!R325)/2</f>
        <v>0.51510441148214658</v>
      </c>
      <c r="F326" s="23">
        <f>SUM('VAR3-Cor'!R325,'VAR3-Sag'!S325)/2</f>
        <v>0.73300719323286656</v>
      </c>
      <c r="G326" s="23">
        <f>SUM('VAR4-Cor'!S325,'VAR4-Sag'!S325)/2</f>
        <v>0.54064748307810495</v>
      </c>
      <c r="H326" s="23">
        <f t="shared" si="23"/>
        <v>0.58757065535319553</v>
      </c>
      <c r="J326">
        <v>1989</v>
      </c>
      <c r="K326">
        <v>1</v>
      </c>
      <c r="L326" s="11">
        <v>1988.99999999583</v>
      </c>
      <c r="M326" s="23">
        <f>'VAR1'!U325</f>
        <v>0.197990000000032</v>
      </c>
      <c r="N326" s="23">
        <f>SUM('VAR2-Cor'!S325,'VAR2-Sag'!S325)/2</f>
        <v>9.2250000000003149E-2</v>
      </c>
      <c r="O326" s="23">
        <f>SUM('VAR3-Cor'!S325,'VAR3-Sag'!T325)/2</f>
        <v>0.215359999999998</v>
      </c>
      <c r="P326" s="23">
        <f>SUM('VAR4-Cor'!T325,'VAR4-Sag'!T325)/2</f>
        <v>6.8999999999999048E-2</v>
      </c>
      <c r="Q326" s="23">
        <f t="shared" si="24"/>
        <v>0.14365000000000805</v>
      </c>
      <c r="S326">
        <v>1989</v>
      </c>
      <c r="T326">
        <v>1</v>
      </c>
      <c r="U326" s="11">
        <v>1988.99999999583</v>
      </c>
      <c r="V326" s="23">
        <f t="shared" si="26"/>
        <v>0.11117604442137524</v>
      </c>
      <c r="W326" s="23">
        <f t="shared" si="26"/>
        <v>4.7518381959229646E-2</v>
      </c>
      <c r="X326" s="23">
        <f t="shared" si="26"/>
        <v>0.15786042913462867</v>
      </c>
      <c r="Y326" s="23">
        <f t="shared" si="26"/>
        <v>3.730467633238873E-2</v>
      </c>
      <c r="Z326" s="23">
        <f t="shared" si="25"/>
        <v>8.8464882961905564E-2</v>
      </c>
    </row>
    <row r="327" spans="1:26" x14ac:dyDescent="0.3">
      <c r="A327">
        <v>1988</v>
      </c>
      <c r="B327">
        <v>12</v>
      </c>
      <c r="C327" s="11">
        <v>1988.9166666624701</v>
      </c>
      <c r="D327" s="23">
        <f>'VAR1'!T326</f>
        <v>0.67651491013354703</v>
      </c>
      <c r="E327" s="23">
        <f>SUM('VAR2-Cor'!R326,'VAR2-Sag'!R326)/2</f>
        <v>0.53989959546045596</v>
      </c>
      <c r="F327" s="23">
        <f>SUM('VAR3-Cor'!R326,'VAR3-Sag'!S326)/2</f>
        <v>0.81125270921846848</v>
      </c>
      <c r="G327" s="23">
        <f>SUM('VAR4-Cor'!S326,'VAR4-Sag'!S326)/2</f>
        <v>0.57653994300546552</v>
      </c>
      <c r="H327" s="23">
        <f t="shared" si="23"/>
        <v>0.65105178945448428</v>
      </c>
      <c r="J327">
        <v>1988</v>
      </c>
      <c r="K327">
        <v>12</v>
      </c>
      <c r="L327" s="11">
        <v>1988.9166666624701</v>
      </c>
      <c r="M327" s="23">
        <f>'VAR1'!U326</f>
        <v>0.197990000000032</v>
      </c>
      <c r="N327" s="23">
        <f>SUM('VAR2-Cor'!S326,'VAR2-Sag'!S326)/2</f>
        <v>9.229999999999966E-2</v>
      </c>
      <c r="O327" s="23">
        <f>SUM('VAR3-Cor'!S326,'VAR3-Sag'!T326)/2</f>
        <v>0.18459499999999751</v>
      </c>
      <c r="P327" s="23">
        <f>SUM('VAR4-Cor'!T326,'VAR4-Sag'!T326)/2</f>
        <v>9.3000000000003497E-2</v>
      </c>
      <c r="Q327" s="23">
        <f t="shared" si="24"/>
        <v>0.14197125000000818</v>
      </c>
      <c r="S327">
        <v>1988</v>
      </c>
      <c r="T327">
        <v>12</v>
      </c>
      <c r="U327" s="11">
        <v>1988.9166666624701</v>
      </c>
      <c r="V327" s="23">
        <f t="shared" si="26"/>
        <v>0.13394318705736263</v>
      </c>
      <c r="W327" s="23">
        <f t="shared" si="26"/>
        <v>4.9832732660999898E-2</v>
      </c>
      <c r="X327" s="23">
        <f t="shared" si="26"/>
        <v>0.14975319385818117</v>
      </c>
      <c r="Y327" s="23">
        <f t="shared" si="26"/>
        <v>5.3618214699510308E-2</v>
      </c>
      <c r="Z327" s="23">
        <f t="shared" si="25"/>
        <v>9.6786832069013506E-2</v>
      </c>
    </row>
    <row r="328" spans="1:26" x14ac:dyDescent="0.3">
      <c r="A328">
        <v>1988</v>
      </c>
      <c r="B328">
        <v>11</v>
      </c>
      <c r="C328" s="11">
        <v>1988.83333332911</v>
      </c>
      <c r="D328" s="23">
        <f>'VAR1'!T327</f>
        <v>0.859369784175674</v>
      </c>
      <c r="E328" s="23">
        <f>SUM('VAR2-Cor'!R327,'VAR2-Sag'!R327)/2</f>
        <v>0.57209562613394105</v>
      </c>
      <c r="F328" s="23">
        <f>SUM('VAR3-Cor'!R327,'VAR3-Sag'!S327)/2</f>
        <v>0.87186031296397148</v>
      </c>
      <c r="G328" s="23">
        <f>SUM('VAR4-Cor'!S327,'VAR4-Sag'!S327)/2</f>
        <v>0.61654540330433949</v>
      </c>
      <c r="H328" s="23">
        <f t="shared" si="23"/>
        <v>0.72996778164448151</v>
      </c>
      <c r="J328">
        <v>1988</v>
      </c>
      <c r="K328">
        <v>11</v>
      </c>
      <c r="L328" s="11">
        <v>1988.83333332911</v>
      </c>
      <c r="M328" s="23">
        <f>'VAR1'!U327</f>
        <v>0.197990000000032</v>
      </c>
      <c r="N328" s="23">
        <f>SUM('VAR2-Cor'!S327,'VAR2-Sag'!S327)/2</f>
        <v>9.2349999999999252E-2</v>
      </c>
      <c r="O328" s="23">
        <f>SUM('VAR3-Cor'!S327,'VAR3-Sag'!T327)/2</f>
        <v>0.15384499999999801</v>
      </c>
      <c r="P328" s="23">
        <f>SUM('VAR4-Cor'!T327,'VAR4-Sag'!T327)/2</f>
        <v>6.8999999999999048E-2</v>
      </c>
      <c r="Q328" s="23">
        <f t="shared" si="24"/>
        <v>0.12829625000000708</v>
      </c>
      <c r="S328">
        <v>1988</v>
      </c>
      <c r="T328">
        <v>11</v>
      </c>
      <c r="U328" s="11">
        <v>1988.83333332911</v>
      </c>
      <c r="V328" s="23">
        <f t="shared" si="26"/>
        <v>0.1701466235689692</v>
      </c>
      <c r="W328" s="23">
        <f t="shared" si="26"/>
        <v>5.2833031073469025E-2</v>
      </c>
      <c r="X328" s="23">
        <f t="shared" si="26"/>
        <v>0.13413134984794045</v>
      </c>
      <c r="Y328" s="23">
        <f t="shared" si="26"/>
        <v>4.2541632827998839E-2</v>
      </c>
      <c r="Z328" s="23">
        <f t="shared" si="25"/>
        <v>9.9913159329594381E-2</v>
      </c>
    </row>
    <row r="329" spans="1:26" x14ac:dyDescent="0.3">
      <c r="A329">
        <v>1988</v>
      </c>
      <c r="B329">
        <v>10</v>
      </c>
      <c r="C329" s="11">
        <v>1988.7499999957499</v>
      </c>
      <c r="D329" s="23">
        <f>'VAR1'!T328</f>
        <v>0.925591388555148</v>
      </c>
      <c r="E329" s="23">
        <f>SUM('VAR2-Cor'!R328,'VAR2-Sag'!R328)/2</f>
        <v>0.58355013637732456</v>
      </c>
      <c r="F329" s="23">
        <f>SUM('VAR3-Cor'!R328,'VAR3-Sag'!S328)/2</f>
        <v>0.89813502860752903</v>
      </c>
      <c r="G329" s="23">
        <f>SUM('VAR4-Cor'!S328,'VAR4-Sag'!S328)/2</f>
        <v>0.62122611811422401</v>
      </c>
      <c r="H329" s="23">
        <f t="shared" si="23"/>
        <v>0.75712566791355651</v>
      </c>
      <c r="J329">
        <v>1988</v>
      </c>
      <c r="K329">
        <v>10</v>
      </c>
      <c r="L329" s="11">
        <v>1988.7499999957499</v>
      </c>
      <c r="M329" s="23">
        <f>'VAR1'!U328</f>
        <v>0.152300000000025</v>
      </c>
      <c r="N329" s="23">
        <f>SUM('VAR2-Cor'!S328,'VAR2-Sag'!S328)/2</f>
        <v>7.6874999999998153E-2</v>
      </c>
      <c r="O329" s="23">
        <f>SUM('VAR3-Cor'!S328,'VAR3-Sag'!T328)/2</f>
        <v>9.2265000000001041E-2</v>
      </c>
      <c r="P329" s="23">
        <f>SUM('VAR4-Cor'!T328,'VAR4-Sag'!T328)/2</f>
        <v>6.8999999999999048E-2</v>
      </c>
      <c r="Q329" s="23">
        <f t="shared" si="24"/>
        <v>9.7610000000005817E-2</v>
      </c>
      <c r="S329">
        <v>1988</v>
      </c>
      <c r="T329">
        <v>10</v>
      </c>
      <c r="U329" s="11">
        <v>1988.7499999957499</v>
      </c>
      <c r="V329" s="23">
        <f t="shared" si="26"/>
        <v>0.14096756847697217</v>
      </c>
      <c r="W329" s="23">
        <f t="shared" si="26"/>
        <v>4.4860416734005745E-2</v>
      </c>
      <c r="X329" s="23">
        <f t="shared" si="26"/>
        <v>8.2866428414474599E-2</v>
      </c>
      <c r="Y329" s="23">
        <f t="shared" si="26"/>
        <v>4.2864602149880866E-2</v>
      </c>
      <c r="Z329" s="23">
        <f t="shared" si="25"/>
        <v>7.7889753943833351E-2</v>
      </c>
    </row>
    <row r="330" spans="1:26" x14ac:dyDescent="0.3">
      <c r="A330">
        <v>1988</v>
      </c>
      <c r="B330">
        <v>9</v>
      </c>
      <c r="C330" s="11">
        <v>1988.6666666623901</v>
      </c>
      <c r="D330" s="23">
        <f>'VAR1'!T329</f>
        <v>0.77920679151996597</v>
      </c>
      <c r="E330" s="23">
        <f>SUM('VAR2-Cor'!R329,'VAR2-Sag'!R329)/2</f>
        <v>0.53955929417328896</v>
      </c>
      <c r="F330" s="23">
        <f>SUM('VAR3-Cor'!R329,'VAR3-Sag'!S329)/2</f>
        <v>0.83024361660903101</v>
      </c>
      <c r="G330" s="23">
        <f>SUM('VAR4-Cor'!S329,'VAR4-Sag'!S329)/2</f>
        <v>0.58397599486596252</v>
      </c>
      <c r="H330" s="23">
        <f t="shared" si="23"/>
        <v>0.68324642429206217</v>
      </c>
      <c r="J330">
        <v>1988</v>
      </c>
      <c r="K330">
        <v>9</v>
      </c>
      <c r="L330" s="11">
        <v>1988.6666666623901</v>
      </c>
      <c r="M330" s="23">
        <f>'VAR1'!U329</f>
        <v>0.13707000000002201</v>
      </c>
      <c r="N330" s="23">
        <f>SUM('VAR2-Cor'!S329,'VAR2-Sag'!S329)/2</f>
        <v>7.6924999999999646E-2</v>
      </c>
      <c r="O330" s="23">
        <f>SUM('VAR3-Cor'!S329,'VAR3-Sag'!T329)/2</f>
        <v>6.1514999999998154E-2</v>
      </c>
      <c r="P330" s="23">
        <f>SUM('VAR4-Cor'!T329,'VAR4-Sag'!T329)/2</f>
        <v>5.69999999999986E-2</v>
      </c>
      <c r="Q330" s="23">
        <f t="shared" si="24"/>
        <v>8.31275000000046E-2</v>
      </c>
      <c r="S330">
        <v>1988</v>
      </c>
      <c r="T330">
        <v>9</v>
      </c>
      <c r="U330" s="11">
        <v>1988.6666666623901</v>
      </c>
      <c r="V330" s="23">
        <f t="shared" si="26"/>
        <v>0.10680587491365888</v>
      </c>
      <c r="W330" s="23">
        <f t="shared" si="26"/>
        <v>4.1505598704280063E-2</v>
      </c>
      <c r="X330" s="23">
        <f t="shared" si="26"/>
        <v>5.1072436075703012E-2</v>
      </c>
      <c r="Y330" s="23">
        <f t="shared" si="26"/>
        <v>3.3286631707359043E-2</v>
      </c>
      <c r="Z330" s="23">
        <f t="shared" si="25"/>
        <v>5.8167635350250248E-2</v>
      </c>
    </row>
    <row r="331" spans="1:26" x14ac:dyDescent="0.3">
      <c r="A331">
        <v>1988</v>
      </c>
      <c r="B331">
        <v>8</v>
      </c>
      <c r="C331" s="11">
        <v>1988.58333332903</v>
      </c>
      <c r="D331" s="23">
        <f>'VAR1'!T330</f>
        <v>0.73863689543887401</v>
      </c>
      <c r="E331" s="23">
        <f>SUM('VAR2-Cor'!R330,'VAR2-Sag'!R330)/2</f>
        <v>0.50912642483601456</v>
      </c>
      <c r="F331" s="23">
        <f>SUM('VAR3-Cor'!R330,'VAR3-Sag'!S330)/2</f>
        <v>0.77095945571811741</v>
      </c>
      <c r="G331" s="23">
        <f>SUM('VAR4-Cor'!S330,'VAR4-Sag'!S330)/2</f>
        <v>0.53803900899749801</v>
      </c>
      <c r="H331" s="23">
        <f t="shared" si="23"/>
        <v>0.63919044624762611</v>
      </c>
      <c r="J331">
        <v>1988</v>
      </c>
      <c r="K331">
        <v>8</v>
      </c>
      <c r="L331" s="11">
        <v>1988.58333332903</v>
      </c>
      <c r="M331" s="23">
        <f>'VAR1'!U330</f>
        <v>0.13707000000002201</v>
      </c>
      <c r="N331" s="23">
        <f>SUM('VAR2-Cor'!S330,'VAR2-Sag'!S330)/2</f>
        <v>7.6925000000000548E-2</v>
      </c>
      <c r="O331" s="23">
        <f>SUM('VAR3-Cor'!S330,'VAR3-Sag'!T330)/2</f>
        <v>6.15649999999998E-2</v>
      </c>
      <c r="P331" s="23">
        <f>SUM('VAR4-Cor'!T330,'VAR4-Sag'!T330)/2</f>
        <v>5.69999999999986E-2</v>
      </c>
      <c r="Q331" s="23">
        <f t="shared" si="24"/>
        <v>8.3140000000005237E-2</v>
      </c>
      <c r="S331">
        <v>1988</v>
      </c>
      <c r="T331">
        <v>8</v>
      </c>
      <c r="U331" s="11">
        <v>1988.58333332903</v>
      </c>
      <c r="V331" s="23">
        <f t="shared" si="26"/>
        <v>0.10124495925782272</v>
      </c>
      <c r="W331" s="23">
        <f t="shared" si="26"/>
        <v>3.91645502305107E-2</v>
      </c>
      <c r="X331" s="23">
        <f t="shared" si="26"/>
        <v>4.7464118891285746E-2</v>
      </c>
      <c r="Y331" s="23">
        <f t="shared" si="26"/>
        <v>3.0668223512856634E-2</v>
      </c>
      <c r="Z331" s="23">
        <f t="shared" si="25"/>
        <v>5.4635462973118949E-2</v>
      </c>
    </row>
    <row r="332" spans="1:26" x14ac:dyDescent="0.3">
      <c r="A332">
        <v>1988</v>
      </c>
      <c r="B332">
        <v>7</v>
      </c>
      <c r="C332" s="11">
        <v>1988.4999999956699</v>
      </c>
      <c r="D332" s="23">
        <f>'VAR1'!T331</f>
        <v>0.74913332267774102</v>
      </c>
      <c r="E332" s="23">
        <f>SUM('VAR2-Cor'!R331,'VAR2-Sag'!R331)/2</f>
        <v>0.4996484071101005</v>
      </c>
      <c r="F332" s="23">
        <f>SUM('VAR3-Cor'!R331,'VAR3-Sag'!S331)/2</f>
        <v>0.71849685507767702</v>
      </c>
      <c r="G332" s="23">
        <f>SUM('VAR4-Cor'!S331,'VAR4-Sag'!S331)/2</f>
        <v>0.50166031699272251</v>
      </c>
      <c r="H332" s="23">
        <f t="shared" si="23"/>
        <v>0.61723472546456026</v>
      </c>
      <c r="J332">
        <v>1988</v>
      </c>
      <c r="K332">
        <v>7</v>
      </c>
      <c r="L332" s="11">
        <v>1988.4999999956699</v>
      </c>
      <c r="M332" s="23">
        <f>'VAR1'!U331</f>
        <v>0.13707000000002201</v>
      </c>
      <c r="N332" s="23">
        <f>SUM('VAR2-Cor'!S331,'VAR2-Sag'!S331)/2</f>
        <v>7.6874999999999055E-2</v>
      </c>
      <c r="O332" s="23">
        <f>SUM('VAR3-Cor'!S331,'VAR3-Sag'!T331)/2</f>
        <v>6.1514999999999952E-2</v>
      </c>
      <c r="P332" s="23">
        <f>SUM('VAR4-Cor'!T331,'VAR4-Sag'!T331)/2</f>
        <v>6.9000000000002601E-2</v>
      </c>
      <c r="Q332" s="23">
        <f t="shared" si="24"/>
        <v>8.6115000000005909E-2</v>
      </c>
      <c r="S332">
        <v>1988</v>
      </c>
      <c r="T332">
        <v>7</v>
      </c>
      <c r="U332" s="11">
        <v>1988.4999999956699</v>
      </c>
      <c r="V332" s="23">
        <f t="shared" si="26"/>
        <v>0.10268370453945445</v>
      </c>
      <c r="W332" s="23">
        <f t="shared" si="26"/>
        <v>3.8410471296588505E-2</v>
      </c>
      <c r="X332" s="23">
        <f t="shared" si="26"/>
        <v>4.4198334040103267E-2</v>
      </c>
      <c r="Y332" s="23">
        <f t="shared" si="26"/>
        <v>3.4614561872499158E-2</v>
      </c>
      <c r="Z332" s="23">
        <f t="shared" si="25"/>
        <v>5.4976767937161344E-2</v>
      </c>
    </row>
    <row r="333" spans="1:26" x14ac:dyDescent="0.3">
      <c r="A333">
        <v>1988</v>
      </c>
      <c r="B333">
        <v>6</v>
      </c>
      <c r="C333" s="11">
        <v>1988.41666666231</v>
      </c>
      <c r="D333" s="23">
        <f>'VAR1'!T332</f>
        <v>0.76404364107716405</v>
      </c>
      <c r="E333" s="23">
        <f>SUM('VAR2-Cor'!R332,'VAR2-Sag'!R332)/2</f>
        <v>0.49787601149310545</v>
      </c>
      <c r="F333" s="23">
        <f>SUM('VAR3-Cor'!R332,'VAR3-Sag'!S332)/2</f>
        <v>0.67986316834084093</v>
      </c>
      <c r="G333" s="23">
        <f>SUM('VAR4-Cor'!S332,'VAR4-Sag'!S332)/2</f>
        <v>0.46829160827011895</v>
      </c>
      <c r="H333" s="23">
        <f t="shared" ref="H333:H396" si="27">AVERAGE(D333:G333)</f>
        <v>0.60251860729530737</v>
      </c>
      <c r="J333">
        <v>1988</v>
      </c>
      <c r="K333">
        <v>6</v>
      </c>
      <c r="L333" s="11">
        <v>1988.41666666231</v>
      </c>
      <c r="M333" s="23">
        <f>'VAR1'!U332</f>
        <v>0.13707000000002201</v>
      </c>
      <c r="N333" s="23">
        <f>SUM('VAR2-Cor'!S332,'VAR2-Sag'!S332)/2</f>
        <v>7.6949999999999602E-2</v>
      </c>
      <c r="O333" s="23">
        <f>SUM('VAR3-Cor'!S332,'VAR3-Sag'!T332)/2</f>
        <v>6.1514999999999952E-2</v>
      </c>
      <c r="P333" s="23">
        <f>SUM('VAR4-Cor'!T332,'VAR4-Sag'!T332)/2</f>
        <v>5.69999999999986E-2</v>
      </c>
      <c r="Q333" s="23">
        <f t="shared" ref="Q333:Q396" si="28">AVERAGE(M333:P333)</f>
        <v>8.3133750000005044E-2</v>
      </c>
      <c r="S333">
        <v>1988</v>
      </c>
      <c r="T333">
        <v>6</v>
      </c>
      <c r="U333" s="11">
        <v>1988.41666666231</v>
      </c>
      <c r="V333" s="23">
        <f t="shared" si="26"/>
        <v>0.10472746188246369</v>
      </c>
      <c r="W333" s="23">
        <f t="shared" si="26"/>
        <v>3.8311559084394264E-2</v>
      </c>
      <c r="X333" s="23">
        <f t="shared" si="26"/>
        <v>4.1821782800486797E-2</v>
      </c>
      <c r="Y333" s="23">
        <f t="shared" si="26"/>
        <v>2.6692621671396126E-2</v>
      </c>
      <c r="Z333" s="23">
        <f t="shared" ref="Z333:Z396" si="29">AVERAGE(V333:Y333)</f>
        <v>5.2888356359685217E-2</v>
      </c>
    </row>
    <row r="334" spans="1:26" x14ac:dyDescent="0.3">
      <c r="A334">
        <v>1988</v>
      </c>
      <c r="B334">
        <v>5</v>
      </c>
      <c r="C334" s="11">
        <v>1988.3333333289499</v>
      </c>
      <c r="D334" s="23">
        <f>'VAR1'!T333</f>
        <v>0.68686638827515401</v>
      </c>
      <c r="E334" s="23">
        <f>SUM('VAR2-Cor'!R333,'VAR2-Sag'!R333)/2</f>
        <v>0.51351892053926251</v>
      </c>
      <c r="F334" s="23">
        <f>SUM('VAR3-Cor'!R333,'VAR3-Sag'!S333)/2</f>
        <v>0.66263037819134607</v>
      </c>
      <c r="G334" s="23">
        <f>SUM('VAR4-Cor'!S333,'VAR4-Sag'!S333)/2</f>
        <v>0.4607682065657705</v>
      </c>
      <c r="H334" s="23">
        <f t="shared" si="27"/>
        <v>0.58094597339288323</v>
      </c>
      <c r="J334">
        <v>1988</v>
      </c>
      <c r="K334">
        <v>5</v>
      </c>
      <c r="L334" s="11">
        <v>1988.3333333289499</v>
      </c>
      <c r="M334" s="23">
        <f>'VAR1'!U333</f>
        <v>0.152300000000025</v>
      </c>
      <c r="N334" s="23">
        <f>SUM('VAR2-Cor'!S333,'VAR2-Sag'!S333)/2</f>
        <v>7.6899999999998095E-2</v>
      </c>
      <c r="O334" s="23">
        <f>SUM('VAR3-Cor'!S333,'VAR3-Sag'!T333)/2</f>
        <v>6.15649999999998E-2</v>
      </c>
      <c r="P334" s="23">
        <f>SUM('VAR4-Cor'!T333,'VAR4-Sag'!T333)/2</f>
        <v>5.69999999999986E-2</v>
      </c>
      <c r="Q334" s="23">
        <f t="shared" si="28"/>
        <v>8.6941250000005382E-2</v>
      </c>
      <c r="S334">
        <v>1988</v>
      </c>
      <c r="T334">
        <v>5</v>
      </c>
      <c r="U334" s="11">
        <v>1988.3333333289499</v>
      </c>
      <c r="V334" s="23">
        <f t="shared" si="26"/>
        <v>0.10460975093432312</v>
      </c>
      <c r="W334" s="23">
        <f t="shared" si="26"/>
        <v>3.948960498946831E-2</v>
      </c>
      <c r="X334" s="23">
        <f t="shared" si="26"/>
        <v>4.0794839233350089E-2</v>
      </c>
      <c r="Y334" s="23">
        <f t="shared" si="26"/>
        <v>2.6263787774248273E-2</v>
      </c>
      <c r="Z334" s="23">
        <f t="shared" si="29"/>
        <v>5.2789495732847441E-2</v>
      </c>
    </row>
    <row r="335" spans="1:26" x14ac:dyDescent="0.3">
      <c r="A335">
        <v>1988</v>
      </c>
      <c r="B335">
        <v>4</v>
      </c>
      <c r="C335" s="11">
        <v>1988.2499999955901</v>
      </c>
      <c r="D335" s="23">
        <f>'VAR1'!T334</f>
        <v>0.85465670015530404</v>
      </c>
      <c r="E335" s="23">
        <f>SUM('VAR2-Cor'!R334,'VAR2-Sag'!R334)/2</f>
        <v>0.51890359245360751</v>
      </c>
      <c r="F335" s="23">
        <f>SUM('VAR3-Cor'!R334,'VAR3-Sag'!S334)/2</f>
        <v>0.64669264614358446</v>
      </c>
      <c r="G335" s="23">
        <f>SUM('VAR4-Cor'!S334,'VAR4-Sag'!S334)/2</f>
        <v>0.450862950601576</v>
      </c>
      <c r="H335" s="23">
        <f t="shared" si="27"/>
        <v>0.61777897233851808</v>
      </c>
      <c r="J335">
        <v>1988</v>
      </c>
      <c r="K335">
        <v>4</v>
      </c>
      <c r="L335" s="11">
        <v>1988.2499999955901</v>
      </c>
      <c r="M335" s="23">
        <f>'VAR1'!U334</f>
        <v>0.13707000000002201</v>
      </c>
      <c r="N335" s="23">
        <f>SUM('VAR2-Cor'!S334,'VAR2-Sag'!S334)/2</f>
        <v>7.6925000000004046E-2</v>
      </c>
      <c r="O335" s="23">
        <f>SUM('VAR3-Cor'!S334,'VAR3-Sag'!T334)/2</f>
        <v>4.6132499999998751E-2</v>
      </c>
      <c r="P335" s="23">
        <f>SUM('VAR4-Cor'!T334,'VAR4-Sag'!T334)/2</f>
        <v>5.69999999999986E-2</v>
      </c>
      <c r="Q335" s="23">
        <f t="shared" si="28"/>
        <v>7.9281875000005858E-2</v>
      </c>
      <c r="S335">
        <v>1988</v>
      </c>
      <c r="T335">
        <v>4</v>
      </c>
      <c r="U335" s="11">
        <v>1988.2499999955901</v>
      </c>
      <c r="V335" s="23">
        <f t="shared" si="26"/>
        <v>0.11714779389030633</v>
      </c>
      <c r="W335" s="23">
        <f t="shared" si="26"/>
        <v>3.9916658849495856E-2</v>
      </c>
      <c r="X335" s="23">
        <f t="shared" si="26"/>
        <v>2.9833548498218104E-2</v>
      </c>
      <c r="Y335" s="23">
        <f t="shared" si="26"/>
        <v>2.56991881842892E-2</v>
      </c>
      <c r="Z335" s="23">
        <f t="shared" si="29"/>
        <v>5.3149297355577371E-2</v>
      </c>
    </row>
    <row r="336" spans="1:26" x14ac:dyDescent="0.3">
      <c r="A336">
        <v>1988</v>
      </c>
      <c r="B336">
        <v>3</v>
      </c>
      <c r="C336" s="11">
        <v>1988.16666666223</v>
      </c>
      <c r="D336" s="23">
        <f>'VAR1'!T335</f>
        <v>0.82703458918642103</v>
      </c>
      <c r="E336" s="23">
        <f>SUM('VAR2-Cor'!R335,'VAR2-Sag'!R335)/2</f>
        <v>0.50550847828484602</v>
      </c>
      <c r="F336" s="23">
        <f>SUM('VAR3-Cor'!R335,'VAR3-Sag'!S335)/2</f>
        <v>0.63427810468031498</v>
      </c>
      <c r="G336" s="23">
        <f>SUM('VAR4-Cor'!S335,'VAR4-Sag'!S335)/2</f>
        <v>0.44317377653100354</v>
      </c>
      <c r="H336" s="23">
        <f t="shared" si="27"/>
        <v>0.60249873717064639</v>
      </c>
      <c r="J336">
        <v>1988</v>
      </c>
      <c r="K336">
        <v>3</v>
      </c>
      <c r="L336" s="11">
        <v>1988.16666666223</v>
      </c>
      <c r="M336" s="23">
        <f>'VAR1'!U335</f>
        <v>0.13707000000002201</v>
      </c>
      <c r="N336" s="23">
        <f>SUM('VAR2-Cor'!S335,'VAR2-Sag'!S335)/2</f>
        <v>7.6924999999997051E-2</v>
      </c>
      <c r="O336" s="23">
        <f>SUM('VAR3-Cor'!S335,'VAR3-Sag'!T335)/2</f>
        <v>4.6132500000000999E-2</v>
      </c>
      <c r="P336" s="23">
        <f>SUM('VAR4-Cor'!T335,'VAR4-Sag'!T335)/2</f>
        <v>5.69999999999986E-2</v>
      </c>
      <c r="Q336" s="23">
        <f t="shared" si="28"/>
        <v>7.9281875000004665E-2</v>
      </c>
      <c r="S336">
        <v>1988</v>
      </c>
      <c r="T336">
        <v>3</v>
      </c>
      <c r="U336" s="11">
        <v>1988.16666666223</v>
      </c>
      <c r="V336" s="23">
        <f t="shared" si="26"/>
        <v>0.11336163113980093</v>
      </c>
      <c r="W336" s="23">
        <f t="shared" si="26"/>
        <v>3.8886239692060287E-2</v>
      </c>
      <c r="X336" s="23">
        <f t="shared" si="26"/>
        <v>2.9260834664165264E-2</v>
      </c>
      <c r="Y336" s="23">
        <f t="shared" si="26"/>
        <v>2.526090526226658E-2</v>
      </c>
      <c r="Z336" s="23">
        <f t="shared" si="29"/>
        <v>5.1692402689573258E-2</v>
      </c>
    </row>
    <row r="337" spans="1:26" x14ac:dyDescent="0.3">
      <c r="A337">
        <v>1988</v>
      </c>
      <c r="B337">
        <v>2</v>
      </c>
      <c r="C337" s="11">
        <v>1988.0833333288699</v>
      </c>
      <c r="D337" s="23">
        <f>'VAR1'!T336</f>
        <v>0.78778718408234705</v>
      </c>
      <c r="E337" s="23">
        <f>SUM('VAR2-Cor'!R336,'VAR2-Sag'!R336)/2</f>
        <v>0.49810648411897002</v>
      </c>
      <c r="F337" s="23">
        <f>SUM('VAR3-Cor'!R336,'VAR3-Sag'!S336)/2</f>
        <v>0.62803032473999798</v>
      </c>
      <c r="G337" s="23">
        <f>SUM('VAR4-Cor'!S336,'VAR4-Sag'!S336)/2</f>
        <v>0.44964559735541498</v>
      </c>
      <c r="H337" s="23">
        <f t="shared" si="27"/>
        <v>0.59089239757418244</v>
      </c>
      <c r="J337">
        <v>1988</v>
      </c>
      <c r="K337">
        <v>2</v>
      </c>
      <c r="L337" s="11">
        <v>1988.0833333288699</v>
      </c>
      <c r="M337" s="23">
        <f>'VAR1'!U336</f>
        <v>4.5690000000007502E-2</v>
      </c>
      <c r="N337" s="23">
        <f>SUM('VAR2-Cor'!S336,'VAR2-Sag'!S336)/2</f>
        <v>9.229999999999966E-2</v>
      </c>
      <c r="O337" s="23">
        <f>SUM('VAR3-Cor'!S336,'VAR3-Sag'!T336)/2</f>
        <v>9.2329999999998247E-2</v>
      </c>
      <c r="P337" s="23">
        <f>SUM('VAR4-Cor'!T336,'VAR4-Sag'!T336)/2</f>
        <v>0.186000000000003</v>
      </c>
      <c r="Q337" s="23">
        <f t="shared" si="28"/>
        <v>0.1040800000000021</v>
      </c>
      <c r="S337">
        <v>1988</v>
      </c>
      <c r="T337">
        <v>2</v>
      </c>
      <c r="U337" s="11">
        <v>1988.0833333288699</v>
      </c>
      <c r="V337" s="23">
        <f t="shared" si="26"/>
        <v>3.599399644072835E-2</v>
      </c>
      <c r="W337" s="23">
        <f t="shared" si="26"/>
        <v>4.5975228484180765E-2</v>
      </c>
      <c r="X337" s="23">
        <f t="shared" si="26"/>
        <v>5.7986039883242912E-2</v>
      </c>
      <c r="Y337" s="23">
        <f t="shared" si="26"/>
        <v>8.3634081108108535E-2</v>
      </c>
      <c r="Z337" s="23">
        <f t="shared" si="29"/>
        <v>5.5897336479065141E-2</v>
      </c>
    </row>
    <row r="338" spans="1:26" x14ac:dyDescent="0.3">
      <c r="A338">
        <v>1988</v>
      </c>
      <c r="B338">
        <v>1</v>
      </c>
      <c r="C338" s="11">
        <v>1987.9999999955101</v>
      </c>
      <c r="D338" s="23">
        <f>'VAR1'!T337</f>
        <v>0.82067211862689105</v>
      </c>
      <c r="E338" s="23">
        <f>SUM('VAR2-Cor'!R337,'VAR2-Sag'!R337)/2</f>
        <v>0.52890262782729591</v>
      </c>
      <c r="F338" s="23">
        <f>SUM('VAR3-Cor'!R337,'VAR3-Sag'!S337)/2</f>
        <v>0.6519014093737</v>
      </c>
      <c r="G338" s="23">
        <f>SUM('VAR4-Cor'!S337,'VAR4-Sag'!S337)/2</f>
        <v>0.51628601100780447</v>
      </c>
      <c r="H338" s="23">
        <f t="shared" si="27"/>
        <v>0.62944054170892283</v>
      </c>
      <c r="J338">
        <v>1988</v>
      </c>
      <c r="K338">
        <v>1</v>
      </c>
      <c r="L338" s="11">
        <v>1987.9999999955101</v>
      </c>
      <c r="M338" s="23">
        <f>'VAR1'!U337</f>
        <v>3.0460000000005E-2</v>
      </c>
      <c r="N338" s="23">
        <f>SUM('VAR2-Cor'!S337,'VAR2-Sag'!S337)/2</f>
        <v>6.149999999999875E-2</v>
      </c>
      <c r="O338" s="23">
        <f>SUM('VAR3-Cor'!S337,'VAR3-Sag'!T337)/2</f>
        <v>9.2279999999998349E-2</v>
      </c>
      <c r="P338" s="23">
        <f>SUM('VAR4-Cor'!T337,'VAR4-Sag'!T337)/2</f>
        <v>0.11700000000000066</v>
      </c>
      <c r="Q338" s="23">
        <f t="shared" si="28"/>
        <v>7.5310000000000682E-2</v>
      </c>
      <c r="S338">
        <v>1988</v>
      </c>
      <c r="T338">
        <v>1</v>
      </c>
      <c r="U338" s="11">
        <v>1987.9999999955101</v>
      </c>
      <c r="V338" s="23">
        <f t="shared" si="26"/>
        <v>2.4997672733379207E-2</v>
      </c>
      <c r="W338" s="23">
        <f t="shared" si="26"/>
        <v>3.252751161137804E-2</v>
      </c>
      <c r="X338" s="23">
        <f t="shared" si="26"/>
        <v>6.0157462057003959E-2</v>
      </c>
      <c r="Y338" s="23">
        <f t="shared" si="26"/>
        <v>6.0405463287913463E-2</v>
      </c>
      <c r="Z338" s="23">
        <f t="shared" si="29"/>
        <v>4.4522027422418668E-2</v>
      </c>
    </row>
    <row r="339" spans="1:26" x14ac:dyDescent="0.3">
      <c r="A339">
        <v>1987</v>
      </c>
      <c r="B339">
        <v>12</v>
      </c>
      <c r="C339" s="11">
        <v>1987.91666666215</v>
      </c>
      <c r="D339" s="23">
        <f>'VAR1'!T338</f>
        <v>0.87208272681069798</v>
      </c>
      <c r="E339" s="23">
        <f>SUM('VAR2-Cor'!R338,'VAR2-Sag'!R338)/2</f>
        <v>0.55367422351714857</v>
      </c>
      <c r="F339" s="23">
        <f>SUM('VAR3-Cor'!R338,'VAR3-Sag'!S338)/2</f>
        <v>0.68552060491794053</v>
      </c>
      <c r="G339" s="23">
        <f>SUM('VAR4-Cor'!S338,'VAR4-Sag'!S338)/2</f>
        <v>0.59620625619122003</v>
      </c>
      <c r="H339" s="23">
        <f t="shared" si="27"/>
        <v>0.67687095285925181</v>
      </c>
      <c r="J339">
        <v>1987</v>
      </c>
      <c r="K339">
        <v>12</v>
      </c>
      <c r="L339" s="11">
        <v>1987.91666666215</v>
      </c>
      <c r="M339" s="23">
        <f>'VAR1'!U338</f>
        <v>4.5690000000007502E-2</v>
      </c>
      <c r="N339" s="23">
        <f>SUM('VAR2-Cor'!S338,'VAR2-Sag'!S338)/2</f>
        <v>6.1550000000002152E-2</v>
      </c>
      <c r="O339" s="23">
        <f>SUM('VAR3-Cor'!S338,'VAR3-Sag'!T338)/2</f>
        <v>9.2280000000000154E-2</v>
      </c>
      <c r="P339" s="23">
        <f>SUM('VAR4-Cor'!T338,'VAR4-Sag'!T338)/2</f>
        <v>0.14100000000000165</v>
      </c>
      <c r="Q339" s="23">
        <f t="shared" si="28"/>
        <v>8.513000000000287E-2</v>
      </c>
      <c r="S339">
        <v>1987</v>
      </c>
      <c r="T339">
        <v>12</v>
      </c>
      <c r="U339" s="11">
        <v>1987.91666666215</v>
      </c>
      <c r="V339" s="23">
        <f t="shared" si="26"/>
        <v>3.9845459787987335E-2</v>
      </c>
      <c r="W339" s="23">
        <f t="shared" si="26"/>
        <v>3.4078648457481688E-2</v>
      </c>
      <c r="X339" s="23">
        <f t="shared" si="26"/>
        <v>6.3259841421827653E-2</v>
      </c>
      <c r="Y339" s="23">
        <f t="shared" si="26"/>
        <v>8.4065082122963014E-2</v>
      </c>
      <c r="Z339" s="23">
        <f t="shared" si="29"/>
        <v>5.5312257947564926E-2</v>
      </c>
    </row>
    <row r="340" spans="1:26" x14ac:dyDescent="0.3">
      <c r="A340">
        <v>1987</v>
      </c>
      <c r="B340">
        <v>11</v>
      </c>
      <c r="C340" s="11">
        <v>1987.8333333287901</v>
      </c>
      <c r="D340" s="23">
        <f>'VAR1'!T339</f>
        <v>0.91467998644606296</v>
      </c>
      <c r="E340" s="23">
        <f>SUM('VAR2-Cor'!R339,'VAR2-Sag'!R339)/2</f>
        <v>0.57583690097559503</v>
      </c>
      <c r="F340" s="23">
        <f>SUM('VAR3-Cor'!R339,'VAR3-Sag'!S339)/2</f>
        <v>0.72652269022594207</v>
      </c>
      <c r="G340" s="23">
        <f>SUM('VAR4-Cor'!S339,'VAR4-Sag'!S339)/2</f>
        <v>0.71618273799735599</v>
      </c>
      <c r="H340" s="23">
        <f t="shared" si="27"/>
        <v>0.73330557891123893</v>
      </c>
      <c r="J340">
        <v>1987</v>
      </c>
      <c r="K340">
        <v>11</v>
      </c>
      <c r="L340" s="11">
        <v>1987.8333333287901</v>
      </c>
      <c r="M340" s="23">
        <f>'VAR1'!U339</f>
        <v>3.0460000000005E-2</v>
      </c>
      <c r="N340" s="23">
        <f>SUM('VAR2-Cor'!S339,'VAR2-Sag'!S339)/2</f>
        <v>6.149999999999875E-2</v>
      </c>
      <c r="O340" s="23">
        <f>SUM('VAR3-Cor'!S339,'VAR3-Sag'!T339)/2</f>
        <v>9.2329999999996748E-2</v>
      </c>
      <c r="P340" s="23">
        <f>SUM('VAR4-Cor'!T339,'VAR4-Sag'!T339)/2</f>
        <v>0.11700000000000066</v>
      </c>
      <c r="Q340" s="23">
        <f t="shared" si="28"/>
        <v>7.5322500000000292E-2</v>
      </c>
      <c r="S340">
        <v>1987</v>
      </c>
      <c r="T340">
        <v>11</v>
      </c>
      <c r="U340" s="11">
        <v>1987.8333333287901</v>
      </c>
      <c r="V340" s="23">
        <f t="shared" si="26"/>
        <v>2.7861152387151651E-2</v>
      </c>
      <c r="W340" s="23">
        <f t="shared" si="26"/>
        <v>3.5413969409998372E-2</v>
      </c>
      <c r="X340" s="23">
        <f t="shared" si="26"/>
        <v>6.7079839988558862E-2</v>
      </c>
      <c r="Y340" s="23">
        <f t="shared" si="26"/>
        <v>8.3793380345691129E-2</v>
      </c>
      <c r="Z340" s="23">
        <f t="shared" si="29"/>
        <v>5.3537085532849998E-2</v>
      </c>
    </row>
    <row r="341" spans="1:26" x14ac:dyDescent="0.3">
      <c r="A341">
        <v>1987</v>
      </c>
      <c r="B341">
        <v>10</v>
      </c>
      <c r="C341" s="11">
        <v>1987.74999999543</v>
      </c>
      <c r="D341" s="23">
        <f>'VAR1'!T340</f>
        <v>0.90816077204241197</v>
      </c>
      <c r="E341" s="23">
        <f>SUM('VAR2-Cor'!R340,'VAR2-Sag'!R340)/2</f>
        <v>0.67092181117848004</v>
      </c>
      <c r="F341" s="23">
        <f>SUM('VAR3-Cor'!R340,'VAR3-Sag'!S340)/2</f>
        <v>0.75219664167495104</v>
      </c>
      <c r="G341" s="23">
        <f>SUM('VAR4-Cor'!S340,'VAR4-Sag'!S340)/2</f>
        <v>0.74029907512099302</v>
      </c>
      <c r="H341" s="23">
        <f t="shared" si="27"/>
        <v>0.76789457500420899</v>
      </c>
      <c r="J341">
        <v>1987</v>
      </c>
      <c r="K341">
        <v>10</v>
      </c>
      <c r="L341" s="11">
        <v>1987.74999999543</v>
      </c>
      <c r="M341" s="23">
        <f>'VAR1'!U340</f>
        <v>6.0920000000010001E-2</v>
      </c>
      <c r="N341" s="23">
        <f>SUM('VAR2-Cor'!S340,'VAR2-Sag'!S340)/2</f>
        <v>0.10762500000000205</v>
      </c>
      <c r="O341" s="23">
        <f>SUM('VAR3-Cor'!S340,'VAR3-Sag'!T340)/2</f>
        <v>6.15150000000017E-2</v>
      </c>
      <c r="P341" s="23">
        <f>SUM('VAR4-Cor'!T340,'VAR4-Sag'!T340)/2</f>
        <v>5.3625000000002011E-2</v>
      </c>
      <c r="Q341" s="23">
        <f t="shared" si="28"/>
        <v>7.0921250000003946E-2</v>
      </c>
      <c r="S341">
        <v>1987</v>
      </c>
      <c r="T341">
        <v>10</v>
      </c>
      <c r="U341" s="11">
        <v>1987.74999999543</v>
      </c>
      <c r="V341" s="23">
        <f t="shared" si="26"/>
        <v>5.5325154232832817E-2</v>
      </c>
      <c r="W341" s="23">
        <f t="shared" si="26"/>
        <v>7.2207959928085291E-2</v>
      </c>
      <c r="X341" s="23">
        <f t="shared" si="26"/>
        <v>4.6271376412635894E-2</v>
      </c>
      <c r="Y341" s="23">
        <f t="shared" si="26"/>
        <v>3.9698537903364743E-2</v>
      </c>
      <c r="Z341" s="23">
        <f t="shared" si="29"/>
        <v>5.3375757119229691E-2</v>
      </c>
    </row>
    <row r="342" spans="1:26" x14ac:dyDescent="0.3">
      <c r="A342">
        <v>1987</v>
      </c>
      <c r="B342">
        <v>9</v>
      </c>
      <c r="C342" s="11">
        <v>1987.6666666620599</v>
      </c>
      <c r="D342" s="23">
        <f>'VAR1'!T341</f>
        <v>0.86543797226792696</v>
      </c>
      <c r="E342" s="23">
        <f>SUM('VAR2-Cor'!R341,'VAR2-Sag'!R341)/2</f>
        <v>0.65565153247761998</v>
      </c>
      <c r="F342" s="23">
        <f>SUM('VAR3-Cor'!R341,'VAR3-Sag'!S341)/2</f>
        <v>0.73560164075015355</v>
      </c>
      <c r="G342" s="23">
        <f>SUM('VAR4-Cor'!S341,'VAR4-Sag'!S341)/2</f>
        <v>0.72827062023580758</v>
      </c>
      <c r="H342" s="23">
        <f t="shared" si="27"/>
        <v>0.74624044143287716</v>
      </c>
      <c r="J342">
        <v>1987</v>
      </c>
      <c r="K342">
        <v>9</v>
      </c>
      <c r="L342" s="11">
        <v>1987.6666666620599</v>
      </c>
      <c r="M342" s="23">
        <f>'VAR1'!U341</f>
        <v>4.5690000000007502E-2</v>
      </c>
      <c r="N342" s="23">
        <f>SUM('VAR2-Cor'!S341,'VAR2-Sag'!S341)/2</f>
        <v>0.10762500000000205</v>
      </c>
      <c r="O342" s="23">
        <f>SUM('VAR3-Cor'!S341,'VAR3-Sag'!T341)/2</f>
        <v>6.1514999999998154E-2</v>
      </c>
      <c r="P342" s="23">
        <f>SUM('VAR4-Cor'!T341,'VAR4-Sag'!T341)/2</f>
        <v>2.9625000000001112E-2</v>
      </c>
      <c r="Q342" s="23">
        <f t="shared" si="28"/>
        <v>6.1113750000002208E-2</v>
      </c>
      <c r="S342">
        <v>1987</v>
      </c>
      <c r="T342">
        <v>9</v>
      </c>
      <c r="U342" s="11">
        <v>1987.6666666620599</v>
      </c>
      <c r="V342" s="23">
        <f t="shared" si="26"/>
        <v>3.9541860952928075E-2</v>
      </c>
      <c r="W342" s="23">
        <f t="shared" si="26"/>
        <v>7.0564496182905195E-2</v>
      </c>
      <c r="X342" s="23">
        <f t="shared" si="26"/>
        <v>4.5250534930744338E-2</v>
      </c>
      <c r="Y342" s="23">
        <f t="shared" si="26"/>
        <v>2.157501712448661E-2</v>
      </c>
      <c r="Z342" s="23">
        <f t="shared" si="29"/>
        <v>4.4232977297766055E-2</v>
      </c>
    </row>
    <row r="343" spans="1:26" x14ac:dyDescent="0.3">
      <c r="A343">
        <v>1987</v>
      </c>
      <c r="B343">
        <v>8</v>
      </c>
      <c r="C343" s="11">
        <v>1987.5833333287001</v>
      </c>
      <c r="D343" s="23">
        <f>'VAR1'!T342</f>
        <v>0.88520445244381496</v>
      </c>
      <c r="E343" s="23">
        <f>SUM('VAR2-Cor'!R342,'VAR2-Sag'!R342)/2</f>
        <v>0.59201407355619695</v>
      </c>
      <c r="F343" s="23">
        <f>SUM('VAR3-Cor'!R342,'VAR3-Sag'!S342)/2</f>
        <v>0.70030519875813191</v>
      </c>
      <c r="G343" s="23">
        <f>SUM('VAR4-Cor'!S342,'VAR4-Sag'!S342)/2</f>
        <v>0.70994818472991894</v>
      </c>
      <c r="H343" s="23">
        <f t="shared" si="27"/>
        <v>0.7218679773720158</v>
      </c>
      <c r="J343">
        <v>1987</v>
      </c>
      <c r="K343">
        <v>8</v>
      </c>
      <c r="L343" s="11">
        <v>1987.5833333287001</v>
      </c>
      <c r="M343" s="23">
        <f>'VAR1'!U342</f>
        <v>6.0920000000010001E-2</v>
      </c>
      <c r="N343" s="23">
        <f>SUM('VAR2-Cor'!S342,'VAR2-Sag'!S342)/2</f>
        <v>0.1076500000000009</v>
      </c>
      <c r="O343" s="23">
        <f>SUM('VAR3-Cor'!S342,'VAR3-Sag'!T342)/2</f>
        <v>4.6182499999999502E-2</v>
      </c>
      <c r="P343" s="23">
        <f>SUM('VAR4-Cor'!T342,'VAR4-Sag'!T342)/2</f>
        <v>5.3625000000002011E-2</v>
      </c>
      <c r="Q343" s="23">
        <f t="shared" si="28"/>
        <v>6.7094375000003106E-2</v>
      </c>
      <c r="S343">
        <v>1987</v>
      </c>
      <c r="T343">
        <v>8</v>
      </c>
      <c r="U343" s="11">
        <v>1987.5833333287001</v>
      </c>
      <c r="V343" s="23">
        <f t="shared" si="26"/>
        <v>5.3926655242886062E-2</v>
      </c>
      <c r="W343" s="23">
        <f t="shared" si="26"/>
        <v>6.3730315018325129E-2</v>
      </c>
      <c r="X343" s="23">
        <f t="shared" si="26"/>
        <v>3.234184484164708E-2</v>
      </c>
      <c r="Y343" s="23">
        <f t="shared" si="26"/>
        <v>3.8070971406143329E-2</v>
      </c>
      <c r="Z343" s="23">
        <f t="shared" si="29"/>
        <v>4.7017446627250402E-2</v>
      </c>
    </row>
    <row r="344" spans="1:26" x14ac:dyDescent="0.3">
      <c r="A344">
        <v>1987</v>
      </c>
      <c r="B344">
        <v>7</v>
      </c>
      <c r="C344" s="11">
        <v>1987.49999999534</v>
      </c>
      <c r="D344" s="23">
        <f>'VAR1'!T343</f>
        <v>0.91828804017580401</v>
      </c>
      <c r="E344" s="23">
        <f>SUM('VAR2-Cor'!R343,'VAR2-Sag'!R343)/2</f>
        <v>0.54109650035580248</v>
      </c>
      <c r="F344" s="23">
        <f>SUM('VAR3-Cor'!R343,'VAR3-Sag'!S343)/2</f>
        <v>0.67361469438799348</v>
      </c>
      <c r="G344" s="23">
        <f>SUM('VAR4-Cor'!S343,'VAR4-Sag'!S343)/2</f>
        <v>0.69136814794948398</v>
      </c>
      <c r="H344" s="23">
        <f t="shared" si="27"/>
        <v>0.70609184571727102</v>
      </c>
      <c r="J344">
        <v>1987</v>
      </c>
      <c r="K344">
        <v>7</v>
      </c>
      <c r="L344" s="11">
        <v>1987.49999999534</v>
      </c>
      <c r="M344" s="23">
        <f>'VAR1'!U343</f>
        <v>4.5690000000007502E-2</v>
      </c>
      <c r="N344" s="23">
        <f>SUM('VAR2-Cor'!S343,'VAR2-Sag'!S343)/2</f>
        <v>7.6900000000003396E-2</v>
      </c>
      <c r="O344" s="23">
        <f>SUM('VAR3-Cor'!S343,'VAR3-Sag'!T343)/2</f>
        <v>4.6132500000000999E-2</v>
      </c>
      <c r="P344" s="23">
        <f>SUM('VAR4-Cor'!T343,'VAR4-Sag'!T343)/2</f>
        <v>2.9625000000001112E-2</v>
      </c>
      <c r="Q344" s="23">
        <f t="shared" si="28"/>
        <v>4.9586875000003257E-2</v>
      </c>
      <c r="S344">
        <v>1987</v>
      </c>
      <c r="T344">
        <v>7</v>
      </c>
      <c r="U344" s="11">
        <v>1987.49999999534</v>
      </c>
      <c r="V344" s="23">
        <f t="shared" si="26"/>
        <v>4.1956580555639375E-2</v>
      </c>
      <c r="W344" s="23">
        <f t="shared" si="26"/>
        <v>4.161032087736305E-2</v>
      </c>
      <c r="X344" s="23">
        <f t="shared" si="26"/>
        <v>3.1075529888854782E-2</v>
      </c>
      <c r="Y344" s="23">
        <f t="shared" si="26"/>
        <v>2.0481781383004233E-2</v>
      </c>
      <c r="Z344" s="23">
        <f t="shared" si="29"/>
        <v>3.378105317621536E-2</v>
      </c>
    </row>
    <row r="345" spans="1:26" x14ac:dyDescent="0.3">
      <c r="A345">
        <v>1987</v>
      </c>
      <c r="B345">
        <v>6</v>
      </c>
      <c r="C345" s="11">
        <v>1987.4166666619799</v>
      </c>
      <c r="D345" s="23">
        <f>'VAR1'!T344</f>
        <v>0.860833095222857</v>
      </c>
      <c r="E345" s="23">
        <f>SUM('VAR2-Cor'!R344,'VAR2-Sag'!R344)/2</f>
        <v>0.52647733731011748</v>
      </c>
      <c r="F345" s="23">
        <f>SUM('VAR3-Cor'!R344,'VAR3-Sag'!S344)/2</f>
        <v>0.64851766139835099</v>
      </c>
      <c r="G345" s="23">
        <f>SUM('VAR4-Cor'!S344,'VAR4-Sag'!S344)/2</f>
        <v>0.68142158134730701</v>
      </c>
      <c r="H345" s="23">
        <f t="shared" si="27"/>
        <v>0.67931241881965809</v>
      </c>
      <c r="J345">
        <v>1987</v>
      </c>
      <c r="K345">
        <v>6</v>
      </c>
      <c r="L345" s="11">
        <v>1987.4166666619799</v>
      </c>
      <c r="M345" s="23">
        <f>'VAR1'!U344</f>
        <v>6.0920000000010001E-2</v>
      </c>
      <c r="N345" s="23">
        <f>SUM('VAR2-Cor'!S344,'VAR2-Sag'!S344)/2</f>
        <v>0.10762499999999831</v>
      </c>
      <c r="O345" s="23">
        <f>SUM('VAR3-Cor'!S344,'VAR3-Sag'!T344)/2</f>
        <v>6.1514999999996399E-2</v>
      </c>
      <c r="P345" s="23">
        <f>SUM('VAR4-Cor'!T344,'VAR4-Sag'!T344)/2</f>
        <v>2.9625000000001112E-2</v>
      </c>
      <c r="Q345" s="23">
        <f t="shared" si="28"/>
        <v>6.4921250000001457E-2</v>
      </c>
      <c r="S345">
        <v>1987</v>
      </c>
      <c r="T345">
        <v>6</v>
      </c>
      <c r="U345" s="11">
        <v>1987.4166666619799</v>
      </c>
      <c r="V345" s="23">
        <f t="shared" si="26"/>
        <v>5.2441952160985059E-2</v>
      </c>
      <c r="W345" s="23">
        <f t="shared" si="26"/>
        <v>5.6662123428000498E-2</v>
      </c>
      <c r="X345" s="23">
        <f t="shared" si="26"/>
        <v>3.9893563940917226E-2</v>
      </c>
      <c r="Y345" s="23">
        <f t="shared" si="26"/>
        <v>2.0187114347414728E-2</v>
      </c>
      <c r="Z345" s="23">
        <f t="shared" si="29"/>
        <v>4.2296188469329379E-2</v>
      </c>
    </row>
    <row r="346" spans="1:26" x14ac:dyDescent="0.3">
      <c r="A346">
        <v>1987</v>
      </c>
      <c r="B346">
        <v>5</v>
      </c>
      <c r="C346" s="11">
        <v>1987.33333332862</v>
      </c>
      <c r="D346" s="23">
        <f>'VAR1'!T345</f>
        <v>0.75474097089789804</v>
      </c>
      <c r="E346" s="23">
        <f>SUM('VAR2-Cor'!R345,'VAR2-Sag'!R345)/2</f>
        <v>0.50450943974592899</v>
      </c>
      <c r="F346" s="23">
        <f>SUM('VAR3-Cor'!R345,'VAR3-Sag'!S345)/2</f>
        <v>0.6153575163860785</v>
      </c>
      <c r="G346" s="23">
        <f>SUM('VAR4-Cor'!S345,'VAR4-Sag'!S345)/2</f>
        <v>0.674090030520337</v>
      </c>
      <c r="H346" s="23">
        <f t="shared" si="27"/>
        <v>0.63717448938756061</v>
      </c>
      <c r="J346">
        <v>1987</v>
      </c>
      <c r="K346">
        <v>5</v>
      </c>
      <c r="L346" s="11">
        <v>1987.33333332862</v>
      </c>
      <c r="M346" s="23">
        <f>'VAR1'!U345</f>
        <v>4.5690000000007502E-2</v>
      </c>
      <c r="N346" s="23">
        <f>SUM('VAR2-Cor'!S345,'VAR2-Sag'!S345)/2</f>
        <v>0.1076250000000023</v>
      </c>
      <c r="O346" s="23">
        <f>SUM('VAR3-Cor'!S345,'VAR3-Sag'!T345)/2</f>
        <v>6.1514999999998154E-2</v>
      </c>
      <c r="P346" s="23">
        <f>SUM('VAR4-Cor'!T345,'VAR4-Sag'!T345)/2</f>
        <v>5.3625000000002011E-2</v>
      </c>
      <c r="Q346" s="23">
        <f t="shared" si="28"/>
        <v>6.7113750000002498E-2</v>
      </c>
      <c r="S346">
        <v>1987</v>
      </c>
      <c r="T346">
        <v>5</v>
      </c>
      <c r="U346" s="11">
        <v>1987.33333332862</v>
      </c>
      <c r="V346" s="23">
        <f t="shared" si="26"/>
        <v>3.4484114960330624E-2</v>
      </c>
      <c r="W346" s="23">
        <f t="shared" si="26"/>
        <v>5.4297828452656766E-2</v>
      </c>
      <c r="X346" s="23">
        <f t="shared" si="26"/>
        <v>3.7853717620488482E-2</v>
      </c>
      <c r="Y346" s="23">
        <f t="shared" si="26"/>
        <v>3.6148077886654424E-2</v>
      </c>
      <c r="Z346" s="23">
        <f t="shared" si="29"/>
        <v>4.0695934730032572E-2</v>
      </c>
    </row>
    <row r="347" spans="1:26" x14ac:dyDescent="0.3">
      <c r="A347">
        <v>1987</v>
      </c>
      <c r="B347">
        <v>4</v>
      </c>
      <c r="C347" s="11">
        <v>1987.2499999952599</v>
      </c>
      <c r="D347" s="23">
        <f>'VAR1'!T346</f>
        <v>0.67673954075668397</v>
      </c>
      <c r="E347" s="23">
        <f>SUM('VAR2-Cor'!R346,'VAR2-Sag'!R346)/2</f>
        <v>0.47440364559934944</v>
      </c>
      <c r="F347" s="23">
        <f>SUM('VAR3-Cor'!R346,'VAR3-Sag'!S346)/2</f>
        <v>0.595297790666245</v>
      </c>
      <c r="G347" s="23">
        <f>SUM('VAR4-Cor'!S346,'VAR4-Sag'!S346)/2</f>
        <v>0.67187542906667552</v>
      </c>
      <c r="H347" s="23">
        <f t="shared" si="27"/>
        <v>0.60457910152223848</v>
      </c>
      <c r="J347">
        <v>1987</v>
      </c>
      <c r="K347">
        <v>4</v>
      </c>
      <c r="L347" s="11">
        <v>1987.2499999952599</v>
      </c>
      <c r="M347" s="23">
        <f>'VAR1'!U346</f>
        <v>6.0920000000010001E-2</v>
      </c>
      <c r="N347" s="23">
        <f>SUM('VAR2-Cor'!S346,'VAR2-Sag'!S346)/2</f>
        <v>0.10762499999999831</v>
      </c>
      <c r="O347" s="23">
        <f>SUM('VAR3-Cor'!S346,'VAR3-Sag'!T346)/2</f>
        <v>4.6182500000003054E-2</v>
      </c>
      <c r="P347" s="23">
        <f>SUM('VAR4-Cor'!T346,'VAR4-Sag'!T346)/2</f>
        <v>2.9625000000001112E-2</v>
      </c>
      <c r="Q347" s="23">
        <f t="shared" si="28"/>
        <v>6.1088125000003116E-2</v>
      </c>
      <c r="S347">
        <v>1987</v>
      </c>
      <c r="T347">
        <v>4</v>
      </c>
      <c r="U347" s="11">
        <v>1987.2499999952599</v>
      </c>
      <c r="V347" s="23">
        <f t="shared" si="26"/>
        <v>4.1226972822903954E-2</v>
      </c>
      <c r="W347" s="23">
        <f t="shared" si="26"/>
        <v>5.1057692357629178E-2</v>
      </c>
      <c r="X347" s="23">
        <f t="shared" si="26"/>
        <v>2.7492340217445677E-2</v>
      </c>
      <c r="Y347" s="23">
        <f t="shared" si="26"/>
        <v>1.990430958610101E-2</v>
      </c>
      <c r="Z347" s="23">
        <f t="shared" si="29"/>
        <v>3.4920328746019955E-2</v>
      </c>
    </row>
    <row r="348" spans="1:26" x14ac:dyDescent="0.3">
      <c r="A348">
        <v>1987</v>
      </c>
      <c r="B348">
        <v>3</v>
      </c>
      <c r="C348" s="11">
        <v>1987.1666666619001</v>
      </c>
      <c r="D348" s="23">
        <f>'VAR1'!T347</f>
        <v>0.63371114427486497</v>
      </c>
      <c r="E348" s="23">
        <f>SUM('VAR2-Cor'!R347,'VAR2-Sag'!R347)/2</f>
        <v>0.45047647950504699</v>
      </c>
      <c r="F348" s="23">
        <f>SUM('VAR3-Cor'!R347,'VAR3-Sag'!S347)/2</f>
        <v>0.5902662825456706</v>
      </c>
      <c r="G348" s="23">
        <f>SUM('VAR4-Cor'!S347,'VAR4-Sag'!S347)/2</f>
        <v>0.67161971796629905</v>
      </c>
      <c r="H348" s="23">
        <f t="shared" si="27"/>
        <v>0.58651840607297046</v>
      </c>
      <c r="J348">
        <v>1987</v>
      </c>
      <c r="K348">
        <v>3</v>
      </c>
      <c r="L348" s="11">
        <v>1987.1666666619001</v>
      </c>
      <c r="M348" s="23">
        <f>'VAR1'!U347</f>
        <v>4.5690000000007502E-2</v>
      </c>
      <c r="N348" s="23">
        <f>SUM('VAR2-Cor'!S347,'VAR2-Sag'!S347)/2</f>
        <v>7.6875000000000804E-2</v>
      </c>
      <c r="O348" s="23">
        <f>SUM('VAR3-Cor'!S347,'VAR3-Sag'!T347)/2</f>
        <v>4.6132499999997446E-2</v>
      </c>
      <c r="P348" s="23">
        <f>SUM('VAR4-Cor'!T347,'VAR4-Sag'!T347)/2</f>
        <v>2.9625000000001112E-2</v>
      </c>
      <c r="Q348" s="23">
        <f t="shared" si="28"/>
        <v>4.9580625000001717E-2</v>
      </c>
      <c r="S348">
        <v>1987</v>
      </c>
      <c r="T348">
        <v>3</v>
      </c>
      <c r="U348" s="11">
        <v>1987.1666666619001</v>
      </c>
      <c r="V348" s="23">
        <f t="shared" si="26"/>
        <v>2.8954262181923335E-2</v>
      </c>
      <c r="W348" s="23">
        <f t="shared" si="26"/>
        <v>3.4630379361950847E-2</v>
      </c>
      <c r="X348" s="23">
        <f t="shared" si="26"/>
        <v>2.7230459279536642E-2</v>
      </c>
      <c r="Y348" s="23">
        <f t="shared" si="26"/>
        <v>1.9896734144752355E-2</v>
      </c>
      <c r="Z348" s="23">
        <f t="shared" si="29"/>
        <v>2.7677958742040792E-2</v>
      </c>
    </row>
    <row r="349" spans="1:26" x14ac:dyDescent="0.3">
      <c r="A349">
        <v>1987</v>
      </c>
      <c r="B349">
        <v>2</v>
      </c>
      <c r="C349" s="11">
        <v>1987.08333332854</v>
      </c>
      <c r="D349" s="23">
        <f>'VAR1'!T348</f>
        <v>0.62559912085372105</v>
      </c>
      <c r="E349" s="23">
        <f>SUM('VAR2-Cor'!R348,'VAR2-Sag'!R348)/2</f>
        <v>0.4555972693354155</v>
      </c>
      <c r="F349" s="23">
        <f>SUM('VAR3-Cor'!R348,'VAR3-Sag'!S348)/2</f>
        <v>0.58580049223092556</v>
      </c>
      <c r="G349" s="23">
        <f>SUM('VAR4-Cor'!S348,'VAR4-Sag'!S348)/2</f>
        <v>0.67495905515635601</v>
      </c>
      <c r="H349" s="23">
        <f t="shared" si="27"/>
        <v>0.58548898439410446</v>
      </c>
      <c r="J349">
        <v>1987</v>
      </c>
      <c r="K349">
        <v>2</v>
      </c>
      <c r="L349" s="11">
        <v>1987.08333332854</v>
      </c>
      <c r="M349" s="23">
        <f>'VAR1'!U348</f>
        <v>9.1380000000015102E-2</v>
      </c>
      <c r="N349" s="23">
        <f>SUM('VAR2-Cor'!S348,'VAR2-Sag'!S348)/2</f>
        <v>0.1230499999999991</v>
      </c>
      <c r="O349" s="23">
        <f>SUM('VAR3-Cor'!S348,'VAR3-Sag'!T348)/2</f>
        <v>0.18457999999999952</v>
      </c>
      <c r="P349" s="23">
        <f>SUM('VAR4-Cor'!T348,'VAR4-Sag'!T348)/2</f>
        <v>0.16199999999999851</v>
      </c>
      <c r="Q349" s="23">
        <f t="shared" si="28"/>
        <v>0.14025250000000306</v>
      </c>
      <c r="S349">
        <v>1987</v>
      </c>
      <c r="T349">
        <v>2</v>
      </c>
      <c r="U349" s="11">
        <v>1987.08333332854</v>
      </c>
      <c r="V349" s="23">
        <f t="shared" si="26"/>
        <v>5.7167247663622474E-2</v>
      </c>
      <c r="W349" s="23">
        <f t="shared" si="26"/>
        <v>5.6061243991722472E-2</v>
      </c>
      <c r="X349" s="23">
        <f t="shared" si="26"/>
        <v>0.10812705485598396</v>
      </c>
      <c r="Y349" s="23">
        <f t="shared" si="26"/>
        <v>0.10934336693532866</v>
      </c>
      <c r="Z349" s="23">
        <f t="shared" si="29"/>
        <v>8.2674728361664396E-2</v>
      </c>
    </row>
    <row r="350" spans="1:26" x14ac:dyDescent="0.3">
      <c r="A350">
        <v>1987</v>
      </c>
      <c r="B350">
        <v>1</v>
      </c>
      <c r="C350" s="11">
        <v>1986.9999999951799</v>
      </c>
      <c r="D350" s="23">
        <f>'VAR1'!T349</f>
        <v>0.63739578644762096</v>
      </c>
      <c r="E350" s="23">
        <f>SUM('VAR2-Cor'!R349,'VAR2-Sag'!R349)/2</f>
        <v>0.52169819326198896</v>
      </c>
      <c r="F350" s="23">
        <f>SUM('VAR3-Cor'!R349,'VAR3-Sag'!S349)/2</f>
        <v>0.62620095531926201</v>
      </c>
      <c r="G350" s="23">
        <f>SUM('VAR4-Cor'!S349,'VAR4-Sag'!S349)/2</f>
        <v>0.71159380190372157</v>
      </c>
      <c r="H350" s="23">
        <f t="shared" si="27"/>
        <v>0.62422218423314835</v>
      </c>
      <c r="J350">
        <v>1987</v>
      </c>
      <c r="K350">
        <v>1</v>
      </c>
      <c r="L350" s="11">
        <v>1986.9999999951799</v>
      </c>
      <c r="M350" s="23">
        <f>'VAR1'!U349</f>
        <v>0.106610000000017</v>
      </c>
      <c r="N350" s="23">
        <f>SUM('VAR2-Cor'!S349,'VAR2-Sag'!S349)/2</f>
        <v>0.15380000000000016</v>
      </c>
      <c r="O350" s="23">
        <f>SUM('VAR3-Cor'!S349,'VAR3-Sag'!T349)/2</f>
        <v>0.18462999999999652</v>
      </c>
      <c r="P350" s="23">
        <f>SUM('VAR4-Cor'!T349,'VAR4-Sag'!T349)/2</f>
        <v>0.13800000000000129</v>
      </c>
      <c r="Q350" s="23">
        <f t="shared" si="28"/>
        <v>0.14576000000000372</v>
      </c>
      <c r="S350">
        <v>1987</v>
      </c>
      <c r="T350">
        <v>1</v>
      </c>
      <c r="U350" s="11">
        <v>1986.9999999951799</v>
      </c>
      <c r="V350" s="23">
        <f t="shared" si="26"/>
        <v>6.7952764793191706E-2</v>
      </c>
      <c r="W350" s="23">
        <f t="shared" si="26"/>
        <v>8.023718212369399E-2</v>
      </c>
      <c r="X350" s="23">
        <f t="shared" si="26"/>
        <v>0.11561548238059316</v>
      </c>
      <c r="Y350" s="23">
        <f t="shared" si="26"/>
        <v>9.8199944662714492E-2</v>
      </c>
      <c r="Z350" s="23">
        <f t="shared" si="29"/>
        <v>9.0501343490048333E-2</v>
      </c>
    </row>
    <row r="351" spans="1:26" x14ac:dyDescent="0.3">
      <c r="A351">
        <v>1986</v>
      </c>
      <c r="B351">
        <v>12</v>
      </c>
      <c r="C351" s="11">
        <v>1986.91666666182</v>
      </c>
      <c r="D351" s="23">
        <f>'VAR1'!T350</f>
        <v>0.68797780880672899</v>
      </c>
      <c r="E351" s="23">
        <f>SUM('VAR2-Cor'!R350,'VAR2-Sag'!R350)/2</f>
        <v>0.64259342148662202</v>
      </c>
      <c r="F351" s="23">
        <f>SUM('VAR3-Cor'!R350,'VAR3-Sag'!S350)/2</f>
        <v>0.77215382450549441</v>
      </c>
      <c r="G351" s="23">
        <f>SUM('VAR4-Cor'!S350,'VAR4-Sag'!S350)/2</f>
        <v>0.80092672921437758</v>
      </c>
      <c r="H351" s="23">
        <f t="shared" si="27"/>
        <v>0.7259129460033058</v>
      </c>
      <c r="J351">
        <v>1986</v>
      </c>
      <c r="K351">
        <v>12</v>
      </c>
      <c r="L351" s="11">
        <v>1986.91666666182</v>
      </c>
      <c r="M351" s="23">
        <f>'VAR1'!U350</f>
        <v>0.106610000000017</v>
      </c>
      <c r="N351" s="23">
        <f>SUM('VAR2-Cor'!S350,'VAR2-Sag'!S350)/2</f>
        <v>0.10767500000000206</v>
      </c>
      <c r="O351" s="23">
        <f>SUM('VAR3-Cor'!S350,'VAR3-Sag'!T350)/2</f>
        <v>0.18457999999999952</v>
      </c>
      <c r="P351" s="23">
        <f>SUM('VAR4-Cor'!T350,'VAR4-Sag'!T350)/2</f>
        <v>0.13799999999999779</v>
      </c>
      <c r="Q351" s="23">
        <f t="shared" si="28"/>
        <v>0.13421625000000409</v>
      </c>
      <c r="S351">
        <v>1986</v>
      </c>
      <c r="T351">
        <v>12</v>
      </c>
      <c r="U351" s="11">
        <v>1986.91666666182</v>
      </c>
      <c r="V351" s="23">
        <f t="shared" si="26"/>
        <v>7.3345314196897077E-2</v>
      </c>
      <c r="W351" s="23">
        <f t="shared" si="26"/>
        <v>6.9191246658573347E-2</v>
      </c>
      <c r="X351" s="23">
        <f t="shared" si="26"/>
        <v>0.14252415292722379</v>
      </c>
      <c r="Y351" s="23">
        <f t="shared" si="26"/>
        <v>0.11052788863158233</v>
      </c>
      <c r="Z351" s="23">
        <f t="shared" si="29"/>
        <v>9.8897150603569128E-2</v>
      </c>
    </row>
    <row r="352" spans="1:26" x14ac:dyDescent="0.3">
      <c r="A352">
        <v>1986</v>
      </c>
      <c r="B352">
        <v>11</v>
      </c>
      <c r="C352" s="11">
        <v>1986.83333332846</v>
      </c>
      <c r="D352" s="23">
        <f>'VAR1'!T351</f>
        <v>0.77419091318975497</v>
      </c>
      <c r="E352" s="23">
        <f>SUM('VAR2-Cor'!R351,'VAR2-Sag'!R351)/2</f>
        <v>0.73866360419587296</v>
      </c>
      <c r="F352" s="23">
        <f>SUM('VAR3-Cor'!R351,'VAR3-Sag'!S351)/2</f>
        <v>0.90692574275610105</v>
      </c>
      <c r="G352" s="23">
        <f>SUM('VAR4-Cor'!S351,'VAR4-Sag'!S351)/2</f>
        <v>0.88971314113223898</v>
      </c>
      <c r="H352" s="23">
        <f t="shared" si="27"/>
        <v>0.82737335031849191</v>
      </c>
      <c r="J352">
        <v>1986</v>
      </c>
      <c r="K352">
        <v>11</v>
      </c>
      <c r="L352" s="11">
        <v>1986.83333332846</v>
      </c>
      <c r="M352" s="23">
        <f>'VAR1'!U351</f>
        <v>9.1380000000015102E-2</v>
      </c>
      <c r="N352" s="23">
        <f>SUM('VAR2-Cor'!S351,'VAR2-Sag'!S351)/2</f>
        <v>0.10767500000000206</v>
      </c>
      <c r="O352" s="23">
        <f>SUM('VAR3-Cor'!S351,'VAR3-Sag'!T351)/2</f>
        <v>0.12306500000000004</v>
      </c>
      <c r="P352" s="23">
        <f>SUM('VAR4-Cor'!T351,'VAR4-Sag'!T351)/2</f>
        <v>9.2999999999999944E-2</v>
      </c>
      <c r="Q352" s="23">
        <f t="shared" si="28"/>
        <v>0.10378000000000429</v>
      </c>
      <c r="S352">
        <v>1986</v>
      </c>
      <c r="T352">
        <v>11</v>
      </c>
      <c r="U352" s="11">
        <v>1986.83333332846</v>
      </c>
      <c r="V352" s="23">
        <f t="shared" si="26"/>
        <v>7.0745565647291495E-2</v>
      </c>
      <c r="W352" s="23">
        <f t="shared" si="26"/>
        <v>7.9535603581792139E-2</v>
      </c>
      <c r="X352" s="23">
        <f t="shared" si="26"/>
        <v>0.11161081653227961</v>
      </c>
      <c r="Y352" s="23">
        <f t="shared" si="26"/>
        <v>8.2743322125298169E-2</v>
      </c>
      <c r="Z352" s="23">
        <f t="shared" si="29"/>
        <v>8.6158826971665353E-2</v>
      </c>
    </row>
    <row r="353" spans="1:26" x14ac:dyDescent="0.3">
      <c r="A353">
        <v>1986</v>
      </c>
      <c r="B353">
        <v>10</v>
      </c>
      <c r="C353" s="11">
        <v>1986.7499999951001</v>
      </c>
      <c r="D353" s="23">
        <f>'VAR1'!T352</f>
        <v>0.78756351708004901</v>
      </c>
      <c r="E353" s="23">
        <f>SUM('VAR2-Cor'!R352,'VAR2-Sag'!R352)/2</f>
        <v>0.79078526897099854</v>
      </c>
      <c r="F353" s="23">
        <f>SUM('VAR3-Cor'!R352,'VAR3-Sag'!S352)/2</f>
        <v>0.92275367765445249</v>
      </c>
      <c r="G353" s="23">
        <f>SUM('VAR4-Cor'!S352,'VAR4-Sag'!S352)/2</f>
        <v>0.88682518204285343</v>
      </c>
      <c r="H353" s="23">
        <f t="shared" si="27"/>
        <v>0.84698191143708845</v>
      </c>
      <c r="J353">
        <v>1986</v>
      </c>
      <c r="K353">
        <v>10</v>
      </c>
      <c r="L353" s="11">
        <v>1986.7499999951001</v>
      </c>
      <c r="M353" s="23">
        <f>'VAR1'!U352</f>
        <v>0.18276000000003001</v>
      </c>
      <c r="N353" s="23">
        <f>SUM('VAR2-Cor'!S352,'VAR2-Sag'!S352)/2</f>
        <v>4.6150000000000753E-2</v>
      </c>
      <c r="O353" s="23">
        <f>SUM('VAR3-Cor'!S352,'VAR3-Sag'!T352)/2</f>
        <v>0.123029999999998</v>
      </c>
      <c r="P353" s="23">
        <f>SUM('VAR4-Cor'!T352,'VAR4-Sag'!T352)/2</f>
        <v>9.2999999999999944E-2</v>
      </c>
      <c r="Q353" s="23">
        <f t="shared" si="28"/>
        <v>0.11123500000000719</v>
      </c>
      <c r="S353">
        <v>1986</v>
      </c>
      <c r="T353">
        <v>10</v>
      </c>
      <c r="U353" s="11">
        <v>1986.7499999951001</v>
      </c>
      <c r="V353" s="23">
        <f t="shared" si="26"/>
        <v>0.14393510838157339</v>
      </c>
      <c r="W353" s="23">
        <f t="shared" si="26"/>
        <v>3.6494740163012178E-2</v>
      </c>
      <c r="X353" s="23">
        <f t="shared" si="26"/>
        <v>0.11352638496182545</v>
      </c>
      <c r="Y353" s="23">
        <f t="shared" si="26"/>
        <v>8.2474741929985315E-2</v>
      </c>
      <c r="Z353" s="23">
        <f t="shared" si="29"/>
        <v>9.4107743859099091E-2</v>
      </c>
    </row>
    <row r="354" spans="1:26" x14ac:dyDescent="0.3">
      <c r="A354">
        <v>1986</v>
      </c>
      <c r="B354">
        <v>9</v>
      </c>
      <c r="C354" s="11">
        <v>1986.66666666174</v>
      </c>
      <c r="D354" s="23">
        <f>'VAR1'!T353</f>
        <v>0.70766232874907098</v>
      </c>
      <c r="E354" s="23">
        <f>SUM('VAR2-Cor'!R353,'VAR2-Sag'!R353)/2</f>
        <v>0.79872050500341252</v>
      </c>
      <c r="F354" s="23">
        <f>SUM('VAR3-Cor'!R353,'VAR3-Sag'!S353)/2</f>
        <v>0.86979249206383047</v>
      </c>
      <c r="G354" s="23">
        <f>SUM('VAR4-Cor'!S353,'VAR4-Sag'!S353)/2</f>
        <v>0.8107629046717415</v>
      </c>
      <c r="H354" s="23">
        <f t="shared" si="27"/>
        <v>0.79673455762201384</v>
      </c>
      <c r="J354">
        <v>1986</v>
      </c>
      <c r="K354">
        <v>9</v>
      </c>
      <c r="L354" s="11">
        <v>1986.66666666174</v>
      </c>
      <c r="M354" s="23">
        <f>'VAR1'!U353</f>
        <v>0.18276000000003001</v>
      </c>
      <c r="N354" s="23">
        <f>SUM('VAR2-Cor'!S353,'VAR2-Sag'!S353)/2</f>
        <v>4.6150000000000753E-2</v>
      </c>
      <c r="O354" s="23">
        <f>SUM('VAR3-Cor'!S353,'VAR3-Sag'!T353)/2</f>
        <v>9.2315000000000549E-2</v>
      </c>
      <c r="P354" s="23">
        <f>SUM('VAR4-Cor'!T353,'VAR4-Sag'!T353)/2</f>
        <v>6.9000000000002601E-2</v>
      </c>
      <c r="Q354" s="23">
        <f t="shared" si="28"/>
        <v>9.7556250000008476E-2</v>
      </c>
      <c r="S354">
        <v>1986</v>
      </c>
      <c r="T354">
        <v>9</v>
      </c>
      <c r="U354" s="11">
        <v>1986.66666666174</v>
      </c>
      <c r="V354" s="23">
        <f t="shared" si="26"/>
        <v>0.12933236720220145</v>
      </c>
      <c r="W354" s="23">
        <f t="shared" si="26"/>
        <v>3.6860951305908086E-2</v>
      </c>
      <c r="X354" s="23">
        <f t="shared" si="26"/>
        <v>8.0294893904872988E-2</v>
      </c>
      <c r="Y354" s="23">
        <f t="shared" si="26"/>
        <v>5.5942640422352273E-2</v>
      </c>
      <c r="Z354" s="23">
        <f t="shared" si="29"/>
        <v>7.5607713208833693E-2</v>
      </c>
    </row>
    <row r="355" spans="1:26" x14ac:dyDescent="0.3">
      <c r="A355">
        <v>1986</v>
      </c>
      <c r="B355">
        <v>8</v>
      </c>
      <c r="C355" s="11">
        <v>1986.5833333283799</v>
      </c>
      <c r="D355" s="23">
        <f>'VAR1'!T354</f>
        <v>0.72621322341647399</v>
      </c>
      <c r="E355" s="23">
        <f>SUM('VAR2-Cor'!R354,'VAR2-Sag'!R354)/2</f>
        <v>0.80655674983232994</v>
      </c>
      <c r="F355" s="23">
        <f>SUM('VAR3-Cor'!R354,'VAR3-Sag'!S354)/2</f>
        <v>0.81094251753390401</v>
      </c>
      <c r="G355" s="23">
        <f>SUM('VAR4-Cor'!S354,'VAR4-Sag'!S354)/2</f>
        <v>0.72992386120381192</v>
      </c>
      <c r="H355" s="23">
        <f t="shared" si="27"/>
        <v>0.76840908799662988</v>
      </c>
      <c r="J355">
        <v>1986</v>
      </c>
      <c r="K355">
        <v>8</v>
      </c>
      <c r="L355" s="11">
        <v>1986.5833333283799</v>
      </c>
      <c r="M355" s="23">
        <f>'VAR1'!U354</f>
        <v>0.197990000000032</v>
      </c>
      <c r="N355" s="23">
        <f>SUM('VAR2-Cor'!S354,'VAR2-Sag'!S354)/2</f>
        <v>4.6124999999996398E-2</v>
      </c>
      <c r="O355" s="23">
        <f>SUM('VAR3-Cor'!S354,'VAR3-Sag'!T354)/2</f>
        <v>9.2279999999998349E-2</v>
      </c>
      <c r="P355" s="23">
        <f>SUM('VAR4-Cor'!T354,'VAR4-Sag'!T354)/2</f>
        <v>4.6499999999999944E-2</v>
      </c>
      <c r="Q355" s="23">
        <f t="shared" si="28"/>
        <v>9.5723750000006672E-2</v>
      </c>
      <c r="S355">
        <v>1986</v>
      </c>
      <c r="T355">
        <v>8</v>
      </c>
      <c r="U355" s="11">
        <v>1986.5833333283799</v>
      </c>
      <c r="V355" s="23">
        <f t="shared" si="26"/>
        <v>0.14378295610425093</v>
      </c>
      <c r="W355" s="23">
        <f t="shared" si="26"/>
        <v>3.7202430086013316E-2</v>
      </c>
      <c r="X355" s="23">
        <f t="shared" si="26"/>
        <v>7.4833775518027321E-2</v>
      </c>
      <c r="Y355" s="23">
        <f t="shared" si="26"/>
        <v>3.3941459545977215E-2</v>
      </c>
      <c r="Z355" s="23">
        <f t="shared" si="29"/>
        <v>7.2440155313567192E-2</v>
      </c>
    </row>
    <row r="356" spans="1:26" x14ac:dyDescent="0.3">
      <c r="A356">
        <v>1986</v>
      </c>
      <c r="B356">
        <v>7</v>
      </c>
      <c r="C356" s="11">
        <v>1986.4999999950201</v>
      </c>
      <c r="D356" s="23">
        <f>'VAR1'!T355</f>
        <v>0.72267666319064305</v>
      </c>
      <c r="E356" s="23">
        <f>SUM('VAR2-Cor'!R355,'VAR2-Sag'!R355)/2</f>
        <v>0.81466276978093854</v>
      </c>
      <c r="F356" s="23">
        <f>SUM('VAR3-Cor'!R355,'VAR3-Sag'!S355)/2</f>
        <v>0.7683158895262161</v>
      </c>
      <c r="G356" s="23">
        <f>SUM('VAR4-Cor'!S355,'VAR4-Sag'!S355)/2</f>
        <v>0.68901223617042806</v>
      </c>
      <c r="H356" s="23">
        <f t="shared" si="27"/>
        <v>0.74866688966705641</v>
      </c>
      <c r="J356">
        <v>1986</v>
      </c>
      <c r="K356">
        <v>7</v>
      </c>
      <c r="L356" s="11">
        <v>1986.4999999950201</v>
      </c>
      <c r="M356" s="23">
        <f>'VAR1'!U355</f>
        <v>0.18276000000003001</v>
      </c>
      <c r="N356" s="23">
        <f>SUM('VAR2-Cor'!S355,'VAR2-Sag'!S355)/2</f>
        <v>4.6124999999999951E-2</v>
      </c>
      <c r="O356" s="23">
        <f>SUM('VAR3-Cor'!S355,'VAR3-Sag'!T355)/2</f>
        <v>9.2315000000000549E-2</v>
      </c>
      <c r="P356" s="23">
        <f>SUM('VAR4-Cor'!T355,'VAR4-Sag'!T355)/2</f>
        <v>4.6499999999999944E-2</v>
      </c>
      <c r="Q356" s="23">
        <f t="shared" si="28"/>
        <v>9.1925000000007612E-2</v>
      </c>
      <c r="S356">
        <v>1986</v>
      </c>
      <c r="T356">
        <v>7</v>
      </c>
      <c r="U356" s="11">
        <v>1986.4999999950201</v>
      </c>
      <c r="V356" s="23">
        <f t="shared" si="26"/>
        <v>0.13207638696474361</v>
      </c>
      <c r="W356" s="23">
        <f t="shared" si="26"/>
        <v>3.7576320256145747E-2</v>
      </c>
      <c r="X356" s="23">
        <f t="shared" si="26"/>
        <v>7.092708134161306E-2</v>
      </c>
      <c r="Y356" s="23">
        <f t="shared" si="26"/>
        <v>3.2039068981924865E-2</v>
      </c>
      <c r="Z356" s="23">
        <f t="shared" si="29"/>
        <v>6.8154714386106818E-2</v>
      </c>
    </row>
    <row r="357" spans="1:26" x14ac:dyDescent="0.3">
      <c r="A357">
        <v>1986</v>
      </c>
      <c r="B357">
        <v>6</v>
      </c>
      <c r="C357" s="11">
        <v>1986.41666666166</v>
      </c>
      <c r="D357" s="23">
        <f>'VAR1'!T356</f>
        <v>0.64588050626482096</v>
      </c>
      <c r="E357" s="23">
        <f>SUM('VAR2-Cor'!R356,'VAR2-Sag'!R356)/2</f>
        <v>0.82273651009738891</v>
      </c>
      <c r="F357" s="23">
        <f>SUM('VAR3-Cor'!R356,'VAR3-Sag'!S356)/2</f>
        <v>0.76256014150874041</v>
      </c>
      <c r="G357" s="23">
        <f>SUM('VAR4-Cor'!S356,'VAR4-Sag'!S356)/2</f>
        <v>0.64993214665362398</v>
      </c>
      <c r="H357" s="23">
        <f t="shared" si="27"/>
        <v>0.72027732613114359</v>
      </c>
      <c r="J357">
        <v>1986</v>
      </c>
      <c r="K357">
        <v>6</v>
      </c>
      <c r="L357" s="11">
        <v>1986.41666666166</v>
      </c>
      <c r="M357" s="23">
        <f>'VAR1'!U356</f>
        <v>0.18276000000003001</v>
      </c>
      <c r="N357" s="23">
        <f>SUM('VAR2-Cor'!S356,'VAR2-Sag'!S356)/2</f>
        <v>4.6125000000001699E-2</v>
      </c>
      <c r="O357" s="23">
        <f>SUM('VAR3-Cor'!S356,'VAR3-Sag'!T356)/2</f>
        <v>9.2314999999998801E-2</v>
      </c>
      <c r="P357" s="23">
        <f>SUM('VAR4-Cor'!T356,'VAR4-Sag'!T356)/2</f>
        <v>6.8999999999999048E-2</v>
      </c>
      <c r="Q357" s="23">
        <f t="shared" si="28"/>
        <v>9.7550000000007395E-2</v>
      </c>
      <c r="S357">
        <v>1986</v>
      </c>
      <c r="T357">
        <v>6</v>
      </c>
      <c r="U357" s="11">
        <v>1986.41666666166</v>
      </c>
      <c r="V357" s="23">
        <f t="shared" si="26"/>
        <v>0.11804112132497806</v>
      </c>
      <c r="W357" s="23">
        <f t="shared" si="26"/>
        <v>3.7948721528243461E-2</v>
      </c>
      <c r="X357" s="23">
        <f t="shared" si="26"/>
        <v>7.0395739463378459E-2</v>
      </c>
      <c r="Y357" s="23">
        <f t="shared" si="26"/>
        <v>4.4845318119099434E-2</v>
      </c>
      <c r="Z357" s="23">
        <f t="shared" si="29"/>
        <v>6.7807725108924854E-2</v>
      </c>
    </row>
    <row r="358" spans="1:26" x14ac:dyDescent="0.3">
      <c r="A358">
        <v>1986</v>
      </c>
      <c r="B358">
        <v>5</v>
      </c>
      <c r="C358" s="11">
        <v>1986.3333333282999</v>
      </c>
      <c r="D358" s="23">
        <f>'VAR1'!T357</f>
        <v>0.63993401144282602</v>
      </c>
      <c r="E358" s="23">
        <f>SUM('VAR2-Cor'!R357,'VAR2-Sag'!R357)/2</f>
        <v>0.83020649078972708</v>
      </c>
      <c r="F358" s="23">
        <f>SUM('VAR3-Cor'!R357,'VAR3-Sag'!S357)/2</f>
        <v>0.74366848371191607</v>
      </c>
      <c r="G358" s="23">
        <f>SUM('VAR4-Cor'!S357,'VAR4-Sag'!S357)/2</f>
        <v>0.6206690203029499</v>
      </c>
      <c r="H358" s="23">
        <f t="shared" si="27"/>
        <v>0.70861950156185483</v>
      </c>
      <c r="J358">
        <v>1986</v>
      </c>
      <c r="K358">
        <v>5</v>
      </c>
      <c r="L358" s="11">
        <v>1986.3333333282999</v>
      </c>
      <c r="M358" s="23">
        <f>'VAR1'!U357</f>
        <v>0.18276000000003001</v>
      </c>
      <c r="N358" s="23">
        <f>SUM('VAR2-Cor'!S357,'VAR2-Sag'!S357)/2</f>
        <v>4.6125000000001699E-2</v>
      </c>
      <c r="O358" s="23">
        <f>SUM('VAR3-Cor'!S357,'VAR3-Sag'!T357)/2</f>
        <v>9.2279999999998349E-2</v>
      </c>
      <c r="P358" s="23">
        <f>SUM('VAR4-Cor'!T357,'VAR4-Sag'!T357)/2</f>
        <v>6.8999999999999048E-2</v>
      </c>
      <c r="Q358" s="23">
        <f t="shared" si="28"/>
        <v>9.7541250000007282E-2</v>
      </c>
      <c r="S358">
        <v>1986</v>
      </c>
      <c r="T358">
        <v>5</v>
      </c>
      <c r="U358" s="11">
        <v>1986.3333333282999</v>
      </c>
      <c r="V358" s="23">
        <f t="shared" si="26"/>
        <v>0.11695433993131009</v>
      </c>
      <c r="W358" s="23">
        <f t="shared" si="26"/>
        <v>3.8293274387677573E-2</v>
      </c>
      <c r="X358" s="23">
        <f t="shared" si="26"/>
        <v>6.8625727676934381E-2</v>
      </c>
      <c r="Y358" s="23">
        <f t="shared" si="26"/>
        <v>4.2826162400902951E-2</v>
      </c>
      <c r="Z358" s="23">
        <f t="shared" si="29"/>
        <v>6.6674876099206248E-2</v>
      </c>
    </row>
    <row r="359" spans="1:26" x14ac:dyDescent="0.3">
      <c r="A359">
        <v>1986</v>
      </c>
      <c r="B359">
        <v>4</v>
      </c>
      <c r="C359" s="11">
        <v>1986.24999999494</v>
      </c>
      <c r="D359" s="23">
        <f>'VAR1'!T358</f>
        <v>0.81690794384790799</v>
      </c>
      <c r="E359" s="23">
        <f>SUM('VAR2-Cor'!R358,'VAR2-Sag'!R358)/2</f>
        <v>0.83774917604460553</v>
      </c>
      <c r="F359" s="23">
        <f>SUM('VAR3-Cor'!R358,'VAR3-Sag'!S358)/2</f>
        <v>0.70993038469088254</v>
      </c>
      <c r="G359" s="23">
        <f>SUM('VAR4-Cor'!S358,'VAR4-Sag'!S358)/2</f>
        <v>0.59847417308357354</v>
      </c>
      <c r="H359" s="23">
        <f t="shared" si="27"/>
        <v>0.74076541941674245</v>
      </c>
      <c r="J359">
        <v>1986</v>
      </c>
      <c r="K359">
        <v>4</v>
      </c>
      <c r="L359" s="11">
        <v>1986.24999999494</v>
      </c>
      <c r="M359" s="23">
        <f>'VAR1'!U358</f>
        <v>0.18276000000003001</v>
      </c>
      <c r="N359" s="23">
        <f>SUM('VAR2-Cor'!S358,'VAR2-Sag'!S358)/2</f>
        <v>4.6150000000000753E-2</v>
      </c>
      <c r="O359" s="23">
        <f>SUM('VAR3-Cor'!S358,'VAR3-Sag'!T358)/2</f>
        <v>9.2314999999998801E-2</v>
      </c>
      <c r="P359" s="23">
        <f>SUM('VAR4-Cor'!T358,'VAR4-Sag'!T358)/2</f>
        <v>4.6499999999999944E-2</v>
      </c>
      <c r="Q359" s="23">
        <f t="shared" si="28"/>
        <v>9.1931250000007375E-2</v>
      </c>
      <c r="S359">
        <v>1986</v>
      </c>
      <c r="T359">
        <v>4</v>
      </c>
      <c r="U359" s="11">
        <v>1986.24999999494</v>
      </c>
      <c r="V359" s="23">
        <f t="shared" si="26"/>
        <v>0.14929809581766817</v>
      </c>
      <c r="W359" s="23">
        <f t="shared" si="26"/>
        <v>3.8662124474459172E-2</v>
      </c>
      <c r="X359" s="23">
        <f t="shared" si="26"/>
        <v>6.5537223462737965E-2</v>
      </c>
      <c r="Y359" s="23">
        <f t="shared" si="26"/>
        <v>2.7829049048386137E-2</v>
      </c>
      <c r="Z359" s="23">
        <f t="shared" si="29"/>
        <v>7.0331623200812848E-2</v>
      </c>
    </row>
    <row r="360" spans="1:26" x14ac:dyDescent="0.3">
      <c r="A360">
        <v>1986</v>
      </c>
      <c r="B360">
        <v>3</v>
      </c>
      <c r="C360" s="11">
        <v>1986.1666666615799</v>
      </c>
      <c r="D360" s="23">
        <f>'VAR1'!T359</f>
        <v>0.90166526097482402</v>
      </c>
      <c r="E360" s="23">
        <f>SUM('VAR2-Cor'!R359,'VAR2-Sag'!R359)/2</f>
        <v>0.84525121814397353</v>
      </c>
      <c r="F360" s="23">
        <f>SUM('VAR3-Cor'!R359,'VAR3-Sag'!S359)/2</f>
        <v>0.68928834122095406</v>
      </c>
      <c r="G360" s="23">
        <f>SUM('VAR4-Cor'!S359,'VAR4-Sag'!S359)/2</f>
        <v>0.587279248678923</v>
      </c>
      <c r="H360" s="23">
        <f t="shared" si="27"/>
        <v>0.75587101725466865</v>
      </c>
      <c r="J360">
        <v>1986</v>
      </c>
      <c r="K360">
        <v>3</v>
      </c>
      <c r="L360" s="11">
        <v>1986.1666666615799</v>
      </c>
      <c r="M360" s="23">
        <f>'VAR1'!U359</f>
        <v>0.18276000000003001</v>
      </c>
      <c r="N360" s="23">
        <f>SUM('VAR2-Cor'!S359,'VAR2-Sag'!S359)/2</f>
        <v>4.61499999999972E-2</v>
      </c>
      <c r="O360" s="23">
        <f>SUM('VAR3-Cor'!S359,'VAR3-Sag'!T359)/2</f>
        <v>6.1514999999999903E-2</v>
      </c>
      <c r="P360" s="23">
        <f>SUM('VAR4-Cor'!T359,'VAR4-Sag'!T359)/2</f>
        <v>4.6499999999999944E-2</v>
      </c>
      <c r="Q360" s="23">
        <f t="shared" si="28"/>
        <v>8.4231250000006766E-2</v>
      </c>
      <c r="S360">
        <v>1986</v>
      </c>
      <c r="T360">
        <v>3</v>
      </c>
      <c r="U360" s="11">
        <v>1986.1666666615799</v>
      </c>
      <c r="V360" s="23">
        <f t="shared" si="26"/>
        <v>0.16478834309578591</v>
      </c>
      <c r="W360" s="23">
        <f t="shared" si="26"/>
        <v>3.9008343717342013E-2</v>
      </c>
      <c r="X360" s="23">
        <f t="shared" si="26"/>
        <v>4.2401572310206921E-2</v>
      </c>
      <c r="Y360" s="23">
        <f t="shared" si="26"/>
        <v>2.7308485063569886E-2</v>
      </c>
      <c r="Z360" s="23">
        <f t="shared" si="29"/>
        <v>6.8376686046726184E-2</v>
      </c>
    </row>
    <row r="361" spans="1:26" x14ac:dyDescent="0.3">
      <c r="A361">
        <v>1986</v>
      </c>
      <c r="B361">
        <v>2</v>
      </c>
      <c r="C361" s="11">
        <v>1986.0833333282201</v>
      </c>
      <c r="D361" s="23">
        <f>'VAR1'!T360</f>
        <v>0.83186066455798302</v>
      </c>
      <c r="E361" s="23">
        <f>SUM('VAR2-Cor'!R360,'VAR2-Sag'!R360)/2</f>
        <v>0.85350356445068498</v>
      </c>
      <c r="F361" s="23">
        <f>SUM('VAR3-Cor'!R360,'VAR3-Sag'!S360)/2</f>
        <v>0.70360484119606803</v>
      </c>
      <c r="G361" s="23">
        <f>SUM('VAR4-Cor'!S360,'VAR4-Sag'!S360)/2</f>
        <v>0.58301106372579858</v>
      </c>
      <c r="H361" s="23">
        <f t="shared" si="27"/>
        <v>0.74299503348263363</v>
      </c>
      <c r="J361">
        <v>1986</v>
      </c>
      <c r="K361">
        <v>2</v>
      </c>
      <c r="L361" s="11">
        <v>1986.0833333282201</v>
      </c>
      <c r="M361" s="23">
        <f>'VAR1'!U360</f>
        <v>9.1380000000015102E-2</v>
      </c>
      <c r="N361" s="23">
        <f>SUM('VAR2-Cor'!S360,'VAR2-Sag'!S360)/2</f>
        <v>6.1500000000002303E-2</v>
      </c>
      <c r="O361" s="23">
        <f>SUM('VAR3-Cor'!S360,'VAR3-Sag'!T360)/2</f>
        <v>0.15379499999999652</v>
      </c>
      <c r="P361" s="23">
        <f>SUM('VAR4-Cor'!T360,'VAR4-Sag'!T360)/2</f>
        <v>0.13800000000000129</v>
      </c>
      <c r="Q361" s="23">
        <f t="shared" si="28"/>
        <v>0.1111687500000038</v>
      </c>
      <c r="S361">
        <v>1986</v>
      </c>
      <c r="T361">
        <v>2</v>
      </c>
      <c r="U361" s="11">
        <v>1986.0833333282201</v>
      </c>
      <c r="V361" s="23">
        <f t="shared" si="26"/>
        <v>7.6015427527321044E-2</v>
      </c>
      <c r="W361" s="23">
        <f t="shared" si="26"/>
        <v>5.2490469213719089E-2</v>
      </c>
      <c r="X361" s="23">
        <f t="shared" si="26"/>
        <v>0.10821090655174684</v>
      </c>
      <c r="Y361" s="23">
        <f t="shared" si="26"/>
        <v>8.0455526794160959E-2</v>
      </c>
      <c r="Z361" s="23">
        <f t="shared" si="29"/>
        <v>7.9293082521736974E-2</v>
      </c>
    </row>
    <row r="362" spans="1:26" x14ac:dyDescent="0.3">
      <c r="A362">
        <v>1986</v>
      </c>
      <c r="B362">
        <v>1</v>
      </c>
      <c r="C362" s="11">
        <v>1985.99999999486</v>
      </c>
      <c r="D362" s="23">
        <f>'VAR1'!T361</f>
        <v>0.89903478987613294</v>
      </c>
      <c r="E362" s="23">
        <f>SUM('VAR2-Cor'!R361,'VAR2-Sag'!R361)/2</f>
        <v>0.87622625240301655</v>
      </c>
      <c r="F362" s="23">
        <f>SUM('VAR3-Cor'!R361,'VAR3-Sag'!S361)/2</f>
        <v>0.78826089747827743</v>
      </c>
      <c r="G362" s="23">
        <f>SUM('VAR4-Cor'!S361,'VAR4-Sag'!S361)/2</f>
        <v>0.65077775131891658</v>
      </c>
      <c r="H362" s="23">
        <f t="shared" si="27"/>
        <v>0.80357492276908593</v>
      </c>
      <c r="J362">
        <v>1986</v>
      </c>
      <c r="K362">
        <v>1</v>
      </c>
      <c r="L362" s="11">
        <v>1985.99999999486</v>
      </c>
      <c r="M362" s="23">
        <f>'VAR1'!U361</f>
        <v>9.1380000000015102E-2</v>
      </c>
      <c r="N362" s="23">
        <f>SUM('VAR2-Cor'!S361,'VAR2-Sag'!S361)/2</f>
        <v>6.1500000000002303E-2</v>
      </c>
      <c r="O362" s="23">
        <f>SUM('VAR3-Cor'!S361,'VAR3-Sag'!T361)/2</f>
        <v>0.123079999999999</v>
      </c>
      <c r="P362" s="23">
        <f>SUM('VAR4-Cor'!T361,'VAR4-Sag'!T361)/2</f>
        <v>0.13799999999999779</v>
      </c>
      <c r="Q362" s="23">
        <f t="shared" si="28"/>
        <v>0.10349000000000355</v>
      </c>
      <c r="S362">
        <v>1986</v>
      </c>
      <c r="T362">
        <v>1</v>
      </c>
      <c r="U362" s="11">
        <v>1985.99999999486</v>
      </c>
      <c r="V362" s="23">
        <f t="shared" si="26"/>
        <v>8.21537990988946E-2</v>
      </c>
      <c r="W362" s="23">
        <f t="shared" si="26"/>
        <v>5.3887914522787538E-2</v>
      </c>
      <c r="X362" s="23">
        <f t="shared" si="26"/>
        <v>9.7019151261625594E-2</v>
      </c>
      <c r="Y362" s="23">
        <f t="shared" si="26"/>
        <v>8.9807329682009052E-2</v>
      </c>
      <c r="Z362" s="23">
        <f t="shared" si="29"/>
        <v>8.0717048641329198E-2</v>
      </c>
    </row>
    <row r="363" spans="1:26" x14ac:dyDescent="0.3">
      <c r="A363">
        <v>1985</v>
      </c>
      <c r="B363">
        <v>12</v>
      </c>
      <c r="C363" s="11">
        <v>1985.9166666614999</v>
      </c>
      <c r="D363" s="23">
        <f>'VAR1'!T362</f>
        <v>0.95185003066509599</v>
      </c>
      <c r="E363" s="23">
        <f>SUM('VAR2-Cor'!R362,'VAR2-Sag'!R362)/2</f>
        <v>0.89956756259626303</v>
      </c>
      <c r="F363" s="23">
        <f>SUM('VAR3-Cor'!R362,'VAR3-Sag'!S362)/2</f>
        <v>0.85767969666639554</v>
      </c>
      <c r="G363" s="23">
        <f>SUM('VAR4-Cor'!S362,'VAR4-Sag'!S362)/2</f>
        <v>0.75395961305343051</v>
      </c>
      <c r="H363" s="23">
        <f t="shared" si="27"/>
        <v>0.86576422574529621</v>
      </c>
      <c r="J363">
        <v>1985</v>
      </c>
      <c r="K363">
        <v>12</v>
      </c>
      <c r="L363" s="11">
        <v>1985.9166666614999</v>
      </c>
      <c r="M363" s="23">
        <f>'VAR1'!U362</f>
        <v>9.1380000000015102E-2</v>
      </c>
      <c r="N363" s="23">
        <f>SUM('VAR2-Cor'!S362,'VAR2-Sag'!S362)/2</f>
        <v>4.6125000000001699E-2</v>
      </c>
      <c r="O363" s="23">
        <f>SUM('VAR3-Cor'!S362,'VAR3-Sag'!T362)/2</f>
        <v>0.12308000000000099</v>
      </c>
      <c r="P363" s="23">
        <f>SUM('VAR4-Cor'!T362,'VAR4-Sag'!T362)/2</f>
        <v>0.13800000000000129</v>
      </c>
      <c r="Q363" s="23">
        <f t="shared" si="28"/>
        <v>9.964625000000478E-2</v>
      </c>
      <c r="S363">
        <v>1985</v>
      </c>
      <c r="T363">
        <v>12</v>
      </c>
      <c r="U363" s="11">
        <v>1985.9166666614999</v>
      </c>
      <c r="V363" s="23">
        <f t="shared" si="26"/>
        <v>8.6980055802190842E-2</v>
      </c>
      <c r="W363" s="23">
        <f t="shared" si="26"/>
        <v>4.1492553824754162E-2</v>
      </c>
      <c r="X363" s="23">
        <f t="shared" si="26"/>
        <v>0.10556321706570082</v>
      </c>
      <c r="Y363" s="23">
        <f t="shared" si="26"/>
        <v>0.10404642660137438</v>
      </c>
      <c r="Z363" s="23">
        <f t="shared" si="29"/>
        <v>8.4520563323505049E-2</v>
      </c>
    </row>
    <row r="364" spans="1:26" x14ac:dyDescent="0.3">
      <c r="A364">
        <v>1985</v>
      </c>
      <c r="B364">
        <v>11</v>
      </c>
      <c r="C364" s="11">
        <v>1985.83333332814</v>
      </c>
      <c r="D364" s="23">
        <f>'VAR1'!T363</f>
        <v>1.0670878738443099</v>
      </c>
      <c r="E364" s="23">
        <f>SUM('VAR2-Cor'!R363,'VAR2-Sag'!R363)/2</f>
        <v>0.91168420646740644</v>
      </c>
      <c r="F364" s="23">
        <f>SUM('VAR3-Cor'!R363,'VAR3-Sag'!S363)/2</f>
        <v>0.89193119180090497</v>
      </c>
      <c r="G364" s="23">
        <f>SUM('VAR4-Cor'!S363,'VAR4-Sag'!S363)/2</f>
        <v>0.835021768530539</v>
      </c>
      <c r="H364" s="23">
        <f t="shared" si="27"/>
        <v>0.92643126016079003</v>
      </c>
      <c r="J364">
        <v>1985</v>
      </c>
      <c r="K364">
        <v>11</v>
      </c>
      <c r="L364" s="11">
        <v>1985.83333332814</v>
      </c>
      <c r="M364" s="23">
        <f>'VAR1'!U363</f>
        <v>9.1380000000015102E-2</v>
      </c>
      <c r="N364" s="23">
        <f>SUM('VAR2-Cor'!S363,'VAR2-Sag'!S363)/2</f>
        <v>4.6125000000001699E-2</v>
      </c>
      <c r="O364" s="23">
        <f>SUM('VAR3-Cor'!S363,'VAR3-Sag'!T363)/2</f>
        <v>0.1230299999999945</v>
      </c>
      <c r="P364" s="23">
        <f>SUM('VAR4-Cor'!T363,'VAR4-Sag'!T363)/2</f>
        <v>9.2999999999999944E-2</v>
      </c>
      <c r="Q364" s="23">
        <f t="shared" si="28"/>
        <v>8.8383750000002814E-2</v>
      </c>
      <c r="S364">
        <v>1985</v>
      </c>
      <c r="T364">
        <v>11</v>
      </c>
      <c r="U364" s="11">
        <v>1985.83333332814</v>
      </c>
      <c r="V364" s="23">
        <f t="shared" si="26"/>
        <v>9.7510489911909151E-2</v>
      </c>
      <c r="W364" s="23">
        <f t="shared" si="26"/>
        <v>4.2051434023310671E-2</v>
      </c>
      <c r="X364" s="23">
        <f t="shared" si="26"/>
        <v>0.10973429452726044</v>
      </c>
      <c r="Y364" s="23">
        <f t="shared" si="26"/>
        <v>7.7657024473340081E-2</v>
      </c>
      <c r="Z364" s="23">
        <f t="shared" si="29"/>
        <v>8.1738310733955086E-2</v>
      </c>
    </row>
    <row r="365" spans="1:26" x14ac:dyDescent="0.3">
      <c r="A365">
        <v>1985</v>
      </c>
      <c r="B365">
        <v>10</v>
      </c>
      <c r="C365" s="11">
        <v>1985.74999999478</v>
      </c>
      <c r="D365" s="23">
        <f>'VAR1'!T364</f>
        <v>1.06995124342892</v>
      </c>
      <c r="E365" s="23">
        <f>SUM('VAR2-Cor'!R364,'VAR2-Sag'!R364)/2</f>
        <v>0.92201256516043806</v>
      </c>
      <c r="F365" s="23">
        <f>SUM('VAR3-Cor'!R364,'VAR3-Sag'!S364)/2</f>
        <v>0.90489803810333402</v>
      </c>
      <c r="G365" s="23">
        <f>SUM('VAR4-Cor'!S364,'VAR4-Sag'!S364)/2</f>
        <v>0.845305053461472</v>
      </c>
      <c r="H365" s="23">
        <f t="shared" si="27"/>
        <v>0.93554172503854105</v>
      </c>
      <c r="J365">
        <v>1985</v>
      </c>
      <c r="K365">
        <v>10</v>
      </c>
      <c r="L365" s="11">
        <v>1985.74999999478</v>
      </c>
      <c r="M365" s="23">
        <f>'VAR1'!U364</f>
        <v>0.12184000000002</v>
      </c>
      <c r="N365" s="23">
        <f>SUM('VAR2-Cor'!S364,'VAR2-Sag'!S364)/2</f>
        <v>7.6924999999995303E-2</v>
      </c>
      <c r="O365" s="23">
        <f>SUM('VAR3-Cor'!S364,'VAR3-Sag'!T364)/2</f>
        <v>4.6182499999999502E-2</v>
      </c>
      <c r="P365" s="23">
        <f>SUM('VAR4-Cor'!T364,'VAR4-Sag'!T364)/2</f>
        <v>9.2999999999999944E-2</v>
      </c>
      <c r="Q365" s="23">
        <f t="shared" si="28"/>
        <v>8.4486875000003681E-2</v>
      </c>
      <c r="S365">
        <v>1985</v>
      </c>
      <c r="T365">
        <v>10</v>
      </c>
      <c r="U365" s="11">
        <v>1985.74999999478</v>
      </c>
      <c r="V365" s="23">
        <f t="shared" si="26"/>
        <v>0.13036285949940102</v>
      </c>
      <c r="W365" s="23">
        <f t="shared" si="26"/>
        <v>7.0925816574962372E-2</v>
      </c>
      <c r="X365" s="23">
        <f t="shared" si="26"/>
        <v>4.1790453644706772E-2</v>
      </c>
      <c r="Y365" s="23">
        <f t="shared" si="26"/>
        <v>7.8613369971916855E-2</v>
      </c>
      <c r="Z365" s="23">
        <f t="shared" si="29"/>
        <v>8.0423124922746753E-2</v>
      </c>
    </row>
    <row r="366" spans="1:26" x14ac:dyDescent="0.3">
      <c r="A366">
        <v>1985</v>
      </c>
      <c r="B366">
        <v>9</v>
      </c>
      <c r="C366" s="11">
        <v>1985.6666666614201</v>
      </c>
      <c r="D366" s="23">
        <f>'VAR1'!T365</f>
        <v>0.91647974065651905</v>
      </c>
      <c r="E366" s="23">
        <f>SUM('VAR2-Cor'!R365,'VAR2-Sag'!R365)/2</f>
        <v>0.9053323833377469</v>
      </c>
      <c r="F366" s="23">
        <f>SUM('VAR3-Cor'!R365,'VAR3-Sag'!S365)/2</f>
        <v>0.87211067433519751</v>
      </c>
      <c r="G366" s="23">
        <f>SUM('VAR4-Cor'!S365,'VAR4-Sag'!S365)/2</f>
        <v>0.81682953679699</v>
      </c>
      <c r="H366" s="23">
        <f t="shared" si="27"/>
        <v>0.87768808378161345</v>
      </c>
      <c r="J366">
        <v>1985</v>
      </c>
      <c r="K366">
        <v>9</v>
      </c>
      <c r="L366" s="11">
        <v>1985.6666666614201</v>
      </c>
      <c r="M366" s="23">
        <f>'VAR1'!U365</f>
        <v>0.12184000000002</v>
      </c>
      <c r="N366" s="23">
        <f>SUM('VAR2-Cor'!S365,'VAR2-Sag'!S365)/2</f>
        <v>7.69249999999988E-2</v>
      </c>
      <c r="O366" s="23">
        <f>SUM('VAR3-Cor'!S365,'VAR3-Sag'!T365)/2</f>
        <v>4.6132500000000999E-2</v>
      </c>
      <c r="P366" s="23">
        <f>SUM('VAR4-Cor'!T365,'VAR4-Sag'!T365)/2</f>
        <v>7.050000000000084E-2</v>
      </c>
      <c r="Q366" s="23">
        <f t="shared" si="28"/>
        <v>7.8849375000005162E-2</v>
      </c>
      <c r="S366">
        <v>1985</v>
      </c>
      <c r="T366">
        <v>9</v>
      </c>
      <c r="U366" s="11">
        <v>1985.6666666614201</v>
      </c>
      <c r="V366" s="23">
        <f t="shared" si="26"/>
        <v>0.11166389160160861</v>
      </c>
      <c r="W366" s="23">
        <f t="shared" si="26"/>
        <v>6.9642693588255089E-2</v>
      </c>
      <c r="X366" s="23">
        <f t="shared" si="26"/>
        <v>4.0232645683769372E-2</v>
      </c>
      <c r="Y366" s="23">
        <f t="shared" si="26"/>
        <v>5.7586482344188478E-2</v>
      </c>
      <c r="Z366" s="23">
        <f t="shared" si="29"/>
        <v>6.9781428304455384E-2</v>
      </c>
    </row>
    <row r="367" spans="1:26" x14ac:dyDescent="0.3">
      <c r="A367">
        <v>1985</v>
      </c>
      <c r="B367">
        <v>8</v>
      </c>
      <c r="C367" s="11">
        <v>1985.58333332806</v>
      </c>
      <c r="D367" s="23">
        <f>'VAR1'!T366</f>
        <v>0.87761717944036699</v>
      </c>
      <c r="E367" s="23">
        <f>SUM('VAR2-Cor'!R366,'VAR2-Sag'!R366)/2</f>
        <v>0.869723224787881</v>
      </c>
      <c r="F367" s="23">
        <f>SUM('VAR3-Cor'!R366,'VAR3-Sag'!S366)/2</f>
        <v>0.84102195183051698</v>
      </c>
      <c r="G367" s="23">
        <f>SUM('VAR4-Cor'!S366,'VAR4-Sag'!S366)/2</f>
        <v>0.8005876303013455</v>
      </c>
      <c r="H367" s="23">
        <f t="shared" si="27"/>
        <v>0.84723749659002767</v>
      </c>
      <c r="J367">
        <v>1985</v>
      </c>
      <c r="K367">
        <v>8</v>
      </c>
      <c r="L367" s="11">
        <v>1985.58333332806</v>
      </c>
      <c r="M367" s="23">
        <f>'VAR1'!U366</f>
        <v>0.12184000000002</v>
      </c>
      <c r="N367" s="23">
        <f>SUM('VAR2-Cor'!S366,'VAR2-Sag'!S366)/2</f>
        <v>7.6874999999999055E-2</v>
      </c>
      <c r="O367" s="23">
        <f>SUM('VAR3-Cor'!S366,'VAR3-Sag'!T366)/2</f>
        <v>3.587750000000095E-2</v>
      </c>
      <c r="P367" s="23">
        <f>SUM('VAR4-Cor'!T366,'VAR4-Sag'!T366)/2</f>
        <v>7.050000000000084E-2</v>
      </c>
      <c r="Q367" s="23">
        <f t="shared" si="28"/>
        <v>7.6273125000005215E-2</v>
      </c>
      <c r="S367">
        <v>1985</v>
      </c>
      <c r="T367">
        <v>8</v>
      </c>
      <c r="U367" s="11">
        <v>1985.58333332806</v>
      </c>
      <c r="V367" s="23">
        <f t="shared" si="26"/>
        <v>0.10692887714303187</v>
      </c>
      <c r="W367" s="23">
        <f t="shared" si="26"/>
        <v>6.6859972905567527E-2</v>
      </c>
      <c r="X367" s="23">
        <f t="shared" si="26"/>
        <v>3.0173765076800172E-2</v>
      </c>
      <c r="Y367" s="23">
        <f t="shared" si="26"/>
        <v>5.6441427936245528E-2</v>
      </c>
      <c r="Z367" s="23">
        <f t="shared" si="29"/>
        <v>6.5101010765411277E-2</v>
      </c>
    </row>
    <row r="368" spans="1:26" x14ac:dyDescent="0.3">
      <c r="A368">
        <v>1985</v>
      </c>
      <c r="B368">
        <v>7</v>
      </c>
      <c r="C368" s="11">
        <v>1985.4999999946999</v>
      </c>
      <c r="D368" s="23">
        <f>'VAR1'!T367</f>
        <v>0.92490551948621802</v>
      </c>
      <c r="E368" s="23">
        <f>SUM('VAR2-Cor'!R367,'VAR2-Sag'!R367)/2</f>
        <v>0.79095411586983844</v>
      </c>
      <c r="F368" s="23">
        <f>SUM('VAR3-Cor'!R367,'VAR3-Sag'!S367)/2</f>
        <v>0.81130975277239548</v>
      </c>
      <c r="G368" s="23">
        <f>SUM('VAR4-Cor'!S367,'VAR4-Sag'!S367)/2</f>
        <v>0.76966196011001653</v>
      </c>
      <c r="H368" s="23">
        <f t="shared" si="27"/>
        <v>0.82420783705961709</v>
      </c>
      <c r="J368">
        <v>1985</v>
      </c>
      <c r="K368">
        <v>7</v>
      </c>
      <c r="L368" s="11">
        <v>1985.4999999946999</v>
      </c>
      <c r="M368" s="23">
        <f>'VAR1'!U367</f>
        <v>0.12184000000002</v>
      </c>
      <c r="N368" s="23">
        <f>SUM('VAR2-Cor'!S367,'VAR2-Sag'!S367)/2</f>
        <v>7.6925000000000548E-2</v>
      </c>
      <c r="O368" s="23">
        <f>SUM('VAR3-Cor'!S367,'VAR3-Sag'!T367)/2</f>
        <v>3.592749999999905E-2</v>
      </c>
      <c r="P368" s="23">
        <f>SUM('VAR4-Cor'!T367,'VAR4-Sag'!T367)/2</f>
        <v>9.2999999999999944E-2</v>
      </c>
      <c r="Q368" s="23">
        <f t="shared" si="28"/>
        <v>8.1923125000004898E-2</v>
      </c>
      <c r="S368">
        <v>1985</v>
      </c>
      <c r="T368">
        <v>7</v>
      </c>
      <c r="U368" s="11">
        <v>1985.4999999946999</v>
      </c>
      <c r="V368" s="23">
        <f t="shared" si="26"/>
        <v>0.11269048849421931</v>
      </c>
      <c r="W368" s="23">
        <f t="shared" si="26"/>
        <v>6.0844145363287756E-2</v>
      </c>
      <c r="X368" s="23">
        <f t="shared" si="26"/>
        <v>2.9148331142729467E-2</v>
      </c>
      <c r="Y368" s="23">
        <f t="shared" si="26"/>
        <v>7.157856229023149E-2</v>
      </c>
      <c r="Z368" s="23">
        <f t="shared" si="29"/>
        <v>6.8565381822617011E-2</v>
      </c>
    </row>
    <row r="369" spans="1:26" x14ac:dyDescent="0.3">
      <c r="A369">
        <v>1985</v>
      </c>
      <c r="B369">
        <v>6</v>
      </c>
      <c r="C369" s="11">
        <v>1985.4166666613401</v>
      </c>
      <c r="D369" s="23">
        <f>'VAR1'!T368</f>
        <v>0.89309985558523297</v>
      </c>
      <c r="E369" s="23">
        <f>SUM('VAR2-Cor'!R368,'VAR2-Sag'!R368)/2</f>
        <v>0.73967914563077597</v>
      </c>
      <c r="F369" s="23">
        <f>SUM('VAR3-Cor'!R368,'VAR3-Sag'!S368)/2</f>
        <v>0.78299819304837959</v>
      </c>
      <c r="G369" s="23">
        <f>SUM('VAR4-Cor'!S368,'VAR4-Sag'!S368)/2</f>
        <v>0.71114660869332558</v>
      </c>
      <c r="H369" s="23">
        <f t="shared" si="27"/>
        <v>0.78173095073942855</v>
      </c>
      <c r="J369">
        <v>1985</v>
      </c>
      <c r="K369">
        <v>6</v>
      </c>
      <c r="L369" s="11">
        <v>1985.4166666613401</v>
      </c>
      <c r="M369" s="23">
        <f>'VAR1'!U368</f>
        <v>0.12184000000002</v>
      </c>
      <c r="N369" s="23">
        <f>SUM('VAR2-Cor'!S368,'VAR2-Sag'!S368)/2</f>
        <v>7.6925000000000548E-2</v>
      </c>
      <c r="O369" s="23">
        <f>SUM('VAR3-Cor'!S368,'VAR3-Sag'!T368)/2</f>
        <v>3.5877499999999153E-2</v>
      </c>
      <c r="P369" s="23">
        <f>SUM('VAR4-Cor'!T368,'VAR4-Sag'!T368)/2</f>
        <v>7.0500000000002644E-2</v>
      </c>
      <c r="Q369" s="23">
        <f t="shared" si="28"/>
        <v>7.6285625000005589E-2</v>
      </c>
      <c r="S369">
        <v>1985</v>
      </c>
      <c r="T369">
        <v>6</v>
      </c>
      <c r="U369" s="11">
        <v>1985.4166666613401</v>
      </c>
      <c r="V369" s="23">
        <f t="shared" si="26"/>
        <v>0.10881528640452265</v>
      </c>
      <c r="W369" s="23">
        <f t="shared" si="26"/>
        <v>5.6899818277647847E-2</v>
      </c>
      <c r="X369" s="23">
        <f t="shared" si="26"/>
        <v>2.8092017671092574E-2</v>
      </c>
      <c r="Y369" s="23">
        <f t="shared" si="26"/>
        <v>5.0135835912881337E-2</v>
      </c>
      <c r="Z369" s="23">
        <f t="shared" si="29"/>
        <v>6.09857395665361E-2</v>
      </c>
    </row>
    <row r="370" spans="1:26" x14ac:dyDescent="0.3">
      <c r="A370">
        <v>1985</v>
      </c>
      <c r="B370">
        <v>5</v>
      </c>
      <c r="C370" s="11">
        <v>1985.33333332798</v>
      </c>
      <c r="D370" s="23">
        <f>'VAR1'!T369</f>
        <v>0.85667351028395</v>
      </c>
      <c r="E370" s="23">
        <f>SUM('VAR2-Cor'!R369,'VAR2-Sag'!R369)/2</f>
        <v>0.73981934546962247</v>
      </c>
      <c r="F370" s="23">
        <f>SUM('VAR3-Cor'!R369,'VAR3-Sag'!S369)/2</f>
        <v>0.75542340465920055</v>
      </c>
      <c r="G370" s="23">
        <f>SUM('VAR4-Cor'!S369,'VAR4-Sag'!S369)/2</f>
        <v>0.67036913870654802</v>
      </c>
      <c r="H370" s="23">
        <f t="shared" si="27"/>
        <v>0.75557134977983031</v>
      </c>
      <c r="J370">
        <v>1985</v>
      </c>
      <c r="K370">
        <v>5</v>
      </c>
      <c r="L370" s="11">
        <v>1985.33333332798</v>
      </c>
      <c r="M370" s="23">
        <f>'VAR1'!U369</f>
        <v>0.12184000000002</v>
      </c>
      <c r="N370" s="23">
        <f>SUM('VAR2-Cor'!S369,'VAR2-Sag'!S369)/2</f>
        <v>7.6874999999999055E-2</v>
      </c>
      <c r="O370" s="23">
        <f>SUM('VAR3-Cor'!S369,'VAR3-Sag'!T369)/2</f>
        <v>3.587750000000095E-2</v>
      </c>
      <c r="P370" s="23">
        <f>SUM('VAR4-Cor'!T369,'VAR4-Sag'!T369)/2</f>
        <v>7.050000000000084E-2</v>
      </c>
      <c r="Q370" s="23">
        <f t="shared" si="28"/>
        <v>7.6273125000005215E-2</v>
      </c>
      <c r="S370">
        <v>1985</v>
      </c>
      <c r="T370">
        <v>5</v>
      </c>
      <c r="U370" s="11">
        <v>1985.33333332798</v>
      </c>
      <c r="V370" s="23">
        <f t="shared" si="26"/>
        <v>0.1043771004930136</v>
      </c>
      <c r="W370" s="23">
        <f t="shared" si="26"/>
        <v>5.6873612182976527E-2</v>
      </c>
      <c r="X370" s="23">
        <f t="shared" si="26"/>
        <v>2.7102703200661184E-2</v>
      </c>
      <c r="Y370" s="23">
        <f t="shared" si="26"/>
        <v>4.7261024278812201E-2</v>
      </c>
      <c r="Z370" s="23">
        <f t="shared" si="29"/>
        <v>5.8903610038865878E-2</v>
      </c>
    </row>
    <row r="371" spans="1:26" x14ac:dyDescent="0.3">
      <c r="A371">
        <v>1985</v>
      </c>
      <c r="B371">
        <v>4</v>
      </c>
      <c r="C371" s="11">
        <v>1985.2499999946201</v>
      </c>
      <c r="D371" s="23">
        <f>'VAR1'!T370</f>
        <v>0.89932469413694005</v>
      </c>
      <c r="E371" s="23">
        <f>SUM('VAR2-Cor'!R370,'VAR2-Sag'!R370)/2</f>
        <v>0.71519025541691905</v>
      </c>
      <c r="F371" s="23">
        <f>SUM('VAR3-Cor'!R370,'VAR3-Sag'!S370)/2</f>
        <v>0.73158182142671646</v>
      </c>
      <c r="G371" s="23">
        <f>SUM('VAR4-Cor'!S370,'VAR4-Sag'!S370)/2</f>
        <v>0.63169496833738947</v>
      </c>
      <c r="H371" s="23">
        <f t="shared" si="27"/>
        <v>0.74444793482949123</v>
      </c>
      <c r="J371">
        <v>1985</v>
      </c>
      <c r="K371">
        <v>4</v>
      </c>
      <c r="L371" s="11">
        <v>1985.2499999946201</v>
      </c>
      <c r="M371" s="23">
        <f>'VAR1'!U370</f>
        <v>0.12184000000002</v>
      </c>
      <c r="N371" s="23">
        <f>SUM('VAR2-Cor'!S370,'VAR2-Sag'!S370)/2</f>
        <v>7.6925000000000548E-2</v>
      </c>
      <c r="O371" s="23">
        <f>SUM('VAR3-Cor'!S370,'VAR3-Sag'!T370)/2</f>
        <v>3.5877499999999153E-2</v>
      </c>
      <c r="P371" s="23">
        <f>SUM('VAR4-Cor'!T370,'VAR4-Sag'!T370)/2</f>
        <v>7.050000000000084E-2</v>
      </c>
      <c r="Q371" s="23">
        <f t="shared" si="28"/>
        <v>7.6285625000005131E-2</v>
      </c>
      <c r="S371">
        <v>1985</v>
      </c>
      <c r="T371">
        <v>4</v>
      </c>
      <c r="U371" s="11">
        <v>1985.2499999946201</v>
      </c>
      <c r="V371" s="23">
        <f t="shared" si="26"/>
        <v>0.10957372073366277</v>
      </c>
      <c r="W371" s="23">
        <f t="shared" si="26"/>
        <v>5.5016010397946888E-2</v>
      </c>
      <c r="X371" s="23">
        <f t="shared" si="26"/>
        <v>2.6247326798236402E-2</v>
      </c>
      <c r="Y371" s="23">
        <f t="shared" si="26"/>
        <v>4.4534495267786488E-2</v>
      </c>
      <c r="Z371" s="23">
        <f t="shared" si="29"/>
        <v>5.884288829940814E-2</v>
      </c>
    </row>
    <row r="372" spans="1:26" x14ac:dyDescent="0.3">
      <c r="A372">
        <v>1985</v>
      </c>
      <c r="B372">
        <v>3</v>
      </c>
      <c r="C372" s="11">
        <v>1985.16666666126</v>
      </c>
      <c r="D372" s="23">
        <f>'VAR1'!T371</f>
        <v>0.8330323232304</v>
      </c>
      <c r="E372" s="23">
        <f>SUM('VAR2-Cor'!R371,'VAR2-Sag'!R371)/2</f>
        <v>0.63776162055567398</v>
      </c>
      <c r="F372" s="23">
        <f>SUM('VAR3-Cor'!R371,'VAR3-Sag'!S371)/2</f>
        <v>0.70934117598411794</v>
      </c>
      <c r="G372" s="23">
        <f>SUM('VAR4-Cor'!S371,'VAR4-Sag'!S371)/2</f>
        <v>0.60822582873299802</v>
      </c>
      <c r="H372" s="23">
        <f t="shared" si="27"/>
        <v>0.69709023712579743</v>
      </c>
      <c r="J372">
        <v>1985</v>
      </c>
      <c r="K372">
        <v>3</v>
      </c>
      <c r="L372" s="11">
        <v>1985.16666666126</v>
      </c>
      <c r="M372" s="23">
        <f>'VAR1'!U371</f>
        <v>0.12184000000002</v>
      </c>
      <c r="N372" s="23">
        <f>SUM('VAR2-Cor'!S371,'VAR2-Sag'!S371)/2</f>
        <v>7.6875000000002552E-2</v>
      </c>
      <c r="O372" s="23">
        <f>SUM('VAR3-Cor'!S371,'VAR3-Sag'!T371)/2</f>
        <v>3.592749999999905E-2</v>
      </c>
      <c r="P372" s="23">
        <f>SUM('VAR4-Cor'!T371,'VAR4-Sag'!T371)/2</f>
        <v>4.6499999999999944E-2</v>
      </c>
      <c r="Q372" s="23">
        <f t="shared" si="28"/>
        <v>7.0285625000005389E-2</v>
      </c>
      <c r="S372">
        <v>1985</v>
      </c>
      <c r="T372">
        <v>3</v>
      </c>
      <c r="U372" s="11">
        <v>1985.16666666126</v>
      </c>
      <c r="V372" s="23">
        <f t="shared" si="26"/>
        <v>0.1014966582624086</v>
      </c>
      <c r="W372" s="23">
        <f t="shared" si="26"/>
        <v>4.9027924580219068E-2</v>
      </c>
      <c r="X372" s="23">
        <f t="shared" si="26"/>
        <v>2.5484855100168725E-2</v>
      </c>
      <c r="Y372" s="23">
        <f t="shared" si="26"/>
        <v>2.8282501036084373E-2</v>
      </c>
      <c r="Z372" s="23">
        <f t="shared" si="29"/>
        <v>5.107298474472019E-2</v>
      </c>
    </row>
    <row r="373" spans="1:26" x14ac:dyDescent="0.3">
      <c r="A373">
        <v>1985</v>
      </c>
      <c r="B373">
        <v>2</v>
      </c>
      <c r="C373" s="11">
        <v>1985.0833333278999</v>
      </c>
      <c r="D373" s="23">
        <f>'VAR1'!T372</f>
        <v>0.79280130845518304</v>
      </c>
      <c r="E373" s="23">
        <f>SUM('VAR2-Cor'!R372,'VAR2-Sag'!R372)/2</f>
        <v>0.59040097796970303</v>
      </c>
      <c r="F373" s="23">
        <f>SUM('VAR3-Cor'!R372,'VAR3-Sag'!S372)/2</f>
        <v>0.70624169982608054</v>
      </c>
      <c r="G373" s="23">
        <f>SUM('VAR4-Cor'!S372,'VAR4-Sag'!S372)/2</f>
        <v>0.60115012427344205</v>
      </c>
      <c r="H373" s="23">
        <f t="shared" si="27"/>
        <v>0.67264852763110206</v>
      </c>
      <c r="J373">
        <v>1985</v>
      </c>
      <c r="K373">
        <v>2</v>
      </c>
      <c r="L373" s="11">
        <v>1985.0833333278999</v>
      </c>
      <c r="M373" s="23">
        <f>'VAR1'!U372</f>
        <v>6.0920000000010001E-2</v>
      </c>
      <c r="N373" s="23">
        <f>SUM('VAR2-Cor'!S372,'VAR2-Sag'!S372)/2</f>
        <v>9.2299999999997745E-2</v>
      </c>
      <c r="O373" s="23">
        <f>SUM('VAR3-Cor'!S372,'VAR3-Sag'!T372)/2</f>
        <v>0.15379500000000002</v>
      </c>
      <c r="P373" s="23">
        <f>SUM('VAR4-Cor'!T372,'VAR4-Sag'!T372)/2</f>
        <v>9.2999999999999944E-2</v>
      </c>
      <c r="Q373" s="23">
        <f t="shared" si="28"/>
        <v>0.10000375000000192</v>
      </c>
      <c r="S373">
        <v>1985</v>
      </c>
      <c r="T373">
        <v>2</v>
      </c>
      <c r="U373" s="11">
        <v>1985.0833333278999</v>
      </c>
      <c r="V373" s="23">
        <f t="shared" si="26"/>
        <v>4.8297455711097677E-2</v>
      </c>
      <c r="W373" s="23">
        <f t="shared" si="26"/>
        <v>5.4494010266602257E-2</v>
      </c>
      <c r="X373" s="23">
        <f t="shared" si="26"/>
        <v>0.10861644222475207</v>
      </c>
      <c r="Y373" s="23">
        <f t="shared" si="26"/>
        <v>5.5906961557430079E-2</v>
      </c>
      <c r="Z373" s="23">
        <f t="shared" si="29"/>
        <v>6.6828717439970514E-2</v>
      </c>
    </row>
    <row r="374" spans="1:26" x14ac:dyDescent="0.3">
      <c r="A374">
        <v>1985</v>
      </c>
      <c r="B374">
        <v>1</v>
      </c>
      <c r="C374" s="11">
        <v>1984.9999999945401</v>
      </c>
      <c r="D374" s="23">
        <f>'VAR1'!T373</f>
        <v>0.81828063855823796</v>
      </c>
      <c r="E374" s="23">
        <f>SUM('VAR2-Cor'!R373,'VAR2-Sag'!R373)/2</f>
        <v>0.64785353081444397</v>
      </c>
      <c r="F374" s="23">
        <f>SUM('VAR3-Cor'!R373,'VAR3-Sag'!S373)/2</f>
        <v>0.77266476008721696</v>
      </c>
      <c r="G374" s="23">
        <f>SUM('VAR4-Cor'!S373,'VAR4-Sag'!S373)/2</f>
        <v>0.64209926068152201</v>
      </c>
      <c r="H374" s="23">
        <f t="shared" si="27"/>
        <v>0.72022454753535525</v>
      </c>
      <c r="J374">
        <v>1985</v>
      </c>
      <c r="K374">
        <v>1</v>
      </c>
      <c r="L374" s="11">
        <v>1984.9999999945401</v>
      </c>
      <c r="M374" s="23">
        <f>'VAR1'!U373</f>
        <v>6.0920000000010001E-2</v>
      </c>
      <c r="N374" s="23">
        <f>SUM('VAR2-Cor'!S373,'VAR2-Sag'!S373)/2</f>
        <v>9.2249999999999596E-2</v>
      </c>
      <c r="O374" s="23">
        <f>SUM('VAR3-Cor'!S373,'VAR3-Sag'!T373)/2</f>
        <v>0.1230799999999975</v>
      </c>
      <c r="P374" s="23">
        <f>SUM('VAR4-Cor'!T373,'VAR4-Sag'!T373)/2</f>
        <v>9.2999999999999944E-2</v>
      </c>
      <c r="Q374" s="23">
        <f t="shared" si="28"/>
        <v>9.2312500000001768E-2</v>
      </c>
      <c r="S374">
        <v>1985</v>
      </c>
      <c r="T374">
        <v>1</v>
      </c>
      <c r="U374" s="11">
        <v>1984.9999999945401</v>
      </c>
      <c r="V374" s="23">
        <f t="shared" si="26"/>
        <v>4.9849656500976038E-2</v>
      </c>
      <c r="W374" s="23">
        <f t="shared" si="26"/>
        <v>5.9764488217632195E-2</v>
      </c>
      <c r="X374" s="23">
        <f t="shared" si="26"/>
        <v>9.5099578671532736E-2</v>
      </c>
      <c r="Y374" s="23">
        <f t="shared" si="26"/>
        <v>5.971523124338151E-2</v>
      </c>
      <c r="Z374" s="23">
        <f t="shared" si="29"/>
        <v>6.6107238658380613E-2</v>
      </c>
    </row>
    <row r="375" spans="1:26" x14ac:dyDescent="0.3">
      <c r="A375">
        <v>1984</v>
      </c>
      <c r="B375">
        <v>12</v>
      </c>
      <c r="C375" s="11">
        <v>1984.91666666118</v>
      </c>
      <c r="D375" s="23">
        <f>'VAR1'!T374</f>
        <v>0.85287553595795895</v>
      </c>
      <c r="E375" s="23">
        <f>SUM('VAR2-Cor'!R374,'VAR2-Sag'!R374)/2</f>
        <v>0.702201521722566</v>
      </c>
      <c r="F375" s="23">
        <f>SUM('VAR3-Cor'!R374,'VAR3-Sag'!S374)/2</f>
        <v>0.85053598786340501</v>
      </c>
      <c r="G375" s="23">
        <f>SUM('VAR4-Cor'!S374,'VAR4-Sag'!S374)/2</f>
        <v>0.72809200496854709</v>
      </c>
      <c r="H375" s="23">
        <f t="shared" si="27"/>
        <v>0.78342626262811932</v>
      </c>
      <c r="J375">
        <v>1984</v>
      </c>
      <c r="K375">
        <v>12</v>
      </c>
      <c r="L375" s="11">
        <v>1984.91666666118</v>
      </c>
      <c r="M375" s="23">
        <f>'VAR1'!U374</f>
        <v>6.0920000000010001E-2</v>
      </c>
      <c r="N375" s="23">
        <f>SUM('VAR2-Cor'!S374,'VAR2-Sag'!S374)/2</f>
        <v>9.2250000000003149E-2</v>
      </c>
      <c r="O375" s="23">
        <f>SUM('VAR3-Cor'!S374,'VAR3-Sag'!T374)/2</f>
        <v>0.1230799999999975</v>
      </c>
      <c r="P375" s="23">
        <f>SUM('VAR4-Cor'!T374,'VAR4-Sag'!T374)/2</f>
        <v>9.2999999999999944E-2</v>
      </c>
      <c r="Q375" s="23">
        <f t="shared" si="28"/>
        <v>9.2312500000002656E-2</v>
      </c>
      <c r="S375">
        <v>1984</v>
      </c>
      <c r="T375">
        <v>12</v>
      </c>
      <c r="U375" s="11">
        <v>1984.91666666118</v>
      </c>
      <c r="V375" s="23">
        <f t="shared" si="26"/>
        <v>5.1957177650567392E-2</v>
      </c>
      <c r="W375" s="23">
        <f t="shared" si="26"/>
        <v>6.4778090378908929E-2</v>
      </c>
      <c r="X375" s="23">
        <f t="shared" si="26"/>
        <v>0.10468396938622576</v>
      </c>
      <c r="Y375" s="23">
        <f t="shared" si="26"/>
        <v>6.7712556462074844E-2</v>
      </c>
      <c r="Z375" s="23">
        <f t="shared" si="29"/>
        <v>7.2282948469444233E-2</v>
      </c>
    </row>
    <row r="376" spans="1:26" x14ac:dyDescent="0.3">
      <c r="A376">
        <v>1984</v>
      </c>
      <c r="B376">
        <v>11</v>
      </c>
      <c r="C376" s="11">
        <v>1984.8333333278199</v>
      </c>
      <c r="D376" s="23">
        <f>'VAR1'!T375</f>
        <v>0.88282312178044098</v>
      </c>
      <c r="E376" s="23">
        <f>SUM('VAR2-Cor'!R375,'VAR2-Sag'!R375)/2</f>
        <v>0.73963052143123253</v>
      </c>
      <c r="F376" s="23">
        <f>SUM('VAR3-Cor'!R375,'VAR3-Sag'!S375)/2</f>
        <v>0.93947592694333704</v>
      </c>
      <c r="G376" s="23">
        <f>SUM('VAR4-Cor'!S375,'VAR4-Sag'!S375)/2</f>
        <v>0.79859246536327455</v>
      </c>
      <c r="H376" s="23">
        <f t="shared" si="27"/>
        <v>0.84013050887957119</v>
      </c>
      <c r="J376">
        <v>1984</v>
      </c>
      <c r="K376">
        <v>11</v>
      </c>
      <c r="L376" s="11">
        <v>1984.8333333278199</v>
      </c>
      <c r="M376" s="23">
        <f>'VAR1'!U375</f>
        <v>4.5690000000007502E-2</v>
      </c>
      <c r="N376" s="23">
        <f>SUM('VAR2-Cor'!S375,'VAR2-Sag'!S375)/2</f>
        <v>6.154999999999685E-2</v>
      </c>
      <c r="O376" s="23">
        <f>SUM('VAR3-Cor'!S375,'VAR3-Sag'!T375)/2</f>
        <v>0.1230299999999995</v>
      </c>
      <c r="P376" s="23">
        <f>SUM('VAR4-Cor'!T375,'VAR4-Sag'!T375)/2</f>
        <v>6.9000000000002601E-2</v>
      </c>
      <c r="Q376" s="23">
        <f t="shared" si="28"/>
        <v>7.4817500000001619E-2</v>
      </c>
      <c r="S376">
        <v>1984</v>
      </c>
      <c r="T376">
        <v>11</v>
      </c>
      <c r="U376" s="11">
        <v>1984.8333333278199</v>
      </c>
      <c r="V376" s="23">
        <f t="shared" si="26"/>
        <v>4.0336188434154971E-2</v>
      </c>
      <c r="W376" s="23">
        <f t="shared" si="26"/>
        <v>4.5524258594090032E-2</v>
      </c>
      <c r="X376" s="23">
        <f t="shared" si="26"/>
        <v>0.11558372329183829</v>
      </c>
      <c r="Y376" s="23">
        <f t="shared" si="26"/>
        <v>5.5102880110068024E-2</v>
      </c>
      <c r="Z376" s="23">
        <f t="shared" si="29"/>
        <v>6.4136762607537826E-2</v>
      </c>
    </row>
    <row r="377" spans="1:26" x14ac:dyDescent="0.3">
      <c r="A377">
        <v>1984</v>
      </c>
      <c r="B377">
        <v>10</v>
      </c>
      <c r="C377" s="11">
        <v>1984.74999999446</v>
      </c>
      <c r="D377" s="23">
        <f>'VAR1'!T376</f>
        <v>0.88230561663539497</v>
      </c>
      <c r="E377" s="23">
        <f>SUM('VAR2-Cor'!R376,'VAR2-Sag'!R376)/2</f>
        <v>0.75138614710398643</v>
      </c>
      <c r="F377" s="23">
        <f>SUM('VAR3-Cor'!R376,'VAR3-Sag'!S376)/2</f>
        <v>0.97205325310433754</v>
      </c>
      <c r="G377" s="23">
        <f>SUM('VAR4-Cor'!S376,'VAR4-Sag'!S376)/2</f>
        <v>0.7994278158222885</v>
      </c>
      <c r="H377" s="23">
        <f t="shared" si="27"/>
        <v>0.85129320816650189</v>
      </c>
      <c r="J377">
        <v>1984</v>
      </c>
      <c r="K377">
        <v>10</v>
      </c>
      <c r="L377" s="11">
        <v>1984.74999999446</v>
      </c>
      <c r="M377" s="23">
        <f>'VAR1'!U376</f>
        <v>0.12184000000002</v>
      </c>
      <c r="N377" s="23">
        <f>SUM('VAR2-Cor'!S376,'VAR2-Sag'!S376)/2</f>
        <v>9.2250000000003149E-2</v>
      </c>
      <c r="O377" s="23">
        <f>SUM('VAR3-Cor'!S376,'VAR3-Sag'!T376)/2</f>
        <v>7.6929999999998597E-2</v>
      </c>
      <c r="P377" s="23">
        <f>SUM('VAR4-Cor'!T376,'VAR4-Sag'!T376)/2</f>
        <v>6.8999999999999048E-2</v>
      </c>
      <c r="Q377" s="23">
        <f t="shared" si="28"/>
        <v>9.0005000000005206E-2</v>
      </c>
      <c r="S377">
        <v>1984</v>
      </c>
      <c r="T377">
        <v>10</v>
      </c>
      <c r="U377" s="11">
        <v>1984.74999999446</v>
      </c>
      <c r="V377" s="23">
        <f t="shared" si="26"/>
        <v>0.10750011633087417</v>
      </c>
      <c r="W377" s="23">
        <f t="shared" si="26"/>
        <v>6.9315372070345119E-2</v>
      </c>
      <c r="X377" s="23">
        <f t="shared" si="26"/>
        <v>7.4780056761315328E-2</v>
      </c>
      <c r="Y377" s="23">
        <f t="shared" si="26"/>
        <v>5.5160519291737146E-2</v>
      </c>
      <c r="Z377" s="23">
        <f t="shared" si="29"/>
        <v>7.6689016113567945E-2</v>
      </c>
    </row>
    <row r="378" spans="1:26" x14ac:dyDescent="0.3">
      <c r="A378">
        <v>1984</v>
      </c>
      <c r="B378">
        <v>9</v>
      </c>
      <c r="C378" s="11">
        <v>1984.6666666611</v>
      </c>
      <c r="D378" s="23">
        <f>'VAR1'!T377</f>
        <v>0.85684406315582695</v>
      </c>
      <c r="E378" s="23">
        <f>SUM('VAR2-Cor'!R377,'VAR2-Sag'!R377)/2</f>
        <v>0.68349704404264755</v>
      </c>
      <c r="F378" s="23">
        <f>SUM('VAR3-Cor'!R377,'VAR3-Sag'!S377)/2</f>
        <v>0.91836944181530145</v>
      </c>
      <c r="G378" s="23">
        <f>SUM('VAR4-Cor'!S377,'VAR4-Sag'!S377)/2</f>
        <v>0.73296649494633803</v>
      </c>
      <c r="H378" s="23">
        <f t="shared" si="27"/>
        <v>0.79791926099002841</v>
      </c>
      <c r="J378">
        <v>1984</v>
      </c>
      <c r="K378">
        <v>9</v>
      </c>
      <c r="L378" s="11">
        <v>1984.6666666611</v>
      </c>
      <c r="M378" s="23">
        <f>'VAR1'!U377</f>
        <v>0.106610000000017</v>
      </c>
      <c r="N378" s="23">
        <f>SUM('VAR2-Cor'!S377,'VAR2-Sag'!S377)/2</f>
        <v>4.61749999999998E-2</v>
      </c>
      <c r="O378" s="23">
        <f>SUM('VAR3-Cor'!S377,'VAR3-Sag'!T377)/2</f>
        <v>4.6164999999998402E-2</v>
      </c>
      <c r="P378" s="23">
        <f>SUM('VAR4-Cor'!T377,'VAR4-Sag'!T377)/2</f>
        <v>4.6499999999999944E-2</v>
      </c>
      <c r="Q378" s="23">
        <f t="shared" si="28"/>
        <v>6.1362500000003789E-2</v>
      </c>
      <c r="S378">
        <v>1984</v>
      </c>
      <c r="T378">
        <v>9</v>
      </c>
      <c r="U378" s="11">
        <v>1984.6666666611</v>
      </c>
      <c r="V378" s="23">
        <f t="shared" si="26"/>
        <v>9.1348145573057274E-2</v>
      </c>
      <c r="W378" s="23">
        <f t="shared" si="26"/>
        <v>3.1560476008669111E-2</v>
      </c>
      <c r="X378" s="23">
        <f t="shared" si="26"/>
        <v>4.2396525281401927E-2</v>
      </c>
      <c r="Y378" s="23">
        <f t="shared" si="26"/>
        <v>3.4082942015004676E-2</v>
      </c>
      <c r="Z378" s="23">
        <f t="shared" si="29"/>
        <v>4.9847022219533244E-2</v>
      </c>
    </row>
    <row r="379" spans="1:26" x14ac:dyDescent="0.3">
      <c r="A379">
        <v>1984</v>
      </c>
      <c r="B379">
        <v>8</v>
      </c>
      <c r="C379" s="11">
        <v>1984.5833333277401</v>
      </c>
      <c r="D379" s="23">
        <f>'VAR1'!T378</f>
        <v>0.78552050084095004</v>
      </c>
      <c r="E379" s="23">
        <f>SUM('VAR2-Cor'!R378,'VAR2-Sag'!R378)/2</f>
        <v>0.6231717605761935</v>
      </c>
      <c r="F379" s="23">
        <f>SUM('VAR3-Cor'!R378,'VAR3-Sag'!S378)/2</f>
        <v>0.86982438502977999</v>
      </c>
      <c r="G379" s="23">
        <f>SUM('VAR4-Cor'!S378,'VAR4-Sag'!S378)/2</f>
        <v>0.6712043160026705</v>
      </c>
      <c r="H379" s="23">
        <f t="shared" si="27"/>
        <v>0.73743024061239848</v>
      </c>
      <c r="J379">
        <v>1984</v>
      </c>
      <c r="K379">
        <v>8</v>
      </c>
      <c r="L379" s="11">
        <v>1984.5833333277401</v>
      </c>
      <c r="M379" s="23">
        <f>'VAR1'!U378</f>
        <v>0.106610000000017</v>
      </c>
      <c r="N379" s="23">
        <f>SUM('VAR2-Cor'!S378,'VAR2-Sag'!S378)/2</f>
        <v>7.6874999999999055E-2</v>
      </c>
      <c r="O379" s="23">
        <f>SUM('VAR3-Cor'!S378,'VAR3-Sag'!T378)/2</f>
        <v>4.6140000000001097E-2</v>
      </c>
      <c r="P379" s="23">
        <f>SUM('VAR4-Cor'!T378,'VAR4-Sag'!T378)/2</f>
        <v>4.6499999999999944E-2</v>
      </c>
      <c r="Q379" s="23">
        <f t="shared" si="28"/>
        <v>6.9031250000004277E-2</v>
      </c>
      <c r="S379">
        <v>1984</v>
      </c>
      <c r="T379">
        <v>8</v>
      </c>
      <c r="U379" s="11">
        <v>1984.5833333277401</v>
      </c>
      <c r="V379" s="23">
        <f t="shared" si="26"/>
        <v>8.3744340594667038E-2</v>
      </c>
      <c r="W379" s="23">
        <f t="shared" si="26"/>
        <v>4.7906329094294285E-2</v>
      </c>
      <c r="X379" s="23">
        <f t="shared" si="26"/>
        <v>4.0133697125275002E-2</v>
      </c>
      <c r="Y379" s="23">
        <f t="shared" si="26"/>
        <v>3.1211000694124139E-2</v>
      </c>
      <c r="Z379" s="23">
        <f t="shared" si="29"/>
        <v>5.0748841877090119E-2</v>
      </c>
    </row>
    <row r="380" spans="1:26" x14ac:dyDescent="0.3">
      <c r="A380">
        <v>1984</v>
      </c>
      <c r="B380">
        <v>7</v>
      </c>
      <c r="C380" s="11">
        <v>1984.49999999438</v>
      </c>
      <c r="D380" s="23">
        <f>'VAR1'!T379</f>
        <v>0.73018525835191594</v>
      </c>
      <c r="E380" s="23">
        <f>SUM('VAR2-Cor'!R379,'VAR2-Sag'!R379)/2</f>
        <v>0.61879739314945748</v>
      </c>
      <c r="F380" s="23">
        <f>SUM('VAR3-Cor'!R379,'VAR3-Sag'!S379)/2</f>
        <v>0.82349108959662254</v>
      </c>
      <c r="G380" s="23">
        <f>SUM('VAR4-Cor'!S379,'VAR4-Sag'!S379)/2</f>
        <v>0.59992523247297846</v>
      </c>
      <c r="H380" s="23">
        <f t="shared" si="27"/>
        <v>0.69309974339274361</v>
      </c>
      <c r="J380">
        <v>1984</v>
      </c>
      <c r="K380">
        <v>7</v>
      </c>
      <c r="L380" s="11">
        <v>1984.49999999438</v>
      </c>
      <c r="M380" s="23">
        <f>'VAR1'!U379</f>
        <v>0.12184000000002</v>
      </c>
      <c r="N380" s="23">
        <f>SUM('VAR2-Cor'!S379,'VAR2-Sag'!S379)/2</f>
        <v>6.1550000000000403E-2</v>
      </c>
      <c r="O380" s="23">
        <f>SUM('VAR3-Cor'!S379,'VAR3-Sag'!T379)/2</f>
        <v>4.6139999999999348E-2</v>
      </c>
      <c r="P380" s="23">
        <f>SUM('VAR4-Cor'!T379,'VAR4-Sag'!T379)/2</f>
        <v>6.8999999999999048E-2</v>
      </c>
      <c r="Q380" s="23">
        <f t="shared" si="28"/>
        <v>7.4632500000004695E-2</v>
      </c>
      <c r="S380">
        <v>1984</v>
      </c>
      <c r="T380">
        <v>7</v>
      </c>
      <c r="U380" s="11">
        <v>1984.49999999438</v>
      </c>
      <c r="V380" s="23">
        <f t="shared" si="26"/>
        <v>8.8965771877612038E-2</v>
      </c>
      <c r="W380" s="23">
        <f t="shared" si="26"/>
        <v>3.8086979548349359E-2</v>
      </c>
      <c r="X380" s="23">
        <f t="shared" si="26"/>
        <v>3.7995878873987629E-2</v>
      </c>
      <c r="Y380" s="23">
        <f t="shared" si="26"/>
        <v>4.1394841040634942E-2</v>
      </c>
      <c r="Z380" s="23">
        <f t="shared" si="29"/>
        <v>5.1610867835145999E-2</v>
      </c>
    </row>
    <row r="381" spans="1:26" x14ac:dyDescent="0.3">
      <c r="A381">
        <v>1984</v>
      </c>
      <c r="B381">
        <v>6</v>
      </c>
      <c r="C381" s="11">
        <v>1984.4166666610199</v>
      </c>
      <c r="D381" s="23">
        <f>'VAR1'!T380</f>
        <v>0.72060249996455195</v>
      </c>
      <c r="E381" s="23">
        <f>SUM('VAR2-Cor'!R380,'VAR2-Sag'!R380)/2</f>
        <v>0.63714773257864354</v>
      </c>
      <c r="F381" s="23">
        <f>SUM('VAR3-Cor'!R380,'VAR3-Sag'!S380)/2</f>
        <v>0.77643406798813452</v>
      </c>
      <c r="G381" s="23">
        <f>SUM('VAR4-Cor'!S380,'VAR4-Sag'!S380)/2</f>
        <v>0.51080239592716148</v>
      </c>
      <c r="H381" s="23">
        <f t="shared" si="27"/>
        <v>0.66124667411462279</v>
      </c>
      <c r="J381">
        <v>1984</v>
      </c>
      <c r="K381">
        <v>6</v>
      </c>
      <c r="L381" s="11">
        <v>1984.4166666610199</v>
      </c>
      <c r="M381" s="23">
        <f>'VAR1'!U380</f>
        <v>0.106610000000017</v>
      </c>
      <c r="N381" s="23">
        <f>SUM('VAR2-Cor'!S380,'VAR2-Sag'!S380)/2</f>
        <v>7.6875000000002552E-2</v>
      </c>
      <c r="O381" s="23">
        <f>SUM('VAR3-Cor'!S380,'VAR3-Sag'!T380)/2</f>
        <v>4.6140000000000195E-2</v>
      </c>
      <c r="P381" s="23">
        <f>SUM('VAR4-Cor'!T380,'VAR4-Sag'!T380)/2</f>
        <v>4.6499999999999944E-2</v>
      </c>
      <c r="Q381" s="23">
        <f t="shared" si="28"/>
        <v>6.9031250000004915E-2</v>
      </c>
      <c r="S381">
        <v>1984</v>
      </c>
      <c r="T381">
        <v>6</v>
      </c>
      <c r="U381" s="11">
        <v>1984.4166666610199</v>
      </c>
      <c r="V381" s="23">
        <f t="shared" si="26"/>
        <v>7.6823432521233137E-2</v>
      </c>
      <c r="W381" s="23">
        <f t="shared" si="26"/>
        <v>4.8980731941984851E-2</v>
      </c>
      <c r="X381" s="23">
        <f t="shared" si="26"/>
        <v>3.5824667896972681E-2</v>
      </c>
      <c r="Y381" s="23">
        <f t="shared" si="26"/>
        <v>2.3752311410612979E-2</v>
      </c>
      <c r="Z381" s="23">
        <f t="shared" si="29"/>
        <v>4.634528594270091E-2</v>
      </c>
    </row>
    <row r="382" spans="1:26" x14ac:dyDescent="0.3">
      <c r="A382">
        <v>1984</v>
      </c>
      <c r="B382">
        <v>5</v>
      </c>
      <c r="C382" s="11">
        <v>1984.3333333276601</v>
      </c>
      <c r="D382" s="23">
        <f>'VAR1'!T381</f>
        <v>0.76172644435161796</v>
      </c>
      <c r="E382" s="23">
        <f>SUM('VAR2-Cor'!R381,'VAR2-Sag'!R381)/2</f>
        <v>0.66060073642116046</v>
      </c>
      <c r="F382" s="23">
        <f>SUM('VAR3-Cor'!R381,'VAR3-Sag'!S381)/2</f>
        <v>0.73207280630997451</v>
      </c>
      <c r="G382" s="23">
        <f>SUM('VAR4-Cor'!S381,'VAR4-Sag'!S381)/2</f>
        <v>0.46542487855006598</v>
      </c>
      <c r="H382" s="23">
        <f t="shared" si="27"/>
        <v>0.65495621640820478</v>
      </c>
      <c r="J382">
        <v>1984</v>
      </c>
      <c r="K382">
        <v>5</v>
      </c>
      <c r="L382" s="11">
        <v>1984.3333333276601</v>
      </c>
      <c r="M382" s="23">
        <f>'VAR1'!U381</f>
        <v>0.106610000000017</v>
      </c>
      <c r="N382" s="23">
        <f>SUM('VAR2-Cor'!S381,'VAR2-Sag'!S381)/2</f>
        <v>4.61749999999998E-2</v>
      </c>
      <c r="O382" s="23">
        <f>SUM('VAR3-Cor'!S381,'VAR3-Sag'!T381)/2</f>
        <v>4.6139999999998446E-2</v>
      </c>
      <c r="P382" s="23">
        <f>SUM('VAR4-Cor'!T381,'VAR4-Sag'!T381)/2</f>
        <v>4.6499999999999944E-2</v>
      </c>
      <c r="Q382" s="23">
        <f t="shared" si="28"/>
        <v>6.135625000000379E-2</v>
      </c>
      <c r="S382">
        <v>1984</v>
      </c>
      <c r="T382">
        <v>5</v>
      </c>
      <c r="U382" s="11">
        <v>1984.3333333276601</v>
      </c>
      <c r="V382" s="23">
        <f t="shared" si="26"/>
        <v>8.1207656232338943E-2</v>
      </c>
      <c r="W382" s="23">
        <f t="shared" si="26"/>
        <v>3.0503239004246951E-2</v>
      </c>
      <c r="X382" s="23">
        <f t="shared" si="26"/>
        <v>3.3777839283141084E-2</v>
      </c>
      <c r="Y382" s="23">
        <f t="shared" si="26"/>
        <v>2.1642256852578041E-2</v>
      </c>
      <c r="Z382" s="23">
        <f t="shared" si="29"/>
        <v>4.1782747843076257E-2</v>
      </c>
    </row>
    <row r="383" spans="1:26" x14ac:dyDescent="0.3">
      <c r="A383">
        <v>1984</v>
      </c>
      <c r="B383">
        <v>4</v>
      </c>
      <c r="C383" s="11">
        <v>1984.2499999943</v>
      </c>
      <c r="D383" s="23">
        <f>'VAR1'!T382</f>
        <v>0.82033133456514595</v>
      </c>
      <c r="E383" s="23">
        <f>SUM('VAR2-Cor'!R382,'VAR2-Sag'!R382)/2</f>
        <v>0.64949530708042102</v>
      </c>
      <c r="F383" s="23">
        <f>SUM('VAR3-Cor'!R382,'VAR3-Sag'!S382)/2</f>
        <v>0.69079326846704947</v>
      </c>
      <c r="G383" s="23">
        <f>SUM('VAR4-Cor'!S382,'VAR4-Sag'!S382)/2</f>
        <v>0.430912657869856</v>
      </c>
      <c r="H383" s="23">
        <f t="shared" si="27"/>
        <v>0.64788314199561814</v>
      </c>
      <c r="J383">
        <v>1984</v>
      </c>
      <c r="K383">
        <v>4</v>
      </c>
      <c r="L383" s="11">
        <v>1984.2499999943</v>
      </c>
      <c r="M383" s="23">
        <f>'VAR1'!U382</f>
        <v>0.12184000000002</v>
      </c>
      <c r="N383" s="23">
        <f>SUM('VAR2-Cor'!S382,'VAR2-Sag'!S382)/2</f>
        <v>7.6875000000000804E-2</v>
      </c>
      <c r="O383" s="23">
        <f>SUM('VAR3-Cor'!S382,'VAR3-Sag'!T382)/2</f>
        <v>4.6164999999998402E-2</v>
      </c>
      <c r="P383" s="23">
        <f>SUM('VAR4-Cor'!T382,'VAR4-Sag'!T382)/2</f>
        <v>3.45000000000013E-2</v>
      </c>
      <c r="Q383" s="23">
        <f t="shared" si="28"/>
        <v>6.9845000000005125E-2</v>
      </c>
      <c r="S383">
        <v>1984</v>
      </c>
      <c r="T383">
        <v>4</v>
      </c>
      <c r="U383" s="11">
        <v>1984.2499999943</v>
      </c>
      <c r="V383" s="23">
        <f t="shared" si="26"/>
        <v>9.9949169803433796E-2</v>
      </c>
      <c r="W383" s="23">
        <f t="shared" si="26"/>
        <v>4.9929951731807885E-2</v>
      </c>
      <c r="X383" s="23">
        <f t="shared" si="26"/>
        <v>3.1890471238780235E-2</v>
      </c>
      <c r="Y383" s="23">
        <f t="shared" si="26"/>
        <v>1.4866486696510592E-2</v>
      </c>
      <c r="Z383" s="23">
        <f t="shared" si="29"/>
        <v>4.915901986763313E-2</v>
      </c>
    </row>
    <row r="384" spans="1:26" x14ac:dyDescent="0.3">
      <c r="A384">
        <v>1984</v>
      </c>
      <c r="B384">
        <v>3</v>
      </c>
      <c r="C384" s="11">
        <v>1984.1666666609401</v>
      </c>
      <c r="D384" s="23">
        <f>'VAR1'!T383</f>
        <v>0.81305911525458197</v>
      </c>
      <c r="E384" s="23">
        <f>SUM('VAR2-Cor'!R383,'VAR2-Sag'!R383)/2</f>
        <v>0.63987642298470648</v>
      </c>
      <c r="F384" s="23">
        <f>SUM('VAR3-Cor'!R383,'VAR3-Sag'!S383)/2</f>
        <v>0.66370054965715697</v>
      </c>
      <c r="G384" s="23">
        <f>SUM('VAR4-Cor'!S383,'VAR4-Sag'!S383)/2</f>
        <v>0.42720001062913998</v>
      </c>
      <c r="H384" s="23">
        <f t="shared" si="27"/>
        <v>0.63595902463139631</v>
      </c>
      <c r="J384">
        <v>1984</v>
      </c>
      <c r="K384">
        <v>3</v>
      </c>
      <c r="L384" s="11">
        <v>1984.1666666609401</v>
      </c>
      <c r="M384" s="23">
        <f>'VAR1'!U383</f>
        <v>0.106610000000017</v>
      </c>
      <c r="N384" s="23">
        <f>SUM('VAR2-Cor'!S383,'VAR2-Sag'!S383)/2</f>
        <v>4.6124999999996398E-2</v>
      </c>
      <c r="O384" s="23">
        <f>SUM('VAR3-Cor'!S383,'VAR3-Sag'!T383)/2</f>
        <v>4.616500000000015E-2</v>
      </c>
      <c r="P384" s="23">
        <f>SUM('VAR4-Cor'!T383,'VAR4-Sag'!T383)/2</f>
        <v>3.4499999999999496E-2</v>
      </c>
      <c r="Q384" s="23">
        <f t="shared" si="28"/>
        <v>5.835000000000326E-2</v>
      </c>
      <c r="S384">
        <v>1984</v>
      </c>
      <c r="T384">
        <v>3</v>
      </c>
      <c r="U384" s="11">
        <v>1984.1666666609401</v>
      </c>
      <c r="V384" s="23">
        <f t="shared" si="26"/>
        <v>8.66802322773048E-2</v>
      </c>
      <c r="W384" s="23">
        <f t="shared" si="26"/>
        <v>2.951430001016728E-2</v>
      </c>
      <c r="X384" s="23">
        <f t="shared" si="26"/>
        <v>3.063973587492275E-2</v>
      </c>
      <c r="Y384" s="23">
        <f t="shared" si="26"/>
        <v>1.4738400366705115E-2</v>
      </c>
      <c r="Z384" s="23">
        <f t="shared" si="29"/>
        <v>4.039316713227499E-2</v>
      </c>
    </row>
    <row r="385" spans="1:26" x14ac:dyDescent="0.3">
      <c r="A385">
        <v>1984</v>
      </c>
      <c r="B385">
        <v>2</v>
      </c>
      <c r="C385" s="11">
        <v>1984.08333332758</v>
      </c>
      <c r="D385" s="23">
        <f>'VAR1'!T384</f>
        <v>0.79844283988254205</v>
      </c>
      <c r="E385" s="23">
        <f>SUM('VAR2-Cor'!R384,'VAR2-Sag'!R384)/2</f>
        <v>0.63407174495138152</v>
      </c>
      <c r="F385" s="23">
        <f>SUM('VAR3-Cor'!R384,'VAR3-Sag'!S384)/2</f>
        <v>0.64646334062440747</v>
      </c>
      <c r="G385" s="23">
        <f>SUM('VAR4-Cor'!S384,'VAR4-Sag'!S384)/2</f>
        <v>0.42348736338842352</v>
      </c>
      <c r="H385" s="23">
        <f t="shared" si="27"/>
        <v>0.62561632221168861</v>
      </c>
      <c r="J385">
        <v>1984</v>
      </c>
      <c r="K385">
        <v>2</v>
      </c>
      <c r="L385" s="11">
        <v>1984.08333332758</v>
      </c>
      <c r="M385" s="23">
        <f>'VAR1'!U384</f>
        <v>4.5690000000007502E-2</v>
      </c>
      <c r="N385" s="23">
        <f>SUM('VAR2-Cor'!S384,'VAR2-Sag'!S384)/2</f>
        <v>9.2300000000001242E-2</v>
      </c>
      <c r="O385" s="23">
        <f>SUM('VAR3-Cor'!S384,'VAR3-Sag'!T384)/2</f>
        <v>0.21534499999999851</v>
      </c>
      <c r="P385" s="23">
        <f>SUM('VAR4-Cor'!T384,'VAR4-Sag'!T384)/2</f>
        <v>0.16199999999999851</v>
      </c>
      <c r="Q385" s="23">
        <f t="shared" si="28"/>
        <v>0.12883375000000144</v>
      </c>
      <c r="S385">
        <v>1984</v>
      </c>
      <c r="T385">
        <v>2</v>
      </c>
      <c r="U385" s="11">
        <v>1984.08333332758</v>
      </c>
      <c r="V385" s="23">
        <f t="shared" si="26"/>
        <v>3.648085335423934E-2</v>
      </c>
      <c r="W385" s="23">
        <f t="shared" si="26"/>
        <v>5.8524822059013305E-2</v>
      </c>
      <c r="X385" s="23">
        <f t="shared" si="26"/>
        <v>0.13921264808676206</v>
      </c>
      <c r="Y385" s="23">
        <f t="shared" si="26"/>
        <v>6.8604952868923971E-2</v>
      </c>
      <c r="Z385" s="23">
        <f t="shared" si="29"/>
        <v>7.5705819092234672E-2</v>
      </c>
    </row>
    <row r="386" spans="1:26" x14ac:dyDescent="0.3">
      <c r="A386">
        <v>1984</v>
      </c>
      <c r="B386">
        <v>1</v>
      </c>
      <c r="C386" s="11">
        <v>1983.9999999942199</v>
      </c>
      <c r="D386" s="23">
        <f>'VAR1'!T385</f>
        <v>0.85533997612032497</v>
      </c>
      <c r="E386" s="23">
        <f>SUM('VAR2-Cor'!R385,'VAR2-Sag'!R385)/2</f>
        <v>0.68288004752410747</v>
      </c>
      <c r="F386" s="23">
        <f>SUM('VAR3-Cor'!R385,'VAR3-Sag'!S385)/2</f>
        <v>0.66894598978508846</v>
      </c>
      <c r="G386" s="23">
        <f>SUM('VAR4-Cor'!S385,'VAR4-Sag'!S385)/2</f>
        <v>0.51012429911603496</v>
      </c>
      <c r="H386" s="23">
        <f t="shared" si="27"/>
        <v>0.67932257813638897</v>
      </c>
      <c r="J386">
        <v>1984</v>
      </c>
      <c r="K386">
        <v>1</v>
      </c>
      <c r="L386" s="11">
        <v>1983.9999999942199</v>
      </c>
      <c r="M386" s="23">
        <f>'VAR1'!U385</f>
        <v>4.5690000000007502E-2</v>
      </c>
      <c r="N386" s="23">
        <f>SUM('VAR2-Cor'!S385,'VAR2-Sag'!S385)/2</f>
        <v>9.2250000000003149E-2</v>
      </c>
      <c r="O386" s="23">
        <f>SUM('VAR3-Cor'!S385,'VAR3-Sag'!T385)/2</f>
        <v>0.21534499999999501</v>
      </c>
      <c r="P386" s="23">
        <f>SUM('VAR4-Cor'!T385,'VAR4-Sag'!T385)/2</f>
        <v>0.14100000000000165</v>
      </c>
      <c r="Q386" s="23">
        <f t="shared" si="28"/>
        <v>0.12357125000000183</v>
      </c>
      <c r="S386">
        <v>1984</v>
      </c>
      <c r="T386">
        <v>1</v>
      </c>
      <c r="U386" s="11">
        <v>1983.9999999942199</v>
      </c>
      <c r="V386" s="23">
        <f t="shared" si="26"/>
        <v>3.9080483508944067E-2</v>
      </c>
      <c r="W386" s="23">
        <f t="shared" si="26"/>
        <v>6.2995684384101067E-2</v>
      </c>
      <c r="X386" s="23">
        <f t="shared" si="26"/>
        <v>0.14405417417026653</v>
      </c>
      <c r="Y386" s="23">
        <f t="shared" si="26"/>
        <v>7.1927526175361772E-2</v>
      </c>
      <c r="Z386" s="23">
        <f t="shared" si="29"/>
        <v>7.9514467059668359E-2</v>
      </c>
    </row>
    <row r="387" spans="1:26" x14ac:dyDescent="0.3">
      <c r="A387">
        <v>1983</v>
      </c>
      <c r="B387">
        <v>12</v>
      </c>
      <c r="C387" s="11">
        <v>1983.9166666608601</v>
      </c>
      <c r="D387" s="23">
        <f>'VAR1'!T386</f>
        <v>0.93618585602841398</v>
      </c>
      <c r="E387" s="23">
        <f>SUM('VAR2-Cor'!R386,'VAR2-Sag'!R386)/2</f>
        <v>0.73716245237206302</v>
      </c>
      <c r="F387" s="23">
        <f>SUM('VAR3-Cor'!R386,'VAR3-Sag'!S386)/2</f>
        <v>0.71174951772752404</v>
      </c>
      <c r="G387" s="23">
        <f>SUM('VAR4-Cor'!S386,'VAR4-Sag'!S386)/2</f>
        <v>0.57202010450984997</v>
      </c>
      <c r="H387" s="23">
        <f t="shared" si="27"/>
        <v>0.73927948265946275</v>
      </c>
      <c r="J387">
        <v>1983</v>
      </c>
      <c r="K387">
        <v>12</v>
      </c>
      <c r="L387" s="11">
        <v>1983.9166666608601</v>
      </c>
      <c r="M387" s="23">
        <f>'VAR1'!U386</f>
        <v>4.5690000000007502E-2</v>
      </c>
      <c r="N387" s="23">
        <f>SUM('VAR2-Cor'!S386,'VAR2-Sag'!S386)/2</f>
        <v>9.2249999999999652E-2</v>
      </c>
      <c r="O387" s="23">
        <f>SUM('VAR3-Cor'!S386,'VAR3-Sag'!T386)/2</f>
        <v>0.21534499999999851</v>
      </c>
      <c r="P387" s="23">
        <f>SUM('VAR4-Cor'!T386,'VAR4-Sag'!T386)/2</f>
        <v>0.11700000000000066</v>
      </c>
      <c r="Q387" s="23">
        <f t="shared" si="28"/>
        <v>0.11757125000000158</v>
      </c>
      <c r="S387">
        <v>1983</v>
      </c>
      <c r="T387">
        <v>12</v>
      </c>
      <c r="U387" s="11">
        <v>1983.9166666608601</v>
      </c>
      <c r="V387" s="23">
        <f t="shared" si="26"/>
        <v>4.2774331761945256E-2</v>
      </c>
      <c r="W387" s="23">
        <f t="shared" si="26"/>
        <v>6.8003236231322553E-2</v>
      </c>
      <c r="X387" s="23">
        <f t="shared" si="26"/>
        <v>0.15327169989503261</v>
      </c>
      <c r="Y387" s="23">
        <f t="shared" ref="Y387:Y450" si="30">G387*P387</f>
        <v>6.6926352227652822E-2</v>
      </c>
      <c r="Z387" s="23">
        <f t="shared" si="29"/>
        <v>8.2743905028988304E-2</v>
      </c>
    </row>
    <row r="388" spans="1:26" x14ac:dyDescent="0.3">
      <c r="A388">
        <v>1983</v>
      </c>
      <c r="B388">
        <v>11</v>
      </c>
      <c r="C388" s="11">
        <v>1983.8333333275</v>
      </c>
      <c r="D388" s="23">
        <f>'VAR1'!T387</f>
        <v>0.970827652926193</v>
      </c>
      <c r="E388" s="23">
        <f>SUM('VAR2-Cor'!R387,'VAR2-Sag'!R387)/2</f>
        <v>0.80015054161256105</v>
      </c>
      <c r="F388" s="23">
        <f>SUM('VAR3-Cor'!R387,'VAR3-Sag'!S387)/2</f>
        <v>0.75543866019530603</v>
      </c>
      <c r="G388" s="23">
        <f>SUM('VAR4-Cor'!S387,'VAR4-Sag'!S387)/2</f>
        <v>0.58918610834803598</v>
      </c>
      <c r="H388" s="23">
        <f t="shared" si="27"/>
        <v>0.77890074077052396</v>
      </c>
      <c r="J388">
        <v>1983</v>
      </c>
      <c r="K388">
        <v>11</v>
      </c>
      <c r="L388" s="11">
        <v>1983.8333333275</v>
      </c>
      <c r="M388" s="23">
        <f>'VAR1'!U387</f>
        <v>3.0460000000005E-2</v>
      </c>
      <c r="N388" s="23">
        <f>SUM('VAR2-Cor'!S387,'VAR2-Sag'!S387)/2</f>
        <v>9.2300000000001242E-2</v>
      </c>
      <c r="O388" s="23">
        <f>SUM('VAR3-Cor'!S387,'VAR3-Sag'!T387)/2</f>
        <v>0.18459499999999951</v>
      </c>
      <c r="P388" s="23">
        <f>SUM('VAR4-Cor'!T387,'VAR4-Sag'!T387)/2</f>
        <v>0.11700000000000421</v>
      </c>
      <c r="Q388" s="23">
        <f t="shared" si="28"/>
        <v>0.10608875000000249</v>
      </c>
      <c r="S388">
        <v>1983</v>
      </c>
      <c r="T388">
        <v>11</v>
      </c>
      <c r="U388" s="11">
        <v>1983.8333333275</v>
      </c>
      <c r="V388" s="23">
        <f t="shared" ref="V388:X410" si="31">D388*M388</f>
        <v>2.9571410308136693E-2</v>
      </c>
      <c r="W388" s="23">
        <f t="shared" si="31"/>
        <v>7.3853894990840385E-2</v>
      </c>
      <c r="X388" s="23">
        <f t="shared" si="31"/>
        <v>0.13945019947875215</v>
      </c>
      <c r="Y388" s="23">
        <f t="shared" si="30"/>
        <v>6.8934774676722696E-2</v>
      </c>
      <c r="Z388" s="23">
        <f t="shared" si="29"/>
        <v>7.7952569863612986E-2</v>
      </c>
    </row>
    <row r="389" spans="1:26" x14ac:dyDescent="0.3">
      <c r="A389">
        <v>1983</v>
      </c>
      <c r="B389">
        <v>10</v>
      </c>
      <c r="C389" s="11">
        <v>1983.7499999941399</v>
      </c>
      <c r="D389" s="23">
        <f>'VAR1'!T388</f>
        <v>0.96236519854430402</v>
      </c>
      <c r="E389" s="23">
        <f>SUM('VAR2-Cor'!R388,'VAR2-Sag'!R388)/2</f>
        <v>0.85464906474220448</v>
      </c>
      <c r="F389" s="23">
        <f>SUM('VAR3-Cor'!R388,'VAR3-Sag'!S388)/2</f>
        <v>0.76981602098019897</v>
      </c>
      <c r="G389" s="23">
        <f>SUM('VAR4-Cor'!S388,'VAR4-Sag'!S388)/2</f>
        <v>0.60460232684646997</v>
      </c>
      <c r="H389" s="23">
        <f t="shared" si="27"/>
        <v>0.79785815277829442</v>
      </c>
      <c r="J389">
        <v>1983</v>
      </c>
      <c r="K389">
        <v>10</v>
      </c>
      <c r="L389" s="11">
        <v>1983.7499999941399</v>
      </c>
      <c r="M389" s="23">
        <f>'VAR1'!U388</f>
        <v>9.1380000000015102E-2</v>
      </c>
      <c r="N389" s="23">
        <f>SUM('VAR2-Cor'!S388,'VAR2-Sag'!S388)/2</f>
        <v>7.6874999999999055E-2</v>
      </c>
      <c r="O389" s="23">
        <f>SUM('VAR3-Cor'!S388,'VAR3-Sag'!T388)/2</f>
        <v>0.123079999999996</v>
      </c>
      <c r="P389" s="23">
        <f>SUM('VAR4-Cor'!T388,'VAR4-Sag'!T388)/2</f>
        <v>6.8999999999999048E-2</v>
      </c>
      <c r="Q389" s="23">
        <f t="shared" si="28"/>
        <v>9.0083750000002294E-2</v>
      </c>
      <c r="S389">
        <v>1983</v>
      </c>
      <c r="T389">
        <v>10</v>
      </c>
      <c r="U389" s="11">
        <v>1983.7499999941399</v>
      </c>
      <c r="V389" s="23">
        <f t="shared" si="31"/>
        <v>8.7940931842993036E-2</v>
      </c>
      <c r="W389" s="23">
        <f t="shared" si="31"/>
        <v>6.5701146852056164E-2</v>
      </c>
      <c r="X389" s="23">
        <f t="shared" si="31"/>
        <v>9.4748955862239803E-2</v>
      </c>
      <c r="Y389" s="23">
        <f t="shared" si="30"/>
        <v>4.1717560552405851E-2</v>
      </c>
      <c r="Z389" s="23">
        <f t="shared" si="29"/>
        <v>7.2527148777423708E-2</v>
      </c>
    </row>
    <row r="390" spans="1:26" x14ac:dyDescent="0.3">
      <c r="A390">
        <v>1983</v>
      </c>
      <c r="B390">
        <v>9</v>
      </c>
      <c r="C390" s="11">
        <v>1983.66666666078</v>
      </c>
      <c r="D390" s="23">
        <f>'VAR1'!T389</f>
        <v>0.93218947915404005</v>
      </c>
      <c r="E390" s="23">
        <f>SUM('VAR2-Cor'!R389,'VAR2-Sag'!R389)/2</f>
        <v>0.82836025364066002</v>
      </c>
      <c r="F390" s="23">
        <f>SUM('VAR3-Cor'!R389,'VAR3-Sag'!S389)/2</f>
        <v>0.73868103354209147</v>
      </c>
      <c r="G390" s="23">
        <f>SUM('VAR4-Cor'!S389,'VAR4-Sag'!S389)/2</f>
        <v>0.58580753591063806</v>
      </c>
      <c r="H390" s="23">
        <f t="shared" si="27"/>
        <v>0.77125957556185742</v>
      </c>
      <c r="J390">
        <v>1983</v>
      </c>
      <c r="K390">
        <v>9</v>
      </c>
      <c r="L390" s="11">
        <v>1983.66666666078</v>
      </c>
      <c r="M390" s="23">
        <f>'VAR1'!U389</f>
        <v>7.6150000000012597E-2</v>
      </c>
      <c r="N390" s="23">
        <f>SUM('VAR2-Cor'!S389,'VAR2-Sag'!S389)/2</f>
        <v>4.6175000000003352E-2</v>
      </c>
      <c r="O390" s="23">
        <f>SUM('VAR3-Cor'!S389,'VAR3-Sag'!T389)/2</f>
        <v>9.2280000000000154E-2</v>
      </c>
      <c r="P390" s="23">
        <f>SUM('VAR4-Cor'!T389,'VAR4-Sag'!T389)/2</f>
        <v>6.8999999999999048E-2</v>
      </c>
      <c r="Q390" s="23">
        <f t="shared" si="28"/>
        <v>7.0901250000003788E-2</v>
      </c>
      <c r="S390">
        <v>1983</v>
      </c>
      <c r="T390">
        <v>9</v>
      </c>
      <c r="U390" s="11">
        <v>1983.66666666078</v>
      </c>
      <c r="V390" s="23">
        <f t="shared" si="31"/>
        <v>7.0986228837591897E-2</v>
      </c>
      <c r="W390" s="23">
        <f t="shared" si="31"/>
        <v>3.8249534711860253E-2</v>
      </c>
      <c r="X390" s="23">
        <f t="shared" si="31"/>
        <v>6.8165485775264309E-2</v>
      </c>
      <c r="Y390" s="23">
        <f t="shared" si="30"/>
        <v>4.0420719977833468E-2</v>
      </c>
      <c r="Z390" s="23">
        <f t="shared" si="29"/>
        <v>5.4455492325637483E-2</v>
      </c>
    </row>
    <row r="391" spans="1:26" x14ac:dyDescent="0.3">
      <c r="A391">
        <v>1983</v>
      </c>
      <c r="B391">
        <v>8</v>
      </c>
      <c r="C391" s="11">
        <v>1983.58333332742</v>
      </c>
      <c r="D391" s="23">
        <f>'VAR1'!T390</f>
        <v>0.88700204612051303</v>
      </c>
      <c r="E391" s="23">
        <f>SUM('VAR2-Cor'!R390,'VAR2-Sag'!R390)/2</f>
        <v>0.80336545652647551</v>
      </c>
      <c r="F391" s="23">
        <f>SUM('VAR3-Cor'!R390,'VAR3-Sag'!S390)/2</f>
        <v>0.69826473238685749</v>
      </c>
      <c r="G391" s="23">
        <f>SUM('VAR4-Cor'!S390,'VAR4-Sag'!S390)/2</f>
        <v>0.54861199394577198</v>
      </c>
      <c r="H391" s="23">
        <f t="shared" si="27"/>
        <v>0.73431105724490453</v>
      </c>
      <c r="J391">
        <v>1983</v>
      </c>
      <c r="K391">
        <v>8</v>
      </c>
      <c r="L391" s="11">
        <v>1983.58333332742</v>
      </c>
      <c r="M391" s="23">
        <f>'VAR1'!U390</f>
        <v>9.1380000000015102E-2</v>
      </c>
      <c r="N391" s="23">
        <f>SUM('VAR2-Cor'!S390,'VAR2-Sag'!S390)/2</f>
        <v>7.6874999999993809E-2</v>
      </c>
      <c r="O391" s="23">
        <f>SUM('VAR3-Cor'!S390,'VAR3-Sag'!T390)/2</f>
        <v>9.2280000000000154E-2</v>
      </c>
      <c r="P391" s="23">
        <f>SUM('VAR4-Cor'!T390,'VAR4-Sag'!T390)/2</f>
        <v>3.4499999999999496E-2</v>
      </c>
      <c r="Q391" s="23">
        <f t="shared" si="28"/>
        <v>7.3758750000002135E-2</v>
      </c>
      <c r="S391">
        <v>1983</v>
      </c>
      <c r="T391">
        <v>8</v>
      </c>
      <c r="U391" s="11">
        <v>1983.58333332742</v>
      </c>
      <c r="V391" s="23">
        <f t="shared" si="31"/>
        <v>8.1054246974505875E-2</v>
      </c>
      <c r="W391" s="23">
        <f t="shared" si="31"/>
        <v>6.1758719470467828E-2</v>
      </c>
      <c r="X391" s="23">
        <f t="shared" si="31"/>
        <v>6.4435869504659321E-2</v>
      </c>
      <c r="Y391" s="23">
        <f t="shared" si="30"/>
        <v>1.8927113791128856E-2</v>
      </c>
      <c r="Z391" s="23">
        <f t="shared" si="29"/>
        <v>5.6543987435190471E-2</v>
      </c>
    </row>
    <row r="392" spans="1:26" x14ac:dyDescent="0.3">
      <c r="A392">
        <v>1983</v>
      </c>
      <c r="B392">
        <v>7</v>
      </c>
      <c r="C392" s="11">
        <v>1983.4999999940601</v>
      </c>
      <c r="D392" s="23">
        <f>'VAR1'!T391</f>
        <v>0.849137184641649</v>
      </c>
      <c r="E392" s="23">
        <f>SUM('VAR2-Cor'!R391,'VAR2-Sag'!R391)/2</f>
        <v>0.78784054297459494</v>
      </c>
      <c r="F392" s="23">
        <f>SUM('VAR3-Cor'!R391,'VAR3-Sag'!S391)/2</f>
        <v>0.65953513676556508</v>
      </c>
      <c r="G392" s="23">
        <f>SUM('VAR4-Cor'!S391,'VAR4-Sag'!S391)/2</f>
        <v>0.52962437159099895</v>
      </c>
      <c r="H392" s="23">
        <f t="shared" si="27"/>
        <v>0.70653430899320202</v>
      </c>
      <c r="J392">
        <v>1983</v>
      </c>
      <c r="K392">
        <v>7</v>
      </c>
      <c r="L392" s="11">
        <v>1983.4999999940601</v>
      </c>
      <c r="M392" s="23">
        <f>'VAR1'!U391</f>
        <v>7.6150000000012597E-2</v>
      </c>
      <c r="N392" s="23">
        <f>SUM('VAR2-Cor'!S391,'VAR2-Sag'!S391)/2</f>
        <v>4.6175000000001604E-2</v>
      </c>
      <c r="O392" s="23">
        <f>SUM('VAR3-Cor'!S391,'VAR3-Sag'!T391)/2</f>
        <v>6.1564999999998052E-2</v>
      </c>
      <c r="P392" s="23">
        <f>SUM('VAR4-Cor'!T391,'VAR4-Sag'!T391)/2</f>
        <v>3.4499999999999496E-2</v>
      </c>
      <c r="Q392" s="23">
        <f t="shared" si="28"/>
        <v>5.4597500000002942E-2</v>
      </c>
      <c r="S392">
        <v>1983</v>
      </c>
      <c r="T392">
        <v>7</v>
      </c>
      <c r="U392" s="11">
        <v>1983.4999999940601</v>
      </c>
      <c r="V392" s="23">
        <f t="shared" si="31"/>
        <v>6.4661796610472264E-2</v>
      </c>
      <c r="W392" s="23">
        <f t="shared" si="31"/>
        <v>3.6378537071853186E-2</v>
      </c>
      <c r="X392" s="23">
        <f t="shared" si="31"/>
        <v>4.0604280694970726E-2</v>
      </c>
      <c r="Y392" s="23">
        <f t="shared" si="30"/>
        <v>1.8272040819889198E-2</v>
      </c>
      <c r="Z392" s="23">
        <f t="shared" si="29"/>
        <v>3.9979163799296349E-2</v>
      </c>
    </row>
    <row r="393" spans="1:26" x14ac:dyDescent="0.3">
      <c r="A393">
        <v>1983</v>
      </c>
      <c r="B393">
        <v>6</v>
      </c>
      <c r="C393" s="11">
        <v>1983.4166666607</v>
      </c>
      <c r="D393" s="23">
        <f>'VAR1'!T392</f>
        <v>0.76328788661714497</v>
      </c>
      <c r="E393" s="23">
        <f>SUM('VAR2-Cor'!R392,'VAR2-Sag'!R392)/2</f>
        <v>0.77683689443378889</v>
      </c>
      <c r="F393" s="23">
        <f>SUM('VAR3-Cor'!R392,'VAR3-Sag'!S392)/2</f>
        <v>0.61933344730462103</v>
      </c>
      <c r="G393" s="23">
        <f>SUM('VAR4-Cor'!S392,'VAR4-Sag'!S392)/2</f>
        <v>0.51063674923622648</v>
      </c>
      <c r="H393" s="23">
        <f t="shared" si="27"/>
        <v>0.66752374439794537</v>
      </c>
      <c r="J393">
        <v>1983</v>
      </c>
      <c r="K393">
        <v>6</v>
      </c>
      <c r="L393" s="11">
        <v>1983.4166666607</v>
      </c>
      <c r="M393" s="23">
        <f>'VAR1'!U392</f>
        <v>9.1380000000015102E-2</v>
      </c>
      <c r="N393" s="23">
        <f>SUM('VAR2-Cor'!S392,'VAR2-Sag'!S392)/2</f>
        <v>7.6874999999999055E-2</v>
      </c>
      <c r="O393" s="23">
        <f>SUM('VAR3-Cor'!S392,'VAR3-Sag'!T392)/2</f>
        <v>9.2280000000000154E-2</v>
      </c>
      <c r="P393" s="23">
        <f>SUM('VAR4-Cor'!T392,'VAR4-Sag'!T392)/2</f>
        <v>6.8999999999999048E-2</v>
      </c>
      <c r="Q393" s="23">
        <f t="shared" si="28"/>
        <v>8.2383750000003336E-2</v>
      </c>
      <c r="S393">
        <v>1983</v>
      </c>
      <c r="T393">
        <v>6</v>
      </c>
      <c r="U393" s="11">
        <v>1983.4166666607</v>
      </c>
      <c r="V393" s="23">
        <f t="shared" si="31"/>
        <v>6.9749247079086238E-2</v>
      </c>
      <c r="W393" s="23">
        <f t="shared" si="31"/>
        <v>5.9719336259596786E-2</v>
      </c>
      <c r="X393" s="23">
        <f t="shared" si="31"/>
        <v>5.7152090517270521E-2</v>
      </c>
      <c r="Y393" s="23">
        <f t="shared" si="30"/>
        <v>3.5233935697299143E-2</v>
      </c>
      <c r="Z393" s="23">
        <f t="shared" si="29"/>
        <v>5.5463652388313175E-2</v>
      </c>
    </row>
    <row r="394" spans="1:26" x14ac:dyDescent="0.3">
      <c r="A394">
        <v>1983</v>
      </c>
      <c r="B394">
        <v>5</v>
      </c>
      <c r="C394" s="11">
        <v>1983.3333333273399</v>
      </c>
      <c r="D394" s="23">
        <f>'VAR1'!T393</f>
        <v>0.70107438807860101</v>
      </c>
      <c r="E394" s="23">
        <f>SUM('VAR2-Cor'!R393,'VAR2-Sag'!R393)/2</f>
        <v>0.76594513491932004</v>
      </c>
      <c r="F394" s="23">
        <f>SUM('VAR3-Cor'!R393,'VAR3-Sag'!S393)/2</f>
        <v>0.58172252412750647</v>
      </c>
      <c r="G394" s="23">
        <f>SUM('VAR4-Cor'!S393,'VAR4-Sag'!S393)/2</f>
        <v>0.4852971262696355</v>
      </c>
      <c r="H394" s="23">
        <f t="shared" si="27"/>
        <v>0.63350979334876567</v>
      </c>
      <c r="J394">
        <v>1983</v>
      </c>
      <c r="K394">
        <v>5</v>
      </c>
      <c r="L394" s="11">
        <v>1983.3333333273399</v>
      </c>
      <c r="M394" s="23">
        <f>'VAR1'!U393</f>
        <v>7.6150000000012597E-2</v>
      </c>
      <c r="N394" s="23">
        <f>SUM('VAR2-Cor'!S393,'VAR2-Sag'!S393)/2</f>
        <v>4.6125000000001699E-2</v>
      </c>
      <c r="O394" s="23">
        <f>SUM('VAR3-Cor'!S393,'VAR3-Sag'!T393)/2</f>
        <v>9.2280000000000154E-2</v>
      </c>
      <c r="P394" s="23">
        <f>SUM('VAR4-Cor'!T393,'VAR4-Sag'!T393)/2</f>
        <v>6.9000000000002601E-2</v>
      </c>
      <c r="Q394" s="23">
        <f t="shared" si="28"/>
        <v>7.0888750000004261E-2</v>
      </c>
      <c r="S394">
        <v>1983</v>
      </c>
      <c r="T394">
        <v>5</v>
      </c>
      <c r="U394" s="11">
        <v>1983.3333333273399</v>
      </c>
      <c r="V394" s="23">
        <f t="shared" si="31"/>
        <v>5.3386814652194296E-2</v>
      </c>
      <c r="W394" s="23">
        <f t="shared" si="31"/>
        <v>3.5329219348154937E-2</v>
      </c>
      <c r="X394" s="23">
        <f t="shared" si="31"/>
        <v>5.3681354526486383E-2</v>
      </c>
      <c r="Y394" s="23">
        <f t="shared" si="30"/>
        <v>3.3485501712606114E-2</v>
      </c>
      <c r="Z394" s="23">
        <f t="shared" si="29"/>
        <v>4.3970722559860433E-2</v>
      </c>
    </row>
    <row r="395" spans="1:26" x14ac:dyDescent="0.3">
      <c r="A395">
        <v>1983</v>
      </c>
      <c r="B395">
        <v>4</v>
      </c>
      <c r="C395" s="11">
        <v>1983.2499999939801</v>
      </c>
      <c r="D395" s="23">
        <f>'VAR1'!T394</f>
        <v>0.673849113366776</v>
      </c>
      <c r="E395" s="23">
        <f>SUM('VAR2-Cor'!R394,'VAR2-Sag'!R394)/2</f>
        <v>0.74787124008577355</v>
      </c>
      <c r="F395" s="23">
        <f>SUM('VAR3-Cor'!R394,'VAR3-Sag'!S394)/2</f>
        <v>0.55748441811526894</v>
      </c>
      <c r="G395" s="23">
        <f>SUM('VAR4-Cor'!S394,'VAR4-Sag'!S394)/2</f>
        <v>0.47330368834901199</v>
      </c>
      <c r="H395" s="23">
        <f t="shared" si="27"/>
        <v>0.61312711497920758</v>
      </c>
      <c r="J395">
        <v>1983</v>
      </c>
      <c r="K395">
        <v>4</v>
      </c>
      <c r="L395" s="11">
        <v>1983.2499999939801</v>
      </c>
      <c r="M395" s="23">
        <f>'VAR1'!U394</f>
        <v>9.1380000000015102E-2</v>
      </c>
      <c r="N395" s="23">
        <f>SUM('VAR2-Cor'!S394,'VAR2-Sag'!S394)/2</f>
        <v>7.6925000000000548E-2</v>
      </c>
      <c r="O395" s="23">
        <f>SUM('VAR3-Cor'!S394,'VAR3-Sag'!T394)/2</f>
        <v>9.2329999999998247E-2</v>
      </c>
      <c r="P395" s="23">
        <f>SUM('VAR4-Cor'!T394,'VAR4-Sag'!T394)/2</f>
        <v>3.4499999999999496E-2</v>
      </c>
      <c r="Q395" s="23">
        <f t="shared" si="28"/>
        <v>7.378375000000334E-2</v>
      </c>
      <c r="S395">
        <v>1983</v>
      </c>
      <c r="T395">
        <v>4</v>
      </c>
      <c r="U395" s="11">
        <v>1983.2499999939801</v>
      </c>
      <c r="V395" s="23">
        <f t="shared" si="31"/>
        <v>6.1576331979466166E-2</v>
      </c>
      <c r="W395" s="23">
        <f t="shared" si="31"/>
        <v>5.7529995143598543E-2</v>
      </c>
      <c r="X395" s="23">
        <f t="shared" si="31"/>
        <v>5.1472536324581805E-2</v>
      </c>
      <c r="Y395" s="23">
        <f t="shared" si="30"/>
        <v>1.6328977248040676E-2</v>
      </c>
      <c r="Z395" s="23">
        <f t="shared" si="29"/>
        <v>4.6726960173921792E-2</v>
      </c>
    </row>
    <row r="396" spans="1:26" x14ac:dyDescent="0.3">
      <c r="A396">
        <v>1983</v>
      </c>
      <c r="B396">
        <v>3</v>
      </c>
      <c r="C396" s="11">
        <v>1983.16666666062</v>
      </c>
      <c r="D396" s="23">
        <f>'VAR1'!T395</f>
        <v>0.67192333291037798</v>
      </c>
      <c r="E396" s="23">
        <f>SUM('VAR2-Cor'!R395,'VAR2-Sag'!R395)/2</f>
        <v>0.73666071938576605</v>
      </c>
      <c r="F396" s="23">
        <f>SUM('VAR3-Cor'!R395,'VAR3-Sag'!S395)/2</f>
        <v>0.55015824345631192</v>
      </c>
      <c r="G396" s="23">
        <f>SUM('VAR4-Cor'!S395,'VAR4-Sag'!S395)/2</f>
        <v>0.47455468955158953</v>
      </c>
      <c r="H396" s="23">
        <f t="shared" si="27"/>
        <v>0.60832424632601145</v>
      </c>
      <c r="J396">
        <v>1983</v>
      </c>
      <c r="K396">
        <v>3</v>
      </c>
      <c r="L396" s="11">
        <v>1983.16666666062</v>
      </c>
      <c r="M396" s="23">
        <f>'VAR1'!U395</f>
        <v>7.6150000000012597E-2</v>
      </c>
      <c r="N396" s="23">
        <f>SUM('VAR2-Cor'!S395,'VAR2-Sag'!S395)/2</f>
        <v>4.6124999999998147E-2</v>
      </c>
      <c r="O396" s="23">
        <f>SUM('VAR3-Cor'!S395,'VAR3-Sag'!T395)/2</f>
        <v>6.1514999999996399E-2</v>
      </c>
      <c r="P396" s="23">
        <f>SUM('VAR4-Cor'!T395,'VAR4-Sag'!T395)/2</f>
        <v>3.4499999999999496E-2</v>
      </c>
      <c r="Q396" s="23">
        <f t="shared" si="28"/>
        <v>5.4572500000001661E-2</v>
      </c>
      <c r="S396">
        <v>1983</v>
      </c>
      <c r="T396">
        <v>3</v>
      </c>
      <c r="U396" s="11">
        <v>1983.16666666062</v>
      </c>
      <c r="V396" s="23">
        <f t="shared" si="31"/>
        <v>5.1166961801133747E-2</v>
      </c>
      <c r="W396" s="23">
        <f t="shared" si="31"/>
        <v>3.3978475681667092E-2</v>
      </c>
      <c r="X396" s="23">
        <f t="shared" si="31"/>
        <v>3.3842984346213044E-2</v>
      </c>
      <c r="Y396" s="23">
        <f t="shared" si="30"/>
        <v>1.63721367895296E-2</v>
      </c>
      <c r="Z396" s="23">
        <f t="shared" si="29"/>
        <v>3.3840139654635872E-2</v>
      </c>
    </row>
    <row r="397" spans="1:26" x14ac:dyDescent="0.3">
      <c r="A397">
        <v>1983</v>
      </c>
      <c r="B397">
        <v>2</v>
      </c>
      <c r="C397" s="11">
        <v>1983.0833333272601</v>
      </c>
      <c r="D397" s="23">
        <f>'VAR1'!T396</f>
        <v>0.67329039728960705</v>
      </c>
      <c r="E397" s="23">
        <f>SUM('VAR2-Cor'!R396,'VAR2-Sag'!R396)/2</f>
        <v>0.73733739112197605</v>
      </c>
      <c r="F397" s="23">
        <f>SUM('VAR3-Cor'!R396,'VAR3-Sag'!S396)/2</f>
        <v>0.55582057687502751</v>
      </c>
      <c r="G397" s="23">
        <f>SUM('VAR4-Cor'!S396,'VAR4-Sag'!S396)/2</f>
        <v>0.47580569075416701</v>
      </c>
      <c r="H397" s="23">
        <f t="shared" ref="H397:H460" si="32">AVERAGE(D397:G397)</f>
        <v>0.61056351401019437</v>
      </c>
      <c r="J397">
        <v>1983</v>
      </c>
      <c r="K397">
        <v>2</v>
      </c>
      <c r="L397" s="11">
        <v>1983.0833333272601</v>
      </c>
      <c r="M397" s="23">
        <f>'VAR1'!U396</f>
        <v>7.6150000000012597E-2</v>
      </c>
      <c r="N397" s="23">
        <f>SUM('VAR2-Cor'!S396,'VAR2-Sag'!S396)/2</f>
        <v>0.15380000000000349</v>
      </c>
      <c r="O397" s="23">
        <f>SUM('VAR3-Cor'!S396,'VAR3-Sag'!T396)/2</f>
        <v>0.123079999999999</v>
      </c>
      <c r="P397" s="23">
        <f>SUM('VAR4-Cor'!T396,'VAR4-Sag'!T396)/2</f>
        <v>0.16199999999999851</v>
      </c>
      <c r="Q397" s="23">
        <f t="shared" ref="Q397:Q460" si="33">AVERAGE(M397:P397)</f>
        <v>0.12875750000000338</v>
      </c>
      <c r="S397">
        <v>1983</v>
      </c>
      <c r="T397">
        <v>2</v>
      </c>
      <c r="U397" s="11">
        <v>1983.0833333272601</v>
      </c>
      <c r="V397" s="23">
        <f t="shared" si="31"/>
        <v>5.127106375361206E-2</v>
      </c>
      <c r="W397" s="23">
        <f t="shared" si="31"/>
        <v>0.11340249075456249</v>
      </c>
      <c r="X397" s="23">
        <f t="shared" si="31"/>
        <v>6.841039660177782E-2</v>
      </c>
      <c r="Y397" s="23">
        <f t="shared" si="30"/>
        <v>7.7080521902174348E-2</v>
      </c>
      <c r="Z397" s="23">
        <f t="shared" ref="Z397:Z460" si="34">AVERAGE(V397:Y397)</f>
        <v>7.7541118253031685E-2</v>
      </c>
    </row>
    <row r="398" spans="1:26" x14ac:dyDescent="0.3">
      <c r="A398">
        <v>1983</v>
      </c>
      <c r="B398">
        <v>1</v>
      </c>
      <c r="C398" s="11">
        <v>1982.9999999939</v>
      </c>
      <c r="D398" s="23">
        <f>'VAR1'!T397</f>
        <v>0.71169009854542298</v>
      </c>
      <c r="E398" s="23">
        <f>SUM('VAR2-Cor'!R397,'VAR2-Sag'!R397)/2</f>
        <v>0.79012915005183904</v>
      </c>
      <c r="F398" s="23">
        <f>SUM('VAR3-Cor'!R397,'VAR3-Sag'!S397)/2</f>
        <v>0.58990392414655946</v>
      </c>
      <c r="G398" s="23">
        <f>SUM('VAR4-Cor'!S397,'VAR4-Sag'!S397)/2</f>
        <v>0.50872897147910057</v>
      </c>
      <c r="H398" s="23">
        <f t="shared" si="32"/>
        <v>0.65011303605573056</v>
      </c>
      <c r="J398">
        <v>1983</v>
      </c>
      <c r="K398">
        <v>1</v>
      </c>
      <c r="L398" s="11">
        <v>1982.9999999939</v>
      </c>
      <c r="M398" s="23">
        <f>'VAR1'!U397</f>
        <v>9.1380000000015102E-2</v>
      </c>
      <c r="N398" s="23">
        <f>SUM('VAR2-Cor'!S397,'VAR2-Sag'!S397)/2</f>
        <v>0.1230499999999991</v>
      </c>
      <c r="O398" s="23">
        <f>SUM('VAR3-Cor'!S397,'VAR3-Sag'!T397)/2</f>
        <v>9.2265000000000791E-2</v>
      </c>
      <c r="P398" s="23">
        <f>SUM('VAR4-Cor'!T397,'VAR4-Sag'!T397)/2</f>
        <v>9.2999999999999944E-2</v>
      </c>
      <c r="Q398" s="23">
        <f t="shared" si="33"/>
        <v>9.9923750000003753E-2</v>
      </c>
      <c r="S398">
        <v>1983</v>
      </c>
      <c r="T398">
        <v>1</v>
      </c>
      <c r="U398" s="11">
        <v>1982.9999999939</v>
      </c>
      <c r="V398" s="23">
        <f t="shared" si="31"/>
        <v>6.5034241205091506E-2</v>
      </c>
      <c r="W398" s="23">
        <f t="shared" si="31"/>
        <v>9.7225391913878093E-2</v>
      </c>
      <c r="X398" s="23">
        <f t="shared" si="31"/>
        <v>5.4427485561382771E-2</v>
      </c>
      <c r="Y398" s="23">
        <f t="shared" si="30"/>
        <v>4.7311794347556321E-2</v>
      </c>
      <c r="Z398" s="23">
        <f t="shared" si="34"/>
        <v>6.5999728256977169E-2</v>
      </c>
    </row>
    <row r="399" spans="1:26" x14ac:dyDescent="0.3">
      <c r="A399">
        <v>1982</v>
      </c>
      <c r="B399">
        <v>12</v>
      </c>
      <c r="C399" s="11">
        <v>1982.9166666605399</v>
      </c>
      <c r="D399" s="23">
        <f>'VAR1'!T398</f>
        <v>0.77366522435638296</v>
      </c>
      <c r="E399" s="23">
        <f>SUM('VAR2-Cor'!R398,'VAR2-Sag'!R398)/2</f>
        <v>0.82712754486192352</v>
      </c>
      <c r="F399" s="23">
        <f>SUM('VAR3-Cor'!R398,'VAR3-Sag'!S398)/2</f>
        <v>0.64249475768483599</v>
      </c>
      <c r="G399" s="23">
        <f>SUM('VAR4-Cor'!S398,'VAR4-Sag'!S398)/2</f>
        <v>0.59312966885118701</v>
      </c>
      <c r="H399" s="23">
        <f t="shared" si="32"/>
        <v>0.7091042989385824</v>
      </c>
      <c r="J399">
        <v>1982</v>
      </c>
      <c r="K399">
        <v>12</v>
      </c>
      <c r="L399" s="11">
        <v>1982.9166666605399</v>
      </c>
      <c r="M399" s="23">
        <f>'VAR1'!U398</f>
        <v>9.1380000000015102E-2</v>
      </c>
      <c r="N399" s="23">
        <f>SUM('VAR2-Cor'!S398,'VAR2-Sag'!S398)/2</f>
        <v>0.12304999999999915</v>
      </c>
      <c r="O399" s="23">
        <f>SUM('VAR3-Cor'!S398,'VAR3-Sag'!T398)/2</f>
        <v>0.123079999999999</v>
      </c>
      <c r="P399" s="23">
        <f>SUM('VAR4-Cor'!T398,'VAR4-Sag'!T398)/2</f>
        <v>0.162000000000002</v>
      </c>
      <c r="Q399" s="23">
        <f t="shared" si="33"/>
        <v>0.1248775000000038</v>
      </c>
      <c r="S399">
        <v>1982</v>
      </c>
      <c r="T399">
        <v>12</v>
      </c>
      <c r="U399" s="11">
        <v>1982.9166666605399</v>
      </c>
      <c r="V399" s="23">
        <f t="shared" si="31"/>
        <v>7.0697528201697959E-2</v>
      </c>
      <c r="W399" s="23">
        <f t="shared" si="31"/>
        <v>0.10177804439525899</v>
      </c>
      <c r="X399" s="23">
        <f t="shared" si="31"/>
        <v>7.9078254775848969E-2</v>
      </c>
      <c r="Y399" s="23">
        <f t="shared" si="30"/>
        <v>9.6087006353893487E-2</v>
      </c>
      <c r="Z399" s="23">
        <f t="shared" si="34"/>
        <v>8.6910208431674851E-2</v>
      </c>
    </row>
    <row r="400" spans="1:26" x14ac:dyDescent="0.3">
      <c r="A400">
        <v>1982</v>
      </c>
      <c r="B400">
        <v>11</v>
      </c>
      <c r="C400" s="11">
        <v>1982.8333333271801</v>
      </c>
      <c r="D400" s="23">
        <f>'VAR1'!T399</f>
        <v>0.863846304725856</v>
      </c>
      <c r="E400" s="23">
        <f>SUM('VAR2-Cor'!R399,'VAR2-Sag'!R399)/2</f>
        <v>0.869539101140272</v>
      </c>
      <c r="F400" s="23">
        <f>SUM('VAR3-Cor'!R399,'VAR3-Sag'!S399)/2</f>
        <v>0.69352216289256696</v>
      </c>
      <c r="G400" s="23">
        <f>SUM('VAR4-Cor'!S399,'VAR4-Sag'!S399)/2</f>
        <v>0.68368791306036047</v>
      </c>
      <c r="H400" s="23">
        <f t="shared" si="32"/>
        <v>0.77764887045476394</v>
      </c>
      <c r="J400">
        <v>1982</v>
      </c>
      <c r="K400">
        <v>11</v>
      </c>
      <c r="L400" s="11">
        <v>1982.8333333271801</v>
      </c>
      <c r="M400" s="23">
        <f>'VAR1'!U399</f>
        <v>7.6150000000012597E-2</v>
      </c>
      <c r="N400" s="23">
        <f>SUM('VAR2-Cor'!S399,'VAR2-Sag'!S399)/2</f>
        <v>0.12305000000000266</v>
      </c>
      <c r="O400" s="23">
        <f>SUM('VAR3-Cor'!S399,'VAR3-Sag'!T399)/2</f>
        <v>9.2314999999997052E-2</v>
      </c>
      <c r="P400" s="23">
        <f>SUM('VAR4-Cor'!T399,'VAR4-Sag'!T399)/2</f>
        <v>9.2999999999999944E-2</v>
      </c>
      <c r="Q400" s="23">
        <f t="shared" si="33"/>
        <v>9.6128750000003066E-2</v>
      </c>
      <c r="S400">
        <v>1982</v>
      </c>
      <c r="T400">
        <v>11</v>
      </c>
      <c r="U400" s="11">
        <v>1982.8333333271801</v>
      </c>
      <c r="V400" s="23">
        <f t="shared" si="31"/>
        <v>6.5781896104884816E-2</v>
      </c>
      <c r="W400" s="23">
        <f t="shared" si="31"/>
        <v>0.10699678639531278</v>
      </c>
      <c r="X400" s="23">
        <f t="shared" si="31"/>
        <v>6.4022498467425276E-2</v>
      </c>
      <c r="Y400" s="23">
        <f t="shared" si="30"/>
        <v>6.3582975914613482E-2</v>
      </c>
      <c r="Z400" s="23">
        <f t="shared" si="34"/>
        <v>7.5096039220559088E-2</v>
      </c>
    </row>
    <row r="401" spans="1:26" x14ac:dyDescent="0.3">
      <c r="A401">
        <v>1982</v>
      </c>
      <c r="B401">
        <v>10</v>
      </c>
      <c r="C401" s="11">
        <v>1982.74999999382</v>
      </c>
      <c r="D401" s="23">
        <f>'VAR1'!T400</f>
        <v>0.85546020129817002</v>
      </c>
      <c r="E401" s="23">
        <f>SUM('VAR2-Cor'!R400,'VAR2-Sag'!R400)/2</f>
        <v>0.91773835754238497</v>
      </c>
      <c r="F401" s="23">
        <f>SUM('VAR3-Cor'!R400,'VAR3-Sag'!S400)/2</f>
        <v>0.71546690908529997</v>
      </c>
      <c r="G401" s="23">
        <f>SUM('VAR4-Cor'!S400,'VAR4-Sag'!S400)/2</f>
        <v>0.70456480921286846</v>
      </c>
      <c r="H401" s="23">
        <f t="shared" si="32"/>
        <v>0.79830756928468083</v>
      </c>
      <c r="J401">
        <v>1982</v>
      </c>
      <c r="K401">
        <v>10</v>
      </c>
      <c r="L401" s="11">
        <v>1982.74999999382</v>
      </c>
      <c r="M401" s="23">
        <f>'VAR1'!U400</f>
        <v>7.6150000000012597E-2</v>
      </c>
      <c r="N401" s="23">
        <f>SUM('VAR2-Cor'!S400,'VAR2-Sag'!S400)/2</f>
        <v>4.6125000000001699E-2</v>
      </c>
      <c r="O401" s="23">
        <f>SUM('VAR3-Cor'!S400,'VAR3-Sag'!T400)/2</f>
        <v>6.1514999999999952E-2</v>
      </c>
      <c r="P401" s="23">
        <f>SUM('VAR4-Cor'!T400,'VAR4-Sag'!T400)/2</f>
        <v>4.6499999999999944E-2</v>
      </c>
      <c r="Q401" s="23">
        <f t="shared" si="33"/>
        <v>5.7572500000003551E-2</v>
      </c>
      <c r="S401">
        <v>1982</v>
      </c>
      <c r="T401">
        <v>10</v>
      </c>
      <c r="U401" s="11">
        <v>1982.74999999382</v>
      </c>
      <c r="V401" s="23">
        <f t="shared" si="31"/>
        <v>6.5143294328866425E-2</v>
      </c>
      <c r="W401" s="23">
        <f t="shared" si="31"/>
        <v>4.2330681741644068E-2</v>
      </c>
      <c r="X401" s="23">
        <f t="shared" si="31"/>
        <v>4.4011946912382194E-2</v>
      </c>
      <c r="Y401" s="23">
        <f t="shared" si="30"/>
        <v>3.2762263628398347E-2</v>
      </c>
      <c r="Z401" s="23">
        <f t="shared" si="34"/>
        <v>4.6062046652822757E-2</v>
      </c>
    </row>
    <row r="402" spans="1:26" x14ac:dyDescent="0.3">
      <c r="A402">
        <v>1982</v>
      </c>
      <c r="B402">
        <v>9</v>
      </c>
      <c r="C402" s="11">
        <v>1982.6666666604599</v>
      </c>
      <c r="D402" s="23">
        <f>'VAR1'!T401</f>
        <v>0.74543861498845199</v>
      </c>
      <c r="E402" s="23">
        <f>SUM('VAR2-Cor'!R401,'VAR2-Sag'!R401)/2</f>
        <v>0.86421883752085149</v>
      </c>
      <c r="F402" s="23">
        <f>SUM('VAR3-Cor'!R401,'VAR3-Sag'!S401)/2</f>
        <v>0.70701406563022795</v>
      </c>
      <c r="G402" s="23">
        <f>SUM('VAR4-Cor'!S401,'VAR4-Sag'!S401)/2</f>
        <v>0.68854461721911542</v>
      </c>
      <c r="H402" s="23">
        <f t="shared" si="32"/>
        <v>0.75130403383966171</v>
      </c>
      <c r="J402">
        <v>1982</v>
      </c>
      <c r="K402">
        <v>9</v>
      </c>
      <c r="L402" s="11">
        <v>1982.6666666604599</v>
      </c>
      <c r="M402" s="23">
        <f>'VAR1'!U401</f>
        <v>6.0920000000010001E-2</v>
      </c>
      <c r="N402" s="23">
        <f>SUM('VAR2-Cor'!S401,'VAR2-Sag'!S401)/2</f>
        <v>4.6125000000001699E-2</v>
      </c>
      <c r="O402" s="23">
        <f>SUM('VAR3-Cor'!S401,'VAR3-Sag'!T401)/2</f>
        <v>6.1514999999999952E-2</v>
      </c>
      <c r="P402" s="23">
        <f>SUM('VAR4-Cor'!T401,'VAR4-Sag'!T401)/2</f>
        <v>4.6499999999999944E-2</v>
      </c>
      <c r="Q402" s="23">
        <f t="shared" si="33"/>
        <v>5.3765000000002894E-2</v>
      </c>
      <c r="S402">
        <v>1982</v>
      </c>
      <c r="T402">
        <v>9</v>
      </c>
      <c r="U402" s="11">
        <v>1982.6666666604599</v>
      </c>
      <c r="V402" s="23">
        <f t="shared" si="31"/>
        <v>4.5412120425103952E-2</v>
      </c>
      <c r="W402" s="23">
        <f t="shared" si="31"/>
        <v>3.9862093880650741E-2</v>
      </c>
      <c r="X402" s="23">
        <f t="shared" si="31"/>
        <v>4.3491970247243439E-2</v>
      </c>
      <c r="Y402" s="23">
        <f t="shared" si="30"/>
        <v>3.2017324700688826E-2</v>
      </c>
      <c r="Z402" s="23">
        <f t="shared" si="34"/>
        <v>4.0195877313421738E-2</v>
      </c>
    </row>
    <row r="403" spans="1:26" x14ac:dyDescent="0.3">
      <c r="A403">
        <v>1982</v>
      </c>
      <c r="B403">
        <v>8</v>
      </c>
      <c r="C403" s="11">
        <v>1982.5833333271</v>
      </c>
      <c r="D403" s="23">
        <f>'VAR1'!T402</f>
        <v>0.72039331836444698</v>
      </c>
      <c r="E403" s="23">
        <f>SUM('VAR2-Cor'!R402,'VAR2-Sag'!R402)/2</f>
        <v>0.81360373845943457</v>
      </c>
      <c r="F403" s="23">
        <f>SUM('VAR3-Cor'!R402,'VAR3-Sag'!S402)/2</f>
        <v>0.69833309798778898</v>
      </c>
      <c r="G403" s="23">
        <f>SUM('VAR4-Cor'!S402,'VAR4-Sag'!S402)/2</f>
        <v>0.66369024445449454</v>
      </c>
      <c r="H403" s="23">
        <f t="shared" si="32"/>
        <v>0.72400509981654126</v>
      </c>
      <c r="J403">
        <v>1982</v>
      </c>
      <c r="K403">
        <v>8</v>
      </c>
      <c r="L403" s="11">
        <v>1982.5833333271</v>
      </c>
      <c r="M403" s="23">
        <f>'VAR1'!U402</f>
        <v>7.6150000000012597E-2</v>
      </c>
      <c r="N403" s="23">
        <f>SUM('VAR2-Cor'!S402,'VAR2-Sag'!S402)/2</f>
        <v>4.61499999999972E-2</v>
      </c>
      <c r="O403" s="23">
        <f>SUM('VAR3-Cor'!S402,'VAR3-Sag'!T402)/2</f>
        <v>6.1514999999998148E-2</v>
      </c>
      <c r="P403" s="23">
        <f>SUM('VAR4-Cor'!T402,'VAR4-Sag'!T402)/2</f>
        <v>4.6499999999999944E-2</v>
      </c>
      <c r="Q403" s="23">
        <f t="shared" si="33"/>
        <v>5.7578750000001969E-2</v>
      </c>
      <c r="S403">
        <v>1982</v>
      </c>
      <c r="T403">
        <v>8</v>
      </c>
      <c r="U403" s="11">
        <v>1982.5833333271</v>
      </c>
      <c r="V403" s="23">
        <f t="shared" si="31"/>
        <v>5.4857951193461714E-2</v>
      </c>
      <c r="W403" s="23">
        <f t="shared" si="31"/>
        <v>3.754781252990063E-2</v>
      </c>
      <c r="X403" s="23">
        <f t="shared" si="31"/>
        <v>4.2957960522717546E-2</v>
      </c>
      <c r="Y403" s="23">
        <f t="shared" si="30"/>
        <v>3.086159636713396E-2</v>
      </c>
      <c r="Z403" s="23">
        <f t="shared" si="34"/>
        <v>4.1556330153303463E-2</v>
      </c>
    </row>
    <row r="404" spans="1:26" x14ac:dyDescent="0.3">
      <c r="A404">
        <v>1982</v>
      </c>
      <c r="B404">
        <v>7</v>
      </c>
      <c r="C404" s="11">
        <v>1982.4999999937399</v>
      </c>
      <c r="D404" s="23">
        <f>'VAR1'!T403</f>
        <v>0.71387649985593704</v>
      </c>
      <c r="E404" s="23">
        <f>SUM('VAR2-Cor'!R403,'VAR2-Sag'!R403)/2</f>
        <v>0.76687365384893003</v>
      </c>
      <c r="F404" s="23">
        <f>SUM('VAR3-Cor'!R403,'VAR3-Sag'!S403)/2</f>
        <v>0.68727247601374053</v>
      </c>
      <c r="G404" s="23">
        <f>SUM('VAR4-Cor'!S403,'VAR4-Sag'!S403)/2</f>
        <v>0.62543098727970003</v>
      </c>
      <c r="H404" s="23">
        <f t="shared" si="32"/>
        <v>0.69836340424957688</v>
      </c>
      <c r="J404">
        <v>1982</v>
      </c>
      <c r="K404">
        <v>7</v>
      </c>
      <c r="L404" s="11">
        <v>1982.4999999937399</v>
      </c>
      <c r="M404" s="23">
        <f>'VAR1'!U403</f>
        <v>6.0920000000010001E-2</v>
      </c>
      <c r="N404" s="23">
        <f>SUM('VAR2-Cor'!S403,'VAR2-Sag'!S403)/2</f>
        <v>4.6150000000000753E-2</v>
      </c>
      <c r="O404" s="23">
        <f>SUM('VAR3-Cor'!S403,'VAR3-Sag'!T403)/2</f>
        <v>6.1565000000001605E-2</v>
      </c>
      <c r="P404" s="23">
        <f>SUM('VAR4-Cor'!T403,'VAR4-Sag'!T403)/2</f>
        <v>4.6499999999999944E-2</v>
      </c>
      <c r="Q404" s="23">
        <f t="shared" si="33"/>
        <v>5.3783750000003072E-2</v>
      </c>
      <c r="S404">
        <v>1982</v>
      </c>
      <c r="T404">
        <v>7</v>
      </c>
      <c r="U404" s="11">
        <v>1982.4999999937399</v>
      </c>
      <c r="V404" s="23">
        <f t="shared" si="31"/>
        <v>4.3489356371230824E-2</v>
      </c>
      <c r="W404" s="23">
        <f t="shared" si="31"/>
        <v>3.5391219125128701E-2</v>
      </c>
      <c r="X404" s="23">
        <f t="shared" si="31"/>
        <v>4.231192998578704E-2</v>
      </c>
      <c r="Y404" s="23">
        <f t="shared" si="30"/>
        <v>2.9082540908506017E-2</v>
      </c>
      <c r="Z404" s="23">
        <f t="shared" si="34"/>
        <v>3.756876159766314E-2</v>
      </c>
    </row>
    <row r="405" spans="1:26" x14ac:dyDescent="0.3">
      <c r="A405">
        <v>1982</v>
      </c>
      <c r="B405">
        <v>6</v>
      </c>
      <c r="C405" s="11">
        <v>1982.4166666603801</v>
      </c>
      <c r="D405" s="23">
        <f>'VAR1'!T404</f>
        <v>0.81559043632850503</v>
      </c>
      <c r="E405" s="23">
        <f>SUM('VAR2-Cor'!R404,'VAR2-Sag'!R404)/2</f>
        <v>0.72339782726606705</v>
      </c>
      <c r="F405" s="23">
        <f>SUM('VAR3-Cor'!R404,'VAR3-Sag'!S404)/2</f>
        <v>0.67294140275805647</v>
      </c>
      <c r="G405" s="23">
        <f>SUM('VAR4-Cor'!S404,'VAR4-Sag'!S404)/2</f>
        <v>0.58555989528577546</v>
      </c>
      <c r="H405" s="23">
        <f t="shared" si="32"/>
        <v>0.69937239040960097</v>
      </c>
      <c r="J405">
        <v>1982</v>
      </c>
      <c r="K405">
        <v>6</v>
      </c>
      <c r="L405" s="11">
        <v>1982.4166666603801</v>
      </c>
      <c r="M405" s="23">
        <f>'VAR1'!U404</f>
        <v>7.6150000000012597E-2</v>
      </c>
      <c r="N405" s="23">
        <f>SUM('VAR2-Cor'!S404,'VAR2-Sag'!S404)/2</f>
        <v>4.6124999999999951E-2</v>
      </c>
      <c r="O405" s="23">
        <f>SUM('VAR3-Cor'!S404,'VAR3-Sag'!T404)/2</f>
        <v>6.15150000000017E-2</v>
      </c>
      <c r="P405" s="23">
        <f>SUM('VAR4-Cor'!T404,'VAR4-Sag'!T404)/2</f>
        <v>4.6500000000001748E-2</v>
      </c>
      <c r="Q405" s="23">
        <f t="shared" si="33"/>
        <v>5.7572500000003995E-2</v>
      </c>
      <c r="S405">
        <v>1982</v>
      </c>
      <c r="T405">
        <v>6</v>
      </c>
      <c r="U405" s="11">
        <v>1982.4166666603801</v>
      </c>
      <c r="V405" s="23">
        <f t="shared" si="31"/>
        <v>6.2107211726425929E-2</v>
      </c>
      <c r="W405" s="23">
        <f t="shared" si="31"/>
        <v>3.3366724782647308E-2</v>
      </c>
      <c r="X405" s="23">
        <f t="shared" si="31"/>
        <v>4.1395990390662989E-2</v>
      </c>
      <c r="Y405" s="23">
        <f t="shared" si="30"/>
        <v>2.7228535130789582E-2</v>
      </c>
      <c r="Z405" s="23">
        <f t="shared" si="34"/>
        <v>4.1024615507631451E-2</v>
      </c>
    </row>
    <row r="406" spans="1:26" x14ac:dyDescent="0.3">
      <c r="A406">
        <v>1982</v>
      </c>
      <c r="B406">
        <v>5</v>
      </c>
      <c r="C406" s="11">
        <v>1982.33333332702</v>
      </c>
      <c r="D406" s="23">
        <f>'VAR1'!T405</f>
        <v>0.89475951589575298</v>
      </c>
      <c r="E406" s="23">
        <f>SUM('VAR2-Cor'!R405,'VAR2-Sag'!R405)/2</f>
        <v>0.69431297672028403</v>
      </c>
      <c r="F406" s="23">
        <f>SUM('VAR3-Cor'!R405,'VAR3-Sag'!S405)/2</f>
        <v>0.64833061862365793</v>
      </c>
      <c r="G406" s="23">
        <f>SUM('VAR4-Cor'!S405,'VAR4-Sag'!S405)/2</f>
        <v>0.55236128769654547</v>
      </c>
      <c r="H406" s="23">
        <f t="shared" si="32"/>
        <v>0.69744109973406021</v>
      </c>
      <c r="J406">
        <v>1982</v>
      </c>
      <c r="K406">
        <v>5</v>
      </c>
      <c r="L406" s="11">
        <v>1982.33333332702</v>
      </c>
      <c r="M406" s="23">
        <f>'VAR1'!U405</f>
        <v>6.0920000000010001E-2</v>
      </c>
      <c r="N406" s="23">
        <f>SUM('VAR2-Cor'!S405,'VAR2-Sag'!S405)/2</f>
        <v>4.6124999999999951E-2</v>
      </c>
      <c r="O406" s="23">
        <f>SUM('VAR3-Cor'!S405,'VAR3-Sag'!T405)/2</f>
        <v>6.1514999999996399E-2</v>
      </c>
      <c r="P406" s="23">
        <f>SUM('VAR4-Cor'!T405,'VAR4-Sag'!T405)/2</f>
        <v>4.6499999999999944E-2</v>
      </c>
      <c r="Q406" s="23">
        <f t="shared" si="33"/>
        <v>5.3765000000001575E-2</v>
      </c>
      <c r="S406">
        <v>1982</v>
      </c>
      <c r="T406">
        <v>5</v>
      </c>
      <c r="U406" s="11">
        <v>1982.33333332702</v>
      </c>
      <c r="V406" s="23">
        <f t="shared" si="31"/>
        <v>5.4508749708378219E-2</v>
      </c>
      <c r="W406" s="23">
        <f t="shared" si="31"/>
        <v>3.2025186051223065E-2</v>
      </c>
      <c r="X406" s="23">
        <f t="shared" si="31"/>
        <v>3.988205800463198E-2</v>
      </c>
      <c r="Y406" s="23">
        <f t="shared" si="30"/>
        <v>2.5684799877889332E-2</v>
      </c>
      <c r="Z406" s="23">
        <f t="shared" si="34"/>
        <v>3.8025198410530647E-2</v>
      </c>
    </row>
    <row r="407" spans="1:26" x14ac:dyDescent="0.3">
      <c r="A407">
        <v>1982</v>
      </c>
      <c r="B407">
        <v>4</v>
      </c>
      <c r="C407" s="11">
        <v>1982.2499999936599</v>
      </c>
      <c r="D407" s="23">
        <f>'VAR1'!T406</f>
        <v>0.89639616754634499</v>
      </c>
      <c r="E407" s="23">
        <f>SUM('VAR2-Cor'!R406,'VAR2-Sag'!R406)/2</f>
        <v>0.66572693552016549</v>
      </c>
      <c r="F407" s="23">
        <f>SUM('VAR3-Cor'!R406,'VAR3-Sag'!S406)/2</f>
        <v>0.62619281447840858</v>
      </c>
      <c r="G407" s="23">
        <f>SUM('VAR4-Cor'!S406,'VAR4-Sag'!S406)/2</f>
        <v>0.52409539617993395</v>
      </c>
      <c r="H407" s="23">
        <f t="shared" si="32"/>
        <v>0.67810282843121339</v>
      </c>
      <c r="J407">
        <v>1982</v>
      </c>
      <c r="K407">
        <v>4</v>
      </c>
      <c r="L407" s="11">
        <v>1982.2499999936599</v>
      </c>
      <c r="M407" s="23">
        <f>'VAR1'!U406</f>
        <v>7.6150000000012597E-2</v>
      </c>
      <c r="N407" s="23">
        <f>SUM('VAR2-Cor'!S406,'VAR2-Sag'!S406)/2</f>
        <v>4.6125000000001699E-2</v>
      </c>
      <c r="O407" s="23">
        <f>SUM('VAR3-Cor'!S406,'VAR3-Sag'!T406)/2</f>
        <v>4.6182499999998655E-2</v>
      </c>
      <c r="P407" s="23">
        <f>SUM('VAR4-Cor'!T406,'VAR4-Sag'!T406)/2</f>
        <v>4.6499999999999944E-2</v>
      </c>
      <c r="Q407" s="23">
        <f t="shared" si="33"/>
        <v>5.3739375000003226E-2</v>
      </c>
      <c r="S407">
        <v>1982</v>
      </c>
      <c r="T407">
        <v>4</v>
      </c>
      <c r="U407" s="11">
        <v>1982.2499999936599</v>
      </c>
      <c r="V407" s="23">
        <f t="shared" si="31"/>
        <v>6.8260568158665463E-2</v>
      </c>
      <c r="W407" s="23">
        <f t="shared" si="31"/>
        <v>3.0706654900868765E-2</v>
      </c>
      <c r="X407" s="23">
        <f t="shared" si="31"/>
        <v>2.8919149654648261E-2</v>
      </c>
      <c r="Y407" s="23">
        <f t="shared" si="30"/>
        <v>2.4370435922366901E-2</v>
      </c>
      <c r="Z407" s="23">
        <f t="shared" si="34"/>
        <v>3.8064202159137348E-2</v>
      </c>
    </row>
    <row r="408" spans="1:26" x14ac:dyDescent="0.3">
      <c r="A408">
        <v>1982</v>
      </c>
      <c r="B408">
        <v>3</v>
      </c>
      <c r="C408" s="11">
        <v>1982.1666666603001</v>
      </c>
      <c r="D408" s="23">
        <f>'VAR1'!T407</f>
        <v>0.82896785028088205</v>
      </c>
      <c r="E408" s="23">
        <f>SUM('VAR2-Cor'!R407,'VAR2-Sag'!R407)/2</f>
        <v>0.64569651997920552</v>
      </c>
      <c r="F408" s="23">
        <f>SUM('VAR3-Cor'!R407,'VAR3-Sag'!S407)/2</f>
        <v>0.61679582897257601</v>
      </c>
      <c r="G408" s="23">
        <f>SUM('VAR4-Cor'!S407,'VAR4-Sag'!S407)/2</f>
        <v>0.51587957779237148</v>
      </c>
      <c r="H408" s="23">
        <f t="shared" si="32"/>
        <v>0.65183494425625876</v>
      </c>
      <c r="J408">
        <v>1982</v>
      </c>
      <c r="K408">
        <v>3</v>
      </c>
      <c r="L408" s="11">
        <v>1982.1666666603001</v>
      </c>
      <c r="M408" s="23">
        <f>'VAR1'!U407</f>
        <v>6.0920000000010001E-2</v>
      </c>
      <c r="N408" s="23">
        <f>SUM('VAR2-Cor'!S407,'VAR2-Sag'!S407)/2</f>
        <v>4.6124999999998147E-2</v>
      </c>
      <c r="O408" s="23">
        <f>SUM('VAR3-Cor'!S407,'VAR3-Sag'!T407)/2</f>
        <v>4.6132500000000999E-2</v>
      </c>
      <c r="P408" s="23">
        <f>SUM('VAR4-Cor'!T407,'VAR4-Sag'!T407)/2</f>
        <v>4.6499999999999944E-2</v>
      </c>
      <c r="Q408" s="23">
        <f t="shared" si="33"/>
        <v>4.9919375000002278E-2</v>
      </c>
      <c r="S408">
        <v>1982</v>
      </c>
      <c r="T408">
        <v>3</v>
      </c>
      <c r="U408" s="11">
        <v>1982.1666666603001</v>
      </c>
      <c r="V408" s="23">
        <f t="shared" si="31"/>
        <v>5.0500721439119628E-2</v>
      </c>
      <c r="W408" s="23">
        <f t="shared" si="31"/>
        <v>2.9782751984039658E-2</v>
      </c>
      <c r="X408" s="23">
        <f t="shared" si="31"/>
        <v>2.845433358007798E-2</v>
      </c>
      <c r="Y408" s="23">
        <f t="shared" si="30"/>
        <v>2.3988400367345245E-2</v>
      </c>
      <c r="Z408" s="23">
        <f t="shared" si="34"/>
        <v>3.3181551842645624E-2</v>
      </c>
    </row>
    <row r="409" spans="1:26" x14ac:dyDescent="0.3">
      <c r="A409">
        <v>1982</v>
      </c>
      <c r="B409">
        <v>2</v>
      </c>
      <c r="C409" s="11">
        <v>1982.08333332694</v>
      </c>
      <c r="D409" s="23">
        <f>'VAR1'!T408</f>
        <v>0.813882547991992</v>
      </c>
      <c r="E409" s="23">
        <f>SUM('VAR2-Cor'!R408,'VAR2-Sag'!R408)/2</f>
        <v>0.62715918420287142</v>
      </c>
      <c r="F409" s="23">
        <f>SUM('VAR3-Cor'!R408,'VAR3-Sag'!S408)/2</f>
        <v>0.61199131253304295</v>
      </c>
      <c r="G409" s="23">
        <f>SUM('VAR4-Cor'!S408,'VAR4-Sag'!S408)/2</f>
        <v>0.52654261576792205</v>
      </c>
      <c r="H409" s="23">
        <f t="shared" si="32"/>
        <v>0.64489391512395711</v>
      </c>
      <c r="J409">
        <v>1982</v>
      </c>
      <c r="K409">
        <v>2</v>
      </c>
      <c r="L409" s="11">
        <v>1982.08333332694</v>
      </c>
      <c r="M409" s="23">
        <f>'VAR1'!U408</f>
        <v>6.0920000000010001E-2</v>
      </c>
      <c r="N409" s="23">
        <f>SUM('VAR2-Cor'!S408,'VAR2-Sag'!S408)/2</f>
        <v>0.15380000000000349</v>
      </c>
      <c r="O409" s="23">
        <f>SUM('VAR3-Cor'!S408,'VAR3-Sag'!T408)/2</f>
        <v>0.123079999999999</v>
      </c>
      <c r="P409" s="23">
        <f>SUM('VAR4-Cor'!T408,'VAR4-Sag'!T408)/2</f>
        <v>0.11700000000000066</v>
      </c>
      <c r="Q409" s="23">
        <f t="shared" si="33"/>
        <v>0.11370000000000328</v>
      </c>
      <c r="S409">
        <v>1982</v>
      </c>
      <c r="T409">
        <v>2</v>
      </c>
      <c r="U409" s="11">
        <v>1982.08333332694</v>
      </c>
      <c r="V409" s="23">
        <f t="shared" si="31"/>
        <v>4.9581724823680291E-2</v>
      </c>
      <c r="W409" s="23">
        <f t="shared" si="31"/>
        <v>9.6457082530403818E-2</v>
      </c>
      <c r="X409" s="23">
        <f t="shared" si="31"/>
        <v>7.5323890746566313E-2</v>
      </c>
      <c r="Y409" s="23">
        <f t="shared" si="30"/>
        <v>6.1605486044847224E-2</v>
      </c>
      <c r="Z409" s="23">
        <f t="shared" si="34"/>
        <v>7.0742046036374406E-2</v>
      </c>
    </row>
    <row r="410" spans="1:26" x14ac:dyDescent="0.3">
      <c r="A410">
        <v>1982</v>
      </c>
      <c r="B410">
        <v>1</v>
      </c>
      <c r="C410" s="11">
        <v>1981.9999999935801</v>
      </c>
      <c r="D410" s="23">
        <f>'VAR1'!T409</f>
        <v>0.84421549066935697</v>
      </c>
      <c r="E410" s="23">
        <f>SUM('VAR2-Cor'!R409,'VAR2-Sag'!R409)/2</f>
        <v>0.66750021822074701</v>
      </c>
      <c r="F410" s="23">
        <f>SUM('VAR3-Cor'!R409,'VAR3-Sag'!S409)/2</f>
        <v>0.64238547142466851</v>
      </c>
      <c r="G410" s="23">
        <f>SUM('VAR4-Cor'!S409,'VAR4-Sag'!S409)/2</f>
        <v>0.602556648995758</v>
      </c>
      <c r="H410" s="23">
        <f t="shared" si="32"/>
        <v>0.68916445732763265</v>
      </c>
      <c r="J410">
        <v>1982</v>
      </c>
      <c r="K410">
        <v>1</v>
      </c>
      <c r="L410" s="11">
        <v>1981.9999999935801</v>
      </c>
      <c r="M410" s="23">
        <f>'VAR1'!U409</f>
        <v>6.0920000000010001E-2</v>
      </c>
      <c r="N410" s="23">
        <f>SUM('VAR2-Cor'!S409,'VAR2-Sag'!S409)/2</f>
        <v>0.15379999999999999</v>
      </c>
      <c r="O410" s="23">
        <f>SUM('VAR3-Cor'!S409,'VAR3-Sag'!T409)/2</f>
        <v>9.2264999999999042E-2</v>
      </c>
      <c r="P410" s="23">
        <f>SUM('VAR4-Cor'!T409,'VAR4-Sag'!T409)/2</f>
        <v>0.11700000000000066</v>
      </c>
      <c r="Q410" s="23">
        <f t="shared" si="33"/>
        <v>0.10599625000000243</v>
      </c>
      <c r="S410">
        <v>1982</v>
      </c>
      <c r="T410">
        <v>1</v>
      </c>
      <c r="U410" s="11">
        <v>1981.9999999935801</v>
      </c>
      <c r="V410" s="23">
        <f t="shared" si="31"/>
        <v>5.1429607691585673E-2</v>
      </c>
      <c r="W410" s="23">
        <f t="shared" si="31"/>
        <v>0.10266153356235089</v>
      </c>
      <c r="X410" s="23">
        <f t="shared" si="31"/>
        <v>5.9269695520996424E-2</v>
      </c>
      <c r="Y410" s="23">
        <f t="shared" si="30"/>
        <v>7.0499127932504083E-2</v>
      </c>
      <c r="Z410" s="23">
        <f t="shared" si="34"/>
        <v>7.0964991176859268E-2</v>
      </c>
    </row>
    <row r="411" spans="1:26" x14ac:dyDescent="0.3">
      <c r="A411">
        <v>1981</v>
      </c>
      <c r="B411">
        <v>12</v>
      </c>
      <c r="C411" s="11">
        <v>1981.91666666022</v>
      </c>
      <c r="D411" s="23"/>
      <c r="E411" s="23">
        <f>SUM('VAR2-Cor'!R410,'VAR2-Sag'!R410)/2</f>
        <v>0.68814157444887047</v>
      </c>
      <c r="F411" s="23">
        <f>SUM('VAR3-Cor'!R410,'VAR3-Sag'!S410)/2</f>
        <v>0.69662253806344798</v>
      </c>
      <c r="G411" s="23">
        <f>SUM('VAR4-Cor'!S410,'VAR4-Sag'!S410)/2</f>
        <v>0.67642487834949705</v>
      </c>
      <c r="H411" s="23">
        <f t="shared" si="32"/>
        <v>0.68706299695393847</v>
      </c>
      <c r="J411">
        <v>1981</v>
      </c>
      <c r="K411">
        <v>12</v>
      </c>
      <c r="L411" s="11">
        <v>1981.91666666022</v>
      </c>
      <c r="M411" s="23"/>
      <c r="N411" s="23">
        <f>SUM('VAR2-Cor'!S410,'VAR2-Sag'!S410)/2</f>
        <v>0.1537999999999965</v>
      </c>
      <c r="O411" s="23">
        <f>SUM('VAR3-Cor'!S410,'VAR3-Sag'!T410)/2</f>
        <v>9.2314999999998801E-2</v>
      </c>
      <c r="P411" s="23">
        <f>SUM('VAR4-Cor'!T410,'VAR4-Sag'!T410)/2</f>
        <v>0.11700000000000066</v>
      </c>
      <c r="Q411" s="23">
        <f t="shared" si="33"/>
        <v>0.12103833333333198</v>
      </c>
      <c r="S411">
        <v>1981</v>
      </c>
      <c r="T411">
        <v>12</v>
      </c>
      <c r="U411" s="11">
        <v>1981.91666666022</v>
      </c>
      <c r="V411" s="23"/>
      <c r="W411" s="23">
        <f t="shared" ref="W411:Y474" si="35">E411*N411</f>
        <v>0.10583617415023387</v>
      </c>
      <c r="X411" s="23">
        <f t="shared" si="35"/>
        <v>6.4308709601326369E-2</v>
      </c>
      <c r="Y411" s="23">
        <f t="shared" si="30"/>
        <v>7.9141710766891596E-2</v>
      </c>
      <c r="Z411" s="23">
        <f t="shared" si="34"/>
        <v>8.3095531506150608E-2</v>
      </c>
    </row>
    <row r="412" spans="1:26" x14ac:dyDescent="0.3">
      <c r="A412">
        <v>1981</v>
      </c>
      <c r="B412">
        <v>11</v>
      </c>
      <c r="C412" s="11">
        <v>1981.8333333268599</v>
      </c>
      <c r="D412" s="23"/>
      <c r="E412" s="23">
        <f>SUM('VAR2-Cor'!R411,'VAR2-Sag'!R411)/2</f>
        <v>0.85587625666725298</v>
      </c>
      <c r="F412" s="23">
        <f>SUM('VAR3-Cor'!R411,'VAR3-Sag'!S411)/2</f>
        <v>0.82611822526117606</v>
      </c>
      <c r="G412" s="23">
        <f>SUM('VAR4-Cor'!S411,'VAR4-Sag'!S411)/2</f>
        <v>0.76958249261773592</v>
      </c>
      <c r="H412" s="23">
        <f t="shared" si="32"/>
        <v>0.81719232484872162</v>
      </c>
      <c r="J412">
        <v>1981</v>
      </c>
      <c r="K412">
        <v>11</v>
      </c>
      <c r="L412" s="11">
        <v>1981.8333333268599</v>
      </c>
      <c r="M412" s="23"/>
      <c r="N412" s="23">
        <f>SUM('VAR2-Cor'!S411,'VAR2-Sag'!S411)/2</f>
        <v>0.15380000000000349</v>
      </c>
      <c r="O412" s="23">
        <f>SUM('VAR3-Cor'!S411,'VAR3-Sag'!T411)/2</f>
        <v>9.2314999999995304E-2</v>
      </c>
      <c r="P412" s="23">
        <f>SUM('VAR4-Cor'!T411,'VAR4-Sag'!T411)/2</f>
        <v>0.11700000000000421</v>
      </c>
      <c r="Q412" s="23">
        <f t="shared" si="33"/>
        <v>0.12103833333333434</v>
      </c>
      <c r="S412">
        <v>1981</v>
      </c>
      <c r="T412">
        <v>11</v>
      </c>
      <c r="U412" s="11">
        <v>1981.8333333268599</v>
      </c>
      <c r="V412" s="23"/>
      <c r="W412" s="23">
        <f t="shared" si="35"/>
        <v>0.1316337682754265</v>
      </c>
      <c r="X412" s="23">
        <f t="shared" si="35"/>
        <v>7.6263103964981593E-2</v>
      </c>
      <c r="Y412" s="23">
        <f t="shared" si="30"/>
        <v>9.0041151636278349E-2</v>
      </c>
      <c r="Z412" s="23">
        <f t="shared" si="34"/>
        <v>9.9312674625562147E-2</v>
      </c>
    </row>
    <row r="413" spans="1:26" x14ac:dyDescent="0.3">
      <c r="A413">
        <v>1981</v>
      </c>
      <c r="B413">
        <v>10</v>
      </c>
      <c r="C413" s="11">
        <v>1981.7499999935001</v>
      </c>
      <c r="D413" s="23"/>
      <c r="E413" s="23">
        <f>SUM('VAR2-Cor'!R412,'VAR2-Sag'!R412)/2</f>
        <v>1.012291336727676</v>
      </c>
      <c r="F413" s="23">
        <f>SUM('VAR3-Cor'!R412,'VAR3-Sag'!S412)/2</f>
        <v>0.9247863510009855</v>
      </c>
      <c r="G413" s="23">
        <f>SUM('VAR4-Cor'!S412,'VAR4-Sag'!S412)/2</f>
        <v>0.82071163701146954</v>
      </c>
      <c r="H413" s="23">
        <f t="shared" si="32"/>
        <v>0.91926310824671031</v>
      </c>
      <c r="J413">
        <v>1981</v>
      </c>
      <c r="K413">
        <v>10</v>
      </c>
      <c r="L413" s="11">
        <v>1981.7499999935001</v>
      </c>
      <c r="M413" s="23"/>
      <c r="N413" s="23">
        <f>SUM('VAR2-Cor'!S412,'VAR2-Sag'!S412)/2</f>
        <v>0.1537999999999965</v>
      </c>
      <c r="O413" s="23">
        <f>SUM('VAR3-Cor'!S412,'VAR3-Sag'!T412)/2</f>
        <v>0.12304500000000115</v>
      </c>
      <c r="P413" s="23">
        <f>SUM('VAR4-Cor'!T412,'VAR4-Sag'!T412)/2</f>
        <v>6.8999999999999048E-2</v>
      </c>
      <c r="Q413" s="23">
        <f t="shared" si="33"/>
        <v>0.11528166666666557</v>
      </c>
      <c r="S413">
        <v>1981</v>
      </c>
      <c r="T413">
        <v>10</v>
      </c>
      <c r="U413" s="11">
        <v>1981.7499999935001</v>
      </c>
      <c r="V413" s="23"/>
      <c r="W413" s="23">
        <f t="shared" si="35"/>
        <v>0.15569040758871303</v>
      </c>
      <c r="X413" s="23">
        <f t="shared" si="35"/>
        <v>0.11379033655891732</v>
      </c>
      <c r="Y413" s="23">
        <f t="shared" si="30"/>
        <v>5.6629102953790617E-2</v>
      </c>
      <c r="Z413" s="23">
        <f t="shared" si="34"/>
        <v>0.10870328236714033</v>
      </c>
    </row>
    <row r="414" spans="1:26" x14ac:dyDescent="0.3">
      <c r="A414">
        <v>1981</v>
      </c>
      <c r="B414">
        <v>9</v>
      </c>
      <c r="C414" s="11">
        <v>1981.66666666014</v>
      </c>
      <c r="D414" s="23"/>
      <c r="E414" s="23">
        <f>SUM('VAR2-Cor'!R413,'VAR2-Sag'!R413)/2</f>
        <v>0.93831891715988447</v>
      </c>
      <c r="F414" s="23">
        <f>SUM('VAR3-Cor'!R413,'VAR3-Sag'!S413)/2</f>
        <v>0.86143289156874903</v>
      </c>
      <c r="G414" s="23">
        <f>SUM('VAR4-Cor'!S413,'VAR4-Sag'!S413)/2</f>
        <v>0.80589415324766445</v>
      </c>
      <c r="H414" s="23">
        <f t="shared" si="32"/>
        <v>0.86854865399209924</v>
      </c>
      <c r="J414">
        <v>1981</v>
      </c>
      <c r="K414">
        <v>9</v>
      </c>
      <c r="L414" s="11">
        <v>1981.66666666014</v>
      </c>
      <c r="M414" s="23"/>
      <c r="N414" s="23">
        <f>SUM('VAR2-Cor'!S413,'VAR2-Sag'!S413)/2</f>
        <v>9.2300000000001159E-2</v>
      </c>
      <c r="O414" s="23">
        <f>SUM('VAR3-Cor'!S413,'VAR3-Sag'!T413)/2</f>
        <v>9.2279999999998655E-2</v>
      </c>
      <c r="P414" s="23">
        <f>SUM('VAR4-Cor'!T413,'VAR4-Sag'!T413)/2</f>
        <v>6.8999999999999048E-2</v>
      </c>
      <c r="Q414" s="23">
        <f t="shared" si="33"/>
        <v>8.4526666666666292E-2</v>
      </c>
      <c r="S414">
        <v>1981</v>
      </c>
      <c r="T414">
        <v>9</v>
      </c>
      <c r="U414" s="11">
        <v>1981.66666666014</v>
      </c>
      <c r="V414" s="23"/>
      <c r="W414" s="23">
        <f t="shared" si="35"/>
        <v>8.6606836053858424E-2</v>
      </c>
      <c r="X414" s="23">
        <f t="shared" si="35"/>
        <v>7.9493027233962996E-2</v>
      </c>
      <c r="Y414" s="23">
        <f t="shared" si="30"/>
        <v>5.560669657408808E-2</v>
      </c>
      <c r="Z414" s="23">
        <f t="shared" si="34"/>
        <v>7.3902186620636509E-2</v>
      </c>
    </row>
    <row r="415" spans="1:26" x14ac:dyDescent="0.3">
      <c r="A415">
        <v>1981</v>
      </c>
      <c r="B415">
        <v>8</v>
      </c>
      <c r="C415" s="11">
        <v>1981.5833333267799</v>
      </c>
      <c r="E415" s="23">
        <f>SUM('VAR2-Cor'!R414,'VAR2-Sag'!R414)/2</f>
        <v>0.91863793083450607</v>
      </c>
      <c r="F415" s="23">
        <f>SUM('VAR3-Cor'!R414,'VAR3-Sag'!S414)/2</f>
        <v>0.79234506093062851</v>
      </c>
      <c r="G415" s="23">
        <f>SUM('VAR4-Cor'!S414,'VAR4-Sag'!S414)/2</f>
        <v>0.7560032463217955</v>
      </c>
      <c r="H415" s="23">
        <f t="shared" si="32"/>
        <v>0.82232874602897665</v>
      </c>
      <c r="J415">
        <v>1981</v>
      </c>
      <c r="K415">
        <v>8</v>
      </c>
      <c r="L415" s="11">
        <v>1981.5833333267799</v>
      </c>
      <c r="N415" s="23">
        <f>SUM('VAR2-Cor'!S414,'VAR2-Sag'!S414)/2</f>
        <v>0.15380000000000349</v>
      </c>
      <c r="O415" s="23">
        <f>SUM('VAR3-Cor'!S414,'VAR3-Sag'!T414)/2</f>
        <v>9.2280000000000154E-2</v>
      </c>
      <c r="P415" s="23">
        <f>SUM('VAR4-Cor'!T414,'VAR4-Sag'!T414)/2</f>
        <v>5.69999999999986E-2</v>
      </c>
      <c r="Q415" s="23">
        <f t="shared" si="33"/>
        <v>0.10102666666666742</v>
      </c>
      <c r="S415">
        <v>1981</v>
      </c>
      <c r="T415">
        <v>8</v>
      </c>
      <c r="U415" s="11">
        <v>1981.5833333267799</v>
      </c>
      <c r="W415" s="23">
        <f t="shared" si="35"/>
        <v>0.14128651376235024</v>
      </c>
      <c r="X415" s="23">
        <f t="shared" si="35"/>
        <v>7.3117602222678518E-2</v>
      </c>
      <c r="Y415" s="23">
        <f t="shared" si="30"/>
        <v>4.3092185040341284E-2</v>
      </c>
      <c r="Z415" s="23">
        <f t="shared" si="34"/>
        <v>8.5832100341790007E-2</v>
      </c>
    </row>
    <row r="416" spans="1:26" x14ac:dyDescent="0.3">
      <c r="A416">
        <v>1981</v>
      </c>
      <c r="B416">
        <v>7</v>
      </c>
      <c r="C416" s="11">
        <v>1981.49999999342</v>
      </c>
      <c r="E416" s="23">
        <f>SUM('VAR2-Cor'!R415,'VAR2-Sag'!R415)/2</f>
        <v>0.93274728694137998</v>
      </c>
      <c r="F416" s="23">
        <f>SUM('VAR3-Cor'!R415,'VAR3-Sag'!S415)/2</f>
        <v>0.73055809748783651</v>
      </c>
      <c r="G416" s="23">
        <f>SUM('VAR4-Cor'!S415,'VAR4-Sag'!S415)/2</f>
        <v>0.70857250022371554</v>
      </c>
      <c r="H416" s="23">
        <f t="shared" si="32"/>
        <v>0.79062596155097731</v>
      </c>
      <c r="J416">
        <v>1981</v>
      </c>
      <c r="K416">
        <v>7</v>
      </c>
      <c r="L416" s="11">
        <v>1981.49999999342</v>
      </c>
      <c r="N416" s="23">
        <f>SUM('VAR2-Cor'!S415,'VAR2-Sag'!S415)/2</f>
        <v>9.2249999999999652E-2</v>
      </c>
      <c r="O416" s="23">
        <f>SUM('VAR3-Cor'!S415,'VAR3-Sag'!T415)/2</f>
        <v>9.2329999999998247E-2</v>
      </c>
      <c r="P416" s="23">
        <f>SUM('VAR4-Cor'!T415,'VAR4-Sag'!T415)/2</f>
        <v>5.69999999999986E-2</v>
      </c>
      <c r="Q416" s="23">
        <f t="shared" si="33"/>
        <v>8.0526666666665511E-2</v>
      </c>
      <c r="S416">
        <v>1981</v>
      </c>
      <c r="T416">
        <v>7</v>
      </c>
      <c r="U416" s="11">
        <v>1981.49999999342</v>
      </c>
      <c r="W416" s="23">
        <f t="shared" si="35"/>
        <v>8.6045937220341984E-2</v>
      </c>
      <c r="X416" s="23">
        <f t="shared" si="35"/>
        <v>6.7452429141050665E-2</v>
      </c>
      <c r="Y416" s="23">
        <f t="shared" si="30"/>
        <v>4.0388632512750794E-2</v>
      </c>
      <c r="Z416" s="23">
        <f t="shared" si="34"/>
        <v>6.4628999624714481E-2</v>
      </c>
    </row>
    <row r="417" spans="1:26" x14ac:dyDescent="0.3">
      <c r="A417">
        <v>1981</v>
      </c>
      <c r="B417">
        <v>6</v>
      </c>
      <c r="C417" s="11">
        <v>1981.4166666600599</v>
      </c>
      <c r="E417" s="23">
        <f>SUM('VAR2-Cor'!R416,'VAR2-Sag'!R416)/2</f>
        <v>0.94172496526740102</v>
      </c>
      <c r="F417" s="23">
        <f>SUM('VAR3-Cor'!R416,'VAR3-Sag'!S416)/2</f>
        <v>0.67412835189001208</v>
      </c>
      <c r="G417" s="23">
        <f>SUM('VAR4-Cor'!S416,'VAR4-Sag'!S416)/2</f>
        <v>0.67061730130867503</v>
      </c>
      <c r="H417" s="23">
        <f t="shared" si="32"/>
        <v>0.76215687282202937</v>
      </c>
      <c r="J417">
        <v>1981</v>
      </c>
      <c r="K417">
        <v>6</v>
      </c>
      <c r="L417" s="11">
        <v>1981.4166666600599</v>
      </c>
      <c r="N417" s="23">
        <f>SUM('VAR2-Cor'!S416,'VAR2-Sag'!S416)/2</f>
        <v>0.15379999999999999</v>
      </c>
      <c r="O417" s="23">
        <f>SUM('VAR3-Cor'!S416,'VAR3-Sag'!T416)/2</f>
        <v>0.12304499999999916</v>
      </c>
      <c r="P417" s="23">
        <f>SUM('VAR4-Cor'!T416,'VAR4-Sag'!T416)/2</f>
        <v>6.9000000000002601E-2</v>
      </c>
      <c r="Q417" s="23">
        <f t="shared" si="33"/>
        <v>0.11528166666666724</v>
      </c>
      <c r="S417">
        <v>1981</v>
      </c>
      <c r="T417">
        <v>6</v>
      </c>
      <c r="U417" s="11">
        <v>1981.4166666600599</v>
      </c>
      <c r="W417" s="23">
        <f t="shared" si="35"/>
        <v>0.14483729965812628</v>
      </c>
      <c r="X417" s="23">
        <f t="shared" si="35"/>
        <v>8.294812305830597E-2</v>
      </c>
      <c r="Y417" s="23">
        <f t="shared" si="30"/>
        <v>4.6272593790300319E-2</v>
      </c>
      <c r="Z417" s="23">
        <f t="shared" si="34"/>
        <v>9.1352672168910853E-2</v>
      </c>
    </row>
    <row r="418" spans="1:26" x14ac:dyDescent="0.3">
      <c r="A418">
        <v>1981</v>
      </c>
      <c r="B418">
        <v>5</v>
      </c>
      <c r="C418" s="11">
        <v>1981.3333333267001</v>
      </c>
      <c r="E418" s="23">
        <f>SUM('VAR2-Cor'!R417,'VAR2-Sag'!R417)/2</f>
        <v>0.96820073003069496</v>
      </c>
      <c r="F418" s="23">
        <f>SUM('VAR3-Cor'!R417,'VAR3-Sag'!S417)/2</f>
        <v>0.62514490089019448</v>
      </c>
      <c r="G418" s="23">
        <f>SUM('VAR4-Cor'!S417,'VAR4-Sag'!S417)/2</f>
        <v>0.62939619986165241</v>
      </c>
      <c r="H418" s="23">
        <f t="shared" si="32"/>
        <v>0.74091394359418061</v>
      </c>
      <c r="J418">
        <v>1981</v>
      </c>
      <c r="K418">
        <v>5</v>
      </c>
      <c r="L418" s="11">
        <v>1981.3333333267001</v>
      </c>
      <c r="N418" s="23">
        <f>SUM('VAR2-Cor'!S417,'VAR2-Sag'!S417)/2</f>
        <v>9.2300000000001159E-2</v>
      </c>
      <c r="O418" s="23">
        <f>SUM('VAR3-Cor'!S417,'VAR3-Sag'!T417)/2</f>
        <v>9.2279999999996601E-2</v>
      </c>
      <c r="P418" s="23">
        <f>SUM('VAR4-Cor'!T417,'VAR4-Sag'!T417)/2</f>
        <v>6.8999999999999048E-2</v>
      </c>
      <c r="Q418" s="23">
        <f t="shared" si="33"/>
        <v>8.4526666666665598E-2</v>
      </c>
      <c r="S418">
        <v>1981</v>
      </c>
      <c r="T418">
        <v>5</v>
      </c>
      <c r="U418" s="11">
        <v>1981.3333333267001</v>
      </c>
      <c r="W418" s="23">
        <f t="shared" si="35"/>
        <v>8.9364927381834269E-2</v>
      </c>
      <c r="X418" s="23">
        <f t="shared" si="35"/>
        <v>5.7688371454145022E-2</v>
      </c>
      <c r="Y418" s="23">
        <f t="shared" si="30"/>
        <v>4.3428337790453415E-2</v>
      </c>
      <c r="Z418" s="23">
        <f t="shared" si="34"/>
        <v>6.3493878875477569E-2</v>
      </c>
    </row>
    <row r="419" spans="1:26" x14ac:dyDescent="0.3">
      <c r="A419">
        <v>1981</v>
      </c>
      <c r="B419">
        <v>4</v>
      </c>
      <c r="C419" s="11">
        <v>1981.24999999334</v>
      </c>
      <c r="E419" s="23">
        <f>SUM('VAR2-Cor'!R418,'VAR2-Sag'!R418)/2</f>
        <v>0.97236832928723549</v>
      </c>
      <c r="F419" s="23">
        <f>SUM('VAR3-Cor'!R418,'VAR3-Sag'!S418)/2</f>
        <v>0.58479269513082854</v>
      </c>
      <c r="G419" s="23">
        <f>SUM('VAR4-Cor'!S418,'VAR4-Sag'!S418)/2</f>
        <v>0.59884729424465144</v>
      </c>
      <c r="H419" s="23">
        <f t="shared" si="32"/>
        <v>0.71866943955423856</v>
      </c>
      <c r="J419">
        <v>1981</v>
      </c>
      <c r="K419">
        <v>4</v>
      </c>
      <c r="L419" s="11">
        <v>1981.24999999334</v>
      </c>
      <c r="N419" s="23">
        <f>SUM('VAR2-Cor'!S418,'VAR2-Sag'!S418)/2</f>
        <v>0.15379999999999999</v>
      </c>
      <c r="O419" s="23">
        <f>SUM('VAR3-Cor'!S418,'VAR3-Sag'!T418)/2</f>
        <v>9.2329999999998247E-2</v>
      </c>
      <c r="P419" s="23">
        <f>SUM('VAR4-Cor'!T418,'VAR4-Sag'!T418)/2</f>
        <v>5.69999999999986E-2</v>
      </c>
      <c r="Q419" s="23">
        <f t="shared" si="33"/>
        <v>0.10104333333333228</v>
      </c>
      <c r="S419">
        <v>1981</v>
      </c>
      <c r="T419">
        <v>4</v>
      </c>
      <c r="U419" s="11">
        <v>1981.24999999334</v>
      </c>
      <c r="W419" s="23">
        <f t="shared" si="35"/>
        <v>0.1495502490443768</v>
      </c>
      <c r="X419" s="23">
        <f t="shared" si="35"/>
        <v>5.3993909541428374E-2</v>
      </c>
      <c r="Y419" s="23">
        <f t="shared" si="30"/>
        <v>3.4134295771944295E-2</v>
      </c>
      <c r="Z419" s="23">
        <f t="shared" si="34"/>
        <v>7.922615145258316E-2</v>
      </c>
    </row>
    <row r="420" spans="1:26" x14ac:dyDescent="0.3">
      <c r="A420">
        <v>1981</v>
      </c>
      <c r="B420">
        <v>3</v>
      </c>
      <c r="C420" s="11">
        <v>1981.1666666599799</v>
      </c>
      <c r="E420" s="23">
        <f>SUM('VAR2-Cor'!R419,'VAR2-Sag'!R419)/2</f>
        <v>0.90497065658486198</v>
      </c>
      <c r="F420" s="23">
        <f>SUM('VAR3-Cor'!R419,'VAR3-Sag'!S419)/2</f>
        <v>0.54911440551146495</v>
      </c>
      <c r="G420" s="23">
        <f>SUM('VAR4-Cor'!S419,'VAR4-Sag'!S419)/2</f>
        <v>0.58132712027686195</v>
      </c>
      <c r="H420" s="23">
        <f t="shared" si="32"/>
        <v>0.67847072745772952</v>
      </c>
      <c r="J420">
        <v>1981</v>
      </c>
      <c r="K420">
        <v>3</v>
      </c>
      <c r="L420" s="11">
        <v>1981.1666666599799</v>
      </c>
      <c r="N420" s="23">
        <f>SUM('VAR2-Cor'!S419,'VAR2-Sag'!S419)/2</f>
        <v>9.2249999999999596E-2</v>
      </c>
      <c r="O420" s="23">
        <f>SUM('VAR3-Cor'!S419,'VAR3-Sag'!T419)/2</f>
        <v>9.2280000000000154E-2</v>
      </c>
      <c r="P420" s="23">
        <f>SUM('VAR4-Cor'!T419,'VAR4-Sag'!T419)/2</f>
        <v>5.69999999999986E-2</v>
      </c>
      <c r="Q420" s="23">
        <f t="shared" si="33"/>
        <v>8.0509999999999457E-2</v>
      </c>
      <c r="S420">
        <v>1981</v>
      </c>
      <c r="T420">
        <v>3</v>
      </c>
      <c r="U420" s="11">
        <v>1981.1666666599799</v>
      </c>
      <c r="W420" s="23">
        <f t="shared" si="35"/>
        <v>8.3483543069953148E-2</v>
      </c>
      <c r="X420" s="23">
        <f t="shared" si="35"/>
        <v>5.0672277340598072E-2</v>
      </c>
      <c r="Y420" s="23">
        <f t="shared" si="30"/>
        <v>3.313564585578032E-2</v>
      </c>
      <c r="Z420" s="23">
        <f t="shared" si="34"/>
        <v>5.5763822088777178E-2</v>
      </c>
    </row>
    <row r="421" spans="1:26" x14ac:dyDescent="0.3">
      <c r="A421">
        <v>1981</v>
      </c>
      <c r="B421">
        <v>2</v>
      </c>
      <c r="C421" s="11">
        <v>1981.08333332662</v>
      </c>
      <c r="E421" s="23">
        <f>SUM('VAR2-Cor'!R420,'VAR2-Sag'!R420)/2</f>
        <v>0.86002677107654146</v>
      </c>
      <c r="F421" s="23">
        <f>SUM('VAR3-Cor'!R420,'VAR3-Sag'!S420)/2</f>
        <v>0.52944757903729545</v>
      </c>
      <c r="G421" s="23">
        <f>SUM('VAR4-Cor'!S420,'VAR4-Sag'!S420)/2</f>
        <v>0.57423826192078598</v>
      </c>
      <c r="H421" s="23">
        <f t="shared" si="32"/>
        <v>0.65457087067820763</v>
      </c>
      <c r="J421">
        <v>1981</v>
      </c>
      <c r="K421">
        <v>2</v>
      </c>
      <c r="L421" s="11">
        <v>1981.08333332662</v>
      </c>
      <c r="N421" s="23">
        <f>SUM('VAR2-Cor'!S420,'VAR2-Sag'!S420)/2</f>
        <v>9.2300000000001242E-2</v>
      </c>
      <c r="O421" s="23">
        <f>SUM('VAR3-Cor'!S420,'VAR3-Sag'!T420)/2</f>
        <v>0.1230799999999975</v>
      </c>
      <c r="P421" s="23">
        <f>SUM('VAR4-Cor'!T420,'VAR4-Sag'!T420)/2</f>
        <v>9.2999999999999944E-2</v>
      </c>
      <c r="Q421" s="23">
        <f t="shared" si="33"/>
        <v>0.10279333333333289</v>
      </c>
      <c r="S421">
        <v>1981</v>
      </c>
      <c r="T421">
        <v>2</v>
      </c>
      <c r="U421" s="11">
        <v>1981.08333332662</v>
      </c>
      <c r="W421" s="23">
        <f t="shared" si="35"/>
        <v>7.9380470970365852E-2</v>
      </c>
      <c r="X421" s="23">
        <f t="shared" si="35"/>
        <v>6.5164408027909002E-2</v>
      </c>
      <c r="Y421" s="23">
        <f t="shared" si="30"/>
        <v>5.3404158358633061E-2</v>
      </c>
      <c r="Z421" s="23">
        <f t="shared" si="34"/>
        <v>6.5983012452302633E-2</v>
      </c>
    </row>
    <row r="422" spans="1:26" x14ac:dyDescent="0.3">
      <c r="A422">
        <v>1981</v>
      </c>
      <c r="B422">
        <v>1</v>
      </c>
      <c r="C422" s="11">
        <v>1980.99999999326</v>
      </c>
      <c r="E422" s="23">
        <f>SUM('VAR2-Cor'!R421,'VAR2-Sag'!R421)/2</f>
        <v>0.88176025999915408</v>
      </c>
      <c r="F422" s="23">
        <f>SUM('VAR3-Cor'!R421,'VAR3-Sag'!S421)/2</f>
        <v>0.56243151510875999</v>
      </c>
      <c r="G422" s="23">
        <f>SUM('VAR4-Cor'!S421,'VAR4-Sag'!S421)/2</f>
        <v>0.63409777257129596</v>
      </c>
      <c r="H422" s="23">
        <f t="shared" si="32"/>
        <v>0.69276318255973679</v>
      </c>
      <c r="J422">
        <v>1981</v>
      </c>
      <c r="K422">
        <v>1</v>
      </c>
      <c r="L422" s="11">
        <v>1980.99999999326</v>
      </c>
      <c r="N422" s="23">
        <f>SUM('VAR2-Cor'!S421,'VAR2-Sag'!S421)/2</f>
        <v>9.2250000000003149E-2</v>
      </c>
      <c r="O422" s="23">
        <f>SUM('VAR3-Cor'!S421,'VAR3-Sag'!T421)/2</f>
        <v>9.2265000000002539E-2</v>
      </c>
      <c r="P422" s="23">
        <f>SUM('VAR4-Cor'!T421,'VAR4-Sag'!T421)/2</f>
        <v>9.3000000000003497E-2</v>
      </c>
      <c r="Q422" s="23">
        <f t="shared" si="33"/>
        <v>9.2505000000003057E-2</v>
      </c>
      <c r="S422">
        <v>1981</v>
      </c>
      <c r="T422">
        <v>1</v>
      </c>
      <c r="U422" s="11">
        <v>1980.99999999326</v>
      </c>
      <c r="W422" s="23">
        <f t="shared" si="35"/>
        <v>8.1342383984924743E-2</v>
      </c>
      <c r="X422" s="23">
        <f t="shared" si="35"/>
        <v>5.189274374151117E-2</v>
      </c>
      <c r="Y422" s="23">
        <f t="shared" si="30"/>
        <v>5.8971092849132739E-2</v>
      </c>
      <c r="Z422" s="23">
        <f t="shared" si="34"/>
        <v>6.4068740191856224E-2</v>
      </c>
    </row>
    <row r="423" spans="1:26" x14ac:dyDescent="0.3">
      <c r="A423">
        <v>1980</v>
      </c>
      <c r="B423">
        <v>12</v>
      </c>
      <c r="C423" s="11">
        <v>1980.9166666599001</v>
      </c>
      <c r="E423" s="23">
        <f>SUM('VAR2-Cor'!R422,'VAR2-Sag'!R422)/2</f>
        <v>0.91608860358361544</v>
      </c>
      <c r="F423" s="23">
        <f>SUM('VAR3-Cor'!R422,'VAR3-Sag'!S422)/2</f>
        <v>0.60331910844668757</v>
      </c>
      <c r="G423" s="23">
        <f>SUM('VAR4-Cor'!S422,'VAR4-Sag'!S422)/2</f>
        <v>0.75502887787854001</v>
      </c>
      <c r="H423" s="23">
        <f t="shared" si="32"/>
        <v>0.75814552996961426</v>
      </c>
      <c r="J423">
        <v>1980</v>
      </c>
      <c r="K423">
        <v>12</v>
      </c>
      <c r="L423" s="11">
        <v>1980.9166666599001</v>
      </c>
      <c r="N423" s="23">
        <f>SUM('VAR2-Cor'!S422,'VAR2-Sag'!S422)/2</f>
        <v>9.2249999999999652E-2</v>
      </c>
      <c r="O423" s="23">
        <f>SUM('VAR3-Cor'!S422,'VAR3-Sag'!T422)/2</f>
        <v>0.1230799999999955</v>
      </c>
      <c r="P423" s="23">
        <f>SUM('VAR4-Cor'!T422,'VAR4-Sag'!T422)/2</f>
        <v>7.050000000000084E-2</v>
      </c>
      <c r="Q423" s="23">
        <f t="shared" si="33"/>
        <v>9.527666666666533E-2</v>
      </c>
      <c r="S423">
        <v>1980</v>
      </c>
      <c r="T423">
        <v>12</v>
      </c>
      <c r="U423" s="11">
        <v>1980.9166666599001</v>
      </c>
      <c r="W423" s="23">
        <f t="shared" si="35"/>
        <v>8.4509173680588204E-2</v>
      </c>
      <c r="X423" s="23">
        <f t="shared" si="35"/>
        <v>7.4256515867615586E-2</v>
      </c>
      <c r="Y423" s="23">
        <f t="shared" si="30"/>
        <v>5.3229535890437704E-2</v>
      </c>
      <c r="Z423" s="23">
        <f t="shared" si="34"/>
        <v>7.066507514621384E-2</v>
      </c>
    </row>
    <row r="424" spans="1:26" x14ac:dyDescent="0.3">
      <c r="A424">
        <v>1980</v>
      </c>
      <c r="B424">
        <v>11</v>
      </c>
      <c r="C424" s="11">
        <v>1980.83333332654</v>
      </c>
      <c r="E424" s="23">
        <f>SUM('VAR2-Cor'!R423,'VAR2-Sag'!R423)/2</f>
        <v>0.98009402531503853</v>
      </c>
      <c r="F424" s="23">
        <f>SUM('VAR3-Cor'!R423,'VAR3-Sag'!S423)/2</f>
        <v>0.63081492294611452</v>
      </c>
      <c r="G424" s="23">
        <f>SUM('VAR4-Cor'!S423,'VAR4-Sag'!S423)/2</f>
        <v>0.84541907442742448</v>
      </c>
      <c r="H424" s="23">
        <f t="shared" si="32"/>
        <v>0.81877600756285907</v>
      </c>
      <c r="J424">
        <v>1980</v>
      </c>
      <c r="K424">
        <v>11</v>
      </c>
      <c r="L424" s="11">
        <v>1980.83333332654</v>
      </c>
      <c r="N424" s="23">
        <f>SUM('VAR2-Cor'!S423,'VAR2-Sag'!S423)/2</f>
        <v>9.2300000000001242E-2</v>
      </c>
      <c r="O424" s="23">
        <f>SUM('VAR3-Cor'!S423,'VAR3-Sag'!T423)/2</f>
        <v>9.2314999999998801E-2</v>
      </c>
      <c r="P424" s="23">
        <f>SUM('VAR4-Cor'!T423,'VAR4-Sag'!T423)/2</f>
        <v>7.050000000000084E-2</v>
      </c>
      <c r="Q424" s="23">
        <f t="shared" si="33"/>
        <v>8.5038333333333618E-2</v>
      </c>
      <c r="S424">
        <v>1980</v>
      </c>
      <c r="T424">
        <v>11</v>
      </c>
      <c r="U424" s="11">
        <v>1980.83333332654</v>
      </c>
      <c r="W424" s="23">
        <f t="shared" si="35"/>
        <v>9.0462678536579272E-2</v>
      </c>
      <c r="X424" s="23">
        <f t="shared" si="35"/>
        <v>5.8233679611769805E-2</v>
      </c>
      <c r="Y424" s="23">
        <f t="shared" si="30"/>
        <v>5.9602044747134132E-2</v>
      </c>
      <c r="Z424" s="23">
        <f t="shared" si="34"/>
        <v>6.9432800965161065E-2</v>
      </c>
    </row>
    <row r="425" spans="1:26" x14ac:dyDescent="0.3">
      <c r="A425">
        <v>1980</v>
      </c>
      <c r="B425">
        <v>10</v>
      </c>
      <c r="C425" s="11">
        <v>1980.7499999931799</v>
      </c>
      <c r="E425" s="23">
        <f>SUM('VAR2-Cor'!R424,'VAR2-Sag'!R424)/2</f>
        <v>1.0154537938481181</v>
      </c>
      <c r="F425" s="23">
        <f>SUM('VAR3-Cor'!R424,'VAR3-Sag'!S424)/2</f>
        <v>0.64047875630434303</v>
      </c>
      <c r="G425" s="23">
        <f>SUM('VAR4-Cor'!S424,'VAR4-Sag'!S424)/2</f>
        <v>0.94514282012787754</v>
      </c>
      <c r="H425" s="23">
        <f t="shared" si="32"/>
        <v>0.86702512342677951</v>
      </c>
      <c r="J425">
        <v>1980</v>
      </c>
      <c r="K425">
        <v>10</v>
      </c>
      <c r="L425" s="11">
        <v>1980.7499999931799</v>
      </c>
      <c r="N425" s="23">
        <f>SUM('VAR2-Cor'!S424,'VAR2-Sag'!S424)/2</f>
        <v>0.122999999999997</v>
      </c>
      <c r="O425" s="23">
        <f>SUM('VAR3-Cor'!S424,'VAR3-Sag'!T424)/2</f>
        <v>6.1514999999999952E-2</v>
      </c>
      <c r="P425" s="23">
        <f>SUM('VAR4-Cor'!T424,'VAR4-Sag'!T424)/2</f>
        <v>9.2999999999999944E-2</v>
      </c>
      <c r="Q425" s="23">
        <f t="shared" si="33"/>
        <v>9.2504999999998963E-2</v>
      </c>
      <c r="S425">
        <v>1980</v>
      </c>
      <c r="T425">
        <v>10</v>
      </c>
      <c r="U425" s="11">
        <v>1980.7499999931799</v>
      </c>
      <c r="W425" s="23">
        <f t="shared" si="35"/>
        <v>0.12490081664331548</v>
      </c>
      <c r="X425" s="23">
        <f t="shared" si="35"/>
        <v>3.9399050694061633E-2</v>
      </c>
      <c r="Y425" s="23">
        <f t="shared" si="30"/>
        <v>8.7898282271892558E-2</v>
      </c>
      <c r="Z425" s="23">
        <f t="shared" si="34"/>
        <v>8.4066049869756562E-2</v>
      </c>
    </row>
    <row r="426" spans="1:26" x14ac:dyDescent="0.3">
      <c r="A426">
        <v>1980</v>
      </c>
      <c r="B426">
        <v>9</v>
      </c>
      <c r="C426" s="11">
        <v>1980.6666666598201</v>
      </c>
      <c r="E426" s="23">
        <f>SUM('VAR2-Cor'!R425,'VAR2-Sag'!R425)/2</f>
        <v>0.94919620316085607</v>
      </c>
      <c r="F426" s="23">
        <f>SUM('VAR3-Cor'!R425,'VAR3-Sag'!S425)/2</f>
        <v>0.603622829282773</v>
      </c>
      <c r="G426" s="23">
        <f>SUM('VAR4-Cor'!S425,'VAR4-Sag'!S425)/2</f>
        <v>0.95811987636591145</v>
      </c>
      <c r="H426" s="23">
        <f t="shared" si="32"/>
        <v>0.83697963626984684</v>
      </c>
      <c r="J426">
        <v>1980</v>
      </c>
      <c r="K426">
        <v>9</v>
      </c>
      <c r="L426" s="11">
        <v>1980.6666666598201</v>
      </c>
      <c r="N426" s="23">
        <f>SUM('VAR2-Cor'!S425,'VAR2-Sag'!S425)/2</f>
        <v>6.1550000000000403E-2</v>
      </c>
      <c r="O426" s="23">
        <f>SUM('VAR3-Cor'!S425,'VAR3-Sag'!T425)/2</f>
        <v>6.1514999999999952E-2</v>
      </c>
      <c r="P426" s="23">
        <f>SUM('VAR4-Cor'!T425,'VAR4-Sag'!T425)/2</f>
        <v>4.6499999999999944E-2</v>
      </c>
      <c r="Q426" s="23">
        <f t="shared" si="33"/>
        <v>5.6521666666666769E-2</v>
      </c>
      <c r="S426">
        <v>1980</v>
      </c>
      <c r="T426">
        <v>9</v>
      </c>
      <c r="U426" s="11">
        <v>1980.6666666598201</v>
      </c>
      <c r="W426" s="23">
        <f t="shared" si="35"/>
        <v>5.8423026304551075E-2</v>
      </c>
      <c r="X426" s="23">
        <f t="shared" si="35"/>
        <v>3.713185834332975E-2</v>
      </c>
      <c r="Y426" s="23">
        <f t="shared" si="30"/>
        <v>4.4552574251014831E-2</v>
      </c>
      <c r="Z426" s="23">
        <f t="shared" si="34"/>
        <v>4.6702486299631883E-2</v>
      </c>
    </row>
    <row r="427" spans="1:26" x14ac:dyDescent="0.3">
      <c r="A427">
        <v>1980</v>
      </c>
      <c r="B427">
        <v>8</v>
      </c>
      <c r="C427" s="11">
        <v>1980.58333332646</v>
      </c>
      <c r="E427" s="23">
        <f>SUM('VAR2-Cor'!R426,'VAR2-Sag'!R426)/2</f>
        <v>0.88629913219433498</v>
      </c>
      <c r="F427" s="23">
        <f>SUM('VAR3-Cor'!R426,'VAR3-Sag'!S426)/2</f>
        <v>0.57022846187509202</v>
      </c>
      <c r="G427" s="23">
        <f>SUM('VAR4-Cor'!S426,'VAR4-Sag'!S426)/2</f>
        <v>0.93834872684313098</v>
      </c>
      <c r="H427" s="23">
        <f t="shared" si="32"/>
        <v>0.79829210697085262</v>
      </c>
      <c r="J427">
        <v>1980</v>
      </c>
      <c r="K427">
        <v>8</v>
      </c>
      <c r="L427" s="11">
        <v>1980.58333332646</v>
      </c>
      <c r="N427" s="23">
        <f>SUM('VAR2-Cor'!S426,'VAR2-Sag'!S426)/2</f>
        <v>0.1230000000000005</v>
      </c>
      <c r="O427" s="23">
        <f>SUM('VAR3-Cor'!S426,'VAR3-Sag'!T426)/2</f>
        <v>6.1515000000003497E-2</v>
      </c>
      <c r="P427" s="23">
        <f>SUM('VAR4-Cor'!T426,'VAR4-Sag'!T426)/2</f>
        <v>7.050000000000084E-2</v>
      </c>
      <c r="Q427" s="23">
        <f t="shared" si="33"/>
        <v>8.5005000000001607E-2</v>
      </c>
      <c r="S427">
        <v>1980</v>
      </c>
      <c r="T427">
        <v>8</v>
      </c>
      <c r="U427" s="11">
        <v>1980.58333332646</v>
      </c>
      <c r="W427" s="23">
        <f t="shared" si="35"/>
        <v>0.10901479325990364</v>
      </c>
      <c r="X427" s="23">
        <f t="shared" si="35"/>
        <v>3.5077603832248283E-2</v>
      </c>
      <c r="Y427" s="23">
        <f t="shared" si="30"/>
        <v>6.6153585242441526E-2</v>
      </c>
      <c r="Z427" s="23">
        <f t="shared" si="34"/>
        <v>7.0081994111531154E-2</v>
      </c>
    </row>
    <row r="428" spans="1:26" x14ac:dyDescent="0.3">
      <c r="A428">
        <v>1980</v>
      </c>
      <c r="B428">
        <v>7</v>
      </c>
      <c r="C428" s="11">
        <v>1980.4999999930999</v>
      </c>
      <c r="E428" s="23">
        <f>SUM('VAR2-Cor'!R427,'VAR2-Sag'!R427)/2</f>
        <v>0.85722835395089603</v>
      </c>
      <c r="F428" s="23">
        <f>SUM('VAR3-Cor'!R427,'VAR3-Sag'!S427)/2</f>
        <v>0.54121006874086652</v>
      </c>
      <c r="G428" s="23">
        <f>SUM('VAR4-Cor'!S427,'VAR4-Sag'!S427)/2</f>
        <v>0.9313227579618204</v>
      </c>
      <c r="H428" s="23">
        <f t="shared" si="32"/>
        <v>0.77658706021786106</v>
      </c>
      <c r="J428">
        <v>1980</v>
      </c>
      <c r="K428">
        <v>7</v>
      </c>
      <c r="L428" s="11">
        <v>1980.4999999930999</v>
      </c>
      <c r="N428" s="23">
        <f>SUM('VAR2-Cor'!S427,'VAR2-Sag'!S427)/2</f>
        <v>6.1550000000003949E-2</v>
      </c>
      <c r="O428" s="23">
        <f>SUM('VAR3-Cor'!S427,'VAR3-Sag'!T427)/2</f>
        <v>6.1564999999998052E-2</v>
      </c>
      <c r="P428" s="23">
        <f>SUM('VAR4-Cor'!T427,'VAR4-Sag'!T427)/2</f>
        <v>6.8999999999999048E-2</v>
      </c>
      <c r="Q428" s="23">
        <f t="shared" si="33"/>
        <v>6.4038333333333683E-2</v>
      </c>
      <c r="S428">
        <v>1980</v>
      </c>
      <c r="T428">
        <v>7</v>
      </c>
      <c r="U428" s="11">
        <v>1980.4999999930999</v>
      </c>
      <c r="W428" s="23">
        <f t="shared" si="35"/>
        <v>5.2762405185681038E-2</v>
      </c>
      <c r="X428" s="23">
        <f t="shared" si="35"/>
        <v>3.3319597882030393E-2</v>
      </c>
      <c r="Y428" s="23">
        <f t="shared" si="30"/>
        <v>6.4261270299364723E-2</v>
      </c>
      <c r="Z428" s="23">
        <f t="shared" si="34"/>
        <v>5.0114424455692051E-2</v>
      </c>
    </row>
    <row r="429" spans="1:26" x14ac:dyDescent="0.3">
      <c r="A429">
        <v>1980</v>
      </c>
      <c r="B429">
        <v>6</v>
      </c>
      <c r="C429" s="11">
        <v>1980.41666665974</v>
      </c>
      <c r="E429" s="23">
        <f>SUM('VAR2-Cor'!R428,'VAR2-Sag'!R428)/2</f>
        <v>0.84845894224207896</v>
      </c>
      <c r="F429" s="23">
        <f>SUM('VAR3-Cor'!R428,'VAR3-Sag'!S428)/2</f>
        <v>0.51781710576606998</v>
      </c>
      <c r="G429" s="23">
        <f>SUM('VAR4-Cor'!S428,'VAR4-Sag'!S428)/2</f>
        <v>0.92908721067129241</v>
      </c>
      <c r="H429" s="23">
        <f t="shared" si="32"/>
        <v>0.76512108622648045</v>
      </c>
      <c r="J429">
        <v>1980</v>
      </c>
      <c r="K429">
        <v>6</v>
      </c>
      <c r="L429" s="11">
        <v>1980.41666665974</v>
      </c>
      <c r="N429" s="23">
        <f>SUM('VAR2-Cor'!S428,'VAR2-Sag'!S428)/2</f>
        <v>0.122999999999997</v>
      </c>
      <c r="O429" s="23">
        <f>SUM('VAR3-Cor'!S428,'VAR3-Sag'!T428)/2</f>
        <v>6.1514999999996399E-2</v>
      </c>
      <c r="P429" s="23">
        <f>SUM('VAR4-Cor'!T428,'VAR4-Sag'!T428)/2</f>
        <v>7.0500000000002644E-2</v>
      </c>
      <c r="Q429" s="23">
        <f t="shared" si="33"/>
        <v>8.5004999999998679E-2</v>
      </c>
      <c r="S429">
        <v>1980</v>
      </c>
      <c r="T429">
        <v>6</v>
      </c>
      <c r="U429" s="11">
        <v>1980.41666665974</v>
      </c>
      <c r="W429" s="23">
        <f t="shared" si="35"/>
        <v>0.10436044989577317</v>
      </c>
      <c r="X429" s="23">
        <f t="shared" si="35"/>
        <v>3.1853519261197928E-2</v>
      </c>
      <c r="Y429" s="23">
        <f t="shared" si="30"/>
        <v>6.5500648352328578E-2</v>
      </c>
      <c r="Z429" s="23">
        <f t="shared" si="34"/>
        <v>6.7238205836433224E-2</v>
      </c>
    </row>
    <row r="430" spans="1:26" x14ac:dyDescent="0.3">
      <c r="A430">
        <v>1980</v>
      </c>
      <c r="B430">
        <v>5</v>
      </c>
      <c r="C430" s="11">
        <v>1980.3333333263799</v>
      </c>
      <c r="E430" s="23">
        <f>SUM('VAR2-Cor'!R429,'VAR2-Sag'!R429)/2</f>
        <v>0.84058901922200047</v>
      </c>
      <c r="F430" s="23">
        <f>SUM('VAR3-Cor'!R429,'VAR3-Sag'!S429)/2</f>
        <v>0.51559584164568006</v>
      </c>
      <c r="G430" s="23">
        <f>SUM('VAR4-Cor'!S429,'VAR4-Sag'!S429)/2</f>
        <v>0.91021201939826901</v>
      </c>
      <c r="H430" s="23">
        <f t="shared" si="32"/>
        <v>0.75546562675531648</v>
      </c>
      <c r="J430">
        <v>1980</v>
      </c>
      <c r="K430">
        <v>5</v>
      </c>
      <c r="L430" s="11">
        <v>1980.3333333263799</v>
      </c>
      <c r="N430" s="23">
        <f>SUM('VAR2-Cor'!S429,'VAR2-Sag'!S429)/2</f>
        <v>6.149999999999875E-2</v>
      </c>
      <c r="O430" s="23">
        <f>SUM('VAR3-Cor'!S429,'VAR3-Sag'!T429)/2</f>
        <v>6.1514999999996399E-2</v>
      </c>
      <c r="P430" s="23">
        <f>SUM('VAR4-Cor'!T429,'VAR4-Sag'!T429)/2</f>
        <v>4.6499999999999944E-2</v>
      </c>
      <c r="Q430" s="23">
        <f t="shared" si="33"/>
        <v>5.6504999999998362E-2</v>
      </c>
      <c r="S430">
        <v>1980</v>
      </c>
      <c r="T430">
        <v>5</v>
      </c>
      <c r="U430" s="11">
        <v>1980.3333333263799</v>
      </c>
      <c r="W430" s="23">
        <f t="shared" si="35"/>
        <v>5.169622468215198E-2</v>
      </c>
      <c r="X430" s="23">
        <f t="shared" si="35"/>
        <v>3.1716878198832149E-2</v>
      </c>
      <c r="Y430" s="23">
        <f t="shared" si="30"/>
        <v>4.2324858902019459E-2</v>
      </c>
      <c r="Z430" s="23">
        <f t="shared" si="34"/>
        <v>4.191265392766786E-2</v>
      </c>
    </row>
    <row r="431" spans="1:26" x14ac:dyDescent="0.3">
      <c r="A431">
        <v>1980</v>
      </c>
      <c r="B431">
        <v>4</v>
      </c>
      <c r="C431" s="11">
        <v>1980.2499999930201</v>
      </c>
      <c r="E431" s="23">
        <f>SUM('VAR2-Cor'!R430,'VAR2-Sag'!R430)/2</f>
        <v>0.77395792243938655</v>
      </c>
      <c r="F431" s="23">
        <f>SUM('VAR3-Cor'!R430,'VAR3-Sag'!S430)/2</f>
        <v>0.51466771405802247</v>
      </c>
      <c r="G431" s="23">
        <f>SUM('VAR4-Cor'!S430,'VAR4-Sag'!S430)/2</f>
        <v>0.88094118075783501</v>
      </c>
      <c r="H431" s="23">
        <f t="shared" si="32"/>
        <v>0.72318893908508131</v>
      </c>
      <c r="J431">
        <v>1980</v>
      </c>
      <c r="K431">
        <v>4</v>
      </c>
      <c r="L431" s="11">
        <v>1980.2499999930201</v>
      </c>
      <c r="N431" s="23">
        <f>SUM('VAR2-Cor'!S430,'VAR2-Sag'!S430)/2</f>
        <v>0.12305000000000199</v>
      </c>
      <c r="O431" s="23">
        <f>SUM('VAR3-Cor'!S430,'VAR3-Sag'!T430)/2</f>
        <v>6.1565000000001605E-2</v>
      </c>
      <c r="P431" s="23">
        <f>SUM('VAR4-Cor'!T430,'VAR4-Sag'!T430)/2</f>
        <v>7.050000000000084E-2</v>
      </c>
      <c r="Q431" s="23">
        <f t="shared" si="33"/>
        <v>8.5038333333334812E-2</v>
      </c>
      <c r="S431">
        <v>1980</v>
      </c>
      <c r="T431">
        <v>4</v>
      </c>
      <c r="U431" s="11">
        <v>1980.2499999930201</v>
      </c>
      <c r="W431" s="23">
        <f t="shared" si="35"/>
        <v>9.5235522356168056E-2</v>
      </c>
      <c r="X431" s="23">
        <f t="shared" si="35"/>
        <v>3.1685517815982979E-2</v>
      </c>
      <c r="Y431" s="23">
        <f t="shared" si="30"/>
        <v>6.2106353243428107E-2</v>
      </c>
      <c r="Z431" s="23">
        <f t="shared" si="34"/>
        <v>6.3009131138526381E-2</v>
      </c>
    </row>
    <row r="432" spans="1:26" x14ac:dyDescent="0.3">
      <c r="A432">
        <v>1980</v>
      </c>
      <c r="B432">
        <v>3</v>
      </c>
      <c r="C432" s="11">
        <v>1980.16666665966</v>
      </c>
      <c r="E432" s="23">
        <f>SUM('VAR2-Cor'!R431,'VAR2-Sag'!R431)/2</f>
        <v>0.71061574380583004</v>
      </c>
      <c r="F432" s="23">
        <f>SUM('VAR3-Cor'!R431,'VAR3-Sag'!S431)/2</f>
        <v>0.52391962618973942</v>
      </c>
      <c r="G432" s="23">
        <f>SUM('VAR4-Cor'!S431,'VAR4-Sag'!S431)/2</f>
        <v>0.85571906549782195</v>
      </c>
      <c r="H432" s="23">
        <f t="shared" si="32"/>
        <v>0.69675147849779717</v>
      </c>
      <c r="J432">
        <v>1980</v>
      </c>
      <c r="K432">
        <v>3</v>
      </c>
      <c r="L432" s="11">
        <v>1980.16666665966</v>
      </c>
      <c r="N432" s="23">
        <f>SUM('VAR2-Cor'!S431,'VAR2-Sag'!S431)/2</f>
        <v>6.149999999999875E-2</v>
      </c>
      <c r="O432" s="23">
        <f>SUM('VAR3-Cor'!S431,'VAR3-Sag'!T431)/2</f>
        <v>6.1515000000003497E-2</v>
      </c>
      <c r="P432" s="23">
        <f>SUM('VAR4-Cor'!T431,'VAR4-Sag'!T431)/2</f>
        <v>4.6499999999999944E-2</v>
      </c>
      <c r="Q432" s="23">
        <f t="shared" si="33"/>
        <v>5.6505000000000728E-2</v>
      </c>
      <c r="S432">
        <v>1980</v>
      </c>
      <c r="T432">
        <v>3</v>
      </c>
      <c r="U432" s="11">
        <v>1980.16666665966</v>
      </c>
      <c r="W432" s="23">
        <f t="shared" si="35"/>
        <v>4.3702868244057662E-2</v>
      </c>
      <c r="X432" s="23">
        <f t="shared" si="35"/>
        <v>3.2228915805063652E-2</v>
      </c>
      <c r="Y432" s="23">
        <f t="shared" si="30"/>
        <v>3.9790936545648671E-2</v>
      </c>
      <c r="Z432" s="23">
        <f t="shared" si="34"/>
        <v>3.8574240198256664E-2</v>
      </c>
    </row>
    <row r="433" spans="1:26" x14ac:dyDescent="0.3">
      <c r="A433">
        <v>1980</v>
      </c>
      <c r="B433">
        <v>2</v>
      </c>
      <c r="C433" s="11">
        <v>1980.0833333262999</v>
      </c>
      <c r="E433" s="23">
        <f>SUM('VAR2-Cor'!R432,'VAR2-Sag'!R432)/2</f>
        <v>0.67887979223642703</v>
      </c>
      <c r="F433" s="23">
        <f>SUM('VAR3-Cor'!R432,'VAR3-Sag'!S432)/2</f>
        <v>0.57297539313742851</v>
      </c>
      <c r="G433" s="23">
        <f>SUM('VAR4-Cor'!S432,'VAR4-Sag'!S432)/2</f>
        <v>0.85331777058741443</v>
      </c>
      <c r="H433" s="23">
        <f t="shared" si="32"/>
        <v>0.70172431865375662</v>
      </c>
      <c r="J433">
        <v>1980</v>
      </c>
      <c r="K433">
        <v>2</v>
      </c>
      <c r="L433" s="11">
        <v>1980.0833333262999</v>
      </c>
      <c r="N433" s="23">
        <f>SUM('VAR2-Cor'!S432,'VAR2-Sag'!S432)/2</f>
        <v>9.2300000000001242E-2</v>
      </c>
      <c r="O433" s="23">
        <f>SUM('VAR3-Cor'!S432,'VAR3-Sag'!T432)/2</f>
        <v>0.1230799999999975</v>
      </c>
      <c r="P433" s="23">
        <f>SUM('VAR4-Cor'!T432,'VAR4-Sag'!T432)/2</f>
        <v>9.2999999999999944E-2</v>
      </c>
      <c r="Q433" s="23">
        <f t="shared" si="33"/>
        <v>0.10279333333333289</v>
      </c>
      <c r="S433">
        <v>1980</v>
      </c>
      <c r="T433">
        <v>2</v>
      </c>
      <c r="U433" s="11">
        <v>1980.0833333262999</v>
      </c>
      <c r="W433" s="23">
        <f t="shared" si="35"/>
        <v>6.2660604823423061E-2</v>
      </c>
      <c r="X433" s="23">
        <f t="shared" si="35"/>
        <v>7.0521811387353264E-2</v>
      </c>
      <c r="Y433" s="23">
        <f t="shared" si="30"/>
        <v>7.9358552664629489E-2</v>
      </c>
      <c r="Z433" s="23">
        <f t="shared" si="34"/>
        <v>7.0846989625135262E-2</v>
      </c>
    </row>
    <row r="434" spans="1:26" x14ac:dyDescent="0.3">
      <c r="A434">
        <v>1980</v>
      </c>
      <c r="B434">
        <v>1</v>
      </c>
      <c r="C434" s="11">
        <v>1979.99999999294</v>
      </c>
      <c r="E434" s="23">
        <f>SUM('VAR2-Cor'!R433,'VAR2-Sag'!R433)/2</f>
        <v>0.73962695438590498</v>
      </c>
      <c r="F434" s="23">
        <f>SUM('VAR3-Cor'!R433,'VAR3-Sag'!S433)/2</f>
        <v>0.69483417524454505</v>
      </c>
      <c r="G434" s="23">
        <f>SUM('VAR4-Cor'!S433,'VAR4-Sag'!S433)/2</f>
        <v>0.87933787451285506</v>
      </c>
      <c r="H434" s="23">
        <f t="shared" si="32"/>
        <v>0.77126633471443506</v>
      </c>
      <c r="J434">
        <v>1980</v>
      </c>
      <c r="K434">
        <v>1</v>
      </c>
      <c r="L434" s="11">
        <v>1979.99999999294</v>
      </c>
      <c r="N434" s="23">
        <f>SUM('VAR2-Cor'!S433,'VAR2-Sag'!S433)/2</f>
        <v>9.2250000000003149E-2</v>
      </c>
      <c r="O434" s="23">
        <f>SUM('VAR3-Cor'!S433,'VAR3-Sag'!T433)/2</f>
        <v>0.123029999999996</v>
      </c>
      <c r="P434" s="23">
        <f>SUM('VAR4-Cor'!T433,'VAR4-Sag'!T433)/2</f>
        <v>6.8999999999999048E-2</v>
      </c>
      <c r="Q434" s="23">
        <f t="shared" si="33"/>
        <v>9.47599999999994E-2</v>
      </c>
      <c r="S434">
        <v>1980</v>
      </c>
      <c r="T434">
        <v>1</v>
      </c>
      <c r="U434" s="11">
        <v>1979.99999999294</v>
      </c>
      <c r="W434" s="23">
        <f t="shared" si="35"/>
        <v>6.8230586542102067E-2</v>
      </c>
      <c r="X434" s="23">
        <f t="shared" si="35"/>
        <v>8.5485448580333606E-2</v>
      </c>
      <c r="Y434" s="23">
        <f t="shared" si="30"/>
        <v>6.0674313341386163E-2</v>
      </c>
      <c r="Z434" s="23">
        <f t="shared" si="34"/>
        <v>7.1463449487940603E-2</v>
      </c>
    </row>
    <row r="435" spans="1:26" x14ac:dyDescent="0.3">
      <c r="A435">
        <v>1979</v>
      </c>
      <c r="B435">
        <v>12</v>
      </c>
      <c r="C435" s="11">
        <v>1979.91666665958</v>
      </c>
      <c r="E435" s="23">
        <f>SUM('VAR2-Cor'!R434,'VAR2-Sag'!R434)/2</f>
        <v>0.81338014119452751</v>
      </c>
      <c r="F435" s="23">
        <f>SUM('VAR3-Cor'!R434,'VAR3-Sag'!S434)/2</f>
        <v>0.87535737117130252</v>
      </c>
      <c r="G435" s="23">
        <f>SUM('VAR4-Cor'!S434,'VAR4-Sag'!S434)/2</f>
        <v>0.94191694808061199</v>
      </c>
      <c r="H435" s="23">
        <f t="shared" si="32"/>
        <v>0.87688482014881386</v>
      </c>
      <c r="J435">
        <v>1979</v>
      </c>
      <c r="K435">
        <v>12</v>
      </c>
      <c r="L435" s="11">
        <v>1979.91666665958</v>
      </c>
      <c r="N435" s="23">
        <f>SUM('VAR2-Cor'!S434,'VAR2-Sag'!S434)/2</f>
        <v>9.2249999999999652E-2</v>
      </c>
      <c r="O435" s="23">
        <f>SUM('VAR3-Cor'!S434,'VAR3-Sag'!T434)/2</f>
        <v>0.1230799999999975</v>
      </c>
      <c r="P435" s="23">
        <f>SUM('VAR4-Cor'!T434,'VAR4-Sag'!T434)/2</f>
        <v>9.2999999999999944E-2</v>
      </c>
      <c r="Q435" s="23">
        <f t="shared" si="33"/>
        <v>0.1027766666666657</v>
      </c>
      <c r="S435">
        <v>1979</v>
      </c>
      <c r="T435">
        <v>12</v>
      </c>
      <c r="U435" s="11">
        <v>1979.91666665958</v>
      </c>
      <c r="W435" s="23">
        <f t="shared" si="35"/>
        <v>7.5034318025194877E-2</v>
      </c>
      <c r="X435" s="23">
        <f t="shared" si="35"/>
        <v>0.10773898524376173</v>
      </c>
      <c r="Y435" s="23">
        <f t="shared" si="30"/>
        <v>8.7598276171496861E-2</v>
      </c>
      <c r="Z435" s="23">
        <f t="shared" si="34"/>
        <v>9.0123859813484489E-2</v>
      </c>
    </row>
    <row r="436" spans="1:26" x14ac:dyDescent="0.3">
      <c r="A436">
        <v>1979</v>
      </c>
      <c r="B436">
        <v>11</v>
      </c>
      <c r="C436" s="11">
        <v>1979.8333333262201</v>
      </c>
      <c r="E436" s="23">
        <f>SUM('VAR2-Cor'!R435,'VAR2-Sag'!R435)/2</f>
        <v>0.89328934726875198</v>
      </c>
      <c r="F436" s="23">
        <f>SUM('VAR3-Cor'!R435,'VAR3-Sag'!S435)/2</f>
        <v>1.0883209962963205</v>
      </c>
      <c r="G436" s="23">
        <f>SUM('VAR4-Cor'!S435,'VAR4-Sag'!S435)/2</f>
        <v>1.010776833731057</v>
      </c>
      <c r="H436" s="23">
        <f t="shared" si="32"/>
        <v>0.99746239243204327</v>
      </c>
      <c r="J436">
        <v>1979</v>
      </c>
      <c r="K436">
        <v>11</v>
      </c>
      <c r="L436" s="11">
        <v>1979.8333333262201</v>
      </c>
      <c r="N436" s="23">
        <f>SUM('VAR2-Cor'!S435,'VAR2-Sag'!S435)/2</f>
        <v>9.2300000000001242E-2</v>
      </c>
      <c r="O436" s="23">
        <f>SUM('VAR3-Cor'!S435,'VAR3-Sag'!T435)/2</f>
        <v>9.2315000000002298E-2</v>
      </c>
      <c r="P436" s="23">
        <f>SUM('VAR4-Cor'!T435,'VAR4-Sag'!T435)/2</f>
        <v>6.9000000000002601E-2</v>
      </c>
      <c r="Q436" s="23">
        <f t="shared" si="33"/>
        <v>8.453833333333538E-2</v>
      </c>
      <c r="S436">
        <v>1979</v>
      </c>
      <c r="T436">
        <v>11</v>
      </c>
      <c r="U436" s="11">
        <v>1979.8333333262201</v>
      </c>
      <c r="W436" s="23">
        <f t="shared" si="35"/>
        <v>8.2450606752906913E-2</v>
      </c>
      <c r="X436" s="23">
        <f t="shared" si="35"/>
        <v>0.10046835277309733</v>
      </c>
      <c r="Y436" s="23">
        <f t="shared" si="30"/>
        <v>6.9743601527445562E-2</v>
      </c>
      <c r="Z436" s="23">
        <f t="shared" si="34"/>
        <v>8.4220853684483274E-2</v>
      </c>
    </row>
    <row r="437" spans="1:26" x14ac:dyDescent="0.3">
      <c r="A437">
        <v>1979</v>
      </c>
      <c r="B437">
        <v>10</v>
      </c>
      <c r="C437" s="11">
        <v>1979.74999999286</v>
      </c>
      <c r="E437" s="23">
        <f>SUM('VAR2-Cor'!R436,'VAR2-Sag'!R436)/2</f>
        <v>0.96751696634833606</v>
      </c>
      <c r="F437" s="23">
        <f>SUM('VAR3-Cor'!R436,'VAR3-Sag'!S436)/2</f>
        <v>1.1856410389548131</v>
      </c>
      <c r="G437" s="23">
        <f>SUM('VAR4-Cor'!S436,'VAR4-Sag'!S436)/2</f>
        <v>1.03957734193838</v>
      </c>
      <c r="H437" s="23">
        <f t="shared" si="32"/>
        <v>1.0642451157471766</v>
      </c>
      <c r="J437">
        <v>1979</v>
      </c>
      <c r="K437">
        <v>10</v>
      </c>
      <c r="L437" s="11">
        <v>1979.74999999286</v>
      </c>
      <c r="N437" s="23">
        <f>SUM('VAR2-Cor'!S436,'VAR2-Sag'!S436)/2</f>
        <v>9.2249999999996099E-2</v>
      </c>
      <c r="O437" s="23">
        <f>SUM('VAR3-Cor'!S436,'VAR3-Sag'!T436)/2</f>
        <v>6.1514999999996399E-2</v>
      </c>
      <c r="P437" s="23">
        <f>SUM('VAR4-Cor'!T436,'VAR4-Sag'!T436)/2</f>
        <v>6.8999999999999048E-2</v>
      </c>
      <c r="Q437" s="23">
        <f t="shared" si="33"/>
        <v>7.4254999999997184E-2</v>
      </c>
      <c r="S437">
        <v>1979</v>
      </c>
      <c r="T437">
        <v>10</v>
      </c>
      <c r="U437" s="11">
        <v>1979.74999999286</v>
      </c>
      <c r="W437" s="23">
        <f t="shared" si="35"/>
        <v>8.9253440145630233E-2</v>
      </c>
      <c r="X437" s="23">
        <f t="shared" si="35"/>
        <v>7.2934708511301058E-2</v>
      </c>
      <c r="Y437" s="23">
        <f t="shared" si="30"/>
        <v>7.1730836593747238E-2</v>
      </c>
      <c r="Z437" s="23">
        <f t="shared" si="34"/>
        <v>7.797299508355951E-2</v>
      </c>
    </row>
    <row r="438" spans="1:26" x14ac:dyDescent="0.3">
      <c r="A438">
        <v>1979</v>
      </c>
      <c r="B438">
        <v>9</v>
      </c>
      <c r="C438" s="11">
        <v>1979.6666666594999</v>
      </c>
      <c r="E438" s="23">
        <f>SUM('VAR2-Cor'!R437,'VAR2-Sag'!R437)/2</f>
        <v>0.924507323666652</v>
      </c>
      <c r="F438" s="23">
        <f>SUM('VAR3-Cor'!R437,'VAR3-Sag'!S437)/2</f>
        <v>1.1659288515458215</v>
      </c>
      <c r="G438" s="23">
        <f>SUM('VAR4-Cor'!S437,'VAR4-Sag'!S437)/2</f>
        <v>1.0239053139877594</v>
      </c>
      <c r="H438" s="23">
        <f t="shared" si="32"/>
        <v>1.0381138297334109</v>
      </c>
      <c r="J438">
        <v>1979</v>
      </c>
      <c r="K438">
        <v>9</v>
      </c>
      <c r="L438" s="11">
        <v>1979.6666666594999</v>
      </c>
      <c r="N438" s="23">
        <f>SUM('VAR2-Cor'!S437,'VAR2-Sag'!S437)/2</f>
        <v>6.1500000000002303E-2</v>
      </c>
      <c r="O438" s="23">
        <f>SUM('VAR3-Cor'!S437,'VAR3-Sag'!T437)/2</f>
        <v>6.1514999999999952E-2</v>
      </c>
      <c r="P438" s="23">
        <f>SUM('VAR4-Cor'!T437,'VAR4-Sag'!T437)/2</f>
        <v>4.6499999999999944E-2</v>
      </c>
      <c r="Q438" s="23">
        <f t="shared" si="33"/>
        <v>5.6505000000000728E-2</v>
      </c>
      <c r="S438">
        <v>1979</v>
      </c>
      <c r="T438">
        <v>9</v>
      </c>
      <c r="U438" s="11">
        <v>1979.6666666594999</v>
      </c>
      <c r="W438" s="23">
        <f t="shared" si="35"/>
        <v>5.6857200405501226E-2</v>
      </c>
      <c r="X438" s="23">
        <f t="shared" si="35"/>
        <v>7.1722113302841159E-2</v>
      </c>
      <c r="Y438" s="23">
        <f t="shared" si="30"/>
        <v>4.7611597100430753E-2</v>
      </c>
      <c r="Z438" s="23">
        <f t="shared" si="34"/>
        <v>5.8730303602924382E-2</v>
      </c>
    </row>
    <row r="439" spans="1:26" x14ac:dyDescent="0.3">
      <c r="A439">
        <v>1979</v>
      </c>
      <c r="B439">
        <v>8</v>
      </c>
      <c r="C439" s="11">
        <v>1979.5833333261401</v>
      </c>
      <c r="E439" s="23">
        <f>SUM('VAR2-Cor'!R438,'VAR2-Sag'!R438)/2</f>
        <v>0.8750386475745795</v>
      </c>
      <c r="F439" s="23">
        <f>SUM('VAR3-Cor'!R438,'VAR3-Sag'!S438)/2</f>
        <v>1.1062622707125485</v>
      </c>
      <c r="G439" s="23">
        <f>SUM('VAR4-Cor'!S438,'VAR4-Sag'!S438)/2</f>
        <v>0.99040864164570497</v>
      </c>
      <c r="H439" s="23">
        <f t="shared" si="32"/>
        <v>0.99056985331094438</v>
      </c>
      <c r="J439">
        <v>1979</v>
      </c>
      <c r="K439">
        <v>8</v>
      </c>
      <c r="L439" s="11">
        <v>1979.5833333261401</v>
      </c>
      <c r="N439" s="23">
        <f>SUM('VAR2-Cor'!S438,'VAR2-Sag'!S438)/2</f>
        <v>9.2300000000001242E-2</v>
      </c>
      <c r="O439" s="23">
        <f>SUM('VAR3-Cor'!S438,'VAR3-Sag'!T438)/2</f>
        <v>4.6132500000002304E-2</v>
      </c>
      <c r="P439" s="23">
        <f>SUM('VAR4-Cor'!T438,'VAR4-Sag'!T438)/2</f>
        <v>4.6499999999999944E-2</v>
      </c>
      <c r="Q439" s="23">
        <f t="shared" si="33"/>
        <v>6.1644166666667832E-2</v>
      </c>
      <c r="S439">
        <v>1979</v>
      </c>
      <c r="T439">
        <v>8</v>
      </c>
      <c r="U439" s="11">
        <v>1979.5833333261401</v>
      </c>
      <c r="W439" s="23">
        <f t="shared" si="35"/>
        <v>8.076606717113477E-2</v>
      </c>
      <c r="X439" s="23">
        <f t="shared" si="35"/>
        <v>5.1034644203649192E-2</v>
      </c>
      <c r="Y439" s="23">
        <f t="shared" si="30"/>
        <v>4.6054001836525228E-2</v>
      </c>
      <c r="Z439" s="23">
        <f t="shared" si="34"/>
        <v>5.9284904403769732E-2</v>
      </c>
    </row>
    <row r="440" spans="1:26" x14ac:dyDescent="0.3">
      <c r="A440">
        <v>1979</v>
      </c>
      <c r="B440">
        <v>7</v>
      </c>
      <c r="C440" s="11">
        <v>1979.49999999278</v>
      </c>
      <c r="E440" s="23">
        <f>SUM('VAR2-Cor'!R439,'VAR2-Sag'!R439)/2</f>
        <v>0.84757800504093295</v>
      </c>
      <c r="F440" s="23">
        <f>SUM('VAR3-Cor'!R439,'VAR3-Sag'!S439)/2</f>
        <v>1.084508878009766</v>
      </c>
      <c r="G440" s="23">
        <f>SUM('VAR4-Cor'!S439,'VAR4-Sag'!S439)/2</f>
        <v>0.95182817473262105</v>
      </c>
      <c r="H440" s="23">
        <f t="shared" si="32"/>
        <v>0.96130501926110667</v>
      </c>
      <c r="J440">
        <v>1979</v>
      </c>
      <c r="K440">
        <v>7</v>
      </c>
      <c r="L440" s="11">
        <v>1979.49999999278</v>
      </c>
      <c r="N440" s="23">
        <f>SUM('VAR2-Cor'!S439,'VAR2-Sag'!S439)/2</f>
        <v>6.1500000000002303E-2</v>
      </c>
      <c r="O440" s="23">
        <f>SUM('VAR3-Cor'!S439,'VAR3-Sag'!T439)/2</f>
        <v>4.6182499999999099E-2</v>
      </c>
      <c r="P440" s="23">
        <f>SUM('VAR4-Cor'!T439,'VAR4-Sag'!T439)/2</f>
        <v>6.8999999999999048E-2</v>
      </c>
      <c r="Q440" s="23">
        <f t="shared" si="33"/>
        <v>5.8894166666666824E-2</v>
      </c>
      <c r="S440">
        <v>1979</v>
      </c>
      <c r="T440">
        <v>7</v>
      </c>
      <c r="U440" s="11">
        <v>1979.49999999278</v>
      </c>
      <c r="W440" s="23">
        <f t="shared" si="35"/>
        <v>5.2126047310019331E-2</v>
      </c>
      <c r="X440" s="23">
        <f t="shared" si="35"/>
        <v>5.0085331258685042E-2</v>
      </c>
      <c r="Y440" s="23">
        <f t="shared" si="30"/>
        <v>6.5676144056549951E-2</v>
      </c>
      <c r="Z440" s="23">
        <f t="shared" si="34"/>
        <v>5.5962507541751444E-2</v>
      </c>
    </row>
    <row r="441" spans="1:26" x14ac:dyDescent="0.3">
      <c r="A441">
        <v>1979</v>
      </c>
      <c r="B441">
        <v>6</v>
      </c>
      <c r="C441" s="11">
        <v>1979.4166666594199</v>
      </c>
      <c r="E441" s="23">
        <f>SUM('VAR2-Cor'!R440,'VAR2-Sag'!R440)/2</f>
        <v>0.83264594108998646</v>
      </c>
      <c r="F441" s="23">
        <f>SUM('VAR3-Cor'!R440,'VAR3-Sag'!S440)/2</f>
        <v>1.0613953195770409</v>
      </c>
      <c r="G441" s="23">
        <f>SUM('VAR4-Cor'!S440,'VAR4-Sag'!S440)/2</f>
        <v>0.89425174354204007</v>
      </c>
      <c r="H441" s="23">
        <f t="shared" si="32"/>
        <v>0.92943100140302237</v>
      </c>
      <c r="J441">
        <v>1979</v>
      </c>
      <c r="K441">
        <v>6</v>
      </c>
      <c r="L441" s="11">
        <v>1979.4166666594199</v>
      </c>
      <c r="N441" s="23">
        <f>SUM('VAR2-Cor'!S440,'VAR2-Sag'!S440)/2</f>
        <v>9.2249999999999652E-2</v>
      </c>
      <c r="O441" s="23">
        <f>SUM('VAR3-Cor'!S440,'VAR3-Sag'!T440)/2</f>
        <v>6.1514999999996399E-2</v>
      </c>
      <c r="P441" s="23">
        <f>SUM('VAR4-Cor'!T440,'VAR4-Sag'!T440)/2</f>
        <v>4.6499999999999944E-2</v>
      </c>
      <c r="Q441" s="23">
        <f t="shared" si="33"/>
        <v>6.6754999999998663E-2</v>
      </c>
      <c r="S441">
        <v>1979</v>
      </c>
      <c r="T441">
        <v>6</v>
      </c>
      <c r="U441" s="11">
        <v>1979.4166666594199</v>
      </c>
      <c r="W441" s="23">
        <f t="shared" si="35"/>
        <v>7.6811588065550968E-2</v>
      </c>
      <c r="X441" s="23">
        <f t="shared" si="35"/>
        <v>6.529173308377785E-2</v>
      </c>
      <c r="Y441" s="23">
        <f t="shared" si="30"/>
        <v>4.1582706074704816E-2</v>
      </c>
      <c r="Z441" s="23">
        <f t="shared" si="34"/>
        <v>6.1228675741344551E-2</v>
      </c>
    </row>
    <row r="442" spans="1:26" x14ac:dyDescent="0.3">
      <c r="A442">
        <v>1979</v>
      </c>
      <c r="B442">
        <v>5</v>
      </c>
      <c r="C442" s="11">
        <v>1979.33333332606</v>
      </c>
      <c r="E442" s="23">
        <f>SUM('VAR2-Cor'!R441,'VAR2-Sag'!R441)/2</f>
        <v>0.81740607048493652</v>
      </c>
      <c r="F442" s="23">
        <f>SUM('VAR3-Cor'!R441,'VAR3-Sag'!S441)/2</f>
        <v>0.98121581384036349</v>
      </c>
      <c r="G442" s="23">
        <f>SUM('VAR4-Cor'!S441,'VAR4-Sag'!S441)/2</f>
        <v>0.8679017811602241</v>
      </c>
      <c r="H442" s="23">
        <f t="shared" si="32"/>
        <v>0.88884122182850811</v>
      </c>
      <c r="J442">
        <v>1979</v>
      </c>
      <c r="K442">
        <v>5</v>
      </c>
      <c r="L442" s="11">
        <v>1979.33333332606</v>
      </c>
      <c r="N442" s="23">
        <f>SUM('VAR2-Cor'!S441,'VAR2-Sag'!S441)/2</f>
        <v>6.1550000000000403E-2</v>
      </c>
      <c r="O442" s="23">
        <f>SUM('VAR3-Cor'!S441,'VAR3-Sag'!T441)/2</f>
        <v>6.1514999999999952E-2</v>
      </c>
      <c r="P442" s="23">
        <f>SUM('VAR4-Cor'!T441,'VAR4-Sag'!T441)/2</f>
        <v>4.6499999999999944E-2</v>
      </c>
      <c r="Q442" s="23">
        <f t="shared" si="33"/>
        <v>5.6521666666666769E-2</v>
      </c>
      <c r="S442">
        <v>1979</v>
      </c>
      <c r="T442">
        <v>5</v>
      </c>
      <c r="U442" s="11">
        <v>1979.33333332606</v>
      </c>
      <c r="W442" s="23">
        <f t="shared" si="35"/>
        <v>5.0311343638348174E-2</v>
      </c>
      <c r="X442" s="23">
        <f t="shared" si="35"/>
        <v>6.0359490788389911E-2</v>
      </c>
      <c r="Y442" s="23">
        <f t="shared" si="30"/>
        <v>4.0357432823950372E-2</v>
      </c>
      <c r="Z442" s="23">
        <f t="shared" si="34"/>
        <v>5.0342755750229486E-2</v>
      </c>
    </row>
    <row r="443" spans="1:26" x14ac:dyDescent="0.3">
      <c r="A443">
        <v>1979</v>
      </c>
      <c r="B443">
        <v>4</v>
      </c>
      <c r="C443" s="11">
        <v>1979.2499999926999</v>
      </c>
      <c r="E443" s="23">
        <f>SUM('VAR2-Cor'!R442,'VAR2-Sag'!R442)/2</f>
        <v>0.78291732050651752</v>
      </c>
      <c r="F443" s="23">
        <f>SUM('VAR3-Cor'!R442,'VAR3-Sag'!S442)/2</f>
        <v>0.89952650023174607</v>
      </c>
      <c r="G443" s="23">
        <f>SUM('VAR4-Cor'!S442,'VAR4-Sag'!S442)/2</f>
        <v>0.84727925824294148</v>
      </c>
      <c r="H443" s="23">
        <f t="shared" si="32"/>
        <v>0.84324102632706843</v>
      </c>
      <c r="J443">
        <v>1979</v>
      </c>
      <c r="K443">
        <v>4</v>
      </c>
      <c r="L443" s="11">
        <v>1979.2499999926999</v>
      </c>
      <c r="N443" s="23">
        <f>SUM('VAR2-Cor'!S442,'VAR2-Sag'!S442)/2</f>
        <v>9.2250000000003149E-2</v>
      </c>
      <c r="O443" s="23">
        <f>SUM('VAR3-Cor'!S442,'VAR3-Sag'!T442)/2</f>
        <v>4.6182499999998655E-2</v>
      </c>
      <c r="P443" s="23">
        <f>SUM('VAR4-Cor'!T442,'VAR4-Sag'!T442)/2</f>
        <v>4.6500000000001748E-2</v>
      </c>
      <c r="Q443" s="23">
        <f t="shared" si="33"/>
        <v>6.1644166666667853E-2</v>
      </c>
      <c r="S443">
        <v>1979</v>
      </c>
      <c r="T443">
        <v>4</v>
      </c>
      <c r="U443" s="11">
        <v>1979.2499999926999</v>
      </c>
      <c r="W443" s="23">
        <f t="shared" si="35"/>
        <v>7.22241228167287E-2</v>
      </c>
      <c r="X443" s="23">
        <f t="shared" si="35"/>
        <v>4.1542382596951401E-2</v>
      </c>
      <c r="Y443" s="23">
        <f t="shared" si="30"/>
        <v>3.9398485508298262E-2</v>
      </c>
      <c r="Z443" s="23">
        <f t="shared" si="34"/>
        <v>5.1054996973992794E-2</v>
      </c>
    </row>
    <row r="444" spans="1:26" x14ac:dyDescent="0.3">
      <c r="A444">
        <v>1979</v>
      </c>
      <c r="B444">
        <v>3</v>
      </c>
      <c r="C444" s="11">
        <v>1979.1666666593401</v>
      </c>
      <c r="E444" s="23">
        <f>SUM('VAR2-Cor'!R443,'VAR2-Sag'!R443)/2</f>
        <v>0.74987085446834656</v>
      </c>
      <c r="F444" s="23">
        <f>SUM('VAR3-Cor'!R443,'VAR3-Sag'!S443)/2</f>
        <v>0.83464896030577951</v>
      </c>
      <c r="G444" s="23">
        <f>SUM('VAR4-Cor'!S443,'VAR4-Sag'!S443)/2</f>
        <v>0.84020086804201344</v>
      </c>
      <c r="H444" s="23">
        <f t="shared" si="32"/>
        <v>0.80824022760537984</v>
      </c>
      <c r="J444">
        <v>1979</v>
      </c>
      <c r="K444">
        <v>3</v>
      </c>
      <c r="L444" s="11">
        <v>1979.1666666593401</v>
      </c>
      <c r="N444" s="23">
        <f>SUM('VAR2-Cor'!S443,'VAR2-Sag'!S443)/2</f>
        <v>6.1499999999995197E-2</v>
      </c>
      <c r="O444" s="23">
        <f>SUM('VAR3-Cor'!S443,'VAR3-Sag'!T443)/2</f>
        <v>4.6132500000000999E-2</v>
      </c>
      <c r="P444" s="23">
        <f>SUM('VAR4-Cor'!T443,'VAR4-Sag'!T443)/2</f>
        <v>4.6499999999999944E-2</v>
      </c>
      <c r="Q444" s="23">
        <f t="shared" si="33"/>
        <v>5.1377499999998709E-2</v>
      </c>
      <c r="S444">
        <v>1979</v>
      </c>
      <c r="T444">
        <v>3</v>
      </c>
      <c r="U444" s="11">
        <v>1979.1666666593401</v>
      </c>
      <c r="W444" s="23">
        <f t="shared" si="35"/>
        <v>4.6117057549799709E-2</v>
      </c>
      <c r="X444" s="23">
        <f t="shared" si="35"/>
        <v>3.850444316130721E-2</v>
      </c>
      <c r="Y444" s="23">
        <f t="shared" si="30"/>
        <v>3.9069340363953577E-2</v>
      </c>
      <c r="Z444" s="23">
        <f t="shared" si="34"/>
        <v>4.1230280358353494E-2</v>
      </c>
    </row>
    <row r="445" spans="1:26" x14ac:dyDescent="0.3">
      <c r="A445">
        <v>1979</v>
      </c>
      <c r="B445">
        <v>2</v>
      </c>
      <c r="C445" s="11">
        <v>1979.08333332598</v>
      </c>
      <c r="E445" s="23">
        <f>SUM('VAR2-Cor'!R444,'VAR2-Sag'!R444)/2</f>
        <v>0.73494805666131846</v>
      </c>
      <c r="F445" s="23">
        <f>SUM('VAR3-Cor'!R444,'VAR3-Sag'!S444)/2</f>
        <v>0.77485973172794842</v>
      </c>
      <c r="G445" s="23">
        <f>SUM('VAR4-Cor'!S444,'VAR4-Sag'!S444)/2</f>
        <v>0.830578556925051</v>
      </c>
      <c r="H445" s="23">
        <f t="shared" si="32"/>
        <v>0.78012878177143941</v>
      </c>
      <c r="J445">
        <v>1979</v>
      </c>
      <c r="K445">
        <v>2</v>
      </c>
      <c r="L445" s="11">
        <v>1979.08333332598</v>
      </c>
      <c r="N445" s="23">
        <f>SUM('VAR2-Cor'!S444,'VAR2-Sag'!S444)/2</f>
        <v>0.21530000000000599</v>
      </c>
      <c r="O445" s="23">
        <f>SUM('VAR3-Cor'!S444,'VAR3-Sag'!T444)/2</f>
        <v>9.2280000000002152E-2</v>
      </c>
      <c r="P445" s="23">
        <f>SUM('VAR4-Cor'!T444,'VAR4-Sag'!T444)/2</f>
        <v>9.2999999999999944E-2</v>
      </c>
      <c r="Q445" s="23">
        <f t="shared" si="33"/>
        <v>0.13352666666666935</v>
      </c>
      <c r="S445">
        <v>1979</v>
      </c>
      <c r="T445">
        <v>2</v>
      </c>
      <c r="U445" s="11">
        <v>1979.08333332598</v>
      </c>
      <c r="W445" s="23">
        <f t="shared" si="35"/>
        <v>0.15823431659918627</v>
      </c>
      <c r="X445" s="23">
        <f t="shared" si="35"/>
        <v>7.1504056043856748E-2</v>
      </c>
      <c r="Y445" s="23">
        <f t="shared" si="30"/>
        <v>7.7243805794029702E-2</v>
      </c>
      <c r="Z445" s="23">
        <f t="shared" si="34"/>
        <v>0.10232739281235759</v>
      </c>
    </row>
    <row r="446" spans="1:26" x14ac:dyDescent="0.3">
      <c r="A446">
        <v>1979</v>
      </c>
      <c r="B446">
        <v>1</v>
      </c>
      <c r="C446" s="11">
        <v>1978.9999999926199</v>
      </c>
      <c r="E446" s="23">
        <f>SUM('VAR2-Cor'!R445,'VAR2-Sag'!R445)/2</f>
        <v>0.80237310697861441</v>
      </c>
      <c r="F446" s="23">
        <f>SUM('VAR3-Cor'!R445,'VAR3-Sag'!S445)/2</f>
        <v>0.76640945685545703</v>
      </c>
      <c r="G446" s="23">
        <f>SUM('VAR4-Cor'!S445,'VAR4-Sag'!S445)/2</f>
        <v>0.83226928751015006</v>
      </c>
      <c r="H446" s="23">
        <f t="shared" si="32"/>
        <v>0.80035061711474054</v>
      </c>
      <c r="J446">
        <v>1979</v>
      </c>
      <c r="K446">
        <v>1</v>
      </c>
      <c r="L446" s="11">
        <v>1978.9999999926199</v>
      </c>
      <c r="N446" s="23">
        <f>SUM('VAR2-Cor'!S445,'VAR2-Sag'!S445)/2</f>
        <v>0.21530000000000249</v>
      </c>
      <c r="O446" s="23">
        <f>SUM('VAR3-Cor'!S445,'VAR3-Sag'!T445)/2</f>
        <v>6.1564999999998052E-2</v>
      </c>
      <c r="P446" s="23">
        <f>SUM('VAR4-Cor'!T445,'VAR4-Sag'!T445)/2</f>
        <v>9.2999999999999944E-2</v>
      </c>
      <c r="Q446" s="23">
        <f t="shared" si="33"/>
        <v>0.12328833333333349</v>
      </c>
      <c r="S446">
        <v>1979</v>
      </c>
      <c r="T446">
        <v>1</v>
      </c>
      <c r="U446" s="11">
        <v>1978.9999999926199</v>
      </c>
      <c r="W446" s="23">
        <f t="shared" si="35"/>
        <v>0.17275092993249769</v>
      </c>
      <c r="X446" s="23">
        <f t="shared" si="35"/>
        <v>4.7183998211304722E-2</v>
      </c>
      <c r="Y446" s="23">
        <f t="shared" si="30"/>
        <v>7.7401043738443906E-2</v>
      </c>
      <c r="Z446" s="23">
        <f t="shared" si="34"/>
        <v>9.9111990627415436E-2</v>
      </c>
    </row>
    <row r="447" spans="1:26" x14ac:dyDescent="0.3">
      <c r="A447">
        <v>1978</v>
      </c>
      <c r="B447">
        <v>12</v>
      </c>
      <c r="C447" s="11">
        <v>1978.91666665926</v>
      </c>
      <c r="E447" s="23">
        <f>SUM('VAR2-Cor'!R446,'VAR2-Sag'!R446)/2</f>
        <v>0.92197247802722304</v>
      </c>
      <c r="F447" s="23">
        <f>SUM('VAR3-Cor'!R446,'VAR3-Sag'!S446)/2</f>
        <v>0.79699450835599994</v>
      </c>
      <c r="G447" s="23">
        <f>SUM('VAR4-Cor'!S446,'VAR4-Sag'!S446)/2</f>
        <v>0.85486059873586351</v>
      </c>
      <c r="H447" s="23">
        <f t="shared" si="32"/>
        <v>0.85794252837302887</v>
      </c>
      <c r="J447">
        <v>1978</v>
      </c>
      <c r="K447">
        <v>12</v>
      </c>
      <c r="L447" s="11">
        <v>1978.91666665926</v>
      </c>
      <c r="N447" s="23">
        <f>SUM('VAR2-Cor'!S446,'VAR2-Sag'!S446)/2</f>
        <v>0.21529999999999899</v>
      </c>
      <c r="O447" s="23">
        <f>SUM('VAR3-Cor'!S446,'VAR3-Sag'!T446)/2</f>
        <v>9.2279999999998655E-2</v>
      </c>
      <c r="P447" s="23">
        <f>SUM('VAR4-Cor'!T446,'VAR4-Sag'!T446)/2</f>
        <v>9.2999999999999944E-2</v>
      </c>
      <c r="Q447" s="23">
        <f t="shared" si="33"/>
        <v>0.13352666666666588</v>
      </c>
      <c r="S447">
        <v>1978</v>
      </c>
      <c r="T447">
        <v>12</v>
      </c>
      <c r="U447" s="11">
        <v>1978.91666665926</v>
      </c>
      <c r="W447" s="23">
        <f t="shared" si="35"/>
        <v>0.19850067451926018</v>
      </c>
      <c r="X447" s="23">
        <f t="shared" si="35"/>
        <v>7.3546653231090608E-2</v>
      </c>
      <c r="Y447" s="23">
        <f t="shared" si="30"/>
        <v>7.950203568243526E-2</v>
      </c>
      <c r="Z447" s="23">
        <f t="shared" si="34"/>
        <v>0.11718312114426201</v>
      </c>
    </row>
    <row r="448" spans="1:26" x14ac:dyDescent="0.3">
      <c r="A448">
        <v>1978</v>
      </c>
      <c r="B448">
        <v>11</v>
      </c>
      <c r="C448" s="11">
        <v>1978.8333333259</v>
      </c>
      <c r="E448" s="23">
        <f>SUM('VAR2-Cor'!R447,'VAR2-Sag'!R447)/2</f>
        <v>1.063485409900065</v>
      </c>
      <c r="F448" s="23">
        <f>SUM('VAR3-Cor'!R447,'VAR3-Sag'!S447)/2</f>
        <v>0.85912107091719903</v>
      </c>
      <c r="G448" s="23">
        <f>SUM('VAR4-Cor'!S447,'VAR4-Sag'!S447)/2</f>
        <v>0.87388869958640303</v>
      </c>
      <c r="H448" s="23">
        <f t="shared" si="32"/>
        <v>0.9321650601345558</v>
      </c>
      <c r="J448">
        <v>1978</v>
      </c>
      <c r="K448">
        <v>11</v>
      </c>
      <c r="L448" s="11">
        <v>1978.8333333259</v>
      </c>
      <c r="N448" s="23">
        <f>SUM('VAR2-Cor'!S447,'VAR2-Sag'!S447)/2</f>
        <v>0.21530000000000249</v>
      </c>
      <c r="O448" s="23">
        <f>SUM('VAR3-Cor'!S447,'VAR3-Sag'!T447)/2</f>
        <v>6.1514999999996399E-2</v>
      </c>
      <c r="P448" s="23">
        <f>SUM('VAR4-Cor'!T447,'VAR4-Sag'!T447)/2</f>
        <v>9.2999999999999944E-2</v>
      </c>
      <c r="Q448" s="23">
        <f t="shared" si="33"/>
        <v>0.12327166666666627</v>
      </c>
      <c r="S448">
        <v>1978</v>
      </c>
      <c r="T448">
        <v>11</v>
      </c>
      <c r="U448" s="11">
        <v>1978.8333333259</v>
      </c>
      <c r="W448" s="23">
        <f t="shared" si="35"/>
        <v>0.22896840875148664</v>
      </c>
      <c r="X448" s="23">
        <f t="shared" si="35"/>
        <v>5.2848832677468406E-2</v>
      </c>
      <c r="Y448" s="23">
        <f t="shared" si="30"/>
        <v>8.1271649061535431E-2</v>
      </c>
      <c r="Z448" s="23">
        <f t="shared" si="34"/>
        <v>0.12102963016349683</v>
      </c>
    </row>
    <row r="449" spans="1:26" x14ac:dyDescent="0.3">
      <c r="A449">
        <v>1978</v>
      </c>
      <c r="B449">
        <v>10</v>
      </c>
      <c r="C449" s="11">
        <v>1978.7499999925401</v>
      </c>
      <c r="E449" s="23">
        <f>SUM('VAR2-Cor'!R448,'VAR2-Sag'!R448)/2</f>
        <v>1.1288571953838749</v>
      </c>
      <c r="F449" s="23">
        <f>SUM('VAR3-Cor'!R448,'VAR3-Sag'!S448)/2</f>
        <v>0.93520648132831297</v>
      </c>
      <c r="G449" s="23">
        <f>SUM('VAR4-Cor'!S448,'VAR4-Sag'!S448)/2</f>
        <v>0.86416694532828497</v>
      </c>
      <c r="H449" s="23">
        <f t="shared" si="32"/>
        <v>0.97607687401349086</v>
      </c>
      <c r="J449">
        <v>1978</v>
      </c>
      <c r="K449">
        <v>10</v>
      </c>
      <c r="L449" s="11">
        <v>1978.7499999925401</v>
      </c>
      <c r="N449" s="23">
        <f>SUM('VAR2-Cor'!S448,'VAR2-Sag'!S448)/2</f>
        <v>7.6925000000000548E-2</v>
      </c>
      <c r="O449" s="23">
        <f>SUM('VAR3-Cor'!S448,'VAR3-Sag'!T448)/2</f>
        <v>6.1515000000003497E-2</v>
      </c>
      <c r="P449" s="23">
        <f>SUM('VAR4-Cor'!T448,'VAR4-Sag'!T448)/2</f>
        <v>6.9000000000002601E-2</v>
      </c>
      <c r="Q449" s="23">
        <f t="shared" si="33"/>
        <v>6.9146666666668896E-2</v>
      </c>
      <c r="S449">
        <v>1978</v>
      </c>
      <c r="T449">
        <v>10</v>
      </c>
      <c r="U449" s="11">
        <v>1978.7499999925401</v>
      </c>
      <c r="W449" s="23">
        <f t="shared" si="35"/>
        <v>8.6837339754905193E-2</v>
      </c>
      <c r="X449" s="23">
        <f t="shared" si="35"/>
        <v>5.7529226698914443E-2</v>
      </c>
      <c r="Y449" s="23">
        <f t="shared" si="30"/>
        <v>5.9627519227653913E-2</v>
      </c>
      <c r="Z449" s="23">
        <f t="shared" si="34"/>
        <v>6.7998028560491183E-2</v>
      </c>
    </row>
    <row r="450" spans="1:26" x14ac:dyDescent="0.3">
      <c r="A450">
        <v>1978</v>
      </c>
      <c r="B450">
        <v>9</v>
      </c>
      <c r="C450" s="11">
        <v>1978.66666665918</v>
      </c>
      <c r="E450" s="23">
        <f>SUM('VAR2-Cor'!R449,'VAR2-Sag'!R449)/2</f>
        <v>1.0891952451374149</v>
      </c>
      <c r="F450" s="23">
        <f>SUM('VAR3-Cor'!R449,'VAR3-Sag'!S449)/2</f>
        <v>0.57799145033320154</v>
      </c>
      <c r="G450" s="23">
        <f>SUM('VAR4-Cor'!S449,'VAR4-Sag'!S449)/2</f>
        <v>0.8329920339994985</v>
      </c>
      <c r="H450" s="23">
        <f t="shared" si="32"/>
        <v>0.83339290982337166</v>
      </c>
      <c r="J450">
        <v>1978</v>
      </c>
      <c r="K450">
        <v>9</v>
      </c>
      <c r="L450" s="11">
        <v>1978.66666665918</v>
      </c>
      <c r="N450" s="23">
        <f>SUM('VAR2-Cor'!S449,'VAR2-Sag'!S449)/2</f>
        <v>4.6124999999998147E-2</v>
      </c>
      <c r="O450" s="23">
        <f>SUM('VAR3-Cor'!S449,'VAR3-Sag'!T449)/2</f>
        <v>4.6139999999999348E-2</v>
      </c>
      <c r="P450" s="23">
        <f>SUM('VAR4-Cor'!T449,'VAR4-Sag'!T449)/2</f>
        <v>6.8999999999999048E-2</v>
      </c>
      <c r="Q450" s="23">
        <f t="shared" si="33"/>
        <v>5.3754999999998852E-2</v>
      </c>
      <c r="S450">
        <v>1978</v>
      </c>
      <c r="T450">
        <v>9</v>
      </c>
      <c r="U450" s="11">
        <v>1978.66666665918</v>
      </c>
      <c r="W450" s="23">
        <f t="shared" si="35"/>
        <v>5.0239130681961244E-2</v>
      </c>
      <c r="X450" s="23">
        <f t="shared" si="35"/>
        <v>2.6668525518373544E-2</v>
      </c>
      <c r="Y450" s="23">
        <f t="shared" si="30"/>
        <v>5.7476450345964603E-2</v>
      </c>
      <c r="Z450" s="23">
        <f t="shared" si="34"/>
        <v>4.4794702182099799E-2</v>
      </c>
    </row>
    <row r="451" spans="1:26" x14ac:dyDescent="0.3">
      <c r="A451">
        <v>1978</v>
      </c>
      <c r="B451">
        <v>8</v>
      </c>
      <c r="C451" s="11">
        <v>1978.5833333258199</v>
      </c>
      <c r="E451" s="23">
        <f>SUM('VAR2-Cor'!R450,'VAR2-Sag'!R450)/2</f>
        <v>1.0474949198174399</v>
      </c>
      <c r="F451" s="23">
        <f>SUM('VAR3-Cor'!R450,'VAR3-Sag'!S450)/2</f>
        <v>0.56094564369222844</v>
      </c>
      <c r="G451" s="23">
        <f>SUM('VAR4-Cor'!S450,'VAR4-Sag'!S450)/2</f>
        <v>0.79901929533686999</v>
      </c>
      <c r="H451" s="23">
        <f t="shared" si="32"/>
        <v>0.80248661961551271</v>
      </c>
      <c r="J451">
        <v>1978</v>
      </c>
      <c r="K451">
        <v>8</v>
      </c>
      <c r="L451" s="11">
        <v>1978.5833333258199</v>
      </c>
      <c r="N451" s="23">
        <f>SUM('VAR2-Cor'!S450,'VAR2-Sag'!S450)/2</f>
        <v>7.6874999999999055E-2</v>
      </c>
      <c r="O451" s="23">
        <f>SUM('VAR3-Cor'!S450,'VAR3-Sag'!T450)/2</f>
        <v>4.6139999999999348E-2</v>
      </c>
      <c r="P451" s="23">
        <f>SUM('VAR4-Cor'!T450,'VAR4-Sag'!T450)/2</f>
        <v>4.6499999999999944E-2</v>
      </c>
      <c r="Q451" s="23">
        <f t="shared" si="33"/>
        <v>5.6504999999999451E-2</v>
      </c>
      <c r="S451">
        <v>1978</v>
      </c>
      <c r="T451">
        <v>8</v>
      </c>
      <c r="U451" s="11">
        <v>1978.5833333258199</v>
      </c>
      <c r="W451" s="23">
        <f t="shared" si="35"/>
        <v>8.0526171960964704E-2</v>
      </c>
      <c r="X451" s="23">
        <f t="shared" si="35"/>
        <v>2.5882031999959053E-2</v>
      </c>
      <c r="Y451" s="23">
        <f t="shared" si="35"/>
        <v>3.715439723316441E-2</v>
      </c>
      <c r="Z451" s="23">
        <f t="shared" si="34"/>
        <v>4.7854200398029394E-2</v>
      </c>
    </row>
    <row r="452" spans="1:26" x14ac:dyDescent="0.3">
      <c r="A452">
        <v>1978</v>
      </c>
      <c r="B452">
        <v>7</v>
      </c>
      <c r="C452" s="11">
        <v>1978.4999999924601</v>
      </c>
      <c r="E452" s="23">
        <f>SUM('VAR2-Cor'!R451,'VAR2-Sag'!R451)/2</f>
        <v>1.0178592612557655</v>
      </c>
      <c r="F452" s="23">
        <f>SUM('VAR3-Cor'!R451,'VAR3-Sag'!S451)/2</f>
        <v>0.53635535369728204</v>
      </c>
      <c r="G452" s="23">
        <f>SUM('VAR4-Cor'!S451,'VAR4-Sag'!S451)/2</f>
        <v>0.78462169009475746</v>
      </c>
      <c r="H452" s="23">
        <f t="shared" si="32"/>
        <v>0.77961210168260164</v>
      </c>
      <c r="J452">
        <v>1978</v>
      </c>
      <c r="K452">
        <v>7</v>
      </c>
      <c r="L452" s="11">
        <v>1978.4999999924601</v>
      </c>
      <c r="N452" s="23">
        <f>SUM('VAR2-Cor'!S451,'VAR2-Sag'!S451)/2</f>
        <v>4.6175000000003352E-2</v>
      </c>
      <c r="O452" s="23">
        <f>SUM('VAR3-Cor'!S451,'VAR3-Sag'!T451)/2</f>
        <v>6.1514999999999952E-2</v>
      </c>
      <c r="P452" s="23">
        <f>SUM('VAR4-Cor'!T451,'VAR4-Sag'!T451)/2</f>
        <v>4.6499999999999944E-2</v>
      </c>
      <c r="Q452" s="23">
        <f t="shared" si="33"/>
        <v>5.1396666666667756E-2</v>
      </c>
      <c r="S452">
        <v>1978</v>
      </c>
      <c r="T452">
        <v>7</v>
      </c>
      <c r="U452" s="11">
        <v>1978.4999999924601</v>
      </c>
      <c r="W452" s="23">
        <f t="shared" si="35"/>
        <v>4.6999651388488384E-2</v>
      </c>
      <c r="X452" s="23">
        <f t="shared" si="35"/>
        <v>3.299389958268828E-2</v>
      </c>
      <c r="Y452" s="23">
        <f t="shared" si="35"/>
        <v>3.648490858940618E-2</v>
      </c>
      <c r="Z452" s="23">
        <f t="shared" si="34"/>
        <v>3.8826153186860946E-2</v>
      </c>
    </row>
    <row r="453" spans="1:26" x14ac:dyDescent="0.3">
      <c r="A453">
        <v>1978</v>
      </c>
      <c r="B453">
        <v>6</v>
      </c>
      <c r="C453" s="11">
        <v>1978.4166666591</v>
      </c>
      <c r="E453" s="23">
        <f>SUM('VAR2-Cor'!R452,'VAR2-Sag'!R452)/2</f>
        <v>0.99663816220305801</v>
      </c>
      <c r="F453" s="23">
        <f>SUM('VAR3-Cor'!R452,'VAR3-Sag'!S452)/2</f>
        <v>0.50535912426957896</v>
      </c>
      <c r="G453" s="23">
        <f>SUM('VAR4-Cor'!S452,'VAR4-Sag'!S452)/2</f>
        <v>0.77475788151198899</v>
      </c>
      <c r="H453" s="23">
        <f t="shared" si="32"/>
        <v>0.75891838932820865</v>
      </c>
      <c r="J453">
        <v>1978</v>
      </c>
      <c r="K453">
        <v>6</v>
      </c>
      <c r="L453" s="11">
        <v>1978.4166666591</v>
      </c>
      <c r="N453" s="23">
        <f>SUM('VAR2-Cor'!S452,'VAR2-Sag'!S452)/2</f>
        <v>7.6874999999999055E-2</v>
      </c>
      <c r="O453" s="23">
        <f>SUM('VAR3-Cor'!S452,'VAR3-Sag'!T452)/2</f>
        <v>4.6139999999999348E-2</v>
      </c>
      <c r="P453" s="23">
        <f>SUM('VAR4-Cor'!T452,'VAR4-Sag'!T452)/2</f>
        <v>6.8999999999999048E-2</v>
      </c>
      <c r="Q453" s="23">
        <f t="shared" si="33"/>
        <v>6.4004999999999146E-2</v>
      </c>
      <c r="S453">
        <v>1978</v>
      </c>
      <c r="T453">
        <v>6</v>
      </c>
      <c r="U453" s="11">
        <v>1978.4166666591</v>
      </c>
      <c r="W453" s="23">
        <f t="shared" si="35"/>
        <v>7.6616558719359143E-2</v>
      </c>
      <c r="X453" s="23">
        <f t="shared" si="35"/>
        <v>2.3317269993798045E-2</v>
      </c>
      <c r="Y453" s="23">
        <f t="shared" si="35"/>
        <v>5.34582938243265E-2</v>
      </c>
      <c r="Z453" s="23">
        <f t="shared" si="34"/>
        <v>5.1130707512494565E-2</v>
      </c>
    </row>
    <row r="454" spans="1:26" x14ac:dyDescent="0.3">
      <c r="A454">
        <v>1978</v>
      </c>
      <c r="B454">
        <v>5</v>
      </c>
      <c r="C454" s="11">
        <v>1978.3333333257401</v>
      </c>
      <c r="E454" s="23">
        <f>SUM('VAR2-Cor'!R453,'VAR2-Sag'!R453)/2</f>
        <v>0.97684872050058957</v>
      </c>
      <c r="F454" s="23">
        <f>SUM('VAR3-Cor'!R453,'VAR3-Sag'!S453)/2</f>
        <v>0.48165712124551696</v>
      </c>
      <c r="G454" s="23">
        <f>SUM('VAR4-Cor'!S453,'VAR4-Sag'!S453)/2</f>
        <v>0.76259766470754053</v>
      </c>
      <c r="H454" s="23">
        <f t="shared" si="32"/>
        <v>0.7403678354845491</v>
      </c>
      <c r="J454">
        <v>1978</v>
      </c>
      <c r="K454">
        <v>5</v>
      </c>
      <c r="L454" s="11">
        <v>1978.3333333257401</v>
      </c>
      <c r="N454" s="23">
        <f>SUM('VAR2-Cor'!S453,'VAR2-Sag'!S453)/2</f>
        <v>4.61749999999998E-2</v>
      </c>
      <c r="O454" s="23">
        <f>SUM('VAR3-Cor'!S453,'VAR3-Sag'!T453)/2</f>
        <v>4.6140000000002901E-2</v>
      </c>
      <c r="P454" s="23">
        <f>SUM('VAR4-Cor'!T453,'VAR4-Sag'!T453)/2</f>
        <v>6.8999999999999048E-2</v>
      </c>
      <c r="Q454" s="23">
        <f t="shared" si="33"/>
        <v>5.3771666666667252E-2</v>
      </c>
      <c r="S454">
        <v>1978</v>
      </c>
      <c r="T454">
        <v>5</v>
      </c>
      <c r="U454" s="11">
        <v>1978.3333333257401</v>
      </c>
      <c r="W454" s="23">
        <f t="shared" si="35"/>
        <v>4.5105989669114527E-2</v>
      </c>
      <c r="X454" s="23">
        <f t="shared" si="35"/>
        <v>2.2223659574269548E-2</v>
      </c>
      <c r="Y454" s="23">
        <f t="shared" si="35"/>
        <v>5.2619238864819569E-2</v>
      </c>
      <c r="Z454" s="23">
        <f t="shared" si="34"/>
        <v>3.9982962702734548E-2</v>
      </c>
    </row>
    <row r="455" spans="1:26" x14ac:dyDescent="0.3">
      <c r="A455">
        <v>1978</v>
      </c>
      <c r="B455">
        <v>4</v>
      </c>
      <c r="C455" s="11">
        <v>1978.24999999238</v>
      </c>
      <c r="E455" s="23">
        <f>SUM('VAR2-Cor'!R454,'VAR2-Sag'!R454)/2</f>
        <v>0.94506295119994099</v>
      </c>
      <c r="F455" s="23">
        <f>SUM('VAR3-Cor'!R454,'VAR3-Sag'!S454)/2</f>
        <v>0.46501201285671701</v>
      </c>
      <c r="G455" s="23">
        <f>SUM('VAR4-Cor'!S454,'VAR4-Sag'!S454)/2</f>
        <v>0.74946034968716202</v>
      </c>
      <c r="H455" s="23">
        <f t="shared" si="32"/>
        <v>0.71984510458127327</v>
      </c>
      <c r="J455">
        <v>1978</v>
      </c>
      <c r="K455">
        <v>4</v>
      </c>
      <c r="L455" s="11">
        <v>1978.24999999238</v>
      </c>
      <c r="N455" s="23">
        <f>SUM('VAR2-Cor'!S454,'VAR2-Sag'!S454)/2</f>
        <v>7.6874999999997307E-2</v>
      </c>
      <c r="O455" s="23">
        <f>SUM('VAR3-Cor'!S454,'VAR3-Sag'!T454)/2</f>
        <v>4.61399999999976E-2</v>
      </c>
      <c r="P455" s="23">
        <f>SUM('VAR4-Cor'!T454,'VAR4-Sag'!T454)/2</f>
        <v>4.6500000000001748E-2</v>
      </c>
      <c r="Q455" s="23">
        <f t="shared" si="33"/>
        <v>5.6504999999998883E-2</v>
      </c>
      <c r="S455">
        <v>1978</v>
      </c>
      <c r="T455">
        <v>4</v>
      </c>
      <c r="U455" s="11">
        <v>1978.24999999238</v>
      </c>
      <c r="W455" s="23">
        <f t="shared" si="35"/>
        <v>7.2651714373492923E-2</v>
      </c>
      <c r="X455" s="23">
        <f t="shared" si="35"/>
        <v>2.1455654273207805E-2</v>
      </c>
      <c r="Y455" s="23">
        <f t="shared" si="35"/>
        <v>3.4849906260454346E-2</v>
      </c>
      <c r="Z455" s="23">
        <f t="shared" si="34"/>
        <v>4.2985758302385026E-2</v>
      </c>
    </row>
    <row r="456" spans="1:26" x14ac:dyDescent="0.3">
      <c r="A456">
        <v>1978</v>
      </c>
      <c r="B456">
        <v>3</v>
      </c>
      <c r="C456" s="11">
        <v>1978.1666666590099</v>
      </c>
      <c r="E456" s="23">
        <f>SUM('VAR2-Cor'!R455,'VAR2-Sag'!R455)/2</f>
        <v>0.91560467495563058</v>
      </c>
      <c r="F456" s="23">
        <f>SUM('VAR3-Cor'!R455,'VAR3-Sag'!S455)/2</f>
        <v>0.45756626748802698</v>
      </c>
      <c r="G456" s="23">
        <f>SUM('VAR4-Cor'!S455,'VAR4-Sag'!S455)/2</f>
        <v>0.74286012515410205</v>
      </c>
      <c r="H456" s="23">
        <f t="shared" si="32"/>
        <v>0.70534368919925328</v>
      </c>
      <c r="J456">
        <v>1978</v>
      </c>
      <c r="K456">
        <v>3</v>
      </c>
      <c r="L456" s="11">
        <v>1978.1666666590099</v>
      </c>
      <c r="N456" s="23">
        <f>SUM('VAR2-Cor'!S455,'VAR2-Sag'!S455)/2</f>
        <v>4.6174999999998051E-2</v>
      </c>
      <c r="O456" s="23">
        <f>SUM('VAR3-Cor'!S455,'VAR3-Sag'!T455)/2</f>
        <v>4.61399999999976E-2</v>
      </c>
      <c r="P456" s="23">
        <f>SUM('VAR4-Cor'!T455,'VAR4-Sag'!T455)/2</f>
        <v>4.6499999999999944E-2</v>
      </c>
      <c r="Q456" s="23">
        <f t="shared" si="33"/>
        <v>4.6271666666665191E-2</v>
      </c>
      <c r="S456">
        <v>1978</v>
      </c>
      <c r="T456">
        <v>3</v>
      </c>
      <c r="U456" s="11">
        <v>1978.1666666590099</v>
      </c>
      <c r="W456" s="23">
        <f t="shared" si="35"/>
        <v>4.2278045866074455E-2</v>
      </c>
      <c r="X456" s="23">
        <f t="shared" si="35"/>
        <v>2.1112107581896467E-2</v>
      </c>
      <c r="Y456" s="23">
        <f t="shared" si="35"/>
        <v>3.4542995819665703E-2</v>
      </c>
      <c r="Z456" s="23">
        <f t="shared" si="34"/>
        <v>3.2644383089212206E-2</v>
      </c>
    </row>
    <row r="457" spans="1:26" x14ac:dyDescent="0.3">
      <c r="A457">
        <v>1978</v>
      </c>
      <c r="B457">
        <v>2</v>
      </c>
      <c r="C457" s="11">
        <v>1978.0833333256501</v>
      </c>
      <c r="E457" s="23">
        <f>SUM('VAR2-Cor'!R456,'VAR2-Sag'!R456)/2</f>
        <v>0.89136091179456201</v>
      </c>
      <c r="F457" s="23">
        <f>SUM('VAR3-Cor'!R456,'VAR3-Sag'!S456)/2</f>
        <v>0.46022372284426749</v>
      </c>
      <c r="G457" s="23">
        <f>SUM('VAR4-Cor'!S456,'VAR4-Sag'!S456)/2</f>
        <v>0.73893693381350545</v>
      </c>
      <c r="H457" s="23">
        <f t="shared" si="32"/>
        <v>0.69684052281744491</v>
      </c>
      <c r="J457">
        <v>1978</v>
      </c>
      <c r="K457">
        <v>2</v>
      </c>
      <c r="L457" s="11">
        <v>1978.0833333256501</v>
      </c>
      <c r="N457" s="23">
        <f>SUM('VAR2-Cor'!S456,'VAR2-Sag'!S456)/2</f>
        <v>0.12300000000000465</v>
      </c>
      <c r="O457" s="23">
        <f>SUM('VAR3-Cor'!S456,'VAR3-Sag'!T456)/2</f>
        <v>0.18454500000000351</v>
      </c>
      <c r="P457" s="23">
        <f>SUM('VAR4-Cor'!T456,'VAR4-Sag'!T456)/2</f>
        <v>0.11700000000000066</v>
      </c>
      <c r="Q457" s="23">
        <f t="shared" si="33"/>
        <v>0.14151500000000294</v>
      </c>
      <c r="S457">
        <v>1978</v>
      </c>
      <c r="T457">
        <v>2</v>
      </c>
      <c r="U457" s="11">
        <v>1978.0833333256501</v>
      </c>
      <c r="W457" s="23">
        <f t="shared" si="35"/>
        <v>0.10963739215073527</v>
      </c>
      <c r="X457" s="23">
        <f t="shared" si="35"/>
        <v>8.4931986932296963E-2</v>
      </c>
      <c r="Y457" s="23">
        <f t="shared" si="35"/>
        <v>8.6455621256180629E-2</v>
      </c>
      <c r="Z457" s="23">
        <f t="shared" si="34"/>
        <v>9.367500011307095E-2</v>
      </c>
    </row>
    <row r="458" spans="1:26" x14ac:dyDescent="0.3">
      <c r="A458">
        <v>1978</v>
      </c>
      <c r="B458">
        <v>1</v>
      </c>
      <c r="C458" s="11">
        <v>1977.99999999229</v>
      </c>
      <c r="E458" s="23">
        <f>SUM('VAR2-Cor'!R457,'VAR2-Sag'!R457)/2</f>
        <v>0.9414907384708604</v>
      </c>
      <c r="F458" s="23">
        <f>SUM('VAR3-Cor'!R457,'VAR3-Sag'!S457)/2</f>
        <v>0.51395782037740301</v>
      </c>
      <c r="G458" s="23">
        <f>SUM('VAR4-Cor'!S457,'VAR4-Sag'!S457)/2</f>
        <v>0.77765453658614292</v>
      </c>
      <c r="H458" s="23">
        <f t="shared" si="32"/>
        <v>0.74436769847813533</v>
      </c>
      <c r="J458">
        <v>1978</v>
      </c>
      <c r="K458">
        <v>1</v>
      </c>
      <c r="L458" s="11">
        <v>1977.99999999229</v>
      </c>
      <c r="N458" s="23">
        <f>SUM('VAR2-Cor'!S457,'VAR2-Sag'!S457)/2</f>
        <v>0.12300000000000065</v>
      </c>
      <c r="O458" s="23">
        <f>SUM('VAR3-Cor'!S457,'VAR3-Sag'!T457)/2</f>
        <v>0.153779999999997</v>
      </c>
      <c r="P458" s="23">
        <f>SUM('VAR4-Cor'!T457,'VAR4-Sag'!T457)/2</f>
        <v>0.11700000000000066</v>
      </c>
      <c r="Q458" s="23">
        <f t="shared" si="33"/>
        <v>0.13125999999999943</v>
      </c>
      <c r="S458">
        <v>1978</v>
      </c>
      <c r="T458">
        <v>1</v>
      </c>
      <c r="U458" s="11">
        <v>1977.99999999229</v>
      </c>
      <c r="W458" s="23">
        <f t="shared" si="35"/>
        <v>0.11580336083191645</v>
      </c>
      <c r="X458" s="23">
        <f t="shared" si="35"/>
        <v>7.9036433617635488E-2</v>
      </c>
      <c r="Y458" s="23">
        <f t="shared" si="35"/>
        <v>9.0985580780579237E-2</v>
      </c>
      <c r="Z458" s="23">
        <f t="shared" si="34"/>
        <v>9.527512507671039E-2</v>
      </c>
    </row>
    <row r="459" spans="1:26" x14ac:dyDescent="0.3">
      <c r="A459">
        <v>1977</v>
      </c>
      <c r="B459">
        <v>12</v>
      </c>
      <c r="C459" s="11">
        <v>1977.9166666589299</v>
      </c>
      <c r="E459" s="23">
        <f>SUM('VAR2-Cor'!R458,'VAR2-Sag'!R458)/2</f>
        <v>1.0027733046872669</v>
      </c>
      <c r="F459" s="23">
        <f>SUM('VAR3-Cor'!R458,'VAR3-Sag'!S458)/2</f>
        <v>0.70328551486037449</v>
      </c>
      <c r="G459" s="23">
        <f>SUM('VAR4-Cor'!S458,'VAR4-Sag'!S458)/2</f>
        <v>0.87286399829457406</v>
      </c>
      <c r="H459" s="23">
        <f t="shared" si="32"/>
        <v>0.85964093928073859</v>
      </c>
      <c r="J459">
        <v>1977</v>
      </c>
      <c r="K459">
        <v>12</v>
      </c>
      <c r="L459" s="11">
        <v>1977.9166666589299</v>
      </c>
      <c r="N459" s="23">
        <f>SUM('VAR2-Cor'!S458,'VAR2-Sag'!S458)/2</f>
        <v>0.12305000000000274</v>
      </c>
      <c r="O459" s="23">
        <f>SUM('VAR3-Cor'!S458,'VAR3-Sag'!T458)/2</f>
        <v>0.18454500000000351</v>
      </c>
      <c r="P459" s="23">
        <f>SUM('VAR4-Cor'!T458,'VAR4-Sag'!T458)/2</f>
        <v>0.11700000000000066</v>
      </c>
      <c r="Q459" s="23">
        <f t="shared" si="33"/>
        <v>0.14153166666666897</v>
      </c>
      <c r="S459">
        <v>1977</v>
      </c>
      <c r="T459">
        <v>12</v>
      </c>
      <c r="U459" s="11">
        <v>1977.9166666589299</v>
      </c>
      <c r="W459" s="23">
        <f t="shared" si="35"/>
        <v>0.12339125514177093</v>
      </c>
      <c r="X459" s="23">
        <f t="shared" si="35"/>
        <v>0.12978782533991029</v>
      </c>
      <c r="Y459" s="23">
        <f t="shared" si="35"/>
        <v>0.10212508780046574</v>
      </c>
      <c r="Z459" s="23">
        <f t="shared" si="34"/>
        <v>0.11843472276071566</v>
      </c>
    </row>
    <row r="460" spans="1:26" x14ac:dyDescent="0.3">
      <c r="A460">
        <v>1977</v>
      </c>
      <c r="B460">
        <v>11</v>
      </c>
      <c r="C460" s="11">
        <v>1977.83333332557</v>
      </c>
      <c r="E460" s="23">
        <f>SUM('VAR2-Cor'!R459,'VAR2-Sag'!R459)/2</f>
        <v>1.0616782678106755</v>
      </c>
      <c r="F460" s="23">
        <f>SUM('VAR3-Cor'!R459,'VAR3-Sag'!S459)/2</f>
        <v>0.86657551634808605</v>
      </c>
      <c r="G460" s="23">
        <f>SUM('VAR4-Cor'!S459,'VAR4-Sag'!S459)/2</f>
        <v>0.97288653577191753</v>
      </c>
      <c r="H460" s="23">
        <f t="shared" si="32"/>
        <v>0.96704677331022637</v>
      </c>
      <c r="J460">
        <v>1977</v>
      </c>
      <c r="K460">
        <v>11</v>
      </c>
      <c r="L460" s="11">
        <v>1977.83333332557</v>
      </c>
      <c r="N460" s="23">
        <f>SUM('VAR2-Cor'!S459,'VAR2-Sag'!S459)/2</f>
        <v>0.12300000000000065</v>
      </c>
      <c r="O460" s="23">
        <f>SUM('VAR3-Cor'!S459,'VAR3-Sag'!T459)/2</f>
        <v>0.153779999999997</v>
      </c>
      <c r="P460" s="23">
        <f>SUM('VAR4-Cor'!T459,'VAR4-Sag'!T459)/2</f>
        <v>0.11700000000000066</v>
      </c>
      <c r="Q460" s="23">
        <f t="shared" si="33"/>
        <v>0.13125999999999943</v>
      </c>
      <c r="S460">
        <v>1977</v>
      </c>
      <c r="T460">
        <v>11</v>
      </c>
      <c r="U460" s="11">
        <v>1977.83333332557</v>
      </c>
      <c r="W460" s="23">
        <f t="shared" si="35"/>
        <v>0.13058642694071379</v>
      </c>
      <c r="X460" s="23">
        <f t="shared" si="35"/>
        <v>0.13326198290400607</v>
      </c>
      <c r="Y460" s="23">
        <f t="shared" si="35"/>
        <v>0.11382772468531499</v>
      </c>
      <c r="Z460" s="23">
        <f t="shared" si="34"/>
        <v>0.12589204484334496</v>
      </c>
    </row>
    <row r="461" spans="1:26" x14ac:dyDescent="0.3">
      <c r="A461">
        <v>1977</v>
      </c>
      <c r="B461">
        <v>10</v>
      </c>
      <c r="C461" s="11">
        <v>1977.74999999221</v>
      </c>
      <c r="E461" s="23">
        <f>SUM('VAR2-Cor'!R460,'VAR2-Sag'!R460)/2</f>
        <v>1.1184688230324684</v>
      </c>
      <c r="F461" s="23">
        <f>SUM('VAR3-Cor'!R460,'VAR3-Sag'!S460)/2</f>
        <v>0.90249342317308145</v>
      </c>
      <c r="G461" s="23">
        <f>SUM('VAR4-Cor'!S460,'VAR4-Sag'!S460)/2</f>
        <v>1.0314479847632949</v>
      </c>
      <c r="H461" s="23">
        <f t="shared" ref="H461:H524" si="36">AVERAGE(D461:G461)</f>
        <v>1.017470076989615</v>
      </c>
      <c r="J461">
        <v>1977</v>
      </c>
      <c r="K461">
        <v>10</v>
      </c>
      <c r="L461" s="11">
        <v>1977.74999999221</v>
      </c>
      <c r="N461" s="23">
        <f>SUM('VAR2-Cor'!S460,'VAR2-Sag'!S460)/2</f>
        <v>4.6125000000001699E-2</v>
      </c>
      <c r="O461" s="23">
        <f>SUM('VAR3-Cor'!S460,'VAR3-Sag'!T460)/2</f>
        <v>6.1514999999999952E-2</v>
      </c>
      <c r="P461" s="23">
        <f>SUM('VAR4-Cor'!T460,'VAR4-Sag'!T460)/2</f>
        <v>6.9000000000002601E-2</v>
      </c>
      <c r="Q461" s="23">
        <f t="shared" ref="Q461:Q524" si="37">AVERAGE(M461:P461)</f>
        <v>5.888000000000141E-2</v>
      </c>
      <c r="S461">
        <v>1977</v>
      </c>
      <c r="T461">
        <v>10</v>
      </c>
      <c r="U461" s="11">
        <v>1977.74999999221</v>
      </c>
      <c r="W461" s="23">
        <f t="shared" si="35"/>
        <v>5.1589374462374507E-2</v>
      </c>
      <c r="X461" s="23">
        <f t="shared" si="35"/>
        <v>5.551688292649206E-2</v>
      </c>
      <c r="Y461" s="23">
        <f t="shared" si="35"/>
        <v>7.1169910948670034E-2</v>
      </c>
      <c r="Z461" s="23">
        <f t="shared" ref="Z461:Z524" si="38">AVERAGE(V461:Y461)</f>
        <v>5.9425389445845529E-2</v>
      </c>
    </row>
    <row r="462" spans="1:26" x14ac:dyDescent="0.3">
      <c r="A462">
        <v>1977</v>
      </c>
      <c r="B462">
        <v>9</v>
      </c>
      <c r="C462" s="11">
        <v>1977.6666666588501</v>
      </c>
      <c r="E462" s="23">
        <f>SUM('VAR2-Cor'!R461,'VAR2-Sag'!R461)/2</f>
        <v>0.98015767862777647</v>
      </c>
      <c r="F462" s="23">
        <f>SUM('VAR3-Cor'!R461,'VAR3-Sag'!S461)/2</f>
        <v>0.82736220154503148</v>
      </c>
      <c r="G462" s="23">
        <f>SUM('VAR4-Cor'!S461,'VAR4-Sag'!S461)/2</f>
        <v>1.0305396690424748</v>
      </c>
      <c r="H462" s="23">
        <f t="shared" si="36"/>
        <v>0.94601984973842768</v>
      </c>
      <c r="J462">
        <v>1977</v>
      </c>
      <c r="K462">
        <v>9</v>
      </c>
      <c r="L462" s="11">
        <v>1977.6666666588501</v>
      </c>
      <c r="N462" s="23">
        <f>SUM('VAR2-Cor'!S461,'VAR2-Sag'!S461)/2</f>
        <v>4.6124999999998147E-2</v>
      </c>
      <c r="O462" s="23">
        <f>SUM('VAR3-Cor'!S461,'VAR3-Sag'!T461)/2</f>
        <v>6.1514999999999952E-2</v>
      </c>
      <c r="P462" s="23">
        <f>SUM('VAR4-Cor'!T461,'VAR4-Sag'!T461)/2</f>
        <v>6.8999999999999048E-2</v>
      </c>
      <c r="Q462" s="23">
        <f t="shared" si="37"/>
        <v>5.8879999999999044E-2</v>
      </c>
      <c r="S462">
        <v>1977</v>
      </c>
      <c r="T462">
        <v>9</v>
      </c>
      <c r="U462" s="11">
        <v>1977.6666666588501</v>
      </c>
      <c r="W462" s="23">
        <f t="shared" si="35"/>
        <v>4.5209772926704375E-2</v>
      </c>
      <c r="X462" s="23">
        <f t="shared" si="35"/>
        <v>5.0895185828042575E-2</v>
      </c>
      <c r="Y462" s="23">
        <f t="shared" si="35"/>
        <v>7.110723716392979E-2</v>
      </c>
      <c r="Z462" s="23">
        <f t="shared" si="38"/>
        <v>5.573739863955892E-2</v>
      </c>
    </row>
    <row r="463" spans="1:26" x14ac:dyDescent="0.3">
      <c r="A463">
        <v>1977</v>
      </c>
      <c r="B463">
        <v>8</v>
      </c>
      <c r="C463" s="11">
        <v>1977.58333332549</v>
      </c>
      <c r="E463" s="23">
        <f>SUM('VAR2-Cor'!R462,'VAR2-Sag'!R462)/2</f>
        <v>0.95733991430953447</v>
      </c>
      <c r="F463" s="23">
        <f>SUM('VAR3-Cor'!R462,'VAR3-Sag'!S462)/2</f>
        <v>0.7458651467525681</v>
      </c>
      <c r="G463" s="23">
        <f>SUM('VAR4-Cor'!S462,'VAR4-Sag'!S462)/2</f>
        <v>0.979464905828906</v>
      </c>
      <c r="H463" s="23">
        <f t="shared" si="36"/>
        <v>0.89422332229700296</v>
      </c>
      <c r="J463">
        <v>1977</v>
      </c>
      <c r="K463">
        <v>8</v>
      </c>
      <c r="L463" s="11">
        <v>1977.58333332549</v>
      </c>
      <c r="N463" s="23">
        <f>SUM('VAR2-Cor'!S462,'VAR2-Sag'!S462)/2</f>
        <v>4.6125000000001699E-2</v>
      </c>
      <c r="O463" s="23">
        <f>SUM('VAR3-Cor'!S462,'VAR3-Sag'!T462)/2</f>
        <v>6.1514999999999945E-2</v>
      </c>
      <c r="P463" s="23">
        <f>SUM('VAR4-Cor'!T462,'VAR4-Sag'!T462)/2</f>
        <v>4.6499999999999944E-2</v>
      </c>
      <c r="Q463" s="23">
        <f t="shared" si="37"/>
        <v>5.1380000000000536E-2</v>
      </c>
      <c r="S463">
        <v>1977</v>
      </c>
      <c r="T463">
        <v>8</v>
      </c>
      <c r="U463" s="11">
        <v>1977.58333332549</v>
      </c>
      <c r="W463" s="23">
        <f t="shared" si="35"/>
        <v>4.4157303547528906E-2</v>
      </c>
      <c r="X463" s="23">
        <f t="shared" si="35"/>
        <v>4.5881894502484186E-2</v>
      </c>
      <c r="Y463" s="23">
        <f t="shared" si="35"/>
        <v>4.5545118121044073E-2</v>
      </c>
      <c r="Z463" s="23">
        <f t="shared" si="38"/>
        <v>4.519477205701905E-2</v>
      </c>
    </row>
    <row r="464" spans="1:26" x14ac:dyDescent="0.3">
      <c r="A464">
        <v>1977</v>
      </c>
      <c r="B464">
        <v>7</v>
      </c>
      <c r="C464" s="11">
        <v>1977.4999999921299</v>
      </c>
      <c r="E464" s="23">
        <f>SUM('VAR2-Cor'!R463,'VAR2-Sag'!R463)/2</f>
        <v>0.91382185127528648</v>
      </c>
      <c r="F464" s="23">
        <f>SUM('VAR3-Cor'!R463,'VAR3-Sag'!S463)/2</f>
        <v>0.67029498533075094</v>
      </c>
      <c r="G464" s="23">
        <f>SUM('VAR4-Cor'!S463,'VAR4-Sag'!S463)/2</f>
        <v>0.93309539585513246</v>
      </c>
      <c r="H464" s="23">
        <f t="shared" si="36"/>
        <v>0.8390707441537234</v>
      </c>
      <c r="J464">
        <v>1977</v>
      </c>
      <c r="K464">
        <v>7</v>
      </c>
      <c r="L464" s="11">
        <v>1977.4999999921299</v>
      </c>
      <c r="N464" s="23">
        <f>SUM('VAR2-Cor'!S463,'VAR2-Sag'!S463)/2</f>
        <v>4.6125000000001699E-2</v>
      </c>
      <c r="O464" s="23">
        <f>SUM('VAR3-Cor'!S463,'VAR3-Sag'!T463)/2</f>
        <v>6.1514999999999952E-2</v>
      </c>
      <c r="P464" s="23">
        <f>SUM('VAR4-Cor'!T463,'VAR4-Sag'!T463)/2</f>
        <v>4.6499999999999944E-2</v>
      </c>
      <c r="Q464" s="23">
        <f t="shared" si="37"/>
        <v>5.1380000000000536E-2</v>
      </c>
      <c r="S464">
        <v>1977</v>
      </c>
      <c r="T464">
        <v>7</v>
      </c>
      <c r="U464" s="11">
        <v>1977.4999999921299</v>
      </c>
      <c r="W464" s="23">
        <f t="shared" si="35"/>
        <v>4.2150032890074143E-2</v>
      </c>
      <c r="X464" s="23">
        <f t="shared" si="35"/>
        <v>4.1233196022621113E-2</v>
      </c>
      <c r="Y464" s="23">
        <f t="shared" si="35"/>
        <v>4.3388935907263608E-2</v>
      </c>
      <c r="Z464" s="23">
        <f t="shared" si="38"/>
        <v>4.2257388273319624E-2</v>
      </c>
    </row>
    <row r="465" spans="1:26" x14ac:dyDescent="0.3">
      <c r="A465">
        <v>1977</v>
      </c>
      <c r="B465">
        <v>6</v>
      </c>
      <c r="C465" s="11">
        <v>1977.4166666587701</v>
      </c>
      <c r="E465" s="23">
        <f>SUM('VAR2-Cor'!R464,'VAR2-Sag'!R464)/2</f>
        <v>0.86065728078151349</v>
      </c>
      <c r="F465" s="23">
        <f>SUM('VAR3-Cor'!R464,'VAR3-Sag'!S464)/2</f>
        <v>0.60695062193250493</v>
      </c>
      <c r="G465" s="23">
        <f>SUM('VAR4-Cor'!S464,'VAR4-Sag'!S464)/2</f>
        <v>0.88599025683214494</v>
      </c>
      <c r="H465" s="23">
        <f t="shared" si="36"/>
        <v>0.78453271984872108</v>
      </c>
      <c r="J465">
        <v>1977</v>
      </c>
      <c r="K465">
        <v>6</v>
      </c>
      <c r="L465" s="11">
        <v>1977.4166666587701</v>
      </c>
      <c r="N465" s="23">
        <f>SUM('VAR2-Cor'!S464,'VAR2-Sag'!S464)/2</f>
        <v>4.6124999999999951E-2</v>
      </c>
      <c r="O465" s="23">
        <f>SUM('VAR3-Cor'!S464,'VAR3-Sag'!T464)/2</f>
        <v>6.1514999999999952E-2</v>
      </c>
      <c r="P465" s="23">
        <f>SUM('VAR4-Cor'!T464,'VAR4-Sag'!T464)/2</f>
        <v>6.8999999999999048E-2</v>
      </c>
      <c r="Q465" s="23">
        <f t="shared" si="37"/>
        <v>5.8879999999999655E-2</v>
      </c>
      <c r="S465">
        <v>1977</v>
      </c>
      <c r="T465">
        <v>6</v>
      </c>
      <c r="U465" s="11">
        <v>1977.4166666587701</v>
      </c>
      <c r="W465" s="23">
        <f t="shared" si="35"/>
        <v>3.9697817076047269E-2</v>
      </c>
      <c r="X465" s="23">
        <f t="shared" si="35"/>
        <v>3.7336567508178015E-2</v>
      </c>
      <c r="Y465" s="23">
        <f t="shared" si="35"/>
        <v>6.1133327721417156E-2</v>
      </c>
      <c r="Z465" s="23">
        <f t="shared" si="38"/>
        <v>4.6055904101880818E-2</v>
      </c>
    </row>
    <row r="466" spans="1:26" x14ac:dyDescent="0.3">
      <c r="A466">
        <v>1977</v>
      </c>
      <c r="B466">
        <v>5</v>
      </c>
      <c r="C466" s="11">
        <v>1977.33333332541</v>
      </c>
      <c r="E466" s="23">
        <f>SUM('VAR2-Cor'!R465,'VAR2-Sag'!R465)/2</f>
        <v>0.80898323882763745</v>
      </c>
      <c r="F466" s="23">
        <f>SUM('VAR3-Cor'!R465,'VAR3-Sag'!S465)/2</f>
        <v>0.57770358477605799</v>
      </c>
      <c r="G466" s="23">
        <f>SUM('VAR4-Cor'!S465,'VAR4-Sag'!S465)/2</f>
        <v>0.83104230899489551</v>
      </c>
      <c r="H466" s="23">
        <f t="shared" si="36"/>
        <v>0.73924304419953035</v>
      </c>
      <c r="J466">
        <v>1977</v>
      </c>
      <c r="K466">
        <v>5</v>
      </c>
      <c r="L466" s="11">
        <v>1977.33333332541</v>
      </c>
      <c r="N466" s="23">
        <f>SUM('VAR2-Cor'!S465,'VAR2-Sag'!S465)/2</f>
        <v>4.6125000000001699E-2</v>
      </c>
      <c r="O466" s="23">
        <f>SUM('VAR3-Cor'!S465,'VAR3-Sag'!T465)/2</f>
        <v>6.1514999999999952E-2</v>
      </c>
      <c r="P466" s="23">
        <f>SUM('VAR4-Cor'!T465,'VAR4-Sag'!T465)/2</f>
        <v>6.8999999999999048E-2</v>
      </c>
      <c r="Q466" s="23">
        <f t="shared" si="37"/>
        <v>5.8880000000000231E-2</v>
      </c>
      <c r="S466">
        <v>1977</v>
      </c>
      <c r="T466">
        <v>5</v>
      </c>
      <c r="U466" s="11">
        <v>1977.33333332541</v>
      </c>
      <c r="W466" s="23">
        <f t="shared" si="35"/>
        <v>3.7314351890926155E-2</v>
      </c>
      <c r="X466" s="23">
        <f t="shared" si="35"/>
        <v>3.5537436017499181E-2</v>
      </c>
      <c r="Y466" s="23">
        <f t="shared" si="35"/>
        <v>5.7341919320647E-2</v>
      </c>
      <c r="Z466" s="23">
        <f t="shared" si="38"/>
        <v>4.3397902409690776E-2</v>
      </c>
    </row>
    <row r="467" spans="1:26" x14ac:dyDescent="0.3">
      <c r="A467">
        <v>1977</v>
      </c>
      <c r="B467">
        <v>4</v>
      </c>
      <c r="C467" s="11">
        <v>1977.2499999920501</v>
      </c>
      <c r="E467" s="23">
        <f>SUM('VAR2-Cor'!R466,'VAR2-Sag'!R466)/2</f>
        <v>0.76688941132226451</v>
      </c>
      <c r="F467" s="23">
        <f>SUM('VAR3-Cor'!R466,'VAR3-Sag'!S466)/2</f>
        <v>0.55791854867401847</v>
      </c>
      <c r="G467" s="23">
        <f>SUM('VAR4-Cor'!S466,'VAR4-Sag'!S466)/2</f>
        <v>0.79969842358448107</v>
      </c>
      <c r="H467" s="23">
        <f t="shared" si="36"/>
        <v>0.70816879452692127</v>
      </c>
      <c r="J467">
        <v>1977</v>
      </c>
      <c r="K467">
        <v>4</v>
      </c>
      <c r="L467" s="11">
        <v>1977.2499999920501</v>
      </c>
      <c r="N467" s="23">
        <f>SUM('VAR2-Cor'!S466,'VAR2-Sag'!S466)/2</f>
        <v>3.0749999999999347E-2</v>
      </c>
      <c r="O467" s="23">
        <f>SUM('VAR3-Cor'!S466,'VAR3-Sag'!T466)/2</f>
        <v>4.6132500000000548E-2</v>
      </c>
      <c r="P467" s="23">
        <f>SUM('VAR4-Cor'!T466,'VAR4-Sag'!T466)/2</f>
        <v>3.45000000000013E-2</v>
      </c>
      <c r="Q467" s="23">
        <f t="shared" si="37"/>
        <v>3.7127500000000396E-2</v>
      </c>
      <c r="S467">
        <v>1977</v>
      </c>
      <c r="T467">
        <v>4</v>
      </c>
      <c r="U467" s="11">
        <v>1977.2499999920501</v>
      </c>
      <c r="W467" s="23">
        <f t="shared" si="35"/>
        <v>2.3581849398159133E-2</v>
      </c>
      <c r="X467" s="23">
        <f t="shared" si="35"/>
        <v>2.5738177446704463E-2</v>
      </c>
      <c r="Y467" s="23">
        <f t="shared" si="35"/>
        <v>2.7589595613665637E-2</v>
      </c>
      <c r="Z467" s="23">
        <f t="shared" si="38"/>
        <v>2.5636540819509748E-2</v>
      </c>
    </row>
    <row r="468" spans="1:26" x14ac:dyDescent="0.3">
      <c r="A468">
        <v>1977</v>
      </c>
      <c r="B468">
        <v>3</v>
      </c>
      <c r="C468" s="11">
        <v>1977.16666665869</v>
      </c>
      <c r="E468" s="23">
        <f>SUM('VAR2-Cor'!R467,'VAR2-Sag'!R467)/2</f>
        <v>0.76600085036399546</v>
      </c>
      <c r="F468" s="23">
        <f>SUM('VAR3-Cor'!R467,'VAR3-Sag'!S467)/2</f>
        <v>0.54577502183603199</v>
      </c>
      <c r="G468" s="23">
        <f>SUM('VAR4-Cor'!S467,'VAR4-Sag'!S467)/2</f>
        <v>0.79501838332464647</v>
      </c>
      <c r="H468" s="23">
        <f t="shared" si="36"/>
        <v>0.70226475184155801</v>
      </c>
      <c r="J468">
        <v>1977</v>
      </c>
      <c r="K468">
        <v>3</v>
      </c>
      <c r="L468" s="11">
        <v>1977.16666665869</v>
      </c>
      <c r="N468" s="23">
        <f>SUM('VAR2-Cor'!S467,'VAR2-Sag'!S467)/2</f>
        <v>3.0749999999999347E-2</v>
      </c>
      <c r="O468" s="23">
        <f>SUM('VAR3-Cor'!S467,'VAR3-Sag'!T467)/2</f>
        <v>4.6132499999997446E-2</v>
      </c>
      <c r="P468" s="23">
        <f>SUM('VAR4-Cor'!T467,'VAR4-Sag'!T467)/2</f>
        <v>3.4499999999999496E-2</v>
      </c>
      <c r="Q468" s="23">
        <f t="shared" si="37"/>
        <v>3.7127499999998766E-2</v>
      </c>
      <c r="S468">
        <v>1977</v>
      </c>
      <c r="T468">
        <v>3</v>
      </c>
      <c r="U468" s="11">
        <v>1977.16666665869</v>
      </c>
      <c r="W468" s="23">
        <f t="shared" si="35"/>
        <v>2.355452614869236E-2</v>
      </c>
      <c r="X468" s="23">
        <f t="shared" si="35"/>
        <v>2.5177966194849351E-2</v>
      </c>
      <c r="Y468" s="23">
        <f t="shared" si="35"/>
        <v>2.7428134224699904E-2</v>
      </c>
      <c r="Z468" s="23">
        <f t="shared" si="38"/>
        <v>2.5386875522747206E-2</v>
      </c>
    </row>
    <row r="469" spans="1:26" x14ac:dyDescent="0.3">
      <c r="A469">
        <v>1977</v>
      </c>
      <c r="B469">
        <v>2</v>
      </c>
      <c r="C469" s="11">
        <v>1977.0833333253299</v>
      </c>
      <c r="E469" s="23">
        <f>SUM('VAR2-Cor'!R468,'VAR2-Sag'!R468)/2</f>
        <v>0.76511228940572651</v>
      </c>
      <c r="F469" s="23">
        <f>SUM('VAR3-Cor'!R468,'VAR3-Sag'!S468)/2</f>
        <v>0.53410220323052693</v>
      </c>
      <c r="G469" s="23">
        <f>SUM('VAR4-Cor'!S468,'VAR4-Sag'!S468)/2</f>
        <v>0.79033834306481143</v>
      </c>
      <c r="H469" s="23">
        <f t="shared" si="36"/>
        <v>0.69651761190035499</v>
      </c>
      <c r="J469">
        <v>1977</v>
      </c>
      <c r="K469">
        <v>2</v>
      </c>
      <c r="L469" s="11">
        <v>1977.0833333253299</v>
      </c>
      <c r="N469" s="23">
        <f>SUM('VAR2-Cor'!S468,'VAR2-Sag'!S468)/2</f>
        <v>0.18450000000000699</v>
      </c>
      <c r="O469" s="23">
        <f>SUM('VAR3-Cor'!S468,'VAR3-Sag'!T468)/2</f>
        <v>6.1515000000003497E-2</v>
      </c>
      <c r="P469" s="23">
        <f>SUM('VAR4-Cor'!T468,'VAR4-Sag'!T468)/2</f>
        <v>0.16199999999999851</v>
      </c>
      <c r="Q469" s="23">
        <f t="shared" si="37"/>
        <v>0.13600500000000301</v>
      </c>
      <c r="S469">
        <v>1977</v>
      </c>
      <c r="T469">
        <v>2</v>
      </c>
      <c r="U469" s="11">
        <v>1977.0833333253299</v>
      </c>
      <c r="W469" s="23">
        <f t="shared" si="35"/>
        <v>0.14116321739536189</v>
      </c>
      <c r="X469" s="23">
        <f t="shared" si="35"/>
        <v>3.285529703172773E-2</v>
      </c>
      <c r="Y469" s="23">
        <f t="shared" si="35"/>
        <v>0.12803481157649826</v>
      </c>
      <c r="Z469" s="23">
        <f t="shared" si="38"/>
        <v>0.10068444200119597</v>
      </c>
    </row>
    <row r="470" spans="1:26" x14ac:dyDescent="0.3">
      <c r="A470">
        <v>1977</v>
      </c>
      <c r="B470">
        <v>1</v>
      </c>
      <c r="C470" s="11">
        <v>1976.9999999919701</v>
      </c>
      <c r="E470" s="23">
        <f>SUM('VAR2-Cor'!R469,'VAR2-Sag'!R469)/2</f>
        <v>0.91867308446073048</v>
      </c>
      <c r="F470" s="23">
        <f>SUM('VAR3-Cor'!R469,'VAR3-Sag'!S469)/2</f>
        <v>0.56052701459585552</v>
      </c>
      <c r="G470" s="23">
        <f>SUM('VAR4-Cor'!S469,'VAR4-Sag'!S469)/2</f>
        <v>0.82890898669663049</v>
      </c>
      <c r="H470" s="23">
        <f t="shared" si="36"/>
        <v>0.76936969525107213</v>
      </c>
      <c r="J470">
        <v>1977</v>
      </c>
      <c r="K470">
        <v>1</v>
      </c>
      <c r="L470" s="11">
        <v>1976.9999999919701</v>
      </c>
      <c r="N470" s="23">
        <f>SUM('VAR2-Cor'!S469,'VAR2-Sag'!S469)/2</f>
        <v>0.153749999999998</v>
      </c>
      <c r="O470" s="23">
        <f>SUM('VAR3-Cor'!S469,'VAR3-Sag'!T469)/2</f>
        <v>6.1514999999999952E-2</v>
      </c>
      <c r="P470" s="23">
        <f>SUM('VAR4-Cor'!T469,'VAR4-Sag'!T469)/2</f>
        <v>9.2999999999999944E-2</v>
      </c>
      <c r="Q470" s="23">
        <f t="shared" si="37"/>
        <v>0.10275499999999931</v>
      </c>
      <c r="S470">
        <v>1977</v>
      </c>
      <c r="T470">
        <v>1</v>
      </c>
      <c r="U470" s="11">
        <v>1976.9999999919701</v>
      </c>
      <c r="W470" s="23">
        <f t="shared" si="35"/>
        <v>0.14124598673583547</v>
      </c>
      <c r="X470" s="23">
        <f t="shared" si="35"/>
        <v>3.4480819302864028E-2</v>
      </c>
      <c r="Y470" s="23">
        <f t="shared" si="35"/>
        <v>7.7088535762786584E-2</v>
      </c>
      <c r="Z470" s="23">
        <f t="shared" si="38"/>
        <v>8.4271780600495352E-2</v>
      </c>
    </row>
    <row r="471" spans="1:26" x14ac:dyDescent="0.3">
      <c r="A471">
        <v>1976</v>
      </c>
      <c r="B471">
        <v>12</v>
      </c>
      <c r="C471" s="11">
        <v>1976.91666665861</v>
      </c>
      <c r="E471" s="23">
        <f>SUM('VAR2-Cor'!R470,'VAR2-Sag'!R470)/2</f>
        <v>1.0081251441520145</v>
      </c>
      <c r="F471" s="23">
        <f>SUM('VAR3-Cor'!R470,'VAR3-Sag'!S470)/2</f>
        <v>0.59674769595647104</v>
      </c>
      <c r="G471" s="23">
        <f>SUM('VAR4-Cor'!S470,'VAR4-Sag'!S470)/2</f>
        <v>0.91043122506746899</v>
      </c>
      <c r="H471" s="23">
        <f t="shared" si="36"/>
        <v>0.83843468839198476</v>
      </c>
      <c r="J471">
        <v>1976</v>
      </c>
      <c r="K471">
        <v>12</v>
      </c>
      <c r="L471" s="11">
        <v>1976.91666665861</v>
      </c>
      <c r="N471" s="23">
        <f>SUM('VAR2-Cor'!S470,'VAR2-Sag'!S470)/2</f>
        <v>0.1537500000000015</v>
      </c>
      <c r="O471" s="23">
        <f>SUM('VAR3-Cor'!S470,'VAR3-Sag'!T470)/2</f>
        <v>6.1514999999999952E-2</v>
      </c>
      <c r="P471" s="23">
        <f>SUM('VAR4-Cor'!T470,'VAR4-Sag'!T470)/2</f>
        <v>0.11700000000000066</v>
      </c>
      <c r="Q471" s="23">
        <f t="shared" si="37"/>
        <v>0.11075500000000071</v>
      </c>
      <c r="S471">
        <v>1976</v>
      </c>
      <c r="T471">
        <v>12</v>
      </c>
      <c r="U471" s="11">
        <v>1976.91666665861</v>
      </c>
      <c r="W471" s="23">
        <f t="shared" si="35"/>
        <v>0.15499924091337375</v>
      </c>
      <c r="X471" s="23">
        <f t="shared" si="35"/>
        <v>3.6708934516762284E-2</v>
      </c>
      <c r="Y471" s="23">
        <f t="shared" si="35"/>
        <v>0.10652045333289448</v>
      </c>
      <c r="Z471" s="23">
        <f t="shared" si="38"/>
        <v>9.9409542921010161E-2</v>
      </c>
    </row>
    <row r="472" spans="1:26" x14ac:dyDescent="0.3">
      <c r="A472">
        <v>1976</v>
      </c>
      <c r="B472">
        <v>11</v>
      </c>
      <c r="C472" s="11">
        <v>1976.8333333252499</v>
      </c>
      <c r="E472" s="23">
        <f>SUM('VAR2-Cor'!R471,'VAR2-Sag'!R471)/2</f>
        <v>1.060016486914203</v>
      </c>
      <c r="F472" s="23">
        <f>SUM('VAR3-Cor'!R471,'VAR3-Sag'!S471)/2</f>
        <v>0.640695153719823</v>
      </c>
      <c r="G472" s="23">
        <f>SUM('VAR4-Cor'!S471,'VAR4-Sag'!S471)/2</f>
        <v>1.0110787957555774</v>
      </c>
      <c r="H472" s="23">
        <f t="shared" si="36"/>
        <v>0.90393014546320105</v>
      </c>
      <c r="J472">
        <v>1976</v>
      </c>
      <c r="K472">
        <v>11</v>
      </c>
      <c r="L472" s="11">
        <v>1976.8333333252499</v>
      </c>
      <c r="N472" s="23">
        <f>SUM('VAR2-Cor'!S471,'VAR2-Sag'!S471)/2</f>
        <v>0.15375000000000549</v>
      </c>
      <c r="O472" s="23">
        <f>SUM('VAR3-Cor'!S471,'VAR3-Sag'!T471)/2</f>
        <v>6.1514999999999952E-2</v>
      </c>
      <c r="P472" s="23">
        <f>SUM('VAR4-Cor'!T471,'VAR4-Sag'!T471)/2</f>
        <v>9.3000000000003497E-2</v>
      </c>
      <c r="Q472" s="23">
        <f t="shared" si="37"/>
        <v>0.10275500000000298</v>
      </c>
      <c r="S472">
        <v>1976</v>
      </c>
      <c r="T472">
        <v>11</v>
      </c>
      <c r="U472" s="11">
        <v>1976.8333333252499</v>
      </c>
      <c r="W472" s="23">
        <f t="shared" si="35"/>
        <v>0.16297753486306454</v>
      </c>
      <c r="X472" s="23">
        <f t="shared" si="35"/>
        <v>3.9412362381074879E-2</v>
      </c>
      <c r="Y472" s="23">
        <f t="shared" si="35"/>
        <v>9.4030328005272223E-2</v>
      </c>
      <c r="Z472" s="23">
        <f t="shared" si="38"/>
        <v>9.8806741749803875E-2</v>
      </c>
    </row>
    <row r="473" spans="1:26" x14ac:dyDescent="0.3">
      <c r="A473">
        <v>1976</v>
      </c>
      <c r="B473">
        <v>10</v>
      </c>
      <c r="C473" s="11">
        <v>1976.74999999189</v>
      </c>
      <c r="E473" s="23">
        <f>SUM('VAR2-Cor'!R472,'VAR2-Sag'!R472)/2</f>
        <v>1.0902770275977174</v>
      </c>
      <c r="F473" s="23">
        <f>SUM('VAR3-Cor'!R472,'VAR3-Sag'!S472)/2</f>
        <v>0.68400445234419305</v>
      </c>
      <c r="G473" s="23">
        <f>SUM('VAR4-Cor'!S472,'VAR4-Sag'!S472)/2</f>
        <v>1.0324285297660249</v>
      </c>
      <c r="H473" s="23">
        <f t="shared" si="36"/>
        <v>0.9355700032359785</v>
      </c>
      <c r="J473">
        <v>1976</v>
      </c>
      <c r="K473">
        <v>10</v>
      </c>
      <c r="L473" s="11">
        <v>1976.74999999189</v>
      </c>
      <c r="N473" s="23">
        <f>SUM('VAR2-Cor'!S472,'VAR2-Sag'!S472)/2</f>
        <v>9.2249999999999652E-2</v>
      </c>
      <c r="O473" s="23">
        <f>SUM('VAR3-Cor'!S472,'VAR3-Sag'!T472)/2</f>
        <v>7.6904999999999807E-2</v>
      </c>
      <c r="P473" s="23">
        <f>SUM('VAR4-Cor'!T472,'VAR4-Sag'!T472)/2</f>
        <v>4.6499999999999944E-2</v>
      </c>
      <c r="Q473" s="23">
        <f t="shared" si="37"/>
        <v>7.1884999999999796E-2</v>
      </c>
      <c r="S473">
        <v>1976</v>
      </c>
      <c r="T473">
        <v>10</v>
      </c>
      <c r="U473" s="11">
        <v>1976.74999999189</v>
      </c>
      <c r="W473" s="23">
        <f t="shared" si="35"/>
        <v>0.10057805579588905</v>
      </c>
      <c r="X473" s="23">
        <f t="shared" si="35"/>
        <v>5.2603362407530031E-2</v>
      </c>
      <c r="Y473" s="23">
        <f t="shared" si="35"/>
        <v>4.8007926634120103E-2</v>
      </c>
      <c r="Z473" s="23">
        <f t="shared" si="38"/>
        <v>6.7063114945846394E-2</v>
      </c>
    </row>
    <row r="474" spans="1:26" x14ac:dyDescent="0.3">
      <c r="A474">
        <v>1976</v>
      </c>
      <c r="B474">
        <v>9</v>
      </c>
      <c r="C474" s="11">
        <v>1976.6666666585299</v>
      </c>
      <c r="E474" s="23">
        <f>SUM('VAR2-Cor'!R473,'VAR2-Sag'!R473)/2</f>
        <v>1.0289664595948445</v>
      </c>
      <c r="F474" s="23">
        <f>SUM('VAR3-Cor'!R473,'VAR3-Sag'!S473)/2</f>
        <v>0.66151885354658191</v>
      </c>
      <c r="G474" s="23">
        <f>SUM('VAR4-Cor'!S473,'VAR4-Sag'!S473)/2</f>
        <v>0.99794235171450507</v>
      </c>
      <c r="H474" s="23">
        <f t="shared" si="36"/>
        <v>0.89614255495197714</v>
      </c>
      <c r="J474">
        <v>1976</v>
      </c>
      <c r="K474">
        <v>9</v>
      </c>
      <c r="L474" s="11">
        <v>1976.6666666585299</v>
      </c>
      <c r="N474" s="23">
        <f>SUM('VAR2-Cor'!S473,'VAR2-Sag'!S473)/2</f>
        <v>6.149999999999875E-2</v>
      </c>
      <c r="O474" s="23">
        <f>SUM('VAR3-Cor'!S473,'VAR3-Sag'!T473)/2</f>
        <v>4.61399999999976E-2</v>
      </c>
      <c r="P474" s="23">
        <f>SUM('VAR4-Cor'!T473,'VAR4-Sag'!T473)/2</f>
        <v>4.6499999999999944E-2</v>
      </c>
      <c r="Q474" s="23">
        <f t="shared" si="37"/>
        <v>5.137999999999876E-2</v>
      </c>
      <c r="S474">
        <v>1976</v>
      </c>
      <c r="T474">
        <v>9</v>
      </c>
      <c r="U474" s="11">
        <v>1976.6666666585299</v>
      </c>
      <c r="W474" s="23">
        <f t="shared" si="35"/>
        <v>6.3281437265081647E-2</v>
      </c>
      <c r="X474" s="23">
        <f t="shared" si="35"/>
        <v>3.0522479902637702E-2</v>
      </c>
      <c r="Y474" s="23">
        <f t="shared" si="35"/>
        <v>4.640431935472443E-2</v>
      </c>
      <c r="Z474" s="23">
        <f t="shared" si="38"/>
        <v>4.6736078840814599E-2</v>
      </c>
    </row>
    <row r="475" spans="1:26" x14ac:dyDescent="0.3">
      <c r="A475">
        <v>1976</v>
      </c>
      <c r="B475">
        <v>8</v>
      </c>
      <c r="C475" s="11">
        <v>1976.5833333251701</v>
      </c>
      <c r="E475" s="23">
        <f>SUM('VAR2-Cor'!R474,'VAR2-Sag'!R474)/2</f>
        <v>0.94832639370629146</v>
      </c>
      <c r="F475" s="23">
        <f>SUM('VAR3-Cor'!R474,'VAR3-Sag'!S474)/2</f>
        <v>0.63477592380469705</v>
      </c>
      <c r="G475" s="23">
        <f>SUM('VAR4-Cor'!S474,'VAR4-Sag'!S474)/2</f>
        <v>0.94753499395232399</v>
      </c>
      <c r="H475" s="23">
        <f t="shared" si="36"/>
        <v>0.8435457704877708</v>
      </c>
      <c r="J475">
        <v>1976</v>
      </c>
      <c r="K475">
        <v>8</v>
      </c>
      <c r="L475" s="11">
        <v>1976.5833333251701</v>
      </c>
      <c r="N475" s="23">
        <f>SUM('VAR2-Cor'!S474,'VAR2-Sag'!S474)/2</f>
        <v>6.1500000000002303E-2</v>
      </c>
      <c r="O475" s="23">
        <f>SUM('VAR3-Cor'!S474,'VAR3-Sag'!T474)/2</f>
        <v>4.6139999999999348E-2</v>
      </c>
      <c r="P475" s="23">
        <f>SUM('VAR4-Cor'!T474,'VAR4-Sag'!T474)/2</f>
        <v>4.6499999999999944E-2</v>
      </c>
      <c r="Q475" s="23">
        <f t="shared" si="37"/>
        <v>5.1380000000000536E-2</v>
      </c>
      <c r="S475">
        <v>1976</v>
      </c>
      <c r="T475">
        <v>8</v>
      </c>
      <c r="U475" s="11">
        <v>1976.5833333251701</v>
      </c>
      <c r="W475" s="23">
        <f t="shared" ref="W475:Y538" si="39">E475*N475</f>
        <v>5.8322073212939106E-2</v>
      </c>
      <c r="X475" s="23">
        <f t="shared" si="39"/>
        <v>2.9288561124348307E-2</v>
      </c>
      <c r="Y475" s="23">
        <f t="shared" si="39"/>
        <v>4.406037721878301E-2</v>
      </c>
      <c r="Z475" s="23">
        <f t="shared" si="38"/>
        <v>4.3890337185356808E-2</v>
      </c>
    </row>
    <row r="476" spans="1:26" x14ac:dyDescent="0.3">
      <c r="A476">
        <v>1976</v>
      </c>
      <c r="B476">
        <v>7</v>
      </c>
      <c r="C476" s="11">
        <v>1976.49999999181</v>
      </c>
      <c r="E476" s="23">
        <f>SUM('VAR2-Cor'!R475,'VAR2-Sag'!R475)/2</f>
        <v>0.85572689247730804</v>
      </c>
      <c r="F476" s="23">
        <f>SUM('VAR3-Cor'!R475,'VAR3-Sag'!S475)/2</f>
        <v>0.61043314518140501</v>
      </c>
      <c r="G476" s="23">
        <f>SUM('VAR4-Cor'!S475,'VAR4-Sag'!S475)/2</f>
        <v>0.88213136201642395</v>
      </c>
      <c r="H476" s="23">
        <f t="shared" si="36"/>
        <v>0.78276379989171241</v>
      </c>
      <c r="J476">
        <v>1976</v>
      </c>
      <c r="K476">
        <v>7</v>
      </c>
      <c r="L476" s="11">
        <v>1976.49999999181</v>
      </c>
      <c r="N476" s="23">
        <f>SUM('VAR2-Cor'!S475,'VAR2-Sag'!S475)/2</f>
        <v>6.1500000000002303E-2</v>
      </c>
      <c r="O476" s="23">
        <f>SUM('VAR3-Cor'!S475,'VAR3-Sag'!T475)/2</f>
        <v>4.6139999999999348E-2</v>
      </c>
      <c r="P476" s="23">
        <f>SUM('VAR4-Cor'!T475,'VAR4-Sag'!T475)/2</f>
        <v>4.6499999999999944E-2</v>
      </c>
      <c r="Q476" s="23">
        <f t="shared" si="37"/>
        <v>5.1380000000000536E-2</v>
      </c>
      <c r="S476">
        <v>1976</v>
      </c>
      <c r="T476">
        <v>7</v>
      </c>
      <c r="U476" s="11">
        <v>1976.49999999181</v>
      </c>
      <c r="W476" s="23">
        <f t="shared" si="39"/>
        <v>5.2627203887356415E-2</v>
      </c>
      <c r="X476" s="23">
        <f t="shared" si="39"/>
        <v>2.816538531866963E-2</v>
      </c>
      <c r="Y476" s="23">
        <f t="shared" si="39"/>
        <v>4.1019108333763661E-2</v>
      </c>
      <c r="Z476" s="23">
        <f t="shared" si="38"/>
        <v>4.0603899179929903E-2</v>
      </c>
    </row>
    <row r="477" spans="1:26" x14ac:dyDescent="0.3">
      <c r="A477">
        <v>1976</v>
      </c>
      <c r="B477">
        <v>6</v>
      </c>
      <c r="C477" s="11">
        <v>1976.4166666584499</v>
      </c>
      <c r="E477" s="23">
        <f>SUM('VAR2-Cor'!R476,'VAR2-Sag'!R476)/2</f>
        <v>0.76110284449456955</v>
      </c>
      <c r="F477" s="23">
        <f>SUM('VAR3-Cor'!R476,'VAR3-Sag'!S476)/2</f>
        <v>0.58564270700543053</v>
      </c>
      <c r="G477" s="23">
        <f>SUM('VAR4-Cor'!S476,'VAR4-Sag'!S476)/2</f>
        <v>0.81806053727134254</v>
      </c>
      <c r="H477" s="23">
        <f t="shared" si="36"/>
        <v>0.72160202959044761</v>
      </c>
      <c r="J477">
        <v>1976</v>
      </c>
      <c r="K477">
        <v>6</v>
      </c>
      <c r="L477" s="11">
        <v>1976.4166666584499</v>
      </c>
      <c r="N477" s="23">
        <f>SUM('VAR2-Cor'!S476,'VAR2-Sag'!S476)/2</f>
        <v>6.149999999999875E-2</v>
      </c>
      <c r="O477" s="23">
        <f>SUM('VAR3-Cor'!S476,'VAR3-Sag'!T476)/2</f>
        <v>7.6905000000001555E-2</v>
      </c>
      <c r="P477" s="23">
        <f>SUM('VAR4-Cor'!T476,'VAR4-Sag'!T476)/2</f>
        <v>4.6499999999999944E-2</v>
      </c>
      <c r="Q477" s="23">
        <f t="shared" si="37"/>
        <v>6.1635000000000086E-2</v>
      </c>
      <c r="S477">
        <v>1976</v>
      </c>
      <c r="T477">
        <v>6</v>
      </c>
      <c r="U477" s="11">
        <v>1976.4166666584499</v>
      </c>
      <c r="W477" s="23">
        <f t="shared" si="39"/>
        <v>4.6807824936415075E-2</v>
      </c>
      <c r="X477" s="23">
        <f t="shared" si="39"/>
        <v>4.5038852382253546E-2</v>
      </c>
      <c r="Y477" s="23">
        <f t="shared" si="39"/>
        <v>3.8039814983117384E-2</v>
      </c>
      <c r="Z477" s="23">
        <f t="shared" si="38"/>
        <v>4.3295497433928666E-2</v>
      </c>
    </row>
    <row r="478" spans="1:26" x14ac:dyDescent="0.3">
      <c r="A478">
        <v>1976</v>
      </c>
      <c r="B478">
        <v>5</v>
      </c>
      <c r="C478" s="11">
        <v>1976.3333333250901</v>
      </c>
      <c r="E478" s="23">
        <f>SUM('VAR2-Cor'!R477,'VAR2-Sag'!R477)/2</f>
        <v>0.69963178397491355</v>
      </c>
      <c r="F478" s="23">
        <f>SUM('VAR3-Cor'!R477,'VAR3-Sag'!S477)/2</f>
        <v>0.56444198930791845</v>
      </c>
      <c r="G478" s="23">
        <f>SUM('VAR4-Cor'!S477,'VAR4-Sag'!S477)/2</f>
        <v>0.76950681256188047</v>
      </c>
      <c r="H478" s="23">
        <f t="shared" si="36"/>
        <v>0.67786019528157082</v>
      </c>
      <c r="J478">
        <v>1976</v>
      </c>
      <c r="K478">
        <v>5</v>
      </c>
      <c r="L478" s="11">
        <v>1976.3333333250901</v>
      </c>
      <c r="N478" s="23">
        <f>SUM('VAR2-Cor'!S477,'VAR2-Sag'!S477)/2</f>
        <v>6.1500000000002303E-2</v>
      </c>
      <c r="O478" s="23">
        <f>SUM('VAR3-Cor'!S477,'VAR3-Sag'!T477)/2</f>
        <v>4.6139999999999348E-2</v>
      </c>
      <c r="P478" s="23">
        <f>SUM('VAR4-Cor'!T477,'VAR4-Sag'!T477)/2</f>
        <v>4.6499999999999944E-2</v>
      </c>
      <c r="Q478" s="23">
        <f t="shared" si="37"/>
        <v>5.1380000000000536E-2</v>
      </c>
      <c r="S478">
        <v>1976</v>
      </c>
      <c r="T478">
        <v>5</v>
      </c>
      <c r="U478" s="11">
        <v>1976.3333333250901</v>
      </c>
      <c r="W478" s="23">
        <f t="shared" si="39"/>
        <v>4.3027354714458795E-2</v>
      </c>
      <c r="X478" s="23">
        <f t="shared" si="39"/>
        <v>2.6043353386666988E-2</v>
      </c>
      <c r="Y478" s="23">
        <f t="shared" si="39"/>
        <v>3.5782066784127396E-2</v>
      </c>
      <c r="Z478" s="23">
        <f t="shared" si="38"/>
        <v>3.4950924961751062E-2</v>
      </c>
    </row>
    <row r="479" spans="1:26" x14ac:dyDescent="0.3">
      <c r="A479">
        <v>1976</v>
      </c>
      <c r="B479">
        <v>4</v>
      </c>
      <c r="C479" s="11">
        <v>1976.24999999173</v>
      </c>
      <c r="E479" s="23">
        <f>SUM('VAR2-Cor'!R478,'VAR2-Sag'!R478)/2</f>
        <v>0.65693059285667954</v>
      </c>
      <c r="F479" s="23">
        <f>SUM('VAR3-Cor'!R478,'VAR3-Sag'!S478)/2</f>
        <v>0.5474686489601025</v>
      </c>
      <c r="G479" s="23">
        <f>SUM('VAR4-Cor'!S478,'VAR4-Sag'!S478)/2</f>
        <v>0.72906135952363149</v>
      </c>
      <c r="H479" s="23">
        <f t="shared" si="36"/>
        <v>0.64448686711347125</v>
      </c>
      <c r="J479">
        <v>1976</v>
      </c>
      <c r="K479">
        <v>4</v>
      </c>
      <c r="L479" s="11">
        <v>1976.24999999173</v>
      </c>
      <c r="N479" s="23">
        <f>SUM('VAR2-Cor'!S478,'VAR2-Sag'!S478)/2</f>
        <v>6.149999999999875E-2</v>
      </c>
      <c r="O479" s="23">
        <f>SUM('VAR3-Cor'!S478,'VAR3-Sag'!T478)/2</f>
        <v>4.6139999999999348E-2</v>
      </c>
      <c r="P479" s="23">
        <f>SUM('VAR4-Cor'!T478,'VAR4-Sag'!T478)/2</f>
        <v>4.6499999999999944E-2</v>
      </c>
      <c r="Q479" s="23">
        <f t="shared" si="37"/>
        <v>5.137999999999935E-2</v>
      </c>
      <c r="S479">
        <v>1976</v>
      </c>
      <c r="T479">
        <v>4</v>
      </c>
      <c r="U479" s="11">
        <v>1976.24999999173</v>
      </c>
      <c r="W479" s="23">
        <f t="shared" si="39"/>
        <v>4.0401231460684972E-2</v>
      </c>
      <c r="X479" s="23">
        <f t="shared" si="39"/>
        <v>2.5260203463018771E-2</v>
      </c>
      <c r="Y479" s="23">
        <f t="shared" si="39"/>
        <v>3.3901353217848824E-2</v>
      </c>
      <c r="Z479" s="23">
        <f t="shared" si="38"/>
        <v>3.3187596047184187E-2</v>
      </c>
    </row>
    <row r="480" spans="1:26" x14ac:dyDescent="0.3">
      <c r="A480">
        <v>1976</v>
      </c>
      <c r="B480">
        <v>3</v>
      </c>
      <c r="C480" s="11">
        <v>1976.1666666583701</v>
      </c>
      <c r="E480" s="23">
        <f>SUM('VAR2-Cor'!R479,'VAR2-Sag'!R479)/2</f>
        <v>0.62990915542425707</v>
      </c>
      <c r="F480" s="23">
        <f>SUM('VAR3-Cor'!R479,'VAR3-Sag'!S479)/2</f>
        <v>0.53428655994061147</v>
      </c>
      <c r="G480" s="23">
        <f>SUM('VAR4-Cor'!S479,'VAR4-Sag'!S479)/2</f>
        <v>0.71278928914078743</v>
      </c>
      <c r="H480" s="23">
        <f t="shared" si="36"/>
        <v>0.62566166816855195</v>
      </c>
      <c r="J480">
        <v>1976</v>
      </c>
      <c r="K480">
        <v>3</v>
      </c>
      <c r="L480" s="11">
        <v>1976.1666666583701</v>
      </c>
      <c r="N480" s="23">
        <f>SUM('VAR2-Cor'!S479,'VAR2-Sag'!S479)/2</f>
        <v>6.1500000000002303E-2</v>
      </c>
      <c r="O480" s="23">
        <f>SUM('VAR3-Cor'!S479,'VAR3-Sag'!T479)/2</f>
        <v>4.6139999999999348E-2</v>
      </c>
      <c r="P480" s="23">
        <f>SUM('VAR4-Cor'!T479,'VAR4-Sag'!T479)/2</f>
        <v>4.6499999999999944E-2</v>
      </c>
      <c r="Q480" s="23">
        <f t="shared" si="37"/>
        <v>5.1380000000000536E-2</v>
      </c>
      <c r="S480">
        <v>1976</v>
      </c>
      <c r="T480">
        <v>3</v>
      </c>
      <c r="U480" s="11">
        <v>1976.1666666583701</v>
      </c>
      <c r="W480" s="23">
        <f t="shared" si="39"/>
        <v>3.8739413058593263E-2</v>
      </c>
      <c r="X480" s="23">
        <f t="shared" si="39"/>
        <v>2.4651981875659465E-2</v>
      </c>
      <c r="Y480" s="23">
        <f t="shared" si="39"/>
        <v>3.3144701945046574E-2</v>
      </c>
      <c r="Z480" s="23">
        <f t="shared" si="38"/>
        <v>3.2178698959766432E-2</v>
      </c>
    </row>
    <row r="481" spans="1:26" x14ac:dyDescent="0.3">
      <c r="A481">
        <v>1976</v>
      </c>
      <c r="B481">
        <v>2</v>
      </c>
      <c r="C481" s="11">
        <v>1976.08333332501</v>
      </c>
      <c r="E481" s="23">
        <f>SUM('VAR2-Cor'!R480,'VAR2-Sag'!R480)/2</f>
        <v>0.63862045288012004</v>
      </c>
      <c r="F481" s="23">
        <f>SUM('VAR3-Cor'!R480,'VAR3-Sag'!S480)/2</f>
        <v>0.53110416451140952</v>
      </c>
      <c r="G481" s="23">
        <f>SUM('VAR4-Cor'!S480,'VAR4-Sag'!S480)/2</f>
        <v>0.70664420492517199</v>
      </c>
      <c r="H481" s="23">
        <f t="shared" si="36"/>
        <v>0.62545627410556714</v>
      </c>
      <c r="J481">
        <v>1976</v>
      </c>
      <c r="K481">
        <v>2</v>
      </c>
      <c r="L481" s="11">
        <v>1976.08333332501</v>
      </c>
      <c r="N481" s="23">
        <f>SUM('VAR2-Cor'!S480,'VAR2-Sag'!S480)/2</f>
        <v>0.153750000000002</v>
      </c>
      <c r="O481" s="23">
        <f>SUM('VAR3-Cor'!S480,'VAR3-Sag'!T480)/2</f>
        <v>0.1230299999999995</v>
      </c>
      <c r="P481" s="23">
        <f>SUM('VAR4-Cor'!T480,'VAR4-Sag'!T480)/2</f>
        <v>9.3000000000003497E-2</v>
      </c>
      <c r="Q481" s="23">
        <f t="shared" si="37"/>
        <v>0.12326000000000166</v>
      </c>
      <c r="S481">
        <v>1976</v>
      </c>
      <c r="T481">
        <v>2</v>
      </c>
      <c r="U481" s="11">
        <v>1976.08333332501</v>
      </c>
      <c r="W481" s="23">
        <f t="shared" si="39"/>
        <v>9.8187894630319725E-2</v>
      </c>
      <c r="X481" s="23">
        <f t="shared" si="39"/>
        <v>6.5341745359838443E-2</v>
      </c>
      <c r="Y481" s="23">
        <f t="shared" si="39"/>
        <v>6.5717911058043463E-2</v>
      </c>
      <c r="Z481" s="23">
        <f t="shared" si="38"/>
        <v>7.6415850349400558E-2</v>
      </c>
    </row>
    <row r="482" spans="1:26" x14ac:dyDescent="0.3">
      <c r="A482">
        <v>1976</v>
      </c>
      <c r="B482">
        <v>1</v>
      </c>
      <c r="C482" s="11">
        <v>1975.9999999916499</v>
      </c>
      <c r="E482" s="23">
        <f>SUM('VAR2-Cor'!R481,'VAR2-Sag'!R481)/2</f>
        <v>0.71940549463380044</v>
      </c>
      <c r="F482" s="23">
        <f>SUM('VAR3-Cor'!R481,'VAR3-Sag'!S481)/2</f>
        <v>0.55783569808462252</v>
      </c>
      <c r="G482" s="23">
        <f>SUM('VAR4-Cor'!S481,'VAR4-Sag'!S481)/2</f>
        <v>0.74438051395025306</v>
      </c>
      <c r="H482" s="23">
        <f t="shared" si="36"/>
        <v>0.67387390222289201</v>
      </c>
      <c r="J482">
        <v>1976</v>
      </c>
      <c r="K482">
        <v>1</v>
      </c>
      <c r="L482" s="11">
        <v>1975.9999999916499</v>
      </c>
      <c r="N482" s="23">
        <f>SUM('VAR2-Cor'!S481,'VAR2-Sag'!S481)/2</f>
        <v>0.1537500000000015</v>
      </c>
      <c r="O482" s="23">
        <f>SUM('VAR3-Cor'!S481,'VAR3-Sag'!T481)/2</f>
        <v>9.2265000000000791E-2</v>
      </c>
      <c r="P482" s="23">
        <f>SUM('VAR4-Cor'!T481,'VAR4-Sag'!T481)/2</f>
        <v>6.8999999999999048E-2</v>
      </c>
      <c r="Q482" s="23">
        <f t="shared" si="37"/>
        <v>0.10500500000000045</v>
      </c>
      <c r="S482">
        <v>1976</v>
      </c>
      <c r="T482">
        <v>1</v>
      </c>
      <c r="U482" s="11">
        <v>1975.9999999916499</v>
      </c>
      <c r="W482" s="23">
        <f t="shared" si="39"/>
        <v>0.11060859479994789</v>
      </c>
      <c r="X482" s="23">
        <f t="shared" si="39"/>
        <v>5.1468710683778139E-2</v>
      </c>
      <c r="Y482" s="23">
        <f t="shared" si="39"/>
        <v>5.1362255462566751E-2</v>
      </c>
      <c r="Z482" s="23">
        <f t="shared" si="38"/>
        <v>7.1146520315430936E-2</v>
      </c>
    </row>
    <row r="483" spans="1:26" x14ac:dyDescent="0.3">
      <c r="A483">
        <v>1975</v>
      </c>
      <c r="B483">
        <v>12</v>
      </c>
      <c r="C483" s="11">
        <v>1975.9166666582901</v>
      </c>
      <c r="E483" s="23">
        <f>SUM('VAR2-Cor'!R482,'VAR2-Sag'!R482)/2</f>
        <v>0.80568468792666303</v>
      </c>
      <c r="F483" s="23">
        <f>SUM('VAR3-Cor'!R482,'VAR3-Sag'!S482)/2</f>
        <v>0.6235657417269731</v>
      </c>
      <c r="G483" s="23">
        <f>SUM('VAR4-Cor'!S482,'VAR4-Sag'!S482)/2</f>
        <v>0.80820057224554998</v>
      </c>
      <c r="H483" s="23">
        <f t="shared" si="36"/>
        <v>0.74581700063306211</v>
      </c>
      <c r="J483">
        <v>1975</v>
      </c>
      <c r="K483">
        <v>12</v>
      </c>
      <c r="L483" s="11">
        <v>1975.9166666582901</v>
      </c>
      <c r="N483" s="23">
        <f>SUM('VAR2-Cor'!S482,'VAR2-Sag'!S482)/2</f>
        <v>0.1537500000000015</v>
      </c>
      <c r="O483" s="23">
        <f>SUM('VAR3-Cor'!S482,'VAR3-Sag'!T482)/2</f>
        <v>0.1230299999999995</v>
      </c>
      <c r="P483" s="23">
        <f>SUM('VAR4-Cor'!T482,'VAR4-Sag'!T482)/2</f>
        <v>9.2999999999999944E-2</v>
      </c>
      <c r="Q483" s="23">
        <f t="shared" si="37"/>
        <v>0.12326000000000033</v>
      </c>
      <c r="S483">
        <v>1975</v>
      </c>
      <c r="T483">
        <v>12</v>
      </c>
      <c r="U483" s="11">
        <v>1975.9166666582901</v>
      </c>
      <c r="W483" s="23">
        <f t="shared" si="39"/>
        <v>0.12387402076872565</v>
      </c>
      <c r="X483" s="23">
        <f t="shared" si="39"/>
        <v>7.671729320466919E-2</v>
      </c>
      <c r="Y483" s="23">
        <f t="shared" si="39"/>
        <v>7.5162653218836098E-2</v>
      </c>
      <c r="Z483" s="23">
        <f t="shared" si="38"/>
        <v>9.1917989064076985E-2</v>
      </c>
    </row>
    <row r="484" spans="1:26" x14ac:dyDescent="0.3">
      <c r="A484">
        <v>1975</v>
      </c>
      <c r="B484">
        <v>11</v>
      </c>
      <c r="C484" s="11">
        <v>1975.83333332493</v>
      </c>
      <c r="E484" s="23">
        <f>SUM('VAR2-Cor'!R483,'VAR2-Sag'!R483)/2</f>
        <v>0.92048360647847394</v>
      </c>
      <c r="F484" s="23">
        <f>SUM('VAR3-Cor'!R483,'VAR3-Sag'!S483)/2</f>
        <v>0.77505525199710545</v>
      </c>
      <c r="G484" s="23">
        <f>SUM('VAR4-Cor'!S483,'VAR4-Sag'!S483)/2</f>
        <v>0.86558995284512552</v>
      </c>
      <c r="H484" s="23">
        <f t="shared" si="36"/>
        <v>0.8537096037735683</v>
      </c>
      <c r="J484">
        <v>1975</v>
      </c>
      <c r="K484">
        <v>11</v>
      </c>
      <c r="L484" s="11">
        <v>1975.83333332493</v>
      </c>
      <c r="N484" s="23">
        <f>SUM('VAR2-Cor'!S483,'VAR2-Sag'!S483)/2</f>
        <v>0.153750000000002</v>
      </c>
      <c r="O484" s="23">
        <f>SUM('VAR3-Cor'!S483,'VAR3-Sag'!T483)/2</f>
        <v>9.2264999999997294E-2</v>
      </c>
      <c r="P484" s="23">
        <f>SUM('VAR4-Cor'!T483,'VAR4-Sag'!T483)/2</f>
        <v>6.8999999999999048E-2</v>
      </c>
      <c r="Q484" s="23">
        <f t="shared" si="37"/>
        <v>0.10500499999999945</v>
      </c>
      <c r="S484">
        <v>1975</v>
      </c>
      <c r="T484">
        <v>11</v>
      </c>
      <c r="U484" s="11">
        <v>1975.83333332493</v>
      </c>
      <c r="W484" s="23">
        <f t="shared" si="39"/>
        <v>0.14152435449606721</v>
      </c>
      <c r="X484" s="23">
        <f t="shared" si="39"/>
        <v>7.1510472825510832E-2</v>
      </c>
      <c r="Y484" s="23">
        <f t="shared" si="39"/>
        <v>5.9725706746312834E-2</v>
      </c>
      <c r="Z484" s="23">
        <f t="shared" si="38"/>
        <v>9.0920178022630291E-2</v>
      </c>
    </row>
    <row r="485" spans="1:26" x14ac:dyDescent="0.3">
      <c r="A485">
        <v>1975</v>
      </c>
      <c r="B485">
        <v>10</v>
      </c>
      <c r="C485" s="11">
        <v>1975.7499999915699</v>
      </c>
      <c r="E485" s="23">
        <f>SUM('VAR2-Cor'!R484,'VAR2-Sag'!R484)/2</f>
        <v>0.96619656990807845</v>
      </c>
      <c r="F485" s="23">
        <f>SUM('VAR3-Cor'!R484,'VAR3-Sag'!S484)/2</f>
        <v>0.88879515648031293</v>
      </c>
      <c r="G485" s="23">
        <f>SUM('VAR4-Cor'!S484,'VAR4-Sag'!S484)/2</f>
        <v>0.88549267200535053</v>
      </c>
      <c r="H485" s="23">
        <f t="shared" si="36"/>
        <v>0.91349479946458068</v>
      </c>
      <c r="J485">
        <v>1975</v>
      </c>
      <c r="K485">
        <v>10</v>
      </c>
      <c r="L485" s="11">
        <v>1975.7499999915699</v>
      </c>
      <c r="N485" s="23">
        <f>SUM('VAR2-Cor'!S484,'VAR2-Sag'!S484)/2</f>
        <v>9.2250000000003149E-2</v>
      </c>
      <c r="O485" s="23">
        <f>SUM('VAR3-Cor'!S484,'VAR3-Sag'!T484)/2</f>
        <v>9.2265000000004344E-2</v>
      </c>
      <c r="P485" s="23">
        <f>SUM('VAR4-Cor'!T484,'VAR4-Sag'!T484)/2</f>
        <v>9.2999999999999944E-2</v>
      </c>
      <c r="Q485" s="23">
        <f t="shared" si="37"/>
        <v>9.250500000000246E-2</v>
      </c>
      <c r="S485">
        <v>1975</v>
      </c>
      <c r="T485">
        <v>10</v>
      </c>
      <c r="U485" s="11">
        <v>1975.7499999915699</v>
      </c>
      <c r="W485" s="23">
        <f t="shared" si="39"/>
        <v>8.9131633574023275E-2</v>
      </c>
      <c r="X485" s="23">
        <f t="shared" si="39"/>
        <v>8.2004685112659931E-2</v>
      </c>
      <c r="Y485" s="23">
        <f t="shared" si="39"/>
        <v>8.2350818496497544E-2</v>
      </c>
      <c r="Z485" s="23">
        <f t="shared" si="38"/>
        <v>8.4495712394393588E-2</v>
      </c>
    </row>
    <row r="486" spans="1:26" x14ac:dyDescent="0.3">
      <c r="A486">
        <v>1975</v>
      </c>
      <c r="B486">
        <v>9</v>
      </c>
      <c r="C486" s="11">
        <v>1975.66666665821</v>
      </c>
      <c r="E486" s="23">
        <f>SUM('VAR2-Cor'!R485,'VAR2-Sag'!R485)/2</f>
        <v>0.952613484072522</v>
      </c>
      <c r="F486" s="23">
        <f>SUM('VAR3-Cor'!R485,'VAR3-Sag'!S485)/2</f>
        <v>0.83317851185300451</v>
      </c>
      <c r="G486" s="23">
        <f>SUM('VAR4-Cor'!S485,'VAR4-Sag'!S485)/2</f>
        <v>0.87180993238468696</v>
      </c>
      <c r="H486" s="23">
        <f t="shared" si="36"/>
        <v>0.88586730943673786</v>
      </c>
      <c r="J486">
        <v>1975</v>
      </c>
      <c r="K486">
        <v>9</v>
      </c>
      <c r="L486" s="11">
        <v>1975.66666665821</v>
      </c>
      <c r="N486" s="23">
        <f>SUM('VAR2-Cor'!S485,'VAR2-Sag'!S485)/2</f>
        <v>6.149999999999875E-2</v>
      </c>
      <c r="O486" s="23">
        <f>SUM('VAR3-Cor'!S485,'VAR3-Sag'!T485)/2</f>
        <v>6.1514999999999952E-2</v>
      </c>
      <c r="P486" s="23">
        <f>SUM('VAR4-Cor'!T485,'VAR4-Sag'!T485)/2</f>
        <v>4.6500000000001748E-2</v>
      </c>
      <c r="Q486" s="23">
        <f t="shared" si="37"/>
        <v>5.6505000000000159E-2</v>
      </c>
      <c r="S486">
        <v>1975</v>
      </c>
      <c r="T486">
        <v>9</v>
      </c>
      <c r="U486" s="11">
        <v>1975.66666665821</v>
      </c>
      <c r="W486" s="23">
        <f t="shared" si="39"/>
        <v>5.8585729270458915E-2</v>
      </c>
      <c r="X486" s="23">
        <f t="shared" si="39"/>
        <v>5.1252976156637535E-2</v>
      </c>
      <c r="Y486" s="23">
        <f t="shared" si="39"/>
        <v>4.0539161855889468E-2</v>
      </c>
      <c r="Z486" s="23">
        <f t="shared" si="38"/>
        <v>5.0125955760995301E-2</v>
      </c>
    </row>
    <row r="487" spans="1:26" x14ac:dyDescent="0.3">
      <c r="A487">
        <v>1975</v>
      </c>
      <c r="B487">
        <v>8</v>
      </c>
      <c r="C487" s="11">
        <v>1975.5833333248499</v>
      </c>
      <c r="E487" s="23">
        <f>SUM('VAR2-Cor'!R486,'VAR2-Sag'!R486)/2</f>
        <v>0.94374363818654405</v>
      </c>
      <c r="F487" s="23">
        <f>SUM('VAR3-Cor'!R486,'VAR3-Sag'!S486)/2</f>
        <v>0.76861008976999856</v>
      </c>
      <c r="G487" s="23">
        <f>SUM('VAR4-Cor'!S486,'VAR4-Sag'!S486)/2</f>
        <v>0.85348981245725852</v>
      </c>
      <c r="H487" s="23">
        <f t="shared" si="36"/>
        <v>0.85528118013793364</v>
      </c>
      <c r="J487">
        <v>1975</v>
      </c>
      <c r="K487">
        <v>8</v>
      </c>
      <c r="L487" s="11">
        <v>1975.5833333248499</v>
      </c>
      <c r="N487" s="23">
        <f>SUM('VAR2-Cor'!S486,'VAR2-Sag'!S486)/2</f>
        <v>6.149999999999875E-2</v>
      </c>
      <c r="O487" s="23">
        <f>SUM('VAR3-Cor'!S486,'VAR3-Sag'!T486)/2</f>
        <v>9.2264999999997294E-2</v>
      </c>
      <c r="P487" s="23">
        <f>SUM('VAR4-Cor'!T486,'VAR4-Sag'!T486)/2</f>
        <v>4.6499999999999944E-2</v>
      </c>
      <c r="Q487" s="23">
        <f t="shared" si="37"/>
        <v>6.6754999999998663E-2</v>
      </c>
      <c r="S487">
        <v>1975</v>
      </c>
      <c r="T487">
        <v>8</v>
      </c>
      <c r="U487" s="11">
        <v>1975.5833333248499</v>
      </c>
      <c r="W487" s="23">
        <f t="shared" si="39"/>
        <v>5.8040233748471282E-2</v>
      </c>
      <c r="X487" s="23">
        <f t="shared" si="39"/>
        <v>7.0915809932626833E-2</v>
      </c>
      <c r="Y487" s="23">
        <f t="shared" si="39"/>
        <v>3.9687276279262475E-2</v>
      </c>
      <c r="Z487" s="23">
        <f t="shared" si="38"/>
        <v>5.6214439986786859E-2</v>
      </c>
    </row>
    <row r="488" spans="1:26" x14ac:dyDescent="0.3">
      <c r="A488">
        <v>1975</v>
      </c>
      <c r="B488">
        <v>7</v>
      </c>
      <c r="C488" s="11">
        <v>1975.4999999914901</v>
      </c>
      <c r="E488" s="23">
        <f>SUM('VAR2-Cor'!R487,'VAR2-Sag'!R487)/2</f>
        <v>0.93236491544445754</v>
      </c>
      <c r="F488" s="23">
        <f>SUM('VAR3-Cor'!R487,'VAR3-Sag'!S487)/2</f>
        <v>0.69099651806823648</v>
      </c>
      <c r="G488" s="23">
        <f>SUM('VAR4-Cor'!S487,'VAR4-Sag'!S487)/2</f>
        <v>0.83186564589956791</v>
      </c>
      <c r="H488" s="23">
        <f t="shared" si="36"/>
        <v>0.81840902647075398</v>
      </c>
      <c r="J488">
        <v>1975</v>
      </c>
      <c r="K488">
        <v>7</v>
      </c>
      <c r="L488" s="11">
        <v>1975.4999999914901</v>
      </c>
      <c r="N488" s="23">
        <f>SUM('VAR2-Cor'!S487,'VAR2-Sag'!S487)/2</f>
        <v>6.1500000000002303E-2</v>
      </c>
      <c r="O488" s="23">
        <f>SUM('VAR3-Cor'!S487,'VAR3-Sag'!T487)/2</f>
        <v>6.1514999999999952E-2</v>
      </c>
      <c r="P488" s="23">
        <f>SUM('VAR4-Cor'!T487,'VAR4-Sag'!T487)/2</f>
        <v>6.8999999999999048E-2</v>
      </c>
      <c r="Q488" s="23">
        <f t="shared" si="37"/>
        <v>6.4005000000000437E-2</v>
      </c>
      <c r="S488">
        <v>1975</v>
      </c>
      <c r="T488">
        <v>7</v>
      </c>
      <c r="U488" s="11">
        <v>1975.4999999914901</v>
      </c>
      <c r="W488" s="23">
        <f t="shared" si="39"/>
        <v>5.7340442299836286E-2</v>
      </c>
      <c r="X488" s="23">
        <f t="shared" si="39"/>
        <v>4.2506650808967532E-2</v>
      </c>
      <c r="Y488" s="23">
        <f t="shared" si="39"/>
        <v>5.7398729567069394E-2</v>
      </c>
      <c r="Z488" s="23">
        <f t="shared" si="38"/>
        <v>5.2415274225291075E-2</v>
      </c>
    </row>
    <row r="489" spans="1:26" x14ac:dyDescent="0.3">
      <c r="A489">
        <v>1975</v>
      </c>
      <c r="B489">
        <v>6</v>
      </c>
      <c r="C489" s="11">
        <v>1975.41666665813</v>
      </c>
      <c r="E489" s="23">
        <f>SUM('VAR2-Cor'!R488,'VAR2-Sag'!R488)/2</f>
        <v>0.91232456651457694</v>
      </c>
      <c r="F489" s="23">
        <f>SUM('VAR3-Cor'!R488,'VAR3-Sag'!S488)/2</f>
        <v>0.63412552465640748</v>
      </c>
      <c r="G489" s="23">
        <f>SUM('VAR4-Cor'!S488,'VAR4-Sag'!S488)/2</f>
        <v>0.77408667883984794</v>
      </c>
      <c r="H489" s="23">
        <f t="shared" si="36"/>
        <v>0.77351225667027756</v>
      </c>
      <c r="J489">
        <v>1975</v>
      </c>
      <c r="K489">
        <v>6</v>
      </c>
      <c r="L489" s="11">
        <v>1975.41666665813</v>
      </c>
      <c r="N489" s="23">
        <f>SUM('VAR2-Cor'!S488,'VAR2-Sag'!S488)/2</f>
        <v>6.1500000000002303E-2</v>
      </c>
      <c r="O489" s="23">
        <f>SUM('VAR3-Cor'!S488,'VAR3-Sag'!T488)/2</f>
        <v>9.2265000000000791E-2</v>
      </c>
      <c r="P489" s="23">
        <f>SUM('VAR4-Cor'!T488,'VAR4-Sag'!T488)/2</f>
        <v>7.050000000000084E-2</v>
      </c>
      <c r="Q489" s="23">
        <f t="shared" si="37"/>
        <v>7.4755000000001307E-2</v>
      </c>
      <c r="S489">
        <v>1975</v>
      </c>
      <c r="T489">
        <v>6</v>
      </c>
      <c r="U489" s="11">
        <v>1975.41666665813</v>
      </c>
      <c r="W489" s="23">
        <f t="shared" si="39"/>
        <v>5.6107960840648584E-2</v>
      </c>
      <c r="X489" s="23">
        <f t="shared" si="39"/>
        <v>5.8507591532423936E-2</v>
      </c>
      <c r="Y489" s="23">
        <f t="shared" si="39"/>
        <v>5.4573110858209928E-2</v>
      </c>
      <c r="Z489" s="23">
        <f t="shared" si="38"/>
        <v>5.6396221077094154E-2</v>
      </c>
    </row>
    <row r="490" spans="1:26" x14ac:dyDescent="0.3">
      <c r="A490">
        <v>1975</v>
      </c>
      <c r="B490">
        <v>5</v>
      </c>
      <c r="C490" s="11">
        <v>1975.3333333247699</v>
      </c>
      <c r="E490" s="23">
        <f>SUM('VAR2-Cor'!R489,'VAR2-Sag'!R489)/2</f>
        <v>0.87929566972750361</v>
      </c>
      <c r="F490" s="23">
        <f>SUM('VAR3-Cor'!R489,'VAR3-Sag'!S489)/2</f>
        <v>0.57690085828746052</v>
      </c>
      <c r="G490" s="23">
        <f>SUM('VAR4-Cor'!S489,'VAR4-Sag'!S489)/2</f>
        <v>0.72906128634315448</v>
      </c>
      <c r="H490" s="23">
        <f t="shared" si="36"/>
        <v>0.72841927145270624</v>
      </c>
      <c r="J490">
        <v>1975</v>
      </c>
      <c r="K490">
        <v>5</v>
      </c>
      <c r="L490" s="11">
        <v>1975.3333333247699</v>
      </c>
      <c r="N490" s="23">
        <f>SUM('VAR2-Cor'!S489,'VAR2-Sag'!S489)/2</f>
        <v>6.1500000000002303E-2</v>
      </c>
      <c r="O490" s="23">
        <f>SUM('VAR3-Cor'!S489,'VAR3-Sag'!T489)/2</f>
        <v>6.1514999999999945E-2</v>
      </c>
      <c r="P490" s="23">
        <f>SUM('VAR4-Cor'!T489,'VAR4-Sag'!T489)/2</f>
        <v>4.6499999999999944E-2</v>
      </c>
      <c r="Q490" s="23">
        <f t="shared" si="37"/>
        <v>5.6505000000000728E-2</v>
      </c>
      <c r="S490">
        <v>1975</v>
      </c>
      <c r="T490">
        <v>5</v>
      </c>
      <c r="U490" s="11">
        <v>1975.3333333247699</v>
      </c>
      <c r="W490" s="23">
        <f t="shared" si="39"/>
        <v>5.4076683688243497E-2</v>
      </c>
      <c r="X490" s="23">
        <f t="shared" si="39"/>
        <v>3.5488056297553104E-2</v>
      </c>
      <c r="Y490" s="23">
        <f t="shared" si="39"/>
        <v>3.3901349814956641E-2</v>
      </c>
      <c r="Z490" s="23">
        <f t="shared" si="38"/>
        <v>4.1155363266917745E-2</v>
      </c>
    </row>
    <row r="491" spans="1:26" x14ac:dyDescent="0.3">
      <c r="A491">
        <v>1975</v>
      </c>
      <c r="B491">
        <v>4</v>
      </c>
      <c r="C491" s="11">
        <v>1975.24999999141</v>
      </c>
      <c r="E491" s="23">
        <f>SUM('VAR2-Cor'!R490,'VAR2-Sag'!R490)/2</f>
        <v>0.84793203733250255</v>
      </c>
      <c r="F491" s="23">
        <f>SUM('VAR3-Cor'!R490,'VAR3-Sag'!S490)/2</f>
        <v>0.55762609639464555</v>
      </c>
      <c r="G491" s="23">
        <f>SUM('VAR4-Cor'!S490,'VAR4-Sag'!S490)/2</f>
        <v>0.69655803049674048</v>
      </c>
      <c r="H491" s="23">
        <f t="shared" si="36"/>
        <v>0.70070538807462945</v>
      </c>
      <c r="J491">
        <v>1975</v>
      </c>
      <c r="K491">
        <v>4</v>
      </c>
      <c r="L491" s="11">
        <v>1975.24999999141</v>
      </c>
      <c r="N491" s="23">
        <f>SUM('VAR2-Cor'!S490,'VAR2-Sag'!S490)/2</f>
        <v>6.149999999999875E-2</v>
      </c>
      <c r="O491" s="23">
        <f>SUM('VAR3-Cor'!S490,'VAR3-Sag'!T490)/2</f>
        <v>9.2265000000000791E-2</v>
      </c>
      <c r="P491" s="23">
        <f>SUM('VAR4-Cor'!T490,'VAR4-Sag'!T490)/2</f>
        <v>4.6499999999999944E-2</v>
      </c>
      <c r="Q491" s="23">
        <f t="shared" si="37"/>
        <v>6.6754999999999828E-2</v>
      </c>
      <c r="S491">
        <v>1975</v>
      </c>
      <c r="T491">
        <v>4</v>
      </c>
      <c r="U491" s="11">
        <v>1975.24999999141</v>
      </c>
      <c r="W491" s="23">
        <f t="shared" si="39"/>
        <v>5.2147820295947847E-2</v>
      </c>
      <c r="X491" s="23">
        <f t="shared" si="39"/>
        <v>5.1449371783852414E-2</v>
      </c>
      <c r="Y491" s="23">
        <f t="shared" si="39"/>
        <v>3.2389948418098391E-2</v>
      </c>
      <c r="Z491" s="23">
        <f t="shared" si="38"/>
        <v>4.5329046832632884E-2</v>
      </c>
    </row>
    <row r="492" spans="1:26" x14ac:dyDescent="0.3">
      <c r="A492">
        <v>1975</v>
      </c>
      <c r="B492">
        <v>3</v>
      </c>
      <c r="C492" s="11">
        <v>1975.16666665805</v>
      </c>
      <c r="E492" s="23">
        <f>SUM('VAR2-Cor'!R491,'VAR2-Sag'!R491)/2</f>
        <v>0.82456440784176643</v>
      </c>
      <c r="F492" s="23">
        <f>SUM('VAR3-Cor'!R491,'VAR3-Sag'!S491)/2</f>
        <v>0.54618081659795004</v>
      </c>
      <c r="G492" s="23">
        <f>SUM('VAR4-Cor'!S491,'VAR4-Sag'!S491)/2</f>
        <v>0.68335896134697194</v>
      </c>
      <c r="H492" s="23">
        <f t="shared" si="36"/>
        <v>0.68470139526222951</v>
      </c>
      <c r="J492">
        <v>1975</v>
      </c>
      <c r="K492">
        <v>3</v>
      </c>
      <c r="L492" s="11">
        <v>1975.16666665805</v>
      </c>
      <c r="N492" s="23">
        <f>SUM('VAR2-Cor'!S491,'VAR2-Sag'!S491)/2</f>
        <v>6.149999999999875E-2</v>
      </c>
      <c r="O492" s="23">
        <f>SUM('VAR3-Cor'!S491,'VAR3-Sag'!T491)/2</f>
        <v>6.1514999999999952E-2</v>
      </c>
      <c r="P492" s="23">
        <f>SUM('VAR4-Cor'!T491,'VAR4-Sag'!T491)/2</f>
        <v>4.6499999999999944E-2</v>
      </c>
      <c r="Q492" s="23">
        <f t="shared" si="37"/>
        <v>5.6504999999999549E-2</v>
      </c>
      <c r="S492">
        <v>1975</v>
      </c>
      <c r="T492">
        <v>3</v>
      </c>
      <c r="U492" s="11">
        <v>1975.16666665805</v>
      </c>
      <c r="W492" s="23">
        <f t="shared" si="39"/>
        <v>5.0710711082267608E-2</v>
      </c>
      <c r="X492" s="23">
        <f t="shared" si="39"/>
        <v>3.3598312933022872E-2</v>
      </c>
      <c r="Y492" s="23">
        <f t="shared" si="39"/>
        <v>3.1776191702634154E-2</v>
      </c>
      <c r="Z492" s="23">
        <f t="shared" si="38"/>
        <v>3.8695071905974876E-2</v>
      </c>
    </row>
    <row r="493" spans="1:26" x14ac:dyDescent="0.3">
      <c r="A493">
        <v>1975</v>
      </c>
      <c r="B493">
        <v>2</v>
      </c>
      <c r="C493" s="11">
        <v>1975.0833333246901</v>
      </c>
      <c r="E493" s="23">
        <f>SUM('VAR2-Cor'!R492,'VAR2-Sag'!R492)/2</f>
        <v>0.81531835936489205</v>
      </c>
      <c r="F493" s="23">
        <f>SUM('VAR3-Cor'!R492,'VAR3-Sag'!S492)/2</f>
        <v>0.54489992535270748</v>
      </c>
      <c r="G493" s="23">
        <f>SUM('VAR4-Cor'!S492,'VAR4-Sag'!S492)/2</f>
        <v>0.68375095507998351</v>
      </c>
      <c r="H493" s="23">
        <f t="shared" si="36"/>
        <v>0.68132307993252761</v>
      </c>
      <c r="J493">
        <v>1975</v>
      </c>
      <c r="K493">
        <v>2</v>
      </c>
      <c r="L493" s="11">
        <v>1975.0833333246901</v>
      </c>
      <c r="N493" s="23">
        <f>SUM('VAR2-Cor'!S492,'VAR2-Sag'!S492)/2</f>
        <v>0.12300000000000465</v>
      </c>
      <c r="O493" s="23">
        <f>SUM('VAR3-Cor'!S492,'VAR3-Sag'!T492)/2</f>
        <v>9.2279999999998655E-2</v>
      </c>
      <c r="P493" s="23">
        <f>SUM('VAR4-Cor'!T492,'VAR4-Sag'!T492)/2</f>
        <v>0.162000000000002</v>
      </c>
      <c r="Q493" s="23">
        <f t="shared" si="37"/>
        <v>0.12576000000000176</v>
      </c>
      <c r="S493">
        <v>1975</v>
      </c>
      <c r="T493">
        <v>2</v>
      </c>
      <c r="U493" s="11">
        <v>1975.0833333246901</v>
      </c>
      <c r="W493" s="23">
        <f t="shared" si="39"/>
        <v>0.10028415820188551</v>
      </c>
      <c r="X493" s="23">
        <f t="shared" si="39"/>
        <v>5.0283365111547115E-2</v>
      </c>
      <c r="Y493" s="23">
        <f t="shared" si="39"/>
        <v>0.1107676547229587</v>
      </c>
      <c r="Z493" s="23">
        <f t="shared" si="38"/>
        <v>8.711172601213045E-2</v>
      </c>
    </row>
    <row r="494" spans="1:26" x14ac:dyDescent="0.3">
      <c r="A494">
        <v>1975</v>
      </c>
      <c r="B494">
        <v>1</v>
      </c>
      <c r="C494" s="11">
        <v>1974.99999999133</v>
      </c>
      <c r="E494" s="23">
        <f>SUM('VAR2-Cor'!R493,'VAR2-Sag'!R493)/2</f>
        <v>0.90398056145327788</v>
      </c>
      <c r="F494" s="23">
        <f>SUM('VAR3-Cor'!R493,'VAR3-Sag'!S493)/2</f>
        <v>0.57590400692124755</v>
      </c>
      <c r="G494" s="23">
        <f>SUM('VAR4-Cor'!S493,'VAR4-Sag'!S493)/2</f>
        <v>0.74033512570280302</v>
      </c>
      <c r="H494" s="23">
        <f t="shared" si="36"/>
        <v>0.74007323135910941</v>
      </c>
      <c r="J494">
        <v>1975</v>
      </c>
      <c r="K494">
        <v>1</v>
      </c>
      <c r="L494" s="11">
        <v>1974.99999999133</v>
      </c>
      <c r="N494" s="23">
        <f>SUM('VAR2-Cor'!S493,'VAR2-Sag'!S493)/2</f>
        <v>0.12300000000000065</v>
      </c>
      <c r="O494" s="23">
        <f>SUM('VAR3-Cor'!S493,'VAR3-Sag'!T493)/2</f>
        <v>9.2279999999998599E-2</v>
      </c>
      <c r="P494" s="23">
        <f>SUM('VAR4-Cor'!T493,'VAR4-Sag'!T493)/2</f>
        <v>0.11700000000000066</v>
      </c>
      <c r="Q494" s="23">
        <f t="shared" si="37"/>
        <v>0.11075999999999997</v>
      </c>
      <c r="S494">
        <v>1975</v>
      </c>
      <c r="T494">
        <v>1</v>
      </c>
      <c r="U494" s="11">
        <v>1974.99999999133</v>
      </c>
      <c r="W494" s="23">
        <f t="shared" si="39"/>
        <v>0.11118960905875376</v>
      </c>
      <c r="X494" s="23">
        <f t="shared" si="39"/>
        <v>5.3144421758691919E-2</v>
      </c>
      <c r="Y494" s="23">
        <f t="shared" si="39"/>
        <v>8.6619209707228445E-2</v>
      </c>
      <c r="Z494" s="23">
        <f t="shared" si="38"/>
        <v>8.3651080174891382E-2</v>
      </c>
    </row>
    <row r="495" spans="1:26" x14ac:dyDescent="0.3">
      <c r="A495">
        <v>1974</v>
      </c>
      <c r="B495">
        <v>12</v>
      </c>
      <c r="C495" s="11">
        <v>1974.9166666579699</v>
      </c>
      <c r="E495" s="23">
        <f>SUM('VAR2-Cor'!R494,'VAR2-Sag'!R494)/2</f>
        <v>1.0365230751133525</v>
      </c>
      <c r="F495" s="23">
        <f>SUM('VAR3-Cor'!R494,'VAR3-Sag'!S494)/2</f>
        <v>0.6327796535454665</v>
      </c>
      <c r="G495" s="23">
        <f>SUM('VAR4-Cor'!S494,'VAR4-Sag'!S494)/2</f>
        <v>0.78392974359426359</v>
      </c>
      <c r="H495" s="23">
        <f t="shared" si="36"/>
        <v>0.81774415741769424</v>
      </c>
      <c r="J495">
        <v>1974</v>
      </c>
      <c r="K495">
        <v>12</v>
      </c>
      <c r="L495" s="11">
        <v>1974.9166666579699</v>
      </c>
      <c r="N495" s="23">
        <f>SUM('VAR2-Cor'!S494,'VAR2-Sag'!S494)/2</f>
        <v>0.12300000000000465</v>
      </c>
      <c r="O495" s="23">
        <f>SUM('VAR3-Cor'!S494,'VAR3-Sag'!T494)/2</f>
        <v>9.2279999999998655E-2</v>
      </c>
      <c r="P495" s="23">
        <f>SUM('VAR4-Cor'!T494,'VAR4-Sag'!T494)/2</f>
        <v>0.11700000000000066</v>
      </c>
      <c r="Q495" s="23">
        <f t="shared" si="37"/>
        <v>0.11076000000000132</v>
      </c>
      <c r="S495">
        <v>1974</v>
      </c>
      <c r="T495">
        <v>12</v>
      </c>
      <c r="U495" s="11">
        <v>1974.9166666579699</v>
      </c>
      <c r="W495" s="23">
        <f t="shared" si="39"/>
        <v>0.12749233823894718</v>
      </c>
      <c r="X495" s="23">
        <f t="shared" si="39"/>
        <v>5.8392906429174794E-2</v>
      </c>
      <c r="Y495" s="23">
        <f t="shared" si="39"/>
        <v>9.1719780000529355E-2</v>
      </c>
      <c r="Z495" s="23">
        <f t="shared" si="38"/>
        <v>9.2535008222883783E-2</v>
      </c>
    </row>
    <row r="496" spans="1:26" x14ac:dyDescent="0.3">
      <c r="A496">
        <v>1974</v>
      </c>
      <c r="B496">
        <v>11</v>
      </c>
      <c r="C496" s="11">
        <v>1974.8333333246101</v>
      </c>
      <c r="E496" s="23">
        <f>SUM('VAR2-Cor'!R495,'VAR2-Sag'!R495)/2</f>
        <v>1.1713328778139356</v>
      </c>
      <c r="F496" s="23">
        <f>SUM('VAR3-Cor'!R495,'VAR3-Sag'!S495)/2</f>
        <v>0.68705285705955044</v>
      </c>
      <c r="G496" s="23">
        <f>SUM('VAR4-Cor'!S495,'VAR4-Sag'!S495)/2</f>
        <v>0.80306849516171452</v>
      </c>
      <c r="H496" s="23">
        <f t="shared" si="36"/>
        <v>0.88715141001173359</v>
      </c>
      <c r="J496">
        <v>1974</v>
      </c>
      <c r="K496">
        <v>11</v>
      </c>
      <c r="L496" s="11">
        <v>1974.8333333246101</v>
      </c>
      <c r="N496" s="23">
        <f>SUM('VAR2-Cor'!S495,'VAR2-Sag'!S495)/2</f>
        <v>0.1229999999999971</v>
      </c>
      <c r="O496" s="23">
        <f>SUM('VAR3-Cor'!S495,'VAR3-Sag'!T495)/2</f>
        <v>6.1514999999999952E-2</v>
      </c>
      <c r="P496" s="23">
        <f>SUM('VAR4-Cor'!T495,'VAR4-Sag'!T495)/2</f>
        <v>0.11700000000000066</v>
      </c>
      <c r="Q496" s="23">
        <f t="shared" si="37"/>
        <v>0.10050499999999923</v>
      </c>
      <c r="S496">
        <v>1974</v>
      </c>
      <c r="T496">
        <v>11</v>
      </c>
      <c r="U496" s="11">
        <v>1974.8333333246101</v>
      </c>
      <c r="W496" s="23">
        <f t="shared" si="39"/>
        <v>0.14407394397111067</v>
      </c>
      <c r="X496" s="23">
        <f t="shared" si="39"/>
        <v>4.2264056502018213E-2</v>
      </c>
      <c r="Y496" s="23">
        <f t="shared" si="39"/>
        <v>9.3959013933921129E-2</v>
      </c>
      <c r="Z496" s="23">
        <f t="shared" si="38"/>
        <v>9.3432338135683343E-2</v>
      </c>
    </row>
    <row r="497" spans="1:26" x14ac:dyDescent="0.3">
      <c r="A497">
        <v>1974</v>
      </c>
      <c r="B497">
        <v>10</v>
      </c>
      <c r="C497" s="11">
        <v>1974.74999999125</v>
      </c>
      <c r="E497" s="23">
        <f>SUM('VAR2-Cor'!R496,'VAR2-Sag'!R496)/2</f>
        <v>1.2402226588731171</v>
      </c>
      <c r="F497" s="23">
        <f>SUM('VAR3-Cor'!R496,'VAR3-Sag'!S496)/2</f>
        <v>0.71372956189028303</v>
      </c>
      <c r="G497" s="23">
        <f>SUM('VAR4-Cor'!S496,'VAR4-Sag'!S496)/2</f>
        <v>0.80729194951716299</v>
      </c>
      <c r="H497" s="23">
        <f t="shared" si="36"/>
        <v>0.92041472342685438</v>
      </c>
      <c r="J497">
        <v>1974</v>
      </c>
      <c r="K497">
        <v>10</v>
      </c>
      <c r="L497" s="11">
        <v>1974.74999999125</v>
      </c>
      <c r="N497" s="23">
        <f>SUM('VAR2-Cor'!S496,'VAR2-Sag'!S496)/2</f>
        <v>9.2250000000003149E-2</v>
      </c>
      <c r="O497" s="23">
        <f>SUM('VAR3-Cor'!S496,'VAR3-Sag'!T496)/2</f>
        <v>6.1515000000003497E-2</v>
      </c>
      <c r="P497" s="23">
        <f>SUM('VAR4-Cor'!T496,'VAR4-Sag'!T496)/2</f>
        <v>2.9625000000000661E-2</v>
      </c>
      <c r="Q497" s="23">
        <f t="shared" si="37"/>
        <v>6.1130000000002432E-2</v>
      </c>
      <c r="S497">
        <v>1974</v>
      </c>
      <c r="T497">
        <v>10</v>
      </c>
      <c r="U497" s="11">
        <v>1974.74999999125</v>
      </c>
      <c r="W497" s="23">
        <f t="shared" si="39"/>
        <v>0.11441054028104895</v>
      </c>
      <c r="X497" s="23">
        <f t="shared" si="39"/>
        <v>4.3905073999683256E-2</v>
      </c>
      <c r="Y497" s="23">
        <f t="shared" si="39"/>
        <v>2.3916024004446486E-2</v>
      </c>
      <c r="Z497" s="23">
        <f t="shared" si="38"/>
        <v>6.0743879428392898E-2</v>
      </c>
    </row>
    <row r="498" spans="1:26" x14ac:dyDescent="0.3">
      <c r="A498">
        <v>1974</v>
      </c>
      <c r="B498">
        <v>9</v>
      </c>
      <c r="C498" s="11">
        <v>1974.6666666578899</v>
      </c>
      <c r="E498" s="23">
        <f>SUM('VAR2-Cor'!R497,'VAR2-Sag'!R497)/2</f>
        <v>1.1438670352406526</v>
      </c>
      <c r="F498" s="23">
        <f>SUM('VAR3-Cor'!R497,'VAR3-Sag'!S497)/2</f>
        <v>0.69445552668525501</v>
      </c>
      <c r="G498" s="23">
        <f>SUM('VAR4-Cor'!S497,'VAR4-Sag'!S497)/2</f>
        <v>0.80355977522210598</v>
      </c>
      <c r="H498" s="23">
        <f t="shared" si="36"/>
        <v>0.88062744571600449</v>
      </c>
      <c r="J498">
        <v>1974</v>
      </c>
      <c r="K498">
        <v>9</v>
      </c>
      <c r="L498" s="11">
        <v>1974.6666666578899</v>
      </c>
      <c r="N498" s="23">
        <f>SUM('VAR2-Cor'!S497,'VAR2-Sag'!S497)/2</f>
        <v>9.2249999999999652E-2</v>
      </c>
      <c r="O498" s="23">
        <f>SUM('VAR3-Cor'!S497,'VAR3-Sag'!T497)/2</f>
        <v>4.6132500000000548E-2</v>
      </c>
      <c r="P498" s="23">
        <f>SUM('VAR4-Cor'!T497,'VAR4-Sag'!T497)/2</f>
        <v>2.9625000000000661E-2</v>
      </c>
      <c r="Q498" s="23">
        <f t="shared" si="37"/>
        <v>5.6002500000000281E-2</v>
      </c>
      <c r="S498">
        <v>1974</v>
      </c>
      <c r="T498">
        <v>9</v>
      </c>
      <c r="U498" s="11">
        <v>1974.6666666578899</v>
      </c>
      <c r="W498" s="23">
        <f t="shared" si="39"/>
        <v>0.1055217340009498</v>
      </c>
      <c r="X498" s="23">
        <f t="shared" si="39"/>
        <v>3.2036969584807909E-2</v>
      </c>
      <c r="Y498" s="23">
        <f t="shared" si="39"/>
        <v>2.3805458340955422E-2</v>
      </c>
      <c r="Z498" s="23">
        <f t="shared" si="38"/>
        <v>5.378805397557105E-2</v>
      </c>
    </row>
    <row r="499" spans="1:26" x14ac:dyDescent="0.3">
      <c r="A499">
        <v>1974</v>
      </c>
      <c r="B499">
        <v>8</v>
      </c>
      <c r="C499" s="11">
        <v>1974.58333332453</v>
      </c>
      <c r="E499" s="23">
        <f>SUM('VAR2-Cor'!R498,'VAR2-Sag'!R498)/2</f>
        <v>1.0772847957908507</v>
      </c>
      <c r="F499" s="23">
        <f>SUM('VAR3-Cor'!R498,'VAR3-Sag'!S498)/2</f>
        <v>0.671872508891316</v>
      </c>
      <c r="G499" s="23">
        <f>SUM('VAR4-Cor'!S498,'VAR4-Sag'!S498)/2</f>
        <v>0.80091478803317451</v>
      </c>
      <c r="H499" s="23">
        <f t="shared" si="36"/>
        <v>0.8500240309051138</v>
      </c>
      <c r="J499">
        <v>1974</v>
      </c>
      <c r="K499">
        <v>8</v>
      </c>
      <c r="L499" s="11">
        <v>1974.58333332453</v>
      </c>
      <c r="N499" s="23">
        <f>SUM('VAR2-Cor'!S498,'VAR2-Sag'!S498)/2</f>
        <v>6.1500000000002303E-2</v>
      </c>
      <c r="O499" s="23">
        <f>SUM('VAR3-Cor'!S498,'VAR3-Sag'!T498)/2</f>
        <v>4.6132499999997446E-2</v>
      </c>
      <c r="P499" s="23">
        <f>SUM('VAR4-Cor'!T498,'VAR4-Sag'!T498)/2</f>
        <v>1.762500000000021E-2</v>
      </c>
      <c r="Q499" s="23">
        <f t="shared" si="37"/>
        <v>4.1752499999999991E-2</v>
      </c>
      <c r="S499">
        <v>1974</v>
      </c>
      <c r="T499">
        <v>8</v>
      </c>
      <c r="U499" s="11">
        <v>1974.58333332453</v>
      </c>
      <c r="W499" s="23">
        <f t="shared" si="39"/>
        <v>6.6253014941139804E-2</v>
      </c>
      <c r="X499" s="23">
        <f t="shared" si="39"/>
        <v>3.099515851642692E-2</v>
      </c>
      <c r="Y499" s="23">
        <f t="shared" si="39"/>
        <v>1.4116123139084868E-2</v>
      </c>
      <c r="Z499" s="23">
        <f t="shared" si="38"/>
        <v>3.7121432198883864E-2</v>
      </c>
    </row>
    <row r="500" spans="1:26" x14ac:dyDescent="0.3">
      <c r="A500">
        <v>1974</v>
      </c>
      <c r="B500">
        <v>7</v>
      </c>
      <c r="C500" s="11">
        <v>1974.4999999911699</v>
      </c>
      <c r="E500" s="23">
        <f>SUM('VAR2-Cor'!R499,'VAR2-Sag'!R499)/2</f>
        <v>1.017654158416222</v>
      </c>
      <c r="F500" s="23">
        <f>SUM('VAR3-Cor'!R499,'VAR3-Sag'!S499)/2</f>
        <v>0.649438687267059</v>
      </c>
      <c r="G500" s="23">
        <f>SUM('VAR4-Cor'!S499,'VAR4-Sag'!S499)/2</f>
        <v>0.79910292337814859</v>
      </c>
      <c r="H500" s="23">
        <f t="shared" si="36"/>
        <v>0.82206525635380989</v>
      </c>
      <c r="J500">
        <v>1974</v>
      </c>
      <c r="K500">
        <v>7</v>
      </c>
      <c r="L500" s="11">
        <v>1974.4999999911699</v>
      </c>
      <c r="N500" s="23">
        <f>SUM('VAR2-Cor'!S499,'VAR2-Sag'!S499)/2</f>
        <v>9.2250000000003149E-2</v>
      </c>
      <c r="O500" s="23">
        <f>SUM('VAR3-Cor'!S499,'VAR3-Sag'!T499)/2</f>
        <v>6.1514999999999952E-2</v>
      </c>
      <c r="P500" s="23">
        <f>SUM('VAR4-Cor'!T499,'VAR4-Sag'!T499)/2</f>
        <v>1.762500000000021E-2</v>
      </c>
      <c r="Q500" s="23">
        <f t="shared" si="37"/>
        <v>5.7130000000001104E-2</v>
      </c>
      <c r="S500">
        <v>1974</v>
      </c>
      <c r="T500">
        <v>7</v>
      </c>
      <c r="U500" s="11">
        <v>1974.4999999911699</v>
      </c>
      <c r="W500" s="23">
        <f t="shared" si="39"/>
        <v>9.3878596113899676E-2</v>
      </c>
      <c r="X500" s="23">
        <f t="shared" si="39"/>
        <v>3.9950220847233105E-2</v>
      </c>
      <c r="Y500" s="23">
        <f t="shared" si="39"/>
        <v>1.4084189024540037E-2</v>
      </c>
      <c r="Z500" s="23">
        <f t="shared" si="38"/>
        <v>4.9304335328557602E-2</v>
      </c>
    </row>
    <row r="501" spans="1:26" x14ac:dyDescent="0.3">
      <c r="A501">
        <v>1974</v>
      </c>
      <c r="B501">
        <v>6</v>
      </c>
      <c r="C501" s="11">
        <v>1974.4166666578101</v>
      </c>
      <c r="E501" s="23">
        <f>SUM('VAR2-Cor'!R500,'VAR2-Sag'!R500)/2</f>
        <v>0.9935691243388215</v>
      </c>
      <c r="F501" s="23">
        <f>SUM('VAR3-Cor'!R500,'VAR3-Sag'!S500)/2</f>
        <v>0.60987048118696596</v>
      </c>
      <c r="G501" s="23">
        <f>SUM('VAR4-Cor'!S500,'VAR4-Sag'!S500)/2</f>
        <v>0.797291058723123</v>
      </c>
      <c r="H501" s="23">
        <f t="shared" si="36"/>
        <v>0.80024355474963682</v>
      </c>
      <c r="J501">
        <v>1974</v>
      </c>
      <c r="K501">
        <v>6</v>
      </c>
      <c r="L501" s="11">
        <v>1974.4166666578101</v>
      </c>
      <c r="N501" s="23">
        <f>SUM('VAR2-Cor'!S500,'VAR2-Sag'!S500)/2</f>
        <v>9.2249999999996099E-2</v>
      </c>
      <c r="O501" s="23">
        <f>SUM('VAR3-Cor'!S500,'VAR3-Sag'!T500)/2</f>
        <v>4.6132500000000548E-2</v>
      </c>
      <c r="P501" s="23">
        <f>SUM('VAR4-Cor'!T500,'VAR4-Sag'!T500)/2</f>
        <v>2.9625000000000661E-2</v>
      </c>
      <c r="Q501" s="23">
        <f t="shared" si="37"/>
        <v>5.6002499999999095E-2</v>
      </c>
      <c r="S501">
        <v>1974</v>
      </c>
      <c r="T501">
        <v>6</v>
      </c>
      <c r="U501" s="11">
        <v>1974.4166666578101</v>
      </c>
      <c r="W501" s="23">
        <f t="shared" si="39"/>
        <v>9.1656751720252408E-2</v>
      </c>
      <c r="X501" s="23">
        <f t="shared" si="39"/>
        <v>2.813484997335804E-2</v>
      </c>
      <c r="Y501" s="23">
        <f t="shared" si="39"/>
        <v>2.3619747614673045E-2</v>
      </c>
      <c r="Z501" s="23">
        <f t="shared" si="38"/>
        <v>4.7803783102761156E-2</v>
      </c>
    </row>
    <row r="502" spans="1:26" x14ac:dyDescent="0.3">
      <c r="A502">
        <v>1974</v>
      </c>
      <c r="B502">
        <v>5</v>
      </c>
      <c r="C502" s="11">
        <v>1974.33333332445</v>
      </c>
      <c r="E502" s="23">
        <f>SUM('VAR2-Cor'!R501,'VAR2-Sag'!R501)/2</f>
        <v>0.98957771455820853</v>
      </c>
      <c r="F502" s="23">
        <f>SUM('VAR3-Cor'!R501,'VAR3-Sag'!S501)/2</f>
        <v>0.58607206003442447</v>
      </c>
      <c r="G502" s="23">
        <f>SUM('VAR4-Cor'!S501,'VAR4-Sag'!S501)/2</f>
        <v>0.79652872048289591</v>
      </c>
      <c r="H502" s="23">
        <f t="shared" si="36"/>
        <v>0.79072616502517634</v>
      </c>
      <c r="J502">
        <v>1974</v>
      </c>
      <c r="K502">
        <v>5</v>
      </c>
      <c r="L502" s="11">
        <v>1974.33333332445</v>
      </c>
      <c r="N502" s="23">
        <f>SUM('VAR2-Cor'!S501,'VAR2-Sag'!S501)/2</f>
        <v>6.1500000000002303E-2</v>
      </c>
      <c r="O502" s="23">
        <f>SUM('VAR3-Cor'!S501,'VAR3-Sag'!T501)/2</f>
        <v>4.6132500000000999E-2</v>
      </c>
      <c r="P502" s="23">
        <f>SUM('VAR4-Cor'!T501,'VAR4-Sag'!T501)/2</f>
        <v>2.9625000000000661E-2</v>
      </c>
      <c r="Q502" s="23">
        <f t="shared" si="37"/>
        <v>4.5752500000001313E-2</v>
      </c>
      <c r="S502">
        <v>1974</v>
      </c>
      <c r="T502">
        <v>5</v>
      </c>
      <c r="U502" s="11">
        <v>1974.33333332445</v>
      </c>
      <c r="W502" s="23">
        <f t="shared" si="39"/>
        <v>6.0859029445332107E-2</v>
      </c>
      <c r="X502" s="23">
        <f t="shared" si="39"/>
        <v>2.7036969309538673E-2</v>
      </c>
      <c r="Y502" s="23">
        <f t="shared" si="39"/>
        <v>2.3597163344306317E-2</v>
      </c>
      <c r="Z502" s="23">
        <f t="shared" si="38"/>
        <v>3.7164387366392361E-2</v>
      </c>
    </row>
    <row r="503" spans="1:26" x14ac:dyDescent="0.3">
      <c r="A503">
        <v>1974</v>
      </c>
      <c r="B503">
        <v>4</v>
      </c>
      <c r="C503" s="11">
        <v>1974.2499999910899</v>
      </c>
      <c r="E503" s="23">
        <f>SUM('VAR2-Cor'!R502,'VAR2-Sag'!R502)/2</f>
        <v>0.9701907442858605</v>
      </c>
      <c r="F503" s="23">
        <f>SUM('VAR3-Cor'!R502,'VAR3-Sag'!S502)/2</f>
        <v>0.56237680691862346</v>
      </c>
      <c r="G503" s="23">
        <f>SUM('VAR4-Cor'!S502,'VAR4-Sag'!S502)/2</f>
        <v>0.79293722361614949</v>
      </c>
      <c r="H503" s="23">
        <f t="shared" si="36"/>
        <v>0.77516825827354452</v>
      </c>
      <c r="J503">
        <v>1974</v>
      </c>
      <c r="K503">
        <v>4</v>
      </c>
      <c r="L503" s="11">
        <v>1974.2499999910899</v>
      </c>
      <c r="N503" s="23">
        <f>SUM('VAR2-Cor'!S502,'VAR2-Sag'!S502)/2</f>
        <v>7.6875000000002552E-2</v>
      </c>
      <c r="O503" s="23">
        <f>SUM('VAR3-Cor'!S502,'VAR3-Sag'!T502)/2</f>
        <v>4.6132500000000548E-2</v>
      </c>
      <c r="P503" s="23">
        <f>SUM('VAR4-Cor'!T502,'VAR4-Sag'!T502)/2</f>
        <v>1.762500000000021E-2</v>
      </c>
      <c r="Q503" s="23">
        <f t="shared" si="37"/>
        <v>4.6877500000001106E-2</v>
      </c>
      <c r="S503">
        <v>1974</v>
      </c>
      <c r="T503">
        <v>4</v>
      </c>
      <c r="U503" s="11">
        <v>1974.2499999910899</v>
      </c>
      <c r="W503" s="23">
        <f t="shared" si="39"/>
        <v>7.4583413466977999E-2</v>
      </c>
      <c r="X503" s="23">
        <f t="shared" si="39"/>
        <v>2.5943848045173704E-2</v>
      </c>
      <c r="Y503" s="23">
        <f t="shared" si="39"/>
        <v>1.3975518566234801E-2</v>
      </c>
      <c r="Z503" s="23">
        <f t="shared" si="38"/>
        <v>3.8167593359462168E-2</v>
      </c>
    </row>
    <row r="504" spans="1:26" x14ac:dyDescent="0.3">
      <c r="A504">
        <v>1974</v>
      </c>
      <c r="B504">
        <v>3</v>
      </c>
      <c r="C504" s="11">
        <v>1974.16666665773</v>
      </c>
      <c r="E504" s="23">
        <f>SUM('VAR2-Cor'!R503,'VAR2-Sag'!R503)/2</f>
        <v>0.9585778470401165</v>
      </c>
      <c r="F504" s="23">
        <f>SUM('VAR3-Cor'!R503,'VAR3-Sag'!S503)/2</f>
        <v>0.55158025922326503</v>
      </c>
      <c r="G504" s="23">
        <f>SUM('VAR4-Cor'!S503,'VAR4-Sag'!S503)/2</f>
        <v>0.78882909944807045</v>
      </c>
      <c r="H504" s="23">
        <f t="shared" si="36"/>
        <v>0.76632906857048388</v>
      </c>
      <c r="J504">
        <v>1974</v>
      </c>
      <c r="K504">
        <v>3</v>
      </c>
      <c r="L504" s="11">
        <v>1974.16666665773</v>
      </c>
      <c r="N504" s="23">
        <f>SUM('VAR2-Cor'!S503,'VAR2-Sag'!S503)/2</f>
        <v>4.6124999999998147E-2</v>
      </c>
      <c r="O504" s="23">
        <f>SUM('VAR3-Cor'!S503,'VAR3-Sag'!T503)/2</f>
        <v>4.6132499999997446E-2</v>
      </c>
      <c r="P504" s="23">
        <f>SUM('VAR4-Cor'!T503,'VAR4-Sag'!T503)/2</f>
        <v>1.762500000000021E-2</v>
      </c>
      <c r="Q504" s="23">
        <f t="shared" si="37"/>
        <v>3.6627499999998599E-2</v>
      </c>
      <c r="S504">
        <v>1974</v>
      </c>
      <c r="T504">
        <v>3</v>
      </c>
      <c r="U504" s="11">
        <v>1974.16666665773</v>
      </c>
      <c r="W504" s="23">
        <f t="shared" si="39"/>
        <v>4.4214403194723598E-2</v>
      </c>
      <c r="X504" s="23">
        <f t="shared" si="39"/>
        <v>2.5445776308615865E-2</v>
      </c>
      <c r="Y504" s="23">
        <f t="shared" si="39"/>
        <v>1.3903112877772407E-2</v>
      </c>
      <c r="Z504" s="23">
        <f t="shared" si="38"/>
        <v>2.785443079370396E-2</v>
      </c>
    </row>
    <row r="505" spans="1:26" x14ac:dyDescent="0.3">
      <c r="A505">
        <v>1974</v>
      </c>
      <c r="B505">
        <v>2</v>
      </c>
      <c r="C505" s="11">
        <v>1974.08333332437</v>
      </c>
      <c r="E505" s="23">
        <f>SUM('VAR2-Cor'!R504,'VAR2-Sag'!R504)/2</f>
        <v>0.97091567254001787</v>
      </c>
      <c r="F505" s="23">
        <f>SUM('VAR3-Cor'!R504,'VAR3-Sag'!S504)/2</f>
        <v>0.5451416834821976</v>
      </c>
      <c r="G505" s="23">
        <f>SUM('VAR4-Cor'!S504,'VAR4-Sag'!S504)/2</f>
        <v>0.78472097527999107</v>
      </c>
      <c r="H505" s="23">
        <f t="shared" si="36"/>
        <v>0.76692611043406878</v>
      </c>
      <c r="J505">
        <v>1974</v>
      </c>
      <c r="K505">
        <v>2</v>
      </c>
      <c r="L505" s="11">
        <v>1974.08333332437</v>
      </c>
      <c r="N505" s="23">
        <f>SUM('VAR2-Cor'!S504,'VAR2-Sag'!S504)/2</f>
        <v>0.123000000000004</v>
      </c>
      <c r="O505" s="23">
        <f>SUM('VAR3-Cor'!S504,'VAR3-Sag'!T504)/2</f>
        <v>0.123030000000003</v>
      </c>
      <c r="P505" s="23">
        <f>SUM('VAR4-Cor'!T504,'VAR4-Sag'!T504)/2</f>
        <v>0.13799999999999779</v>
      </c>
      <c r="Q505" s="23">
        <f t="shared" si="37"/>
        <v>0.12801000000000159</v>
      </c>
      <c r="S505">
        <v>1974</v>
      </c>
      <c r="T505">
        <v>2</v>
      </c>
      <c r="U505" s="11">
        <v>1974.08333332437</v>
      </c>
      <c r="W505" s="23">
        <f t="shared" si="39"/>
        <v>0.11942262772242608</v>
      </c>
      <c r="X505" s="23">
        <f t="shared" si="39"/>
        <v>6.7068781318816412E-2</v>
      </c>
      <c r="Y505" s="23">
        <f t="shared" si="39"/>
        <v>0.10829149458863703</v>
      </c>
      <c r="Z505" s="23">
        <f t="shared" si="38"/>
        <v>9.8260967876626512E-2</v>
      </c>
    </row>
    <row r="506" spans="1:26" x14ac:dyDescent="0.3">
      <c r="A506">
        <v>1974</v>
      </c>
      <c r="B506">
        <v>1</v>
      </c>
      <c r="C506" s="11">
        <v>1973.9999999910101</v>
      </c>
      <c r="E506" s="23">
        <f>SUM('VAR2-Cor'!R505,'VAR2-Sag'!R505)/2</f>
        <v>1.0650739249815722</v>
      </c>
      <c r="F506" s="23">
        <f>SUM('VAR3-Cor'!R505,'VAR3-Sag'!S505)/2</f>
        <v>0.61773025910706003</v>
      </c>
      <c r="G506" s="23">
        <f>SUM('VAR4-Cor'!S505,'VAR4-Sag'!S505)/2</f>
        <v>0.83106107144607599</v>
      </c>
      <c r="H506" s="23">
        <f t="shared" si="36"/>
        <v>0.83795508517823603</v>
      </c>
      <c r="J506">
        <v>1974</v>
      </c>
      <c r="K506">
        <v>1</v>
      </c>
      <c r="L506" s="11">
        <v>1973.9999999910101</v>
      </c>
      <c r="N506" s="23">
        <f>SUM('VAR2-Cor'!S505,'VAR2-Sag'!S505)/2</f>
        <v>9.2249999999999596E-2</v>
      </c>
      <c r="O506" s="23">
        <f>SUM('VAR3-Cor'!S505,'VAR3-Sag'!T505)/2</f>
        <v>0.1230299999999995</v>
      </c>
      <c r="P506" s="23">
        <f>SUM('VAR4-Cor'!T505,'VAR4-Sag'!T505)/2</f>
        <v>0.1139999999999969</v>
      </c>
      <c r="Q506" s="23">
        <f t="shared" si="37"/>
        <v>0.10975999999999865</v>
      </c>
      <c r="S506">
        <v>1974</v>
      </c>
      <c r="T506">
        <v>1</v>
      </c>
      <c r="U506" s="11">
        <v>1973.9999999910101</v>
      </c>
      <c r="W506" s="23">
        <f t="shared" si="39"/>
        <v>9.8253069579549601E-2</v>
      </c>
      <c r="X506" s="23">
        <f t="shared" si="39"/>
        <v>7.5999353777941286E-2</v>
      </c>
      <c r="Y506" s="23">
        <f t="shared" si="39"/>
        <v>9.4740962144850088E-2</v>
      </c>
      <c r="Z506" s="23">
        <f t="shared" si="38"/>
        <v>8.9664461834113654E-2</v>
      </c>
    </row>
    <row r="507" spans="1:26" x14ac:dyDescent="0.3">
      <c r="A507">
        <v>1973</v>
      </c>
      <c r="B507">
        <v>12</v>
      </c>
      <c r="C507" s="11">
        <v>1973.91666665765</v>
      </c>
      <c r="E507" s="23">
        <f>SUM('VAR2-Cor'!R506,'VAR2-Sag'!R506)/2</f>
        <v>1.208422343203601</v>
      </c>
      <c r="F507" s="23">
        <f>SUM('VAR3-Cor'!R506,'VAR3-Sag'!S506)/2</f>
        <v>0.73104370654660356</v>
      </c>
      <c r="G507" s="23">
        <f>SUM('VAR4-Cor'!S506,'VAR4-Sag'!S506)/2</f>
        <v>0.91959315248583806</v>
      </c>
      <c r="H507" s="23">
        <f t="shared" si="36"/>
        <v>0.95301973407868079</v>
      </c>
      <c r="J507">
        <v>1973</v>
      </c>
      <c r="K507">
        <v>12</v>
      </c>
      <c r="L507" s="11">
        <v>1973.91666665765</v>
      </c>
      <c r="N507" s="23">
        <f>SUM('VAR2-Cor'!S506,'VAR2-Sag'!S506)/2</f>
        <v>0.1230000000000005</v>
      </c>
      <c r="O507" s="23">
        <f>SUM('VAR3-Cor'!S506,'VAR3-Sag'!T506)/2</f>
        <v>0.1230299999999995</v>
      </c>
      <c r="P507" s="23">
        <f>SUM('VAR4-Cor'!T506,'VAR4-Sag'!T506)/2</f>
        <v>0.13800000000000129</v>
      </c>
      <c r="Q507" s="23">
        <f t="shared" si="37"/>
        <v>0.12801000000000043</v>
      </c>
      <c r="S507">
        <v>1973</v>
      </c>
      <c r="T507">
        <v>12</v>
      </c>
      <c r="U507" s="11">
        <v>1973.91666665765</v>
      </c>
      <c r="W507" s="23">
        <f t="shared" si="39"/>
        <v>0.14863594821404352</v>
      </c>
      <c r="X507" s="23">
        <f t="shared" si="39"/>
        <v>8.9940307216428275E-2</v>
      </c>
      <c r="Y507" s="23">
        <f t="shared" si="39"/>
        <v>0.12690385504304683</v>
      </c>
      <c r="Z507" s="23">
        <f t="shared" si="38"/>
        <v>0.12182670349117286</v>
      </c>
    </row>
    <row r="508" spans="1:26" x14ac:dyDescent="0.3">
      <c r="A508">
        <v>1973</v>
      </c>
      <c r="B508">
        <v>11</v>
      </c>
      <c r="C508" s="11">
        <v>1973.8333333242899</v>
      </c>
      <c r="E508" s="23">
        <f>SUM('VAR2-Cor'!R507,'VAR2-Sag'!R507)/2</f>
        <v>1.2972099427601105</v>
      </c>
      <c r="F508" s="23">
        <f>SUM('VAR3-Cor'!R507,'VAR3-Sag'!S507)/2</f>
        <v>0.88047856000055358</v>
      </c>
      <c r="G508" s="23">
        <f>SUM('VAR4-Cor'!S507,'VAR4-Sag'!S507)/2</f>
        <v>0.98873586016208193</v>
      </c>
      <c r="H508" s="23">
        <f t="shared" si="36"/>
        <v>1.0554747876409154</v>
      </c>
      <c r="J508">
        <v>1973</v>
      </c>
      <c r="K508">
        <v>11</v>
      </c>
      <c r="L508" s="11">
        <v>1973.8333333242899</v>
      </c>
      <c r="N508" s="23">
        <f>SUM('VAR2-Cor'!S507,'VAR2-Sag'!S507)/2</f>
        <v>6.1500000000002303E-2</v>
      </c>
      <c r="O508" s="23">
        <f>SUM('VAR3-Cor'!S507,'VAR3-Sag'!T507)/2</f>
        <v>0.1230299999999995</v>
      </c>
      <c r="P508" s="23">
        <f>SUM('VAR4-Cor'!T507,'VAR4-Sag'!T507)/2</f>
        <v>6.8999999999999048E-2</v>
      </c>
      <c r="Q508" s="23">
        <f t="shared" si="37"/>
        <v>8.4510000000000293E-2</v>
      </c>
      <c r="S508">
        <v>1973</v>
      </c>
      <c r="T508">
        <v>11</v>
      </c>
      <c r="U508" s="11">
        <v>1973.8333333242899</v>
      </c>
      <c r="W508" s="23">
        <f t="shared" si="39"/>
        <v>7.9778411479749775E-2</v>
      </c>
      <c r="X508" s="23">
        <f t="shared" si="39"/>
        <v>0.10832527723686766</v>
      </c>
      <c r="Y508" s="23">
        <f t="shared" si="39"/>
        <v>6.8222774351182708E-2</v>
      </c>
      <c r="Z508" s="23">
        <f t="shared" si="38"/>
        <v>8.5442154355933386E-2</v>
      </c>
    </row>
    <row r="509" spans="1:26" x14ac:dyDescent="0.3">
      <c r="A509">
        <v>1973</v>
      </c>
      <c r="B509">
        <v>10</v>
      </c>
      <c r="C509" s="11">
        <v>1973.7499999909301</v>
      </c>
      <c r="E509" s="23">
        <f>SUM('VAR2-Cor'!R508,'VAR2-Sag'!R508)/2</f>
        <v>1.37157389345378</v>
      </c>
      <c r="F509" s="23">
        <f>SUM('VAR3-Cor'!R508,'VAR3-Sag'!S508)/2</f>
        <v>0.95279854092388094</v>
      </c>
      <c r="G509" s="23">
        <f>SUM('VAR4-Cor'!S508,'VAR4-Sag'!S508)/2</f>
        <v>0.99155780005222005</v>
      </c>
      <c r="H509" s="23">
        <f t="shared" si="36"/>
        <v>1.1053100781432936</v>
      </c>
      <c r="J509">
        <v>1973</v>
      </c>
      <c r="K509">
        <v>10</v>
      </c>
      <c r="L509" s="11">
        <v>1973.7499999909301</v>
      </c>
      <c r="N509" s="23">
        <f>SUM('VAR2-Cor'!S508,'VAR2-Sag'!S508)/2</f>
        <v>0.1230000000000005</v>
      </c>
      <c r="O509" s="23">
        <f>SUM('VAR3-Cor'!S508,'VAR3-Sag'!T508)/2</f>
        <v>9.2264999999997294E-2</v>
      </c>
      <c r="P509" s="23">
        <f>SUM('VAR4-Cor'!T508,'VAR4-Sag'!T508)/2</f>
        <v>9.2999999999999944E-2</v>
      </c>
      <c r="Q509" s="23">
        <f t="shared" si="37"/>
        <v>0.10275499999999925</v>
      </c>
      <c r="S509">
        <v>1973</v>
      </c>
      <c r="T509">
        <v>10</v>
      </c>
      <c r="U509" s="11">
        <v>1973.7499999909301</v>
      </c>
      <c r="W509" s="23">
        <f t="shared" si="39"/>
        <v>0.16870358889481563</v>
      </c>
      <c r="X509" s="23">
        <f t="shared" si="39"/>
        <v>8.7909957378339301E-2</v>
      </c>
      <c r="Y509" s="23">
        <f t="shared" si="39"/>
        <v>9.2214875404856414E-2</v>
      </c>
      <c r="Z509" s="23">
        <f t="shared" si="38"/>
        <v>0.1162761405593371</v>
      </c>
    </row>
    <row r="510" spans="1:26" x14ac:dyDescent="0.3">
      <c r="A510">
        <v>1973</v>
      </c>
      <c r="B510">
        <v>9</v>
      </c>
      <c r="C510" s="11">
        <v>1973.66666665757</v>
      </c>
      <c r="E510" s="23">
        <f>SUM('VAR2-Cor'!R509,'VAR2-Sag'!R509)/2</f>
        <v>1.3315640340727248</v>
      </c>
      <c r="F510" s="23">
        <f>SUM('VAR3-Cor'!R509,'VAR3-Sag'!S509)/2</f>
        <v>0.88540489488595397</v>
      </c>
      <c r="G510" s="23">
        <f>SUM('VAR4-Cor'!S509,'VAR4-Sag'!S509)/2</f>
        <v>0.93628505598759704</v>
      </c>
      <c r="H510" s="23">
        <f t="shared" si="36"/>
        <v>1.0510846616487586</v>
      </c>
      <c r="J510">
        <v>1973</v>
      </c>
      <c r="K510">
        <v>9</v>
      </c>
      <c r="L510" s="11">
        <v>1973.66666665757</v>
      </c>
      <c r="N510" s="23">
        <f>SUM('VAR2-Cor'!S509,'VAR2-Sag'!S509)/2</f>
        <v>6.149999999999875E-2</v>
      </c>
      <c r="O510" s="23">
        <f>SUM('VAR3-Cor'!S509,'VAR3-Sag'!T509)/2</f>
        <v>6.1514999999999952E-2</v>
      </c>
      <c r="P510" s="23">
        <f>SUM('VAR4-Cor'!T509,'VAR4-Sag'!T509)/2</f>
        <v>4.6499999999999944E-2</v>
      </c>
      <c r="Q510" s="23">
        <f t="shared" si="37"/>
        <v>5.6504999999999549E-2</v>
      </c>
      <c r="S510">
        <v>1973</v>
      </c>
      <c r="T510">
        <v>9</v>
      </c>
      <c r="U510" s="11">
        <v>1973.66666665757</v>
      </c>
      <c r="W510" s="23">
        <f t="shared" si="39"/>
        <v>8.1891188095470913E-2</v>
      </c>
      <c r="X510" s="23">
        <f t="shared" si="39"/>
        <v>5.4465682108909418E-2</v>
      </c>
      <c r="Y510" s="23">
        <f t="shared" si="39"/>
        <v>4.3537255103423211E-2</v>
      </c>
      <c r="Z510" s="23">
        <f t="shared" si="38"/>
        <v>5.9964708435934516E-2</v>
      </c>
    </row>
    <row r="511" spans="1:26" x14ac:dyDescent="0.3">
      <c r="A511">
        <v>1973</v>
      </c>
      <c r="B511">
        <v>8</v>
      </c>
      <c r="C511" s="11">
        <v>1973.5833333242099</v>
      </c>
      <c r="E511" s="23">
        <f>SUM('VAR2-Cor'!R510,'VAR2-Sag'!R510)/2</f>
        <v>1.282188163380011</v>
      </c>
      <c r="F511" s="23">
        <f>SUM('VAR3-Cor'!R510,'VAR3-Sag'!S510)/2</f>
        <v>0.80769964501395397</v>
      </c>
      <c r="G511" s="23">
        <f>SUM('VAR4-Cor'!S510,'VAR4-Sag'!S510)/2</f>
        <v>0.88319422885921339</v>
      </c>
      <c r="H511" s="23">
        <f t="shared" si="36"/>
        <v>0.99102734575105955</v>
      </c>
      <c r="J511">
        <v>1973</v>
      </c>
      <c r="K511">
        <v>8</v>
      </c>
      <c r="L511" s="11">
        <v>1973.5833333242099</v>
      </c>
      <c r="N511" s="23">
        <f>SUM('VAR2-Cor'!S510,'VAR2-Sag'!S510)/2</f>
        <v>9.2250000000003149E-2</v>
      </c>
      <c r="O511" s="23">
        <f>SUM('VAR3-Cor'!S510,'VAR3-Sag'!T510)/2</f>
        <v>6.1515000000003497E-2</v>
      </c>
      <c r="P511" s="23">
        <f>SUM('VAR4-Cor'!T510,'VAR4-Sag'!T510)/2</f>
        <v>4.6499999999999944E-2</v>
      </c>
      <c r="Q511" s="23">
        <f t="shared" si="37"/>
        <v>6.6755000000002188E-2</v>
      </c>
      <c r="S511">
        <v>1973</v>
      </c>
      <c r="T511">
        <v>8</v>
      </c>
      <c r="U511" s="11">
        <v>1973.5833333242099</v>
      </c>
      <c r="W511" s="23">
        <f t="shared" si="39"/>
        <v>0.11828185807181005</v>
      </c>
      <c r="X511" s="23">
        <f t="shared" si="39"/>
        <v>4.9685643663036204E-2</v>
      </c>
      <c r="Y511" s="23">
        <f t="shared" si="39"/>
        <v>4.1068531641953371E-2</v>
      </c>
      <c r="Z511" s="23">
        <f t="shared" si="38"/>
        <v>6.9678677792266538E-2</v>
      </c>
    </row>
    <row r="512" spans="1:26" x14ac:dyDescent="0.3">
      <c r="A512">
        <v>1973</v>
      </c>
      <c r="B512">
        <v>7</v>
      </c>
      <c r="C512" s="11">
        <v>1973.49999999085</v>
      </c>
      <c r="E512" s="23">
        <f>SUM('VAR2-Cor'!R511,'VAR2-Sag'!R511)/2</f>
        <v>1.2337559381794798</v>
      </c>
      <c r="F512" s="23">
        <f>SUM('VAR3-Cor'!R511,'VAR3-Sag'!S511)/2</f>
        <v>0.72547048002165759</v>
      </c>
      <c r="G512" s="23">
        <f>SUM('VAR4-Cor'!S511,'VAR4-Sag'!S511)/2</f>
        <v>0.83275422947587552</v>
      </c>
      <c r="H512" s="23">
        <f t="shared" si="36"/>
        <v>0.93066021589233772</v>
      </c>
      <c r="J512">
        <v>1973</v>
      </c>
      <c r="K512">
        <v>7</v>
      </c>
      <c r="L512" s="11">
        <v>1973.49999999085</v>
      </c>
      <c r="N512" s="23">
        <f>SUM('VAR2-Cor'!S511,'VAR2-Sag'!S511)/2</f>
        <v>6.1500000000002303E-2</v>
      </c>
      <c r="O512" s="23">
        <f>SUM('VAR3-Cor'!S511,'VAR3-Sag'!T511)/2</f>
        <v>6.1514999999999952E-2</v>
      </c>
      <c r="P512" s="23">
        <f>SUM('VAR4-Cor'!T511,'VAR4-Sag'!T511)/2</f>
        <v>6.9000000000002601E-2</v>
      </c>
      <c r="Q512" s="23">
        <f t="shared" si="37"/>
        <v>6.400500000000163E-2</v>
      </c>
      <c r="S512">
        <v>1973</v>
      </c>
      <c r="T512">
        <v>7</v>
      </c>
      <c r="U512" s="11">
        <v>1973.49999999085</v>
      </c>
      <c r="W512" s="23">
        <f t="shared" si="39"/>
        <v>7.5875990198040852E-2</v>
      </c>
      <c r="X512" s="23">
        <f t="shared" si="39"/>
        <v>4.4627316578532229E-2</v>
      </c>
      <c r="Y512" s="23">
        <f t="shared" si="39"/>
        <v>5.7460041833837579E-2</v>
      </c>
      <c r="Z512" s="23">
        <f t="shared" si="38"/>
        <v>5.932111620347022E-2</v>
      </c>
    </row>
    <row r="513" spans="1:26" x14ac:dyDescent="0.3">
      <c r="A513">
        <v>1973</v>
      </c>
      <c r="B513">
        <v>6</v>
      </c>
      <c r="C513" s="11">
        <v>1973.4166666574899</v>
      </c>
      <c r="E513" s="23">
        <f>SUM('VAR2-Cor'!R512,'VAR2-Sag'!R512)/2</f>
        <v>1.1623573950939456</v>
      </c>
      <c r="F513" s="23">
        <f>SUM('VAR3-Cor'!R512,'VAR3-Sag'!S512)/2</f>
        <v>0.65621606756157203</v>
      </c>
      <c r="G513" s="23">
        <f>SUM('VAR4-Cor'!S512,'VAR4-Sag'!S512)/2</f>
        <v>0.77640239781392151</v>
      </c>
      <c r="H513" s="23">
        <f t="shared" si="36"/>
        <v>0.86499195348981306</v>
      </c>
      <c r="J513">
        <v>1973</v>
      </c>
      <c r="K513">
        <v>6</v>
      </c>
      <c r="L513" s="11">
        <v>1973.4166666574899</v>
      </c>
      <c r="N513" s="23">
        <f>SUM('VAR2-Cor'!S512,'VAR2-Sag'!S512)/2</f>
        <v>0.1230000000000005</v>
      </c>
      <c r="O513" s="23">
        <f>SUM('VAR3-Cor'!S512,'VAR3-Sag'!T512)/2</f>
        <v>6.1514999999999952E-2</v>
      </c>
      <c r="P513" s="23">
        <f>SUM('VAR4-Cor'!T512,'VAR4-Sag'!T512)/2</f>
        <v>4.6499999999999944E-2</v>
      </c>
      <c r="Q513" s="23">
        <f t="shared" si="37"/>
        <v>7.7005000000000143E-2</v>
      </c>
      <c r="S513">
        <v>1973</v>
      </c>
      <c r="T513">
        <v>6</v>
      </c>
      <c r="U513" s="11">
        <v>1973.4166666574899</v>
      </c>
      <c r="W513" s="23">
        <f t="shared" si="39"/>
        <v>0.1429699595965559</v>
      </c>
      <c r="X513" s="23">
        <f t="shared" si="39"/>
        <v>4.0367131396050068E-2</v>
      </c>
      <c r="Y513" s="23">
        <f t="shared" si="39"/>
        <v>3.6102711498347304E-2</v>
      </c>
      <c r="Z513" s="23">
        <f t="shared" si="38"/>
        <v>7.3146600830317765E-2</v>
      </c>
    </row>
    <row r="514" spans="1:26" x14ac:dyDescent="0.3">
      <c r="A514">
        <v>1973</v>
      </c>
      <c r="B514">
        <v>5</v>
      </c>
      <c r="C514" s="11">
        <v>1973.3333333241301</v>
      </c>
      <c r="E514" s="23">
        <f>SUM('VAR2-Cor'!R513,'VAR2-Sag'!R513)/2</f>
        <v>1.0720008488870001</v>
      </c>
      <c r="F514" s="23">
        <f>SUM('VAR3-Cor'!R513,'VAR3-Sag'!S513)/2</f>
        <v>0.60369402316780008</v>
      </c>
      <c r="G514" s="23">
        <f>SUM('VAR4-Cor'!S513,'VAR4-Sag'!S513)/2</f>
        <v>0.73860227882979901</v>
      </c>
      <c r="H514" s="23">
        <f t="shared" si="36"/>
        <v>0.8047657169615331</v>
      </c>
      <c r="J514">
        <v>1973</v>
      </c>
      <c r="K514">
        <v>5</v>
      </c>
      <c r="L514" s="11">
        <v>1973.3333333241301</v>
      </c>
      <c r="N514" s="23">
        <f>SUM('VAR2-Cor'!S513,'VAR2-Sag'!S513)/2</f>
        <v>6.149999999999875E-2</v>
      </c>
      <c r="O514" s="23">
        <f>SUM('VAR3-Cor'!S513,'VAR3-Sag'!T513)/2</f>
        <v>6.1514999999996399E-2</v>
      </c>
      <c r="P514" s="23">
        <f>SUM('VAR4-Cor'!T513,'VAR4-Sag'!T513)/2</f>
        <v>4.6499999999999944E-2</v>
      </c>
      <c r="Q514" s="23">
        <f t="shared" si="37"/>
        <v>5.6504999999998362E-2</v>
      </c>
      <c r="S514">
        <v>1973</v>
      </c>
      <c r="T514">
        <v>5</v>
      </c>
      <c r="U514" s="11">
        <v>1973.3333333241301</v>
      </c>
      <c r="W514" s="23">
        <f t="shared" si="39"/>
        <v>6.5928052206549168E-2</v>
      </c>
      <c r="X514" s="23">
        <f t="shared" si="39"/>
        <v>3.7136237835165051E-2</v>
      </c>
      <c r="Y514" s="23">
        <f t="shared" si="39"/>
        <v>3.4345005965585609E-2</v>
      </c>
      <c r="Z514" s="23">
        <f t="shared" si="38"/>
        <v>4.5803098669099949E-2</v>
      </c>
    </row>
    <row r="515" spans="1:26" x14ac:dyDescent="0.3">
      <c r="A515">
        <v>1973</v>
      </c>
      <c r="B515">
        <v>4</v>
      </c>
      <c r="C515" s="11">
        <v>1973.24999999077</v>
      </c>
      <c r="E515" s="23">
        <f>SUM('VAR2-Cor'!R514,'VAR2-Sag'!R514)/2</f>
        <v>1.0087169700090186</v>
      </c>
      <c r="F515" s="23">
        <f>SUM('VAR3-Cor'!R514,'VAR3-Sag'!S514)/2</f>
        <v>0.56749817525171253</v>
      </c>
      <c r="G515" s="23">
        <f>SUM('VAR4-Cor'!S514,'VAR4-Sag'!S514)/2</f>
        <v>0.70940776960737506</v>
      </c>
      <c r="H515" s="23">
        <f t="shared" si="36"/>
        <v>0.76187430495603536</v>
      </c>
      <c r="J515">
        <v>1973</v>
      </c>
      <c r="K515">
        <v>4</v>
      </c>
      <c r="L515" s="11">
        <v>1973.24999999077</v>
      </c>
      <c r="N515" s="23">
        <f>SUM('VAR2-Cor'!S514,'VAR2-Sag'!S514)/2</f>
        <v>9.2250000000003149E-2</v>
      </c>
      <c r="O515" s="23">
        <f>SUM('VAR3-Cor'!S514,'VAR3-Sag'!T514)/2</f>
        <v>4.6132500000000548E-2</v>
      </c>
      <c r="P515" s="23">
        <f>SUM('VAR4-Cor'!T514,'VAR4-Sag'!T514)/2</f>
        <v>4.6499999999999944E-2</v>
      </c>
      <c r="Q515" s="23">
        <f t="shared" si="37"/>
        <v>6.1627500000001202E-2</v>
      </c>
      <c r="S515">
        <v>1973</v>
      </c>
      <c r="T515">
        <v>4</v>
      </c>
      <c r="U515" s="11">
        <v>1973.24999999077</v>
      </c>
      <c r="W515" s="23">
        <f t="shared" si="39"/>
        <v>9.3054140483335143E-2</v>
      </c>
      <c r="X515" s="23">
        <f t="shared" si="39"/>
        <v>2.618010956979994E-2</v>
      </c>
      <c r="Y515" s="23">
        <f t="shared" si="39"/>
        <v>3.2987461286742903E-2</v>
      </c>
      <c r="Z515" s="23">
        <f t="shared" si="38"/>
        <v>5.0740570446625999E-2</v>
      </c>
    </row>
    <row r="516" spans="1:26" x14ac:dyDescent="0.3">
      <c r="A516">
        <v>1973</v>
      </c>
      <c r="B516">
        <v>3</v>
      </c>
      <c r="C516" s="11">
        <v>1973.1666666574099</v>
      </c>
      <c r="E516" s="23">
        <f>SUM('VAR2-Cor'!R515,'VAR2-Sag'!R515)/2</f>
        <v>0.96246387428511659</v>
      </c>
      <c r="F516" s="23">
        <f>SUM('VAR3-Cor'!R515,'VAR3-Sag'!S515)/2</f>
        <v>0.54973470815376801</v>
      </c>
      <c r="G516" s="23">
        <f>SUM('VAR4-Cor'!S515,'VAR4-Sag'!S515)/2</f>
        <v>0.69205902436030253</v>
      </c>
      <c r="H516" s="23">
        <f t="shared" si="36"/>
        <v>0.73475253559972897</v>
      </c>
      <c r="J516">
        <v>1973</v>
      </c>
      <c r="K516">
        <v>3</v>
      </c>
      <c r="L516" s="11">
        <v>1973.1666666574099</v>
      </c>
      <c r="N516" s="23">
        <f>SUM('VAR2-Cor'!S515,'VAR2-Sag'!S515)/2</f>
        <v>6.149999999999875E-2</v>
      </c>
      <c r="O516" s="23">
        <f>SUM('VAR3-Cor'!S515,'VAR3-Sag'!T515)/2</f>
        <v>4.6132500000000999E-2</v>
      </c>
      <c r="P516" s="23">
        <f>SUM('VAR4-Cor'!T515,'VAR4-Sag'!T515)/2</f>
        <v>4.6499999999999944E-2</v>
      </c>
      <c r="Q516" s="23">
        <f t="shared" si="37"/>
        <v>5.1377499999999889E-2</v>
      </c>
      <c r="S516">
        <v>1973</v>
      </c>
      <c r="T516">
        <v>3</v>
      </c>
      <c r="U516" s="11">
        <v>1973.1666666574099</v>
      </c>
      <c r="W516" s="23">
        <f t="shared" si="39"/>
        <v>5.9191528268533466E-2</v>
      </c>
      <c r="X516" s="23">
        <f t="shared" si="39"/>
        <v>2.5360636423904251E-2</v>
      </c>
      <c r="Y516" s="23">
        <f t="shared" si="39"/>
        <v>3.2180744632754027E-2</v>
      </c>
      <c r="Z516" s="23">
        <f t="shared" si="38"/>
        <v>3.8910969775063912E-2</v>
      </c>
    </row>
    <row r="517" spans="1:26" x14ac:dyDescent="0.3">
      <c r="A517">
        <v>1973</v>
      </c>
      <c r="B517">
        <v>2</v>
      </c>
      <c r="C517" s="11">
        <v>1973.08333332405</v>
      </c>
      <c r="E517" s="23">
        <f>SUM('VAR2-Cor'!R516,'VAR2-Sag'!R516)/2</f>
        <v>0.94198970493868905</v>
      </c>
      <c r="F517" s="23">
        <f>SUM('VAR3-Cor'!R516,'VAR3-Sag'!S516)/2</f>
        <v>0.54781763040746956</v>
      </c>
      <c r="G517" s="23">
        <f>SUM('VAR4-Cor'!S516,'VAR4-Sag'!S516)/2</f>
        <v>0.68243898276417903</v>
      </c>
      <c r="H517" s="23">
        <f t="shared" si="36"/>
        <v>0.72408210603677914</v>
      </c>
      <c r="J517">
        <v>1973</v>
      </c>
      <c r="K517">
        <v>2</v>
      </c>
      <c r="L517" s="11">
        <v>1973.08333332405</v>
      </c>
      <c r="N517" s="23">
        <f>SUM('VAR2-Cor'!S516,'VAR2-Sag'!S516)/2</f>
        <v>9.2250000000003149E-2</v>
      </c>
      <c r="O517" s="23">
        <f>SUM('VAR3-Cor'!S516,'VAR3-Sag'!T516)/2</f>
        <v>0.123030000000003</v>
      </c>
      <c r="P517" s="23">
        <f>SUM('VAR4-Cor'!T516,'VAR4-Sag'!T516)/2</f>
        <v>9.2999999999999944E-2</v>
      </c>
      <c r="Q517" s="23">
        <f t="shared" si="37"/>
        <v>0.10276000000000203</v>
      </c>
      <c r="S517">
        <v>1973</v>
      </c>
      <c r="T517">
        <v>2</v>
      </c>
      <c r="U517" s="11">
        <v>1973.08333332405</v>
      </c>
      <c r="W517" s="23">
        <f t="shared" si="39"/>
        <v>8.6898550280597037E-2</v>
      </c>
      <c r="X517" s="23">
        <f t="shared" si="39"/>
        <v>6.7398003069032625E-2</v>
      </c>
      <c r="Y517" s="23">
        <f t="shared" si="39"/>
        <v>6.3466825397068605E-2</v>
      </c>
      <c r="Z517" s="23">
        <f t="shared" si="38"/>
        <v>7.2587792915566093E-2</v>
      </c>
    </row>
    <row r="518" spans="1:26" x14ac:dyDescent="0.3">
      <c r="A518">
        <v>1973</v>
      </c>
      <c r="B518">
        <v>1</v>
      </c>
      <c r="C518" s="11">
        <v>1972.99999999069</v>
      </c>
      <c r="E518" s="23">
        <f>SUM('VAR2-Cor'!R517,'VAR2-Sag'!R517)/2</f>
        <v>0.98789064411482352</v>
      </c>
      <c r="F518" s="23">
        <f>SUM('VAR3-Cor'!R517,'VAR3-Sag'!S517)/2</f>
        <v>0.58507334710687342</v>
      </c>
      <c r="G518" s="23">
        <f>SUM('VAR4-Cor'!S517,'VAR4-Sag'!S517)/2</f>
        <v>0.69643896554094298</v>
      </c>
      <c r="H518" s="23">
        <f t="shared" si="36"/>
        <v>0.7564676522542132</v>
      </c>
      <c r="J518">
        <v>1973</v>
      </c>
      <c r="K518">
        <v>1</v>
      </c>
      <c r="L518" s="11">
        <v>1972.99999999069</v>
      </c>
      <c r="N518" s="23">
        <f>SUM('VAR2-Cor'!S517,'VAR2-Sag'!S517)/2</f>
        <v>9.2249999999999652E-2</v>
      </c>
      <c r="O518" s="23">
        <f>SUM('VAR3-Cor'!S517,'VAR3-Sag'!T517)/2</f>
        <v>0.123029999999996</v>
      </c>
      <c r="P518" s="23">
        <f>SUM('VAR4-Cor'!T517,'VAR4-Sag'!T517)/2</f>
        <v>6.8999999999999048E-2</v>
      </c>
      <c r="Q518" s="23">
        <f t="shared" si="37"/>
        <v>9.4759999999998235E-2</v>
      </c>
      <c r="S518">
        <v>1973</v>
      </c>
      <c r="T518">
        <v>1</v>
      </c>
      <c r="U518" s="11">
        <v>1972.99999999069</v>
      </c>
      <c r="W518" s="23">
        <f t="shared" si="39"/>
        <v>9.1132911919592122E-2</v>
      </c>
      <c r="X518" s="23">
        <f t="shared" si="39"/>
        <v>7.1981573894556297E-2</v>
      </c>
      <c r="Y518" s="23">
        <f t="shared" si="39"/>
        <v>4.8054288622324401E-2</v>
      </c>
      <c r="Z518" s="23">
        <f t="shared" si="38"/>
        <v>7.0389591478824273E-2</v>
      </c>
    </row>
    <row r="519" spans="1:26" x14ac:dyDescent="0.3">
      <c r="A519">
        <v>1972</v>
      </c>
      <c r="B519">
        <v>12</v>
      </c>
      <c r="C519" s="11">
        <v>1972.9166666573301</v>
      </c>
      <c r="E519" s="23">
        <f>SUM('VAR2-Cor'!R518,'VAR2-Sag'!R518)/2</f>
        <v>1.0471434792697534</v>
      </c>
      <c r="F519" s="23">
        <f>SUM('VAR3-Cor'!R518,'VAR3-Sag'!S518)/2</f>
        <v>0.69912374353066498</v>
      </c>
      <c r="G519" s="23">
        <f>SUM('VAR4-Cor'!S518,'VAR4-Sag'!S518)/2</f>
        <v>0.74040315271514401</v>
      </c>
      <c r="H519" s="23">
        <f t="shared" si="36"/>
        <v>0.82889012517185412</v>
      </c>
      <c r="J519">
        <v>1972</v>
      </c>
      <c r="K519">
        <v>12</v>
      </c>
      <c r="L519" s="11">
        <v>1972.9166666573301</v>
      </c>
      <c r="N519" s="23">
        <f>SUM('VAR2-Cor'!S518,'VAR2-Sag'!S518)/2</f>
        <v>9.2250000000003149E-2</v>
      </c>
      <c r="O519" s="23">
        <f>SUM('VAR3-Cor'!S518,'VAR3-Sag'!T518)/2</f>
        <v>0.123030000000003</v>
      </c>
      <c r="P519" s="23">
        <f>SUM('VAR4-Cor'!T518,'VAR4-Sag'!T518)/2</f>
        <v>7.0500000000002644E-2</v>
      </c>
      <c r="Q519" s="23">
        <f t="shared" si="37"/>
        <v>9.526000000000294E-2</v>
      </c>
      <c r="S519">
        <v>1972</v>
      </c>
      <c r="T519">
        <v>12</v>
      </c>
      <c r="U519" s="11">
        <v>1972.9166666573301</v>
      </c>
      <c r="W519" s="23">
        <f t="shared" si="39"/>
        <v>9.6598985962638051E-2</v>
      </c>
      <c r="X519" s="23">
        <f t="shared" si="39"/>
        <v>8.6013194166579807E-2</v>
      </c>
      <c r="Y519" s="23">
        <f t="shared" si="39"/>
        <v>5.219842226641961E-2</v>
      </c>
      <c r="Z519" s="23">
        <f t="shared" si="38"/>
        <v>7.8270200798545825E-2</v>
      </c>
    </row>
    <row r="520" spans="1:26" x14ac:dyDescent="0.3">
      <c r="A520">
        <v>1972</v>
      </c>
      <c r="B520">
        <v>11</v>
      </c>
      <c r="C520" s="11">
        <v>1972.83333332397</v>
      </c>
      <c r="E520" s="23">
        <f>SUM('VAR2-Cor'!R519,'VAR2-Sag'!R519)/2</f>
        <v>1.1046337542458735</v>
      </c>
      <c r="F520" s="23">
        <f>SUM('VAR3-Cor'!R519,'VAR3-Sag'!S519)/2</f>
        <v>0.81765610583242798</v>
      </c>
      <c r="G520" s="23">
        <f>SUM('VAR4-Cor'!S519,'VAR4-Sag'!S519)/2</f>
        <v>0.77155916659825907</v>
      </c>
      <c r="H520" s="23">
        <f t="shared" si="36"/>
        <v>0.89794967555885352</v>
      </c>
      <c r="J520">
        <v>1972</v>
      </c>
      <c r="K520">
        <v>11</v>
      </c>
      <c r="L520" s="11">
        <v>1972.83333332397</v>
      </c>
      <c r="N520" s="23">
        <f>SUM('VAR2-Cor'!S519,'VAR2-Sag'!S519)/2</f>
        <v>6.1500000000002303E-2</v>
      </c>
      <c r="O520" s="23">
        <f>SUM('VAR3-Cor'!S519,'VAR3-Sag'!T519)/2</f>
        <v>9.2279999999998655E-2</v>
      </c>
      <c r="P520" s="23">
        <f>SUM('VAR4-Cor'!T519,'VAR4-Sag'!T519)/2</f>
        <v>4.6499999999999944E-2</v>
      </c>
      <c r="Q520" s="23">
        <f t="shared" si="37"/>
        <v>6.6760000000000305E-2</v>
      </c>
      <c r="S520">
        <v>1972</v>
      </c>
      <c r="T520">
        <v>11</v>
      </c>
      <c r="U520" s="11">
        <v>1972.83333332397</v>
      </c>
      <c r="W520" s="23">
        <f t="shared" si="39"/>
        <v>6.7934975886123766E-2</v>
      </c>
      <c r="X520" s="23">
        <f t="shared" si="39"/>
        <v>7.5453305446215355E-2</v>
      </c>
      <c r="Y520" s="23">
        <f t="shared" si="39"/>
        <v>3.5877501246819002E-2</v>
      </c>
      <c r="Z520" s="23">
        <f t="shared" si="38"/>
        <v>5.9755260859719363E-2</v>
      </c>
    </row>
    <row r="521" spans="1:26" x14ac:dyDescent="0.3">
      <c r="A521">
        <v>1972</v>
      </c>
      <c r="B521">
        <v>10</v>
      </c>
      <c r="C521" s="11">
        <v>1972.7499999906099</v>
      </c>
      <c r="E521" s="23">
        <f>SUM('VAR2-Cor'!R520,'VAR2-Sag'!R520)/2</f>
        <v>1.138460026738825</v>
      </c>
      <c r="F521" s="23">
        <f>SUM('VAR3-Cor'!R520,'VAR3-Sag'!S520)/2</f>
        <v>0.8864975266859445</v>
      </c>
      <c r="G521" s="23">
        <f>SUM('VAR4-Cor'!S520,'VAR4-Sag'!S520)/2</f>
        <v>0.78188037834190049</v>
      </c>
      <c r="H521" s="23">
        <f t="shared" si="36"/>
        <v>0.93561264392222343</v>
      </c>
      <c r="J521">
        <v>1972</v>
      </c>
      <c r="K521">
        <v>10</v>
      </c>
      <c r="L521" s="11">
        <v>1972.7499999906099</v>
      </c>
      <c r="N521" s="23">
        <f>SUM('VAR2-Cor'!S520,'VAR2-Sag'!S520)/2</f>
        <v>9.2249999999996099E-2</v>
      </c>
      <c r="O521" s="23">
        <f>SUM('VAR3-Cor'!S520,'VAR3-Sag'!T520)/2</f>
        <v>6.1514999999996399E-2</v>
      </c>
      <c r="P521" s="23">
        <f>SUM('VAR4-Cor'!T520,'VAR4-Sag'!T520)/2</f>
        <v>9.2999999999999944E-2</v>
      </c>
      <c r="Q521" s="23">
        <f t="shared" si="37"/>
        <v>8.2254999999997483E-2</v>
      </c>
      <c r="S521">
        <v>1972</v>
      </c>
      <c r="T521">
        <v>10</v>
      </c>
      <c r="U521" s="11">
        <v>1972.7499999906099</v>
      </c>
      <c r="W521" s="23">
        <f t="shared" si="39"/>
        <v>0.10502293746665216</v>
      </c>
      <c r="X521" s="23">
        <f t="shared" si="39"/>
        <v>5.4532895354082685E-2</v>
      </c>
      <c r="Y521" s="23">
        <f t="shared" si="39"/>
        <v>7.2714875185796696E-2</v>
      </c>
      <c r="Z521" s="23">
        <f t="shared" si="38"/>
        <v>7.742356933551052E-2</v>
      </c>
    </row>
    <row r="522" spans="1:26" x14ac:dyDescent="0.3">
      <c r="A522">
        <v>1972</v>
      </c>
      <c r="B522">
        <v>9</v>
      </c>
      <c r="C522" s="11">
        <v>1972.6666666572501</v>
      </c>
      <c r="E522" s="23">
        <f>SUM('VAR2-Cor'!R521,'VAR2-Sag'!R521)/2</f>
        <v>1.0682418070123496</v>
      </c>
      <c r="F522" s="23">
        <f>SUM('VAR3-Cor'!R521,'VAR3-Sag'!S521)/2</f>
        <v>0.87950898912068798</v>
      </c>
      <c r="G522" s="23">
        <f>SUM('VAR4-Cor'!S521,'VAR4-Sag'!S521)/2</f>
        <v>0.74801084090257142</v>
      </c>
      <c r="H522" s="23">
        <f t="shared" si="36"/>
        <v>0.89858721234520311</v>
      </c>
      <c r="J522">
        <v>1972</v>
      </c>
      <c r="K522">
        <v>9</v>
      </c>
      <c r="L522" s="11">
        <v>1972.6666666572501</v>
      </c>
      <c r="N522" s="23">
        <f>SUM('VAR2-Cor'!S521,'VAR2-Sag'!S521)/2</f>
        <v>6.1500000000002303E-2</v>
      </c>
      <c r="O522" s="23">
        <f>SUM('VAR3-Cor'!S521,'VAR3-Sag'!T521)/2</f>
        <v>6.1514999999999952E-2</v>
      </c>
      <c r="P522" s="23">
        <f>SUM('VAR4-Cor'!T521,'VAR4-Sag'!T521)/2</f>
        <v>6.8999999999999048E-2</v>
      </c>
      <c r="Q522" s="23">
        <f t="shared" si="37"/>
        <v>6.4005000000000437E-2</v>
      </c>
      <c r="S522">
        <v>1972</v>
      </c>
      <c r="T522">
        <v>9</v>
      </c>
      <c r="U522" s="11">
        <v>1972.6666666572501</v>
      </c>
      <c r="W522" s="23">
        <f t="shared" si="39"/>
        <v>6.5696871131261964E-2</v>
      </c>
      <c r="X522" s="23">
        <f t="shared" si="39"/>
        <v>5.4102995465759078E-2</v>
      </c>
      <c r="Y522" s="23">
        <f t="shared" si="39"/>
        <v>5.1612748022276715E-2</v>
      </c>
      <c r="Z522" s="23">
        <f t="shared" si="38"/>
        <v>5.7137538206432588E-2</v>
      </c>
    </row>
    <row r="523" spans="1:26" x14ac:dyDescent="0.3">
      <c r="A523">
        <v>1972</v>
      </c>
      <c r="B523">
        <v>8</v>
      </c>
      <c r="C523" s="11">
        <v>1972.58333332389</v>
      </c>
      <c r="E523" s="23">
        <f>SUM('VAR2-Cor'!R522,'VAR2-Sag'!R522)/2</f>
        <v>0.99064564390480503</v>
      </c>
      <c r="F523" s="23">
        <f>SUM('VAR3-Cor'!R522,'VAR3-Sag'!S522)/2</f>
        <v>0.84628648103967796</v>
      </c>
      <c r="G523" s="23">
        <f>SUM('VAR4-Cor'!S522,'VAR4-Sag'!S522)/2</f>
        <v>0.66331332296698853</v>
      </c>
      <c r="H523" s="23">
        <f t="shared" si="36"/>
        <v>0.83341514930382388</v>
      </c>
      <c r="J523">
        <v>1972</v>
      </c>
      <c r="K523">
        <v>8</v>
      </c>
      <c r="L523" s="11">
        <v>1972.58333332389</v>
      </c>
      <c r="N523" s="23">
        <f>SUM('VAR2-Cor'!S522,'VAR2-Sag'!S522)/2</f>
        <v>6.1500000000002303E-2</v>
      </c>
      <c r="O523" s="23">
        <f>SUM('VAR3-Cor'!S522,'VAR3-Sag'!T522)/2</f>
        <v>6.1515000000003497E-2</v>
      </c>
      <c r="P523" s="23">
        <f>SUM('VAR4-Cor'!T522,'VAR4-Sag'!T522)/2</f>
        <v>6.8999999999999048E-2</v>
      </c>
      <c r="Q523" s="23">
        <f t="shared" si="37"/>
        <v>6.4005000000001616E-2</v>
      </c>
      <c r="S523">
        <v>1972</v>
      </c>
      <c r="T523">
        <v>8</v>
      </c>
      <c r="U523" s="11">
        <v>1972.58333332389</v>
      </c>
      <c r="W523" s="23">
        <f t="shared" si="39"/>
        <v>6.0924707100147787E-2</v>
      </c>
      <c r="X523" s="23">
        <f t="shared" si="39"/>
        <v>5.2059312881158747E-2</v>
      </c>
      <c r="Y523" s="23">
        <f t="shared" si="39"/>
        <v>4.5768619284721576E-2</v>
      </c>
      <c r="Z523" s="23">
        <f t="shared" si="38"/>
        <v>5.2917546422009375E-2</v>
      </c>
    </row>
    <row r="524" spans="1:26" x14ac:dyDescent="0.3">
      <c r="A524">
        <v>1972</v>
      </c>
      <c r="B524">
        <v>7</v>
      </c>
      <c r="C524" s="11">
        <v>1972.4999999905299</v>
      </c>
      <c r="E524" s="23">
        <f>SUM('VAR2-Cor'!R523,'VAR2-Sag'!R523)/2</f>
        <v>0.89807655391427055</v>
      </c>
      <c r="F524" s="23">
        <f>SUM('VAR3-Cor'!R523,'VAR3-Sag'!S523)/2</f>
        <v>0.79911816979264505</v>
      </c>
      <c r="G524" s="23">
        <f>SUM('VAR4-Cor'!S523,'VAR4-Sag'!S523)/2</f>
        <v>0.56207680925939751</v>
      </c>
      <c r="H524" s="23">
        <f t="shared" si="36"/>
        <v>0.753090510988771</v>
      </c>
      <c r="J524">
        <v>1972</v>
      </c>
      <c r="K524">
        <v>7</v>
      </c>
      <c r="L524" s="11">
        <v>1972.4999999905299</v>
      </c>
      <c r="N524" s="23">
        <f>SUM('VAR2-Cor'!S523,'VAR2-Sag'!S523)/2</f>
        <v>6.1500000000002303E-2</v>
      </c>
      <c r="O524" s="23">
        <f>SUM('VAR3-Cor'!S523,'VAR3-Sag'!T523)/2</f>
        <v>6.1514999999999952E-2</v>
      </c>
      <c r="P524" s="23">
        <f>SUM('VAR4-Cor'!T523,'VAR4-Sag'!T523)/2</f>
        <v>6.8999999999999048E-2</v>
      </c>
      <c r="Q524" s="23">
        <f t="shared" si="37"/>
        <v>6.4005000000000437E-2</v>
      </c>
      <c r="S524">
        <v>1972</v>
      </c>
      <c r="T524">
        <v>7</v>
      </c>
      <c r="U524" s="11">
        <v>1972.4999999905299</v>
      </c>
      <c r="W524" s="23">
        <f t="shared" si="39"/>
        <v>5.5231708065729704E-2</v>
      </c>
      <c r="X524" s="23">
        <f t="shared" si="39"/>
        <v>4.915775421479452E-2</v>
      </c>
      <c r="Y524" s="23">
        <f t="shared" si="39"/>
        <v>3.8783299838897896E-2</v>
      </c>
      <c r="Z524" s="23">
        <f t="shared" si="38"/>
        <v>4.7724254039807373E-2</v>
      </c>
    </row>
    <row r="525" spans="1:26" x14ac:dyDescent="0.3">
      <c r="A525">
        <v>1972</v>
      </c>
      <c r="B525">
        <v>6</v>
      </c>
      <c r="C525" s="11">
        <v>1972.41666665717</v>
      </c>
      <c r="E525" s="23">
        <f>SUM('VAR2-Cor'!R524,'VAR2-Sag'!R524)/2</f>
        <v>0.80976394312835143</v>
      </c>
      <c r="F525" s="23">
        <f>SUM('VAR3-Cor'!R524,'VAR3-Sag'!S524)/2</f>
        <v>0.74989877010945794</v>
      </c>
      <c r="G525" s="23">
        <f>SUM('VAR4-Cor'!S524,'VAR4-Sag'!S524)/2</f>
        <v>0.47165350847815002</v>
      </c>
      <c r="H525" s="23">
        <f t="shared" ref="H525:H588" si="40">AVERAGE(D525:G525)</f>
        <v>0.67710540723865309</v>
      </c>
      <c r="J525">
        <v>1972</v>
      </c>
      <c r="K525">
        <v>6</v>
      </c>
      <c r="L525" s="11">
        <v>1972.41666665717</v>
      </c>
      <c r="N525" s="23">
        <f>SUM('VAR2-Cor'!S524,'VAR2-Sag'!S524)/2</f>
        <v>6.149999999999875E-2</v>
      </c>
      <c r="O525" s="23">
        <f>SUM('VAR3-Cor'!S524,'VAR3-Sag'!T524)/2</f>
        <v>6.1514999999999952E-2</v>
      </c>
      <c r="P525" s="23">
        <f>SUM('VAR4-Cor'!T524,'VAR4-Sag'!T524)/2</f>
        <v>9.3000000000003497E-2</v>
      </c>
      <c r="Q525" s="23">
        <f t="shared" ref="Q525:Q588" si="41">AVERAGE(M525:P525)</f>
        <v>7.2005000000000735E-2</v>
      </c>
      <c r="S525">
        <v>1972</v>
      </c>
      <c r="T525">
        <v>6</v>
      </c>
      <c r="U525" s="11">
        <v>1972.41666665717</v>
      </c>
      <c r="W525" s="23">
        <f t="shared" si="39"/>
        <v>4.98004825023926E-2</v>
      </c>
      <c r="X525" s="23">
        <f t="shared" si="39"/>
        <v>4.6130022843283269E-2</v>
      </c>
      <c r="Y525" s="23">
        <f t="shared" si="39"/>
        <v>4.3863776288469603E-2</v>
      </c>
      <c r="Z525" s="23">
        <f t="shared" ref="Z525:Z588" si="42">AVERAGE(V525:Y525)</f>
        <v>4.6598093878048495E-2</v>
      </c>
    </row>
    <row r="526" spans="1:26" x14ac:dyDescent="0.3">
      <c r="A526">
        <v>1972</v>
      </c>
      <c r="B526">
        <v>5</v>
      </c>
      <c r="C526" s="11">
        <v>1972.3333333238099</v>
      </c>
      <c r="E526" s="23">
        <f>SUM('VAR2-Cor'!R525,'VAR2-Sag'!R525)/2</f>
        <v>0.73485667623261097</v>
      </c>
      <c r="F526" s="23">
        <f>SUM('VAR3-Cor'!R525,'VAR3-Sag'!S525)/2</f>
        <v>0.69842205465332996</v>
      </c>
      <c r="G526" s="23">
        <f>SUM('VAR4-Cor'!S525,'VAR4-Sag'!S525)/2</f>
        <v>0.42050470631481551</v>
      </c>
      <c r="H526" s="23">
        <f t="shared" si="40"/>
        <v>0.61792781240025219</v>
      </c>
      <c r="J526">
        <v>1972</v>
      </c>
      <c r="K526">
        <v>5</v>
      </c>
      <c r="L526" s="11">
        <v>1972.3333333238099</v>
      </c>
      <c r="N526" s="23">
        <f>SUM('VAR2-Cor'!S525,'VAR2-Sag'!S525)/2</f>
        <v>6.149999999999875E-2</v>
      </c>
      <c r="O526" s="23">
        <f>SUM('VAR3-Cor'!S525,'VAR3-Sag'!T525)/2</f>
        <v>6.1514999999996399E-2</v>
      </c>
      <c r="P526" s="23">
        <f>SUM('VAR4-Cor'!T525,'VAR4-Sag'!T525)/2</f>
        <v>6.8999999999999048E-2</v>
      </c>
      <c r="Q526" s="23">
        <f t="shared" si="41"/>
        <v>6.4004999999998077E-2</v>
      </c>
      <c r="S526">
        <v>1972</v>
      </c>
      <c r="T526">
        <v>5</v>
      </c>
      <c r="U526" s="11">
        <v>1972.3333333238099</v>
      </c>
      <c r="W526" s="23">
        <f t="shared" si="39"/>
        <v>4.5193685588304659E-2</v>
      </c>
      <c r="X526" s="23">
        <f t="shared" si="39"/>
        <v>4.296343269199708E-2</v>
      </c>
      <c r="Y526" s="23">
        <f t="shared" si="39"/>
        <v>2.901482473572187E-2</v>
      </c>
      <c r="Z526" s="23">
        <f t="shared" si="42"/>
        <v>3.9057314338674536E-2</v>
      </c>
    </row>
    <row r="527" spans="1:26" x14ac:dyDescent="0.3">
      <c r="A527">
        <v>1972</v>
      </c>
      <c r="B527">
        <v>4</v>
      </c>
      <c r="C527" s="11">
        <v>1972.2499999904501</v>
      </c>
      <c r="E527" s="23">
        <f>SUM('VAR2-Cor'!R526,'VAR2-Sag'!R526)/2</f>
        <v>0.67845883961407605</v>
      </c>
      <c r="F527" s="23">
        <f>SUM('VAR3-Cor'!R526,'VAR3-Sag'!S526)/2</f>
        <v>0.66192235497246754</v>
      </c>
      <c r="G527" s="23">
        <f>SUM('VAR4-Cor'!S526,'VAR4-Sag'!S526)/2</f>
        <v>0.40138155223031302</v>
      </c>
      <c r="H527" s="23">
        <f t="shared" si="40"/>
        <v>0.58058758227228557</v>
      </c>
      <c r="J527">
        <v>1972</v>
      </c>
      <c r="K527">
        <v>4</v>
      </c>
      <c r="L527" s="11">
        <v>1972.2499999904501</v>
      </c>
      <c r="N527" s="23">
        <f>SUM('VAR2-Cor'!S526,'VAR2-Sag'!S526)/2</f>
        <v>4.6125000000001699E-2</v>
      </c>
      <c r="O527" s="23">
        <f>SUM('VAR3-Cor'!S526,'VAR3-Sag'!T526)/2</f>
        <v>4.6132500000000548E-2</v>
      </c>
      <c r="P527" s="23">
        <f>SUM('VAR4-Cor'!T526,'VAR4-Sag'!T526)/2</f>
        <v>4.6499999999999944E-2</v>
      </c>
      <c r="Q527" s="23">
        <f t="shared" si="41"/>
        <v>4.6252500000000731E-2</v>
      </c>
      <c r="S527">
        <v>1972</v>
      </c>
      <c r="T527">
        <v>4</v>
      </c>
      <c r="U527" s="11">
        <v>1972.2499999904501</v>
      </c>
      <c r="W527" s="23">
        <f t="shared" si="39"/>
        <v>3.129391397720041E-2</v>
      </c>
      <c r="X527" s="23">
        <f t="shared" si="39"/>
        <v>3.0536133040767723E-2</v>
      </c>
      <c r="Y527" s="23">
        <f t="shared" si="39"/>
        <v>1.8664242178709534E-2</v>
      </c>
      <c r="Z527" s="23">
        <f t="shared" si="42"/>
        <v>2.6831429732225891E-2</v>
      </c>
    </row>
    <row r="528" spans="1:26" x14ac:dyDescent="0.3">
      <c r="A528">
        <v>1972</v>
      </c>
      <c r="B528">
        <v>3</v>
      </c>
      <c r="C528" s="11">
        <v>1972.16666665709</v>
      </c>
      <c r="E528" s="23">
        <f>SUM('VAR2-Cor'!R527,'VAR2-Sag'!R527)/2</f>
        <v>0.65422603313474903</v>
      </c>
      <c r="F528" s="23">
        <f>SUM('VAR3-Cor'!R527,'VAR3-Sag'!S527)/2</f>
        <v>0.64418139424044596</v>
      </c>
      <c r="G528" s="23">
        <f>SUM('VAR4-Cor'!S527,'VAR4-Sag'!S527)/2</f>
        <v>0.39534112182855152</v>
      </c>
      <c r="H528" s="23">
        <f t="shared" si="40"/>
        <v>0.56458284973458206</v>
      </c>
      <c r="J528">
        <v>1972</v>
      </c>
      <c r="K528">
        <v>3</v>
      </c>
      <c r="L528" s="11">
        <v>1972.16666665709</v>
      </c>
      <c r="N528" s="23">
        <f>SUM('VAR2-Cor'!S527,'VAR2-Sag'!S527)/2</f>
        <v>4.6125000000001699E-2</v>
      </c>
      <c r="O528" s="23">
        <f>SUM('VAR3-Cor'!S527,'VAR3-Sag'!T527)/2</f>
        <v>4.6132500000000999E-2</v>
      </c>
      <c r="P528" s="23">
        <f>SUM('VAR4-Cor'!T527,'VAR4-Sag'!T527)/2</f>
        <v>4.6499999999999944E-2</v>
      </c>
      <c r="Q528" s="23">
        <f t="shared" si="41"/>
        <v>4.6252500000000883E-2</v>
      </c>
      <c r="S528">
        <v>1972</v>
      </c>
      <c r="T528">
        <v>3</v>
      </c>
      <c r="U528" s="11">
        <v>1972.16666665709</v>
      </c>
      <c r="W528" s="23">
        <f t="shared" si="39"/>
        <v>3.0176175778341412E-2</v>
      </c>
      <c r="X528" s="23">
        <f t="shared" si="39"/>
        <v>2.9717698169798017E-2</v>
      </c>
      <c r="Y528" s="23">
        <f t="shared" si="39"/>
        <v>1.8383362165027624E-2</v>
      </c>
      <c r="Z528" s="23">
        <f t="shared" si="42"/>
        <v>2.6092412037722352E-2</v>
      </c>
    </row>
    <row r="529" spans="1:26" x14ac:dyDescent="0.3">
      <c r="A529">
        <v>1972</v>
      </c>
      <c r="B529">
        <v>2</v>
      </c>
      <c r="C529" s="11">
        <v>1972.0833333237299</v>
      </c>
      <c r="E529" s="23">
        <f>SUM('VAR2-Cor'!R528,'VAR2-Sag'!R528)/2</f>
        <v>0.64734397584169101</v>
      </c>
      <c r="F529" s="23">
        <f>SUM('VAR3-Cor'!R528,'VAR3-Sag'!S528)/2</f>
        <v>0.63707622531423547</v>
      </c>
      <c r="G529" s="23">
        <f>SUM('VAR4-Cor'!S528,'VAR4-Sag'!S528)/2</f>
        <v>0.39595656508052846</v>
      </c>
      <c r="H529" s="23">
        <f t="shared" si="40"/>
        <v>0.56012558874548501</v>
      </c>
      <c r="J529">
        <v>1972</v>
      </c>
      <c r="K529">
        <v>2</v>
      </c>
      <c r="L529" s="11">
        <v>1972.0833333237299</v>
      </c>
      <c r="N529" s="23">
        <f>SUM('VAR2-Cor'!S528,'VAR2-Sag'!S528)/2</f>
        <v>0.153750000000002</v>
      </c>
      <c r="O529" s="23">
        <f>SUM('VAR3-Cor'!S528,'VAR3-Sag'!T528)/2</f>
        <v>9.2265000000004344E-2</v>
      </c>
      <c r="P529" s="23">
        <f>SUM('VAR4-Cor'!T528,'VAR4-Sag'!T528)/2</f>
        <v>0.16199999999999851</v>
      </c>
      <c r="Q529" s="23">
        <f t="shared" si="41"/>
        <v>0.13600500000000162</v>
      </c>
      <c r="S529">
        <v>1972</v>
      </c>
      <c r="T529">
        <v>2</v>
      </c>
      <c r="U529" s="11">
        <v>1972.0833333237299</v>
      </c>
      <c r="W529" s="23">
        <f t="shared" si="39"/>
        <v>9.952913628566129E-2</v>
      </c>
      <c r="X529" s="23">
        <f t="shared" si="39"/>
        <v>5.8779837928620703E-2</v>
      </c>
      <c r="Y529" s="23">
        <f t="shared" si="39"/>
        <v>6.4144963543045025E-2</v>
      </c>
      <c r="Z529" s="23">
        <f t="shared" si="42"/>
        <v>7.4151312585775675E-2</v>
      </c>
    </row>
    <row r="530" spans="1:26" x14ac:dyDescent="0.3">
      <c r="A530">
        <v>1972</v>
      </c>
      <c r="B530">
        <v>1</v>
      </c>
      <c r="C530" s="11">
        <v>1971.99999999037</v>
      </c>
      <c r="E530" s="23">
        <f>SUM('VAR2-Cor'!R529,'VAR2-Sag'!R529)/2</f>
        <v>0.724958807720124</v>
      </c>
      <c r="F530" s="23">
        <f>SUM('VAR3-Cor'!R529,'VAR3-Sag'!S529)/2</f>
        <v>0.69904663670180045</v>
      </c>
      <c r="G530" s="23">
        <f>SUM('VAR4-Cor'!S529,'VAR4-Sag'!S529)/2</f>
        <v>0.44941910348177849</v>
      </c>
      <c r="H530" s="23">
        <f t="shared" si="40"/>
        <v>0.62447484930123431</v>
      </c>
      <c r="J530">
        <v>1972</v>
      </c>
      <c r="K530">
        <v>1</v>
      </c>
      <c r="L530" s="11">
        <v>1971.99999999037</v>
      </c>
      <c r="N530" s="23">
        <f>SUM('VAR2-Cor'!S529,'VAR2-Sag'!S529)/2</f>
        <v>0.1537500000000015</v>
      </c>
      <c r="O530" s="23">
        <f>SUM('VAR3-Cor'!S529,'VAR3-Sag'!T529)/2</f>
        <v>9.2264999999997294E-2</v>
      </c>
      <c r="P530" s="23">
        <f>SUM('VAR4-Cor'!T529,'VAR4-Sag'!T529)/2</f>
        <v>0.1410000000000052</v>
      </c>
      <c r="Q530" s="23">
        <f t="shared" si="41"/>
        <v>0.12900500000000134</v>
      </c>
      <c r="S530">
        <v>1972</v>
      </c>
      <c r="T530">
        <v>1</v>
      </c>
      <c r="U530" s="11">
        <v>1971.99999999037</v>
      </c>
      <c r="W530" s="23">
        <f t="shared" si="39"/>
        <v>0.11146241668697016</v>
      </c>
      <c r="X530" s="23">
        <f t="shared" si="39"/>
        <v>6.4497537935289728E-2</v>
      </c>
      <c r="Y530" s="23">
        <f t="shared" si="39"/>
        <v>6.3368093590933108E-2</v>
      </c>
      <c r="Z530" s="23">
        <f t="shared" si="42"/>
        <v>7.9776016071064326E-2</v>
      </c>
    </row>
    <row r="531" spans="1:26" x14ac:dyDescent="0.3">
      <c r="A531">
        <v>1971</v>
      </c>
      <c r="B531">
        <v>12</v>
      </c>
      <c r="C531" s="11">
        <v>1971.91666665701</v>
      </c>
      <c r="E531" s="23">
        <f>SUM('VAR2-Cor'!R530,'VAR2-Sag'!R530)/2</f>
        <v>0.83059770742210248</v>
      </c>
      <c r="F531" s="23">
        <f>SUM('VAR3-Cor'!R530,'VAR3-Sag'!S530)/2</f>
        <v>0.77504116873902651</v>
      </c>
      <c r="G531" s="23">
        <f>SUM('VAR4-Cor'!S530,'VAR4-Sag'!S530)/2</f>
        <v>0.53646454095930196</v>
      </c>
      <c r="H531" s="23">
        <f t="shared" si="40"/>
        <v>0.71403447237347695</v>
      </c>
      <c r="J531">
        <v>1971</v>
      </c>
      <c r="K531">
        <v>12</v>
      </c>
      <c r="L531" s="11">
        <v>1971.91666665701</v>
      </c>
      <c r="N531" s="23">
        <f>SUM('VAR2-Cor'!S530,'VAR2-Sag'!S530)/2</f>
        <v>0.1537500000000015</v>
      </c>
      <c r="O531" s="23">
        <f>SUM('VAR3-Cor'!S530,'VAR3-Sag'!T530)/2</f>
        <v>7.6882500000001394E-2</v>
      </c>
      <c r="P531" s="23">
        <f>SUM('VAR4-Cor'!T530,'VAR4-Sag'!T530)/2</f>
        <v>0.11700000000000066</v>
      </c>
      <c r="Q531" s="23">
        <f t="shared" si="41"/>
        <v>0.11587750000000119</v>
      </c>
      <c r="S531">
        <v>1971</v>
      </c>
      <c r="T531">
        <v>12</v>
      </c>
      <c r="U531" s="11">
        <v>1971.91666665701</v>
      </c>
      <c r="W531" s="23">
        <f t="shared" si="39"/>
        <v>0.12770439751614951</v>
      </c>
      <c r="X531" s="23">
        <f t="shared" si="39"/>
        <v>5.9587102655579288E-2</v>
      </c>
      <c r="Y531" s="23">
        <f t="shared" si="39"/>
        <v>6.276635129223869E-2</v>
      </c>
      <c r="Z531" s="23">
        <f t="shared" si="42"/>
        <v>8.335261715465582E-2</v>
      </c>
    </row>
    <row r="532" spans="1:26" x14ac:dyDescent="0.3">
      <c r="A532">
        <v>1971</v>
      </c>
      <c r="B532">
        <v>11</v>
      </c>
      <c r="C532" s="11">
        <v>1971.8333333236501</v>
      </c>
      <c r="E532" s="23">
        <f>SUM('VAR2-Cor'!R531,'VAR2-Sag'!R531)/2</f>
        <v>0.96367866169312899</v>
      </c>
      <c r="F532" s="23">
        <f>SUM('VAR3-Cor'!R531,'VAR3-Sag'!S531)/2</f>
        <v>0.82523562431803299</v>
      </c>
      <c r="G532" s="23">
        <f>SUM('VAR4-Cor'!S531,'VAR4-Sag'!S531)/2</f>
        <v>0.604588535732688</v>
      </c>
      <c r="H532" s="23">
        <f t="shared" si="40"/>
        <v>0.7978342739146167</v>
      </c>
      <c r="J532">
        <v>1971</v>
      </c>
      <c r="K532">
        <v>11</v>
      </c>
      <c r="L532" s="11">
        <v>1971.8333333236501</v>
      </c>
      <c r="N532" s="23">
        <f>SUM('VAR2-Cor'!S531,'VAR2-Sag'!S531)/2</f>
        <v>0.12300000000000109</v>
      </c>
      <c r="O532" s="23">
        <f>SUM('VAR3-Cor'!S531,'VAR3-Sag'!T531)/2</f>
        <v>7.6882499999998355E-2</v>
      </c>
      <c r="P532" s="23">
        <f>SUM('VAR4-Cor'!T531,'VAR4-Sag'!T531)/2</f>
        <v>0.11700000000000066</v>
      </c>
      <c r="Q532" s="23">
        <f t="shared" si="41"/>
        <v>0.10562750000000004</v>
      </c>
      <c r="S532">
        <v>1971</v>
      </c>
      <c r="T532">
        <v>11</v>
      </c>
      <c r="U532" s="11">
        <v>1971.8333333236501</v>
      </c>
      <c r="W532" s="23">
        <f t="shared" si="39"/>
        <v>0.11853247538825593</v>
      </c>
      <c r="X532" s="23">
        <f t="shared" si="39"/>
        <v>6.3446177886629818E-2</v>
      </c>
      <c r="Y532" s="23">
        <f t="shared" si="39"/>
        <v>7.0736858680724893E-2</v>
      </c>
      <c r="Z532" s="23">
        <f t="shared" si="42"/>
        <v>8.423850398520355E-2</v>
      </c>
    </row>
    <row r="533" spans="1:26" x14ac:dyDescent="0.3">
      <c r="A533">
        <v>1971</v>
      </c>
      <c r="B533">
        <v>10</v>
      </c>
      <c r="C533" s="11">
        <v>1971.74999999029</v>
      </c>
      <c r="E533" s="23">
        <f>SUM('VAR2-Cor'!R532,'VAR2-Sag'!R532)/2</f>
        <v>1.0649985567618361</v>
      </c>
      <c r="F533" s="23">
        <f>SUM('VAR3-Cor'!R532,'VAR3-Sag'!S532)/2</f>
        <v>0.86655856878251902</v>
      </c>
      <c r="G533" s="23">
        <f>SUM('VAR4-Cor'!S532,'VAR4-Sag'!S532)/2</f>
        <v>0.62836709564852855</v>
      </c>
      <c r="H533" s="23">
        <f t="shared" si="40"/>
        <v>0.85330807373096118</v>
      </c>
      <c r="J533">
        <v>1971</v>
      </c>
      <c r="K533">
        <v>10</v>
      </c>
      <c r="L533" s="11">
        <v>1971.74999999029</v>
      </c>
      <c r="N533" s="23">
        <f>SUM('VAR2-Cor'!S532,'VAR2-Sag'!S532)/2</f>
        <v>9.2249999999999652E-2</v>
      </c>
      <c r="O533" s="23">
        <f>SUM('VAR3-Cor'!S532,'VAR3-Sag'!T532)/2</f>
        <v>6.1514999999999952E-2</v>
      </c>
      <c r="P533" s="23">
        <f>SUM('VAR4-Cor'!T532,'VAR4-Sag'!T532)/2</f>
        <v>6.8999999999999048E-2</v>
      </c>
      <c r="Q533" s="23">
        <f t="shared" si="41"/>
        <v>7.4254999999999557E-2</v>
      </c>
      <c r="S533">
        <v>1971</v>
      </c>
      <c r="T533">
        <v>10</v>
      </c>
      <c r="U533" s="11">
        <v>1971.74999999029</v>
      </c>
      <c r="W533" s="23">
        <f t="shared" si="39"/>
        <v>9.8246116861279001E-2</v>
      </c>
      <c r="X533" s="23">
        <f t="shared" si="39"/>
        <v>5.3306350358656614E-2</v>
      </c>
      <c r="Y533" s="23">
        <f t="shared" si="39"/>
        <v>4.3357329599747869E-2</v>
      </c>
      <c r="Z533" s="23">
        <f t="shared" si="42"/>
        <v>6.4969932273227823E-2</v>
      </c>
    </row>
    <row r="534" spans="1:26" x14ac:dyDescent="0.3">
      <c r="A534">
        <v>1971</v>
      </c>
      <c r="B534">
        <v>9</v>
      </c>
      <c r="C534" s="11">
        <v>1971.6666666569299</v>
      </c>
      <c r="E534" s="23">
        <f>SUM('VAR2-Cor'!R533,'VAR2-Sag'!R533)/2</f>
        <v>1.0432789564182205</v>
      </c>
      <c r="F534" s="23">
        <f>SUM('VAR3-Cor'!R533,'VAR3-Sag'!S533)/2</f>
        <v>0.83927487750865448</v>
      </c>
      <c r="G534" s="23">
        <f>SUM('VAR4-Cor'!S533,'VAR4-Sag'!S533)/2</f>
        <v>0.62552191547519498</v>
      </c>
      <c r="H534" s="23">
        <f t="shared" si="40"/>
        <v>0.83602524980069004</v>
      </c>
      <c r="J534">
        <v>1971</v>
      </c>
      <c r="K534">
        <v>9</v>
      </c>
      <c r="L534" s="11">
        <v>1971.6666666569299</v>
      </c>
      <c r="N534" s="23">
        <f>SUM('VAR2-Cor'!S533,'VAR2-Sag'!S533)/2</f>
        <v>6.1500000000002303E-2</v>
      </c>
      <c r="O534" s="23">
        <f>SUM('VAR3-Cor'!S533,'VAR3-Sag'!T533)/2</f>
        <v>6.1514999999999952E-2</v>
      </c>
      <c r="P534" s="23">
        <f>SUM('VAR4-Cor'!T533,'VAR4-Sag'!T533)/2</f>
        <v>6.8999999999999048E-2</v>
      </c>
      <c r="Q534" s="23">
        <f t="shared" si="41"/>
        <v>6.4005000000000437E-2</v>
      </c>
      <c r="S534">
        <v>1971</v>
      </c>
      <c r="T534">
        <v>9</v>
      </c>
      <c r="U534" s="11">
        <v>1971.6666666569299</v>
      </c>
      <c r="W534" s="23">
        <f t="shared" si="39"/>
        <v>6.4161655819722968E-2</v>
      </c>
      <c r="X534" s="23">
        <f t="shared" si="39"/>
        <v>5.162799408994484E-2</v>
      </c>
      <c r="Y534" s="23">
        <f t="shared" si="39"/>
        <v>4.3161012167787859E-2</v>
      </c>
      <c r="Z534" s="23">
        <f t="shared" si="42"/>
        <v>5.2983554025818558E-2</v>
      </c>
    </row>
    <row r="535" spans="1:26" x14ac:dyDescent="0.3">
      <c r="A535">
        <v>1971</v>
      </c>
      <c r="B535">
        <v>8</v>
      </c>
      <c r="C535" s="11">
        <v>1971.5833333235701</v>
      </c>
      <c r="E535" s="23">
        <f>SUM('VAR2-Cor'!R534,'VAR2-Sag'!R534)/2</f>
        <v>1.0008949698734746</v>
      </c>
      <c r="F535" s="23">
        <f>SUM('VAR3-Cor'!R534,'VAR3-Sag'!S534)/2</f>
        <v>0.79495005838579091</v>
      </c>
      <c r="G535" s="23">
        <f>SUM('VAR4-Cor'!S534,'VAR4-Sag'!S534)/2</f>
        <v>0.60908039163197047</v>
      </c>
      <c r="H535" s="23">
        <f t="shared" si="40"/>
        <v>0.80164180663041196</v>
      </c>
      <c r="J535">
        <v>1971</v>
      </c>
      <c r="K535">
        <v>8</v>
      </c>
      <c r="L535" s="11">
        <v>1971.5833333235701</v>
      </c>
      <c r="N535" s="23">
        <f>SUM('VAR2-Cor'!S534,'VAR2-Sag'!S534)/2</f>
        <v>6.1500000000002303E-2</v>
      </c>
      <c r="O535" s="23">
        <f>SUM('VAR3-Cor'!S534,'VAR3-Sag'!T534)/2</f>
        <v>4.6132500000002304E-2</v>
      </c>
      <c r="P535" s="23">
        <f>SUM('VAR4-Cor'!T534,'VAR4-Sag'!T534)/2</f>
        <v>6.9000000000002601E-2</v>
      </c>
      <c r="Q535" s="23">
        <f t="shared" si="41"/>
        <v>5.8877500000002393E-2</v>
      </c>
      <c r="S535">
        <v>1971</v>
      </c>
      <c r="T535">
        <v>8</v>
      </c>
      <c r="U535" s="11">
        <v>1971.5833333235701</v>
      </c>
      <c r="W535" s="23">
        <f t="shared" si="39"/>
        <v>6.155504064722099E-2</v>
      </c>
      <c r="X535" s="23">
        <f t="shared" si="39"/>
        <v>3.667303356848433E-2</v>
      </c>
      <c r="Y535" s="23">
        <f t="shared" si="39"/>
        <v>4.2026547022607545E-2</v>
      </c>
      <c r="Z535" s="23">
        <f t="shared" si="42"/>
        <v>4.6751540412770957E-2</v>
      </c>
    </row>
    <row r="536" spans="1:26" x14ac:dyDescent="0.3">
      <c r="A536">
        <v>1971</v>
      </c>
      <c r="B536">
        <v>7</v>
      </c>
      <c r="C536" s="11">
        <v>1971.49999999021</v>
      </c>
      <c r="E536" s="23">
        <f>SUM('VAR2-Cor'!R535,'VAR2-Sag'!R535)/2</f>
        <v>0.95311270006843252</v>
      </c>
      <c r="F536" s="23">
        <f>SUM('VAR3-Cor'!R535,'VAR3-Sag'!S535)/2</f>
        <v>0.75903473072342798</v>
      </c>
      <c r="G536" s="23">
        <f>SUM('VAR4-Cor'!S535,'VAR4-Sag'!S535)/2</f>
        <v>0.58850515625508404</v>
      </c>
      <c r="H536" s="23">
        <f t="shared" si="40"/>
        <v>0.76688419568231492</v>
      </c>
      <c r="J536">
        <v>1971</v>
      </c>
      <c r="K536">
        <v>7</v>
      </c>
      <c r="L536" s="11">
        <v>1971.49999999021</v>
      </c>
      <c r="N536" s="23">
        <f>SUM('VAR2-Cor'!S535,'VAR2-Sag'!S535)/2</f>
        <v>6.1500000000002303E-2</v>
      </c>
      <c r="O536" s="23">
        <f>SUM('VAR3-Cor'!S535,'VAR3-Sag'!T535)/2</f>
        <v>4.6132500000000999E-2</v>
      </c>
      <c r="P536" s="23">
        <f>SUM('VAR4-Cor'!T535,'VAR4-Sag'!T535)/2</f>
        <v>6.8999999999999048E-2</v>
      </c>
      <c r="Q536" s="23">
        <f t="shared" si="41"/>
        <v>5.8877500000000783E-2</v>
      </c>
      <c r="S536">
        <v>1971</v>
      </c>
      <c r="T536">
        <v>7</v>
      </c>
      <c r="U536" s="11">
        <v>1971.49999999021</v>
      </c>
      <c r="W536" s="23">
        <f t="shared" si="39"/>
        <v>5.8616431054210792E-2</v>
      </c>
      <c r="X536" s="23">
        <f t="shared" si="39"/>
        <v>3.5016169715099299E-2</v>
      </c>
      <c r="Y536" s="23">
        <f t="shared" si="39"/>
        <v>4.060685578160024E-2</v>
      </c>
      <c r="Z536" s="23">
        <f t="shared" si="42"/>
        <v>4.4746485516970115E-2</v>
      </c>
    </row>
    <row r="537" spans="1:26" x14ac:dyDescent="0.3">
      <c r="A537">
        <v>1971</v>
      </c>
      <c r="B537">
        <v>6</v>
      </c>
      <c r="C537" s="11">
        <v>1971.4166666568501</v>
      </c>
      <c r="E537" s="23">
        <f>SUM('VAR2-Cor'!R536,'VAR2-Sag'!R536)/2</f>
        <v>0.90219359819714606</v>
      </c>
      <c r="F537" s="23">
        <f>SUM('VAR3-Cor'!R536,'VAR3-Sag'!S536)/2</f>
        <v>0.72409987403993348</v>
      </c>
      <c r="G537" s="23">
        <f>SUM('VAR4-Cor'!S536,'VAR4-Sag'!S536)/2</f>
        <v>0.56882534693507247</v>
      </c>
      <c r="H537" s="23">
        <f t="shared" si="40"/>
        <v>0.73170627305738412</v>
      </c>
      <c r="J537">
        <v>1971</v>
      </c>
      <c r="K537">
        <v>6</v>
      </c>
      <c r="L537" s="11">
        <v>1971.4166666568501</v>
      </c>
      <c r="N537" s="23">
        <f>SUM('VAR2-Cor'!S536,'VAR2-Sag'!S536)/2</f>
        <v>6.149999999999875E-2</v>
      </c>
      <c r="O537" s="23">
        <f>SUM('VAR3-Cor'!S536,'VAR3-Sag'!T536)/2</f>
        <v>6.1514999999996399E-2</v>
      </c>
      <c r="P537" s="23">
        <f>SUM('VAR4-Cor'!T536,'VAR4-Sag'!T536)/2</f>
        <v>6.8999999999999048E-2</v>
      </c>
      <c r="Q537" s="23">
        <f t="shared" si="41"/>
        <v>6.4004999999998077E-2</v>
      </c>
      <c r="S537">
        <v>1971</v>
      </c>
      <c r="T537">
        <v>6</v>
      </c>
      <c r="U537" s="11">
        <v>1971.4166666568501</v>
      </c>
      <c r="W537" s="23">
        <f t="shared" si="39"/>
        <v>5.5484906289123358E-2</v>
      </c>
      <c r="X537" s="23">
        <f t="shared" si="39"/>
        <v>4.4543003751563899E-2</v>
      </c>
      <c r="Y537" s="23">
        <f t="shared" si="39"/>
        <v>3.9248948938519462E-2</v>
      </c>
      <c r="Z537" s="23">
        <f t="shared" si="42"/>
        <v>4.6425619659735573E-2</v>
      </c>
    </row>
    <row r="538" spans="1:26" x14ac:dyDescent="0.3">
      <c r="A538">
        <v>1971</v>
      </c>
      <c r="B538">
        <v>5</v>
      </c>
      <c r="C538" s="11">
        <v>1971.33333332349</v>
      </c>
      <c r="E538" s="23">
        <f>SUM('VAR2-Cor'!R537,'VAR2-Sag'!R537)/2</f>
        <v>0.83285131541997903</v>
      </c>
      <c r="F538" s="23">
        <f>SUM('VAR3-Cor'!R537,'VAR3-Sag'!S537)/2</f>
        <v>0.69889036090069101</v>
      </c>
      <c r="G538" s="23">
        <f>SUM('VAR4-Cor'!S537,'VAR4-Sag'!S537)/2</f>
        <v>0.552801136400629</v>
      </c>
      <c r="H538" s="23">
        <f t="shared" si="40"/>
        <v>0.69484760424043301</v>
      </c>
      <c r="J538">
        <v>1971</v>
      </c>
      <c r="K538">
        <v>5</v>
      </c>
      <c r="L538" s="11">
        <v>1971.33333332349</v>
      </c>
      <c r="N538" s="23">
        <f>SUM('VAR2-Cor'!S537,'VAR2-Sag'!S537)/2</f>
        <v>6.149999999999875E-2</v>
      </c>
      <c r="O538" s="23">
        <f>SUM('VAR3-Cor'!S537,'VAR3-Sag'!T537)/2</f>
        <v>6.1514999999999952E-2</v>
      </c>
      <c r="P538" s="23">
        <f>SUM('VAR4-Cor'!T537,'VAR4-Sag'!T537)/2</f>
        <v>6.8999999999999048E-2</v>
      </c>
      <c r="Q538" s="23">
        <f t="shared" si="41"/>
        <v>6.4004999999999257E-2</v>
      </c>
      <c r="S538">
        <v>1971</v>
      </c>
      <c r="T538">
        <v>5</v>
      </c>
      <c r="U538" s="11">
        <v>1971.33333332349</v>
      </c>
      <c r="W538" s="23">
        <f t="shared" si="39"/>
        <v>5.1220355898327671E-2</v>
      </c>
      <c r="X538" s="23">
        <f t="shared" si="39"/>
        <v>4.2992240550805971E-2</v>
      </c>
      <c r="Y538" s="23">
        <f t="shared" si="39"/>
        <v>3.8143278411642875E-2</v>
      </c>
      <c r="Z538" s="23">
        <f t="shared" si="42"/>
        <v>4.4118624953592173E-2</v>
      </c>
    </row>
    <row r="539" spans="1:26" x14ac:dyDescent="0.3">
      <c r="A539">
        <v>1971</v>
      </c>
      <c r="B539">
        <v>4</v>
      </c>
      <c r="C539" s="11">
        <v>1971.2499999901299</v>
      </c>
      <c r="E539" s="23">
        <f>SUM('VAR2-Cor'!R538,'VAR2-Sag'!R538)/2</f>
        <v>0.76752946086918095</v>
      </c>
      <c r="F539" s="23">
        <f>SUM('VAR3-Cor'!R538,'VAR3-Sag'!S538)/2</f>
        <v>0.67532478903212401</v>
      </c>
      <c r="G539" s="23">
        <f>SUM('VAR4-Cor'!S538,'VAR4-Sag'!S538)/2</f>
        <v>0.53922162479477498</v>
      </c>
      <c r="H539" s="23">
        <f t="shared" si="40"/>
        <v>0.66069195823202664</v>
      </c>
      <c r="J539">
        <v>1971</v>
      </c>
      <c r="K539">
        <v>4</v>
      </c>
      <c r="L539" s="11">
        <v>1971.2499999901299</v>
      </c>
      <c r="N539" s="23">
        <f>SUM('VAR2-Cor'!S538,'VAR2-Sag'!S538)/2</f>
        <v>6.1500000000002303E-2</v>
      </c>
      <c r="O539" s="23">
        <f>SUM('VAR3-Cor'!S538,'VAR3-Sag'!T538)/2</f>
        <v>4.6132500000000548E-2</v>
      </c>
      <c r="P539" s="23">
        <f>SUM('VAR4-Cor'!T538,'VAR4-Sag'!T538)/2</f>
        <v>3.4499999999999496E-2</v>
      </c>
      <c r="Q539" s="23">
        <f t="shared" si="41"/>
        <v>4.7377500000000787E-2</v>
      </c>
      <c r="S539">
        <v>1971</v>
      </c>
      <c r="T539">
        <v>4</v>
      </c>
      <c r="U539" s="11">
        <v>1971.2499999901299</v>
      </c>
      <c r="W539" s="23">
        <f t="shared" ref="W539:Y602" si="43">E539*N539</f>
        <v>4.7203061843456393E-2</v>
      </c>
      <c r="X539" s="23">
        <f t="shared" si="43"/>
        <v>3.1154420830024832E-2</v>
      </c>
      <c r="Y539" s="23">
        <f t="shared" si="43"/>
        <v>1.8603146055419465E-2</v>
      </c>
      <c r="Z539" s="23">
        <f t="shared" si="42"/>
        <v>3.2320209576300225E-2</v>
      </c>
    </row>
    <row r="540" spans="1:26" x14ac:dyDescent="0.3">
      <c r="A540">
        <v>1971</v>
      </c>
      <c r="B540">
        <v>3</v>
      </c>
      <c r="C540" s="11">
        <v>1971.1666666567701</v>
      </c>
      <c r="E540" s="23">
        <f>SUM('VAR2-Cor'!R539,'VAR2-Sag'!R539)/2</f>
        <v>0.7160756803582925</v>
      </c>
      <c r="F540" s="23">
        <f>SUM('VAR3-Cor'!R539,'VAR3-Sag'!S539)/2</f>
        <v>0.66339928679413751</v>
      </c>
      <c r="G540" s="23">
        <f>SUM('VAR4-Cor'!S539,'VAR4-Sag'!S539)/2</f>
        <v>0.53860385393141597</v>
      </c>
      <c r="H540" s="23">
        <f t="shared" si="40"/>
        <v>0.6393596070279487</v>
      </c>
      <c r="J540">
        <v>1971</v>
      </c>
      <c r="K540">
        <v>3</v>
      </c>
      <c r="L540" s="11">
        <v>1971.1666666567701</v>
      </c>
      <c r="N540" s="23">
        <f>SUM('VAR2-Cor'!S539,'VAR2-Sag'!S539)/2</f>
        <v>6.1500000000002303E-2</v>
      </c>
      <c r="O540" s="23">
        <f>SUM('VAR3-Cor'!S539,'VAR3-Sag'!T539)/2</f>
        <v>4.6132500000000999E-2</v>
      </c>
      <c r="P540" s="23">
        <f>SUM('VAR4-Cor'!T539,'VAR4-Sag'!T539)/2</f>
        <v>3.4499999999999496E-2</v>
      </c>
      <c r="Q540" s="23">
        <f t="shared" si="41"/>
        <v>4.7377500000000933E-2</v>
      </c>
      <c r="S540">
        <v>1971</v>
      </c>
      <c r="T540">
        <v>3</v>
      </c>
      <c r="U540" s="11">
        <v>1971.1666666567701</v>
      </c>
      <c r="W540" s="23">
        <f t="shared" si="43"/>
        <v>4.4038654342036639E-2</v>
      </c>
      <c r="X540" s="23">
        <f t="shared" si="43"/>
        <v>3.0604267598031212E-2</v>
      </c>
      <c r="Y540" s="23">
        <f t="shared" si="43"/>
        <v>1.8581832960633579E-2</v>
      </c>
      <c r="Z540" s="23">
        <f t="shared" si="42"/>
        <v>3.1074918300233813E-2</v>
      </c>
    </row>
    <row r="541" spans="1:26" x14ac:dyDescent="0.3">
      <c r="A541">
        <v>1971</v>
      </c>
      <c r="B541">
        <v>2</v>
      </c>
      <c r="C541" s="11">
        <v>1971.08333332341</v>
      </c>
      <c r="E541" s="23">
        <f>SUM('VAR2-Cor'!R540,'VAR2-Sag'!R540)/2</f>
        <v>0.6874335430752565</v>
      </c>
      <c r="F541" s="23">
        <f>SUM('VAR3-Cor'!R540,'VAR3-Sag'!S540)/2</f>
        <v>0.65621232137358099</v>
      </c>
      <c r="G541" s="23">
        <f>SUM('VAR4-Cor'!S540,'VAR4-Sag'!S540)/2</f>
        <v>0.53798608306805695</v>
      </c>
      <c r="H541" s="23">
        <f t="shared" si="40"/>
        <v>0.62721064917229807</v>
      </c>
      <c r="J541">
        <v>1971</v>
      </c>
      <c r="K541">
        <v>2</v>
      </c>
      <c r="L541" s="11">
        <v>1971.08333332341</v>
      </c>
      <c r="N541" s="23">
        <f>SUM('VAR2-Cor'!S540,'VAR2-Sag'!S540)/2</f>
        <v>0.1537500000000015</v>
      </c>
      <c r="O541" s="23">
        <f>SUM('VAR3-Cor'!S540,'VAR3-Sag'!T540)/2</f>
        <v>0.15379499999999852</v>
      </c>
      <c r="P541" s="23">
        <f>SUM('VAR4-Cor'!T540,'VAR4-Sag'!T540)/2</f>
        <v>0.162000000000002</v>
      </c>
      <c r="Q541" s="23">
        <f t="shared" si="41"/>
        <v>0.15651500000000065</v>
      </c>
      <c r="S541">
        <v>1971</v>
      </c>
      <c r="T541">
        <v>2</v>
      </c>
      <c r="U541" s="11">
        <v>1971.08333332341</v>
      </c>
      <c r="W541" s="23">
        <f t="shared" si="43"/>
        <v>0.10569290724782171</v>
      </c>
      <c r="X541" s="23">
        <f t="shared" si="43"/>
        <v>0.10092217396564891</v>
      </c>
      <c r="Y541" s="23">
        <f t="shared" si="43"/>
        <v>8.715374545702631E-2</v>
      </c>
      <c r="Z541" s="23">
        <f t="shared" si="42"/>
        <v>9.7922942223498968E-2</v>
      </c>
    </row>
    <row r="542" spans="1:26" x14ac:dyDescent="0.3">
      <c r="A542">
        <v>1971</v>
      </c>
      <c r="B542">
        <v>1</v>
      </c>
      <c r="C542" s="11">
        <v>1970.9999999900499</v>
      </c>
      <c r="E542" s="23">
        <f>SUM('VAR2-Cor'!R541,'VAR2-Sag'!R541)/2</f>
        <v>0.75144180276542505</v>
      </c>
      <c r="F542" s="23">
        <f>SUM('VAR3-Cor'!R541,'VAR3-Sag'!S541)/2</f>
        <v>0.73534557583763349</v>
      </c>
      <c r="G542" s="23">
        <f>SUM('VAR4-Cor'!S541,'VAR4-Sag'!S541)/2</f>
        <v>0.57917023439166093</v>
      </c>
      <c r="H542" s="23">
        <f t="shared" si="40"/>
        <v>0.68865253766490653</v>
      </c>
      <c r="J542">
        <v>1971</v>
      </c>
      <c r="K542">
        <v>1</v>
      </c>
      <c r="L542" s="11">
        <v>1970.9999999900499</v>
      </c>
      <c r="N542" s="23">
        <f>SUM('VAR2-Cor'!S541,'VAR2-Sag'!S541)/2</f>
        <v>0.1230000000000005</v>
      </c>
      <c r="O542" s="23">
        <f>SUM('VAR3-Cor'!S541,'VAR3-Sag'!T541)/2</f>
        <v>0.1230299999999995</v>
      </c>
      <c r="P542" s="23">
        <f>SUM('VAR4-Cor'!T541,'VAR4-Sag'!T541)/2</f>
        <v>0.14100000000000165</v>
      </c>
      <c r="Q542" s="23">
        <f t="shared" si="41"/>
        <v>0.12901000000000054</v>
      </c>
      <c r="S542">
        <v>1971</v>
      </c>
      <c r="T542">
        <v>1</v>
      </c>
      <c r="U542" s="11">
        <v>1970.9999999900499</v>
      </c>
      <c r="W542" s="23">
        <f t="shared" si="43"/>
        <v>9.2427341740147662E-2</v>
      </c>
      <c r="X542" s="23">
        <f t="shared" si="43"/>
        <v>9.0469566195303677E-2</v>
      </c>
      <c r="Y542" s="23">
        <f t="shared" si="43"/>
        <v>8.166300304922515E-2</v>
      </c>
      <c r="Z542" s="23">
        <f t="shared" si="42"/>
        <v>8.8186636994892154E-2</v>
      </c>
    </row>
    <row r="543" spans="1:26" x14ac:dyDescent="0.3">
      <c r="A543">
        <v>1970</v>
      </c>
      <c r="B543">
        <v>12</v>
      </c>
      <c r="C543" s="11">
        <v>1970.91666665669</v>
      </c>
      <c r="E543" s="23">
        <f>SUM('VAR2-Cor'!R542,'VAR2-Sag'!R542)/2</f>
        <v>0.88866134505712147</v>
      </c>
      <c r="F543" s="23">
        <f>SUM('VAR3-Cor'!R542,'VAR3-Sag'!S542)/2</f>
        <v>0.87335684215461651</v>
      </c>
      <c r="G543" s="23">
        <f>SUM('VAR4-Cor'!S542,'VAR4-Sag'!S542)/2</f>
        <v>0.64649091586669249</v>
      </c>
      <c r="H543" s="23">
        <f t="shared" si="40"/>
        <v>0.80283636769281019</v>
      </c>
      <c r="J543">
        <v>1970</v>
      </c>
      <c r="K543">
        <v>12</v>
      </c>
      <c r="L543" s="11">
        <v>1970.91666665669</v>
      </c>
      <c r="N543" s="23">
        <f>SUM('VAR2-Cor'!S542,'VAR2-Sag'!S542)/2</f>
        <v>0.1230000000000005</v>
      </c>
      <c r="O543" s="23">
        <f>SUM('VAR3-Cor'!S542,'VAR3-Sag'!T542)/2</f>
        <v>0.15379500000000201</v>
      </c>
      <c r="P543" s="23">
        <f>SUM('VAR4-Cor'!T542,'VAR4-Sag'!T542)/2</f>
        <v>0.16199999999999851</v>
      </c>
      <c r="Q543" s="23">
        <f t="shared" si="41"/>
        <v>0.14626500000000034</v>
      </c>
      <c r="S543">
        <v>1970</v>
      </c>
      <c r="T543">
        <v>12</v>
      </c>
      <c r="U543" s="11">
        <v>1970.91666665669</v>
      </c>
      <c r="W543" s="23">
        <f t="shared" si="43"/>
        <v>0.10930534544202639</v>
      </c>
      <c r="X543" s="23">
        <f t="shared" si="43"/>
        <v>0.134317915539171</v>
      </c>
      <c r="Y543" s="23">
        <f t="shared" si="43"/>
        <v>0.10473152837040321</v>
      </c>
      <c r="Z543" s="23">
        <f t="shared" si="42"/>
        <v>0.11611826311720019</v>
      </c>
    </row>
    <row r="544" spans="1:26" x14ac:dyDescent="0.3">
      <c r="A544">
        <v>1970</v>
      </c>
      <c r="B544">
        <v>11</v>
      </c>
      <c r="C544" s="11">
        <v>1970.83333332333</v>
      </c>
      <c r="E544" s="23">
        <f>SUM('VAR2-Cor'!R543,'VAR2-Sag'!R543)/2</f>
        <v>1.0622475000588749</v>
      </c>
      <c r="F544" s="23">
        <f>SUM('VAR3-Cor'!R543,'VAR3-Sag'!S543)/2</f>
        <v>1.0451328934355351</v>
      </c>
      <c r="G544" s="23">
        <f>SUM('VAR4-Cor'!S543,'VAR4-Sag'!S543)/2</f>
        <v>0.70313939027254291</v>
      </c>
      <c r="H544" s="23">
        <f t="shared" si="40"/>
        <v>0.93683992792231763</v>
      </c>
      <c r="J544">
        <v>1970</v>
      </c>
      <c r="K544">
        <v>11</v>
      </c>
      <c r="L544" s="11">
        <v>1970.83333332333</v>
      </c>
      <c r="N544" s="23">
        <f>SUM('VAR2-Cor'!S543,'VAR2-Sag'!S543)/2</f>
        <v>9.2250000000003149E-2</v>
      </c>
      <c r="O544" s="23">
        <f>SUM('VAR3-Cor'!S543,'VAR3-Sag'!T543)/2</f>
        <v>0.123029999999996</v>
      </c>
      <c r="P544" s="23">
        <f>SUM('VAR4-Cor'!T543,'VAR4-Sag'!T543)/2</f>
        <v>0.11700000000000421</v>
      </c>
      <c r="Q544" s="23">
        <f t="shared" si="41"/>
        <v>0.11076000000000112</v>
      </c>
      <c r="S544">
        <v>1970</v>
      </c>
      <c r="T544">
        <v>11</v>
      </c>
      <c r="U544" s="11">
        <v>1970.83333332333</v>
      </c>
      <c r="W544" s="23">
        <f t="shared" si="43"/>
        <v>9.7992331880434561E-2</v>
      </c>
      <c r="X544" s="23">
        <f t="shared" si="43"/>
        <v>0.12858269987936971</v>
      </c>
      <c r="Y544" s="23">
        <f t="shared" si="43"/>
        <v>8.2267308661890484E-2</v>
      </c>
      <c r="Z544" s="23">
        <f t="shared" si="42"/>
        <v>0.10294744680723157</v>
      </c>
    </row>
    <row r="545" spans="1:26" x14ac:dyDescent="0.3">
      <c r="A545">
        <v>1970</v>
      </c>
      <c r="B545">
        <v>10</v>
      </c>
      <c r="C545" s="11">
        <v>1970.7499999899701</v>
      </c>
      <c r="E545" s="23">
        <f>SUM('VAR2-Cor'!R544,'VAR2-Sag'!R544)/2</f>
        <v>1.1120620543973398</v>
      </c>
      <c r="F545" s="23">
        <f>SUM('VAR3-Cor'!R544,'VAR3-Sag'!S544)/2</f>
        <v>1.132608997348415</v>
      </c>
      <c r="G545" s="23">
        <f>SUM('VAR4-Cor'!S544,'VAR4-Sag'!S544)/2</f>
        <v>0.71230126531193805</v>
      </c>
      <c r="H545" s="23">
        <f t="shared" si="40"/>
        <v>0.98565743901923086</v>
      </c>
      <c r="J545">
        <v>1970</v>
      </c>
      <c r="K545">
        <v>10</v>
      </c>
      <c r="L545" s="11">
        <v>1970.7499999899701</v>
      </c>
      <c r="N545" s="23">
        <f>SUM('VAR2-Cor'!S544,'VAR2-Sag'!S544)/2</f>
        <v>0.1229999999999971</v>
      </c>
      <c r="O545" s="23">
        <f>SUM('VAR3-Cor'!S544,'VAR3-Sag'!T544)/2</f>
        <v>9.2265000000000791E-2</v>
      </c>
      <c r="P545" s="23">
        <f>SUM('VAR4-Cor'!T544,'VAR4-Sag'!T544)/2</f>
        <v>4.6499999999999944E-2</v>
      </c>
      <c r="Q545" s="23">
        <f t="shared" si="41"/>
        <v>8.7254999999999264E-2</v>
      </c>
      <c r="S545">
        <v>1970</v>
      </c>
      <c r="T545">
        <v>10</v>
      </c>
      <c r="U545" s="11">
        <v>1970.7499999899701</v>
      </c>
      <c r="W545" s="23">
        <f t="shared" si="43"/>
        <v>0.13678363269086957</v>
      </c>
      <c r="X545" s="23">
        <f t="shared" si="43"/>
        <v>0.10450016914035241</v>
      </c>
      <c r="Y545" s="23">
        <f t="shared" si="43"/>
        <v>3.3122008837005078E-2</v>
      </c>
      <c r="Z545" s="23">
        <f t="shared" si="42"/>
        <v>9.1468603556075681E-2</v>
      </c>
    </row>
    <row r="546" spans="1:26" x14ac:dyDescent="0.3">
      <c r="A546">
        <v>1970</v>
      </c>
      <c r="B546">
        <v>9</v>
      </c>
      <c r="C546" s="11">
        <v>1970.66666665661</v>
      </c>
      <c r="E546" s="23">
        <f>SUM('VAR2-Cor'!R545,'VAR2-Sag'!R545)/2</f>
        <v>1.0098955771201015</v>
      </c>
      <c r="F546" s="23">
        <f>SUM('VAR3-Cor'!R545,'VAR3-Sag'!S545)/2</f>
        <v>1.0827361284060202</v>
      </c>
      <c r="G546" s="23">
        <f>SUM('VAR4-Cor'!S545,'VAR4-Sag'!S545)/2</f>
        <v>0.69640210346958398</v>
      </c>
      <c r="H546" s="23">
        <f t="shared" si="40"/>
        <v>0.92967793633190199</v>
      </c>
      <c r="J546">
        <v>1970</v>
      </c>
      <c r="K546">
        <v>9</v>
      </c>
      <c r="L546" s="11">
        <v>1970.66666665661</v>
      </c>
      <c r="N546" s="23">
        <f>SUM('VAR2-Cor'!S545,'VAR2-Sag'!S545)/2</f>
        <v>9.2250000000003149E-2</v>
      </c>
      <c r="O546" s="23">
        <f>SUM('VAR3-Cor'!S545,'VAR3-Sag'!T545)/2</f>
        <v>4.6132500000002304E-2</v>
      </c>
      <c r="P546" s="23">
        <f>SUM('VAR4-Cor'!T545,'VAR4-Sag'!T545)/2</f>
        <v>4.6499999999999944E-2</v>
      </c>
      <c r="Q546" s="23">
        <f t="shared" si="41"/>
        <v>6.1627500000001799E-2</v>
      </c>
      <c r="S546">
        <v>1970</v>
      </c>
      <c r="T546">
        <v>9</v>
      </c>
      <c r="U546" s="11">
        <v>1970.66666665661</v>
      </c>
      <c r="W546" s="23">
        <f t="shared" si="43"/>
        <v>9.3162866989332543E-2</v>
      </c>
      <c r="X546" s="23">
        <f t="shared" si="43"/>
        <v>4.9949324443693217E-2</v>
      </c>
      <c r="Y546" s="23">
        <f t="shared" si="43"/>
        <v>3.2382697811335619E-2</v>
      </c>
      <c r="Z546" s="23">
        <f t="shared" si="42"/>
        <v>5.8498296414787126E-2</v>
      </c>
    </row>
    <row r="547" spans="1:26" x14ac:dyDescent="0.3">
      <c r="A547">
        <v>1970</v>
      </c>
      <c r="B547">
        <v>8</v>
      </c>
      <c r="C547" s="11">
        <v>1970.5833333232499</v>
      </c>
      <c r="E547" s="23">
        <f>SUM('VAR2-Cor'!R546,'VAR2-Sag'!R546)/2</f>
        <v>0.93767676539365352</v>
      </c>
      <c r="F547" s="23">
        <f>SUM('VAR3-Cor'!R546,'VAR3-Sag'!S546)/2</f>
        <v>1.0302167561053941</v>
      </c>
      <c r="G547" s="23">
        <f>SUM('VAR4-Cor'!S546,'VAR4-Sag'!S546)/2</f>
        <v>0.67856581869201005</v>
      </c>
      <c r="H547" s="23">
        <f t="shared" si="40"/>
        <v>0.88215311339701918</v>
      </c>
      <c r="J547">
        <v>1970</v>
      </c>
      <c r="K547">
        <v>8</v>
      </c>
      <c r="L547" s="11">
        <v>1970.5833333232499</v>
      </c>
      <c r="N547" s="23">
        <f>SUM('VAR2-Cor'!S546,'VAR2-Sag'!S546)/2</f>
        <v>0.12300000000000065</v>
      </c>
      <c r="O547" s="23">
        <f>SUM('VAR3-Cor'!S546,'VAR3-Sag'!T546)/2</f>
        <v>7.6882499999998355E-2</v>
      </c>
      <c r="P547" s="23">
        <f>SUM('VAR4-Cor'!T546,'VAR4-Sag'!T546)/2</f>
        <v>3.4499999999999496E-2</v>
      </c>
      <c r="Q547" s="23">
        <f t="shared" si="41"/>
        <v>7.8127499999999503E-2</v>
      </c>
      <c r="S547">
        <v>1970</v>
      </c>
      <c r="T547">
        <v>8</v>
      </c>
      <c r="U547" s="11">
        <v>1970.5833333232499</v>
      </c>
      <c r="W547" s="23">
        <f t="shared" si="43"/>
        <v>0.11533424214341999</v>
      </c>
      <c r="X547" s="23">
        <f t="shared" si="43"/>
        <v>7.9205639751271262E-2</v>
      </c>
      <c r="Y547" s="23">
        <f t="shared" si="43"/>
        <v>2.3410520744874003E-2</v>
      </c>
      <c r="Z547" s="23">
        <f t="shared" si="42"/>
        <v>7.2650134213188416E-2</v>
      </c>
    </row>
    <row r="548" spans="1:26" x14ac:dyDescent="0.3">
      <c r="A548">
        <v>1970</v>
      </c>
      <c r="B548">
        <v>7</v>
      </c>
      <c r="C548" s="11">
        <v>1970.4999999898901</v>
      </c>
      <c r="E548" s="23">
        <f>SUM('VAR2-Cor'!R547,'VAR2-Sag'!R547)/2</f>
        <v>0.85909308508342253</v>
      </c>
      <c r="F548" s="23">
        <f>SUM('VAR3-Cor'!R547,'VAR3-Sag'!S547)/2</f>
        <v>1.0094561435465526</v>
      </c>
      <c r="G548" s="23">
        <f>SUM('VAR4-Cor'!S547,'VAR4-Sag'!S547)/2</f>
        <v>0.65753802771852654</v>
      </c>
      <c r="H548" s="23">
        <f t="shared" si="40"/>
        <v>0.84202908544950061</v>
      </c>
      <c r="J548">
        <v>1970</v>
      </c>
      <c r="K548">
        <v>7</v>
      </c>
      <c r="L548" s="11">
        <v>1970.4999999898901</v>
      </c>
      <c r="N548" s="23">
        <f>SUM('VAR2-Cor'!S547,'VAR2-Sag'!S547)/2</f>
        <v>9.2250000000003149E-2</v>
      </c>
      <c r="O548" s="23">
        <f>SUM('VAR3-Cor'!S547,'VAR3-Sag'!T547)/2</f>
        <v>6.1514999999999952E-2</v>
      </c>
      <c r="P548" s="23">
        <f>SUM('VAR4-Cor'!T547,'VAR4-Sag'!T547)/2</f>
        <v>3.4499999999999496E-2</v>
      </c>
      <c r="Q548" s="23">
        <f t="shared" si="41"/>
        <v>6.2755000000000866E-2</v>
      </c>
      <c r="S548">
        <v>1970</v>
      </c>
      <c r="T548">
        <v>7</v>
      </c>
      <c r="U548" s="11">
        <v>1970.4999999898901</v>
      </c>
      <c r="W548" s="23">
        <f t="shared" si="43"/>
        <v>7.9251337098948438E-2</v>
      </c>
      <c r="X548" s="23">
        <f t="shared" si="43"/>
        <v>6.2096694670266128E-2</v>
      </c>
      <c r="Y548" s="23">
        <f t="shared" si="43"/>
        <v>2.2685061956288836E-2</v>
      </c>
      <c r="Z548" s="23">
        <f t="shared" si="42"/>
        <v>5.4677697908501133E-2</v>
      </c>
    </row>
    <row r="549" spans="1:26" x14ac:dyDescent="0.3">
      <c r="A549">
        <v>1970</v>
      </c>
      <c r="B549">
        <v>6</v>
      </c>
      <c r="C549" s="11">
        <v>1970.41666665653</v>
      </c>
      <c r="E549" s="23">
        <f>SUM('VAR2-Cor'!R548,'VAR2-Sag'!R548)/2</f>
        <v>0.79506413772680196</v>
      </c>
      <c r="F549" s="23">
        <f>SUM('VAR3-Cor'!R548,'VAR3-Sag'!S548)/2</f>
        <v>1.0011970253198754</v>
      </c>
      <c r="G549" s="23">
        <f>SUM('VAR4-Cor'!S548,'VAR4-Sag'!S548)/2</f>
        <v>0.63651023674504248</v>
      </c>
      <c r="H549" s="23">
        <f t="shared" si="40"/>
        <v>0.81092379993057329</v>
      </c>
      <c r="J549">
        <v>1970</v>
      </c>
      <c r="K549">
        <v>6</v>
      </c>
      <c r="L549" s="11">
        <v>1970.41666665653</v>
      </c>
      <c r="N549" s="23">
        <f>SUM('VAR2-Cor'!S548,'VAR2-Sag'!S548)/2</f>
        <v>9.2250000000003149E-2</v>
      </c>
      <c r="O549" s="23">
        <f>SUM('VAR3-Cor'!S548,'VAR3-Sag'!T548)/2</f>
        <v>7.6882500000001394E-2</v>
      </c>
      <c r="P549" s="23">
        <f>SUM('VAR4-Cor'!T548,'VAR4-Sag'!T548)/2</f>
        <v>4.6499999999999944E-2</v>
      </c>
      <c r="Q549" s="23">
        <f t="shared" si="41"/>
        <v>7.1877500000001496E-2</v>
      </c>
      <c r="S549">
        <v>1970</v>
      </c>
      <c r="T549">
        <v>6</v>
      </c>
      <c r="U549" s="11">
        <v>1970.41666665653</v>
      </c>
      <c r="W549" s="23">
        <f t="shared" si="43"/>
        <v>7.3344666705299988E-2</v>
      </c>
      <c r="X549" s="23">
        <f t="shared" si="43"/>
        <v>7.6974530299156713E-2</v>
      </c>
      <c r="Y549" s="23">
        <f t="shared" si="43"/>
        <v>2.9597726008644441E-2</v>
      </c>
      <c r="Z549" s="23">
        <f t="shared" si="42"/>
        <v>5.997230767103371E-2</v>
      </c>
    </row>
    <row r="550" spans="1:26" x14ac:dyDescent="0.3">
      <c r="A550">
        <v>1970</v>
      </c>
      <c r="B550">
        <v>5</v>
      </c>
      <c r="C550" s="11">
        <v>1970.3333333231701</v>
      </c>
      <c r="E550" s="23">
        <f>SUM('VAR2-Cor'!R549,'VAR2-Sag'!R549)/2</f>
        <v>0.77326136954650349</v>
      </c>
      <c r="F550" s="23">
        <f>SUM('VAR3-Cor'!R549,'VAR3-Sag'!S549)/2</f>
        <v>1.0063337254439644</v>
      </c>
      <c r="G550" s="23">
        <f>SUM('VAR4-Cor'!S549,'VAR4-Sag'!S549)/2</f>
        <v>0.61571348646109958</v>
      </c>
      <c r="H550" s="23">
        <f t="shared" si="40"/>
        <v>0.79843619381718922</v>
      </c>
      <c r="J550">
        <v>1970</v>
      </c>
      <c r="K550">
        <v>5</v>
      </c>
      <c r="L550" s="11">
        <v>1970.3333333231701</v>
      </c>
      <c r="N550" s="23">
        <f>SUM('VAR2-Cor'!S549,'VAR2-Sag'!S549)/2</f>
        <v>0.1229999999999971</v>
      </c>
      <c r="O550" s="23">
        <f>SUM('VAR3-Cor'!S549,'VAR3-Sag'!T549)/2</f>
        <v>4.6132499999997446E-2</v>
      </c>
      <c r="P550" s="23">
        <f>SUM('VAR4-Cor'!T549,'VAR4-Sag'!T549)/2</f>
        <v>4.6499999999999944E-2</v>
      </c>
      <c r="Q550" s="23">
        <f t="shared" si="41"/>
        <v>7.1877499999998165E-2</v>
      </c>
      <c r="S550">
        <v>1970</v>
      </c>
      <c r="T550">
        <v>5</v>
      </c>
      <c r="U550" s="11">
        <v>1970.3333333231701</v>
      </c>
      <c r="W550" s="23">
        <f t="shared" si="43"/>
        <v>9.5111148454217684E-2</v>
      </c>
      <c r="X550" s="23">
        <f t="shared" si="43"/>
        <v>4.6424690589041119E-2</v>
      </c>
      <c r="Y550" s="23">
        <f t="shared" si="43"/>
        <v>2.8630677120441095E-2</v>
      </c>
      <c r="Z550" s="23">
        <f t="shared" si="42"/>
        <v>5.6722172054566637E-2</v>
      </c>
    </row>
    <row r="551" spans="1:26" x14ac:dyDescent="0.3">
      <c r="A551">
        <v>1970</v>
      </c>
      <c r="B551">
        <v>4</v>
      </c>
      <c r="C551" s="11">
        <v>1970.24999998981</v>
      </c>
      <c r="E551" s="23">
        <f>SUM('VAR2-Cor'!R550,'VAR2-Sag'!R550)/2</f>
        <v>0.7708737817671405</v>
      </c>
      <c r="F551" s="23">
        <f>SUM('VAR3-Cor'!R550,'VAR3-Sag'!S550)/2</f>
        <v>0.97966762149811848</v>
      </c>
      <c r="G551" s="23">
        <f>SUM('VAR4-Cor'!S550,'VAR4-Sag'!S550)/2</f>
        <v>0.59636159205506301</v>
      </c>
      <c r="H551" s="23">
        <f t="shared" si="40"/>
        <v>0.78230099844010736</v>
      </c>
      <c r="J551">
        <v>1970</v>
      </c>
      <c r="K551">
        <v>4</v>
      </c>
      <c r="L551" s="11">
        <v>1970.24999998981</v>
      </c>
      <c r="N551" s="23">
        <f>SUM('VAR2-Cor'!S550,'VAR2-Sag'!S550)/2</f>
        <v>9.2250000000003149E-2</v>
      </c>
      <c r="O551" s="23">
        <f>SUM('VAR3-Cor'!S550,'VAR3-Sag'!T550)/2</f>
        <v>7.6882500000001394E-2</v>
      </c>
      <c r="P551" s="23">
        <f>SUM('VAR4-Cor'!T550,'VAR4-Sag'!T550)/2</f>
        <v>3.4499999999999496E-2</v>
      </c>
      <c r="Q551" s="23">
        <f t="shared" si="41"/>
        <v>6.7877500000001353E-2</v>
      </c>
      <c r="S551">
        <v>1970</v>
      </c>
      <c r="T551">
        <v>4</v>
      </c>
      <c r="U551" s="11">
        <v>1970.24999998981</v>
      </c>
      <c r="W551" s="23">
        <f t="shared" si="43"/>
        <v>7.1113106368021137E-2</v>
      </c>
      <c r="X551" s="23">
        <f t="shared" si="43"/>
        <v>7.5319295909830455E-2</v>
      </c>
      <c r="Y551" s="23">
        <f t="shared" si="43"/>
        <v>2.0574474925899373E-2</v>
      </c>
      <c r="Z551" s="23">
        <f t="shared" si="42"/>
        <v>5.5668959067916989E-2</v>
      </c>
    </row>
    <row r="552" spans="1:26" x14ac:dyDescent="0.3">
      <c r="A552">
        <v>1970</v>
      </c>
      <c r="B552">
        <v>3</v>
      </c>
      <c r="C552" s="11">
        <v>1970.1666666564499</v>
      </c>
      <c r="E552" s="23">
        <f>SUM('VAR2-Cor'!R551,'VAR2-Sag'!R551)/2</f>
        <v>0.75094120050007396</v>
      </c>
      <c r="F552" s="23">
        <f>SUM('VAR3-Cor'!R551,'VAR3-Sag'!S551)/2</f>
        <v>0.95526610227061648</v>
      </c>
      <c r="G552" s="23">
        <f>SUM('VAR4-Cor'!S551,'VAR4-Sag'!S551)/2</f>
        <v>0.59365113720530904</v>
      </c>
      <c r="H552" s="23">
        <f t="shared" si="40"/>
        <v>0.76661947999199975</v>
      </c>
      <c r="J552">
        <v>1970</v>
      </c>
      <c r="K552">
        <v>3</v>
      </c>
      <c r="L552" s="11">
        <v>1970.1666666564499</v>
      </c>
      <c r="N552" s="23">
        <f>SUM('VAR2-Cor'!S551,'VAR2-Sag'!S551)/2</f>
        <v>9.2249999999999652E-2</v>
      </c>
      <c r="O552" s="23">
        <f>SUM('VAR3-Cor'!S551,'VAR3-Sag'!T551)/2</f>
        <v>4.6132500000000999E-2</v>
      </c>
      <c r="P552" s="23">
        <f>SUM('VAR4-Cor'!T551,'VAR4-Sag'!T551)/2</f>
        <v>3.4499999999999496E-2</v>
      </c>
      <c r="Q552" s="23">
        <f t="shared" si="41"/>
        <v>5.7627500000000054E-2</v>
      </c>
      <c r="S552">
        <v>1970</v>
      </c>
      <c r="T552">
        <v>3</v>
      </c>
      <c r="U552" s="11">
        <v>1970.1666666564499</v>
      </c>
      <c r="W552" s="23">
        <f t="shared" si="43"/>
        <v>6.9274325746131557E-2</v>
      </c>
      <c r="X552" s="23">
        <f t="shared" si="43"/>
        <v>4.4068813463000171E-2</v>
      </c>
      <c r="Y552" s="23">
        <f t="shared" si="43"/>
        <v>2.0480964233582862E-2</v>
      </c>
      <c r="Z552" s="23">
        <f t="shared" si="42"/>
        <v>4.4608034480904862E-2</v>
      </c>
    </row>
    <row r="553" spans="1:26" x14ac:dyDescent="0.3">
      <c r="A553">
        <v>1970</v>
      </c>
      <c r="B553">
        <v>2</v>
      </c>
      <c r="C553" s="11">
        <v>1970.0833333230901</v>
      </c>
      <c r="E553" s="23">
        <f>SUM('VAR2-Cor'!R552,'VAR2-Sag'!R552)/2</f>
        <v>0.74209815371969301</v>
      </c>
      <c r="F553" s="23">
        <f>SUM('VAR3-Cor'!R552,'VAR3-Sag'!S552)/2</f>
        <v>0.94020603272322756</v>
      </c>
      <c r="G553" s="23">
        <f>SUM('VAR4-Cor'!S552,'VAR4-Sag'!S552)/2</f>
        <v>0.59094068235555497</v>
      </c>
      <c r="H553" s="23">
        <f t="shared" si="40"/>
        <v>0.75774828959949181</v>
      </c>
      <c r="J553">
        <v>1970</v>
      </c>
      <c r="K553">
        <v>2</v>
      </c>
      <c r="L553" s="11">
        <v>1970.0833333230901</v>
      </c>
      <c r="N553" s="23">
        <f>SUM('VAR2-Cor'!S552,'VAR2-Sag'!S552)/2</f>
        <v>0.12300000000000065</v>
      </c>
      <c r="O553" s="23">
        <f>SUM('VAR3-Cor'!S552,'VAR3-Sag'!T552)/2</f>
        <v>0.1230299999999995</v>
      </c>
      <c r="P553" s="23">
        <f>SUM('VAR4-Cor'!T552,'VAR4-Sag'!T552)/2</f>
        <v>0.11700000000000421</v>
      </c>
      <c r="Q553" s="23">
        <f t="shared" si="41"/>
        <v>0.12101000000000145</v>
      </c>
      <c r="S553">
        <v>1970</v>
      </c>
      <c r="T553">
        <v>2</v>
      </c>
      <c r="U553" s="11">
        <v>1970.0833333230901</v>
      </c>
      <c r="W553" s="23">
        <f t="shared" si="43"/>
        <v>9.1278072907522725E-2</v>
      </c>
      <c r="X553" s="23">
        <f t="shared" si="43"/>
        <v>0.11567354820593821</v>
      </c>
      <c r="Y553" s="23">
        <f t="shared" si="43"/>
        <v>6.9140059835602424E-2</v>
      </c>
      <c r="Z553" s="23">
        <f t="shared" si="42"/>
        <v>9.203056031635444E-2</v>
      </c>
    </row>
    <row r="554" spans="1:26" x14ac:dyDescent="0.3">
      <c r="A554">
        <v>1970</v>
      </c>
      <c r="B554">
        <v>1</v>
      </c>
      <c r="C554" s="11">
        <v>1969.99999998973</v>
      </c>
      <c r="E554" s="23">
        <f>SUM('VAR2-Cor'!R553,'VAR2-Sag'!R553)/2</f>
        <v>0.75405975793374558</v>
      </c>
      <c r="F554" s="23">
        <f>SUM('VAR3-Cor'!R553,'VAR3-Sag'!S553)/2</f>
        <v>0.96940340578135453</v>
      </c>
      <c r="G554" s="23">
        <f>SUM('VAR4-Cor'!S553,'VAR4-Sag'!S553)/2</f>
        <v>0.61266530155690901</v>
      </c>
      <c r="H554" s="23">
        <f t="shared" si="40"/>
        <v>0.778709488424003</v>
      </c>
      <c r="J554">
        <v>1970</v>
      </c>
      <c r="K554">
        <v>1</v>
      </c>
      <c r="L554" s="11">
        <v>1969.99999998973</v>
      </c>
      <c r="N554" s="23">
        <f>SUM('VAR2-Cor'!S553,'VAR2-Sag'!S553)/2</f>
        <v>9.2250000000003149E-2</v>
      </c>
      <c r="O554" s="23">
        <f>SUM('VAR3-Cor'!S553,'VAR3-Sag'!T553)/2</f>
        <v>9.2265000000000791E-2</v>
      </c>
      <c r="P554" s="23">
        <f>SUM('VAR4-Cor'!T553,'VAR4-Sag'!T553)/2</f>
        <v>9.2999999999999944E-2</v>
      </c>
      <c r="Q554" s="23">
        <f t="shared" si="41"/>
        <v>9.2505000000001281E-2</v>
      </c>
      <c r="S554">
        <v>1970</v>
      </c>
      <c r="T554">
        <v>1</v>
      </c>
      <c r="U554" s="11">
        <v>1969.99999998973</v>
      </c>
      <c r="W554" s="23">
        <f t="shared" si="43"/>
        <v>6.9562012669390411E-2</v>
      </c>
      <c r="X554" s="23">
        <f t="shared" si="43"/>
        <v>8.9442005234417449E-2</v>
      </c>
      <c r="Y554" s="23">
        <f t="shared" si="43"/>
        <v>5.6977873044792501E-2</v>
      </c>
      <c r="Z554" s="23">
        <f t="shared" si="42"/>
        <v>7.1993963649533463E-2</v>
      </c>
    </row>
    <row r="555" spans="1:26" x14ac:dyDescent="0.3">
      <c r="A555">
        <v>1969</v>
      </c>
      <c r="B555">
        <v>12</v>
      </c>
      <c r="C555" s="11">
        <v>1969.9166666563699</v>
      </c>
      <c r="E555" s="23">
        <f>SUM('VAR2-Cor'!R554,'VAR2-Sag'!R554)/2</f>
        <v>0.79591140359192303</v>
      </c>
      <c r="F555" s="23">
        <f>SUM('VAR3-Cor'!R554,'VAR3-Sag'!S554)/2</f>
        <v>1.0032494770922535</v>
      </c>
      <c r="G555" s="23">
        <f>SUM('VAR4-Cor'!S554,'VAR4-Sag'!S554)/2</f>
        <v>0.64815508514887499</v>
      </c>
      <c r="H555" s="23">
        <f t="shared" si="40"/>
        <v>0.81577198861101718</v>
      </c>
      <c r="J555">
        <v>1969</v>
      </c>
      <c r="K555">
        <v>12</v>
      </c>
      <c r="L555" s="11">
        <v>1969.9166666563699</v>
      </c>
      <c r="N555" s="23">
        <f>SUM('VAR2-Cor'!S554,'VAR2-Sag'!S554)/2</f>
        <v>9.2250000000003149E-2</v>
      </c>
      <c r="O555" s="23">
        <f>SUM('VAR3-Cor'!S554,'VAR3-Sag'!T554)/2</f>
        <v>9.2265000000000791E-2</v>
      </c>
      <c r="P555" s="23">
        <f>SUM('VAR4-Cor'!T554,'VAR4-Sag'!T554)/2</f>
        <v>0.11700000000000066</v>
      </c>
      <c r="Q555" s="23">
        <f t="shared" si="41"/>
        <v>0.10050500000000152</v>
      </c>
      <c r="S555">
        <v>1969</v>
      </c>
      <c r="T555">
        <v>12</v>
      </c>
      <c r="U555" s="11">
        <v>1969.9166666563699</v>
      </c>
      <c r="W555" s="23">
        <f t="shared" si="43"/>
        <v>7.3422826981357409E-2</v>
      </c>
      <c r="X555" s="23">
        <f t="shared" si="43"/>
        <v>9.256481300391757E-2</v>
      </c>
      <c r="Y555" s="23">
        <f t="shared" si="43"/>
        <v>7.5834144962418804E-2</v>
      </c>
      <c r="Z555" s="23">
        <f t="shared" si="42"/>
        <v>8.0607261649231265E-2</v>
      </c>
    </row>
    <row r="556" spans="1:26" x14ac:dyDescent="0.3">
      <c r="A556">
        <v>1969</v>
      </c>
      <c r="B556">
        <v>11</v>
      </c>
      <c r="C556" s="11">
        <v>1969.83333332301</v>
      </c>
      <c r="E556" s="23">
        <f>SUM('VAR2-Cor'!R555,'VAR2-Sag'!R555)/2</f>
        <v>0.86914070489670803</v>
      </c>
      <c r="F556" s="23">
        <f>SUM('VAR3-Cor'!R555,'VAR3-Sag'!S555)/2</f>
        <v>1.0280498346322551</v>
      </c>
      <c r="G556" s="23">
        <f>SUM('VAR4-Cor'!S555,'VAR4-Sag'!S555)/2</f>
        <v>0.70886620155759195</v>
      </c>
      <c r="H556" s="23">
        <f t="shared" si="40"/>
        <v>0.86868558036218502</v>
      </c>
      <c r="J556">
        <v>1969</v>
      </c>
      <c r="K556">
        <v>11</v>
      </c>
      <c r="L556" s="11">
        <v>1969.83333332301</v>
      </c>
      <c r="N556" s="23">
        <f>SUM('VAR2-Cor'!S555,'VAR2-Sag'!S555)/2</f>
        <v>9.2249999999996099E-2</v>
      </c>
      <c r="O556" s="23">
        <f>SUM('VAR3-Cor'!S555,'VAR3-Sag'!T555)/2</f>
        <v>9.2264999999997294E-2</v>
      </c>
      <c r="P556" s="23">
        <f>SUM('VAR4-Cor'!T555,'VAR4-Sag'!T555)/2</f>
        <v>9.2999999999999944E-2</v>
      </c>
      <c r="Q556" s="23">
        <f t="shared" si="41"/>
        <v>9.250499999999777E-2</v>
      </c>
      <c r="S556">
        <v>1969</v>
      </c>
      <c r="T556">
        <v>11</v>
      </c>
      <c r="U556" s="11">
        <v>1969.83333332301</v>
      </c>
      <c r="W556" s="23">
        <f t="shared" si="43"/>
        <v>8.0178230026717923E-2</v>
      </c>
      <c r="X556" s="23">
        <f t="shared" si="43"/>
        <v>9.4853017992342234E-2</v>
      </c>
      <c r="Y556" s="23">
        <f t="shared" si="43"/>
        <v>6.5924556744856005E-2</v>
      </c>
      <c r="Z556" s="23">
        <f t="shared" si="42"/>
        <v>8.0318601587972063E-2</v>
      </c>
    </row>
    <row r="557" spans="1:26" x14ac:dyDescent="0.3">
      <c r="A557">
        <v>1969</v>
      </c>
      <c r="B557">
        <v>10</v>
      </c>
      <c r="C557" s="11">
        <v>1969.74999998965</v>
      </c>
      <c r="E557" s="23">
        <f>SUM('VAR2-Cor'!R556,'VAR2-Sag'!R556)/2</f>
        <v>0.90918027449066452</v>
      </c>
      <c r="F557" s="23">
        <f>SUM('VAR3-Cor'!R556,'VAR3-Sag'!S556)/2</f>
        <v>1.0436948641719499</v>
      </c>
      <c r="G557" s="23">
        <f>SUM('VAR4-Cor'!S556,'VAR4-Sag'!S556)/2</f>
        <v>0.71976342155080397</v>
      </c>
      <c r="H557" s="23">
        <f t="shared" si="40"/>
        <v>0.89087952007113946</v>
      </c>
      <c r="J557">
        <v>1969</v>
      </c>
      <c r="K557">
        <v>10</v>
      </c>
      <c r="L557" s="11">
        <v>1969.74999998965</v>
      </c>
      <c r="N557" s="23">
        <f>SUM('VAR2-Cor'!S556,'VAR2-Sag'!S556)/2</f>
        <v>9.2250000000003149E-2</v>
      </c>
      <c r="O557" s="23">
        <f>SUM('VAR3-Cor'!S556,'VAR3-Sag'!T556)/2</f>
        <v>4.6132500000000548E-2</v>
      </c>
      <c r="P557" s="23">
        <f>SUM('VAR4-Cor'!T556,'VAR4-Sag'!T556)/2</f>
        <v>7.050000000000084E-2</v>
      </c>
      <c r="Q557" s="23">
        <f t="shared" si="41"/>
        <v>6.9627500000001508E-2</v>
      </c>
      <c r="S557">
        <v>1969</v>
      </c>
      <c r="T557">
        <v>10</v>
      </c>
      <c r="U557" s="11">
        <v>1969.74999998965</v>
      </c>
      <c r="W557" s="23">
        <f t="shared" si="43"/>
        <v>8.3871880321766665E-2</v>
      </c>
      <c r="X557" s="23">
        <f t="shared" si="43"/>
        <v>4.8148253321413051E-2</v>
      </c>
      <c r="Y557" s="23">
        <f t="shared" si="43"/>
        <v>5.0743321219332282E-2</v>
      </c>
      <c r="Z557" s="23">
        <f t="shared" si="42"/>
        <v>6.0921151620837333E-2</v>
      </c>
    </row>
    <row r="558" spans="1:26" x14ac:dyDescent="0.3">
      <c r="A558">
        <v>1969</v>
      </c>
      <c r="B558">
        <v>9</v>
      </c>
      <c r="C558" s="11">
        <v>1969.6666666562901</v>
      </c>
      <c r="E558" s="23">
        <f>SUM('VAR2-Cor'!R557,'VAR2-Sag'!R557)/2</f>
        <v>0.87776536853479148</v>
      </c>
      <c r="F558" s="23">
        <f>SUM('VAR3-Cor'!R557,'VAR3-Sag'!S557)/2</f>
        <v>1.0020393612049334</v>
      </c>
      <c r="G558" s="23">
        <f>SUM('VAR4-Cor'!S557,'VAR4-Sag'!S557)/2</f>
        <v>0.68697325787996</v>
      </c>
      <c r="H558" s="23">
        <f t="shared" si="40"/>
        <v>0.85559266253989497</v>
      </c>
      <c r="J558">
        <v>1969</v>
      </c>
      <c r="K558">
        <v>9</v>
      </c>
      <c r="L558" s="11">
        <v>1969.6666666562901</v>
      </c>
      <c r="N558" s="23">
        <f>SUM('VAR2-Cor'!S557,'VAR2-Sag'!S557)/2</f>
        <v>6.1500000000002303E-2</v>
      </c>
      <c r="O558" s="23">
        <f>SUM('VAR3-Cor'!S557,'VAR3-Sag'!T557)/2</f>
        <v>4.6132500000000999E-2</v>
      </c>
      <c r="P558" s="23">
        <f>SUM('VAR4-Cor'!T557,'VAR4-Sag'!T557)/2</f>
        <v>4.6499999999999944E-2</v>
      </c>
      <c r="Q558" s="23">
        <f t="shared" si="41"/>
        <v>5.1377500000001075E-2</v>
      </c>
      <c r="S558">
        <v>1969</v>
      </c>
      <c r="T558">
        <v>9</v>
      </c>
      <c r="U558" s="11">
        <v>1969.6666666562901</v>
      </c>
      <c r="W558" s="23">
        <f t="shared" si="43"/>
        <v>5.3982570164891698E-2</v>
      </c>
      <c r="X558" s="23">
        <f t="shared" si="43"/>
        <v>4.6226580830787595E-2</v>
      </c>
      <c r="Y558" s="23">
        <f t="shared" si="43"/>
        <v>3.1944256491418105E-2</v>
      </c>
      <c r="Z558" s="23">
        <f t="shared" si="42"/>
        <v>4.4051135829032466E-2</v>
      </c>
    </row>
    <row r="559" spans="1:26" x14ac:dyDescent="0.3">
      <c r="A559">
        <v>1969</v>
      </c>
      <c r="B559">
        <v>8</v>
      </c>
      <c r="C559" s="11">
        <v>1969.58333332293</v>
      </c>
      <c r="E559" s="23">
        <f>SUM('VAR2-Cor'!R558,'VAR2-Sag'!R558)/2</f>
        <v>0.83703714203902502</v>
      </c>
      <c r="F559" s="23">
        <f>SUM('VAR3-Cor'!R558,'VAR3-Sag'!S558)/2</f>
        <v>0.95475938809894245</v>
      </c>
      <c r="G559" s="23">
        <f>SUM('VAR4-Cor'!S558,'VAR4-Sag'!S558)/2</f>
        <v>0.65825698080393247</v>
      </c>
      <c r="H559" s="23">
        <f t="shared" si="40"/>
        <v>0.81668450364729994</v>
      </c>
      <c r="J559">
        <v>1969</v>
      </c>
      <c r="K559">
        <v>8</v>
      </c>
      <c r="L559" s="11">
        <v>1969.58333332293</v>
      </c>
      <c r="N559" s="23">
        <f>SUM('VAR2-Cor'!S558,'VAR2-Sag'!S558)/2</f>
        <v>6.149999999999875E-2</v>
      </c>
      <c r="O559" s="23">
        <f>SUM('VAR3-Cor'!S558,'VAR3-Sag'!T558)/2</f>
        <v>4.6132500000002304E-2</v>
      </c>
      <c r="P559" s="23">
        <f>SUM('VAR4-Cor'!T558,'VAR4-Sag'!T558)/2</f>
        <v>7.0500000000002644E-2</v>
      </c>
      <c r="Q559" s="23">
        <f t="shared" si="41"/>
        <v>5.9377500000001228E-2</v>
      </c>
      <c r="S559">
        <v>1969</v>
      </c>
      <c r="T559">
        <v>8</v>
      </c>
      <c r="U559" s="11">
        <v>1969.58333332293</v>
      </c>
      <c r="W559" s="23">
        <f t="shared" si="43"/>
        <v>5.1477784235398991E-2</v>
      </c>
      <c r="X559" s="23">
        <f t="shared" si="43"/>
        <v>4.4045437471476663E-2</v>
      </c>
      <c r="Y559" s="23">
        <f t="shared" si="43"/>
        <v>4.6407117146678979E-2</v>
      </c>
      <c r="Z559" s="23">
        <f t="shared" si="42"/>
        <v>4.7310112951184875E-2</v>
      </c>
    </row>
    <row r="560" spans="1:26" x14ac:dyDescent="0.3">
      <c r="A560">
        <v>1969</v>
      </c>
      <c r="B560">
        <v>7</v>
      </c>
      <c r="C560" s="11">
        <v>1969.4999999895699</v>
      </c>
      <c r="E560" s="23">
        <f>SUM('VAR2-Cor'!R559,'VAR2-Sag'!R559)/2</f>
        <v>0.80049721294570353</v>
      </c>
      <c r="F560" s="23">
        <f>SUM('VAR3-Cor'!R559,'VAR3-Sag'!S559)/2</f>
        <v>0.90563508888331656</v>
      </c>
      <c r="G560" s="23">
        <f>SUM('VAR4-Cor'!S559,'VAR4-Sag'!S559)/2</f>
        <v>0.61678489764432254</v>
      </c>
      <c r="H560" s="23">
        <f t="shared" si="40"/>
        <v>0.77430573315778084</v>
      </c>
      <c r="J560">
        <v>1969</v>
      </c>
      <c r="K560">
        <v>7</v>
      </c>
      <c r="L560" s="11">
        <v>1969.4999999895699</v>
      </c>
      <c r="N560" s="23">
        <f>SUM('VAR2-Cor'!S559,'VAR2-Sag'!S559)/2</f>
        <v>6.1500000000002303E-2</v>
      </c>
      <c r="O560" s="23">
        <f>SUM('VAR3-Cor'!S559,'VAR3-Sag'!T559)/2</f>
        <v>4.6132499999997446E-2</v>
      </c>
      <c r="P560" s="23">
        <f>SUM('VAR4-Cor'!T559,'VAR4-Sag'!T559)/2</f>
        <v>4.6499999999999944E-2</v>
      </c>
      <c r="Q560" s="23">
        <f t="shared" si="41"/>
        <v>5.1377499999999889E-2</v>
      </c>
      <c r="S560">
        <v>1969</v>
      </c>
      <c r="T560">
        <v>7</v>
      </c>
      <c r="U560" s="11">
        <v>1969.4999999895699</v>
      </c>
      <c r="W560" s="23">
        <f t="shared" si="43"/>
        <v>4.9230578596162609E-2</v>
      </c>
      <c r="X560" s="23">
        <f t="shared" si="43"/>
        <v>4.1779210737907288E-2</v>
      </c>
      <c r="Y560" s="23">
        <f t="shared" si="43"/>
        <v>2.8680497740460963E-2</v>
      </c>
      <c r="Z560" s="23">
        <f t="shared" si="42"/>
        <v>3.9896762358176956E-2</v>
      </c>
    </row>
    <row r="561" spans="1:26" x14ac:dyDescent="0.3">
      <c r="A561">
        <v>1969</v>
      </c>
      <c r="B561">
        <v>6</v>
      </c>
      <c r="C561" s="11">
        <v>1969.4166666562101</v>
      </c>
      <c r="E561" s="23">
        <f>SUM('VAR2-Cor'!R560,'VAR2-Sag'!R560)/2</f>
        <v>0.76282361711586355</v>
      </c>
      <c r="F561" s="23">
        <f>SUM('VAR3-Cor'!R560,'VAR3-Sag'!S560)/2</f>
        <v>0.86059322140870897</v>
      </c>
      <c r="G561" s="23">
        <f>SUM('VAR4-Cor'!S560,'VAR4-Sag'!S560)/2</f>
        <v>0.56396465111220007</v>
      </c>
      <c r="H561" s="23">
        <f t="shared" si="40"/>
        <v>0.72912716321225757</v>
      </c>
      <c r="J561">
        <v>1969</v>
      </c>
      <c r="K561">
        <v>6</v>
      </c>
      <c r="L561" s="11">
        <v>1969.4166666562101</v>
      </c>
      <c r="N561" s="23">
        <f>SUM('VAR2-Cor'!S560,'VAR2-Sag'!S560)/2</f>
        <v>9.2249999999999596E-2</v>
      </c>
      <c r="O561" s="23">
        <f>SUM('VAR3-Cor'!S560,'VAR3-Sag'!T560)/2</f>
        <v>4.6132500000000548E-2</v>
      </c>
      <c r="P561" s="23">
        <f>SUM('VAR4-Cor'!T560,'VAR4-Sag'!T560)/2</f>
        <v>7.050000000000084E-2</v>
      </c>
      <c r="Q561" s="23">
        <f t="shared" si="41"/>
        <v>6.9627500000000328E-2</v>
      </c>
      <c r="S561">
        <v>1969</v>
      </c>
      <c r="T561">
        <v>6</v>
      </c>
      <c r="U561" s="11">
        <v>1969.4166666562101</v>
      </c>
      <c r="W561" s="23">
        <f t="shared" si="43"/>
        <v>7.03704786789381E-2</v>
      </c>
      <c r="X561" s="23">
        <f t="shared" si="43"/>
        <v>3.9701316786637741E-2</v>
      </c>
      <c r="Y561" s="23">
        <f t="shared" si="43"/>
        <v>3.9759507903410575E-2</v>
      </c>
      <c r="Z561" s="23">
        <f t="shared" si="42"/>
        <v>4.9943767789662141E-2</v>
      </c>
    </row>
    <row r="562" spans="1:26" x14ac:dyDescent="0.3">
      <c r="A562">
        <v>1969</v>
      </c>
      <c r="B562">
        <v>5</v>
      </c>
      <c r="C562" s="11">
        <v>1969.33333332285</v>
      </c>
      <c r="E562" s="23">
        <f>SUM('VAR2-Cor'!R561,'VAR2-Sag'!R561)/2</f>
        <v>0.73738268842492904</v>
      </c>
      <c r="F562" s="23">
        <f>SUM('VAR3-Cor'!R561,'VAR3-Sag'!S561)/2</f>
        <v>0.83916992720035544</v>
      </c>
      <c r="G562" s="23">
        <f>SUM('VAR4-Cor'!S561,'VAR4-Sag'!S561)/2</f>
        <v>0.50950346078372455</v>
      </c>
      <c r="H562" s="23">
        <f t="shared" si="40"/>
        <v>0.69535202546966968</v>
      </c>
      <c r="J562">
        <v>1969</v>
      </c>
      <c r="K562">
        <v>5</v>
      </c>
      <c r="L562" s="11">
        <v>1969.33333332285</v>
      </c>
      <c r="N562" s="23">
        <f>SUM('VAR2-Cor'!S561,'VAR2-Sag'!S561)/2</f>
        <v>6.1500000000002303E-2</v>
      </c>
      <c r="O562" s="23">
        <f>SUM('VAR3-Cor'!S561,'VAR3-Sag'!T561)/2</f>
        <v>4.6132500000000999E-2</v>
      </c>
      <c r="P562" s="23">
        <f>SUM('VAR4-Cor'!T561,'VAR4-Sag'!T561)/2</f>
        <v>4.6499999999999944E-2</v>
      </c>
      <c r="Q562" s="23">
        <f t="shared" si="41"/>
        <v>5.1377500000001075E-2</v>
      </c>
      <c r="S562">
        <v>1969</v>
      </c>
      <c r="T562">
        <v>5</v>
      </c>
      <c r="U562" s="11">
        <v>1969.33333332285</v>
      </c>
      <c r="W562" s="23">
        <f t="shared" si="43"/>
        <v>4.5349035338134835E-2</v>
      </c>
      <c r="X562" s="23">
        <f t="shared" si="43"/>
        <v>3.8713006666571237E-2</v>
      </c>
      <c r="Y562" s="23">
        <f t="shared" si="43"/>
        <v>2.3691910926443162E-2</v>
      </c>
      <c r="Z562" s="23">
        <f t="shared" si="42"/>
        <v>3.5917984310383073E-2</v>
      </c>
    </row>
    <row r="563" spans="1:26" x14ac:dyDescent="0.3">
      <c r="A563">
        <v>1969</v>
      </c>
      <c r="B563">
        <v>4</v>
      </c>
      <c r="C563" s="11">
        <v>1969.2499999894901</v>
      </c>
      <c r="E563" s="23">
        <f>SUM('VAR2-Cor'!R562,'VAR2-Sag'!R562)/2</f>
        <v>0.71851710461362051</v>
      </c>
      <c r="F563" s="23">
        <f>SUM('VAR3-Cor'!R562,'VAR3-Sag'!S562)/2</f>
        <v>0.8233295382226764</v>
      </c>
      <c r="G563" s="23">
        <f>SUM('VAR4-Cor'!S562,'VAR4-Sag'!S562)/2</f>
        <v>0.46964036783019852</v>
      </c>
      <c r="H563" s="23">
        <f t="shared" si="40"/>
        <v>0.67049567022216516</v>
      </c>
      <c r="J563">
        <v>1969</v>
      </c>
      <c r="K563">
        <v>4</v>
      </c>
      <c r="L563" s="11">
        <v>1969.2499999894901</v>
      </c>
      <c r="N563" s="23">
        <f>SUM('VAR2-Cor'!S562,'VAR2-Sag'!S562)/2</f>
        <v>6.149999999999875E-2</v>
      </c>
      <c r="O563" s="23">
        <f>SUM('VAR3-Cor'!S562,'VAR3-Sag'!T562)/2</f>
        <v>4.6132500000000548E-2</v>
      </c>
      <c r="P563" s="23">
        <f>SUM('VAR4-Cor'!T562,'VAR4-Sag'!T562)/2</f>
        <v>7.050000000000084E-2</v>
      </c>
      <c r="Q563" s="23">
        <f t="shared" si="41"/>
        <v>5.9377500000000048E-2</v>
      </c>
      <c r="S563">
        <v>1969</v>
      </c>
      <c r="T563">
        <v>4</v>
      </c>
      <c r="U563" s="11">
        <v>1969.2499999894901</v>
      </c>
      <c r="W563" s="23">
        <f t="shared" si="43"/>
        <v>4.4188801933736761E-2</v>
      </c>
      <c r="X563" s="23">
        <f t="shared" si="43"/>
        <v>3.7982249922058071E-2</v>
      </c>
      <c r="Y563" s="23">
        <f t="shared" si="43"/>
        <v>3.3109645932029391E-2</v>
      </c>
      <c r="Z563" s="23">
        <f t="shared" si="42"/>
        <v>3.8426899262608075E-2</v>
      </c>
    </row>
    <row r="564" spans="1:26" x14ac:dyDescent="0.3">
      <c r="A564">
        <v>1969</v>
      </c>
      <c r="B564">
        <v>3</v>
      </c>
      <c r="C564" s="11">
        <v>1969.16666665613</v>
      </c>
      <c r="E564" s="23">
        <f>SUM('VAR2-Cor'!R563,'VAR2-Sag'!R563)/2</f>
        <v>0.69837894168689107</v>
      </c>
      <c r="F564" s="23">
        <f>SUM('VAR3-Cor'!R563,'VAR3-Sag'!S563)/2</f>
        <v>0.81623752866591293</v>
      </c>
      <c r="G564" s="23">
        <f>SUM('VAR4-Cor'!S563,'VAR4-Sag'!S563)/2</f>
        <v>0.44496625390668898</v>
      </c>
      <c r="H564" s="23">
        <f t="shared" si="40"/>
        <v>0.65319424141983096</v>
      </c>
      <c r="J564">
        <v>1969</v>
      </c>
      <c r="K564">
        <v>3</v>
      </c>
      <c r="L564" s="11">
        <v>1969.16666665613</v>
      </c>
      <c r="N564" s="23">
        <f>SUM('VAR2-Cor'!S563,'VAR2-Sag'!S563)/2</f>
        <v>6.1500000000002303E-2</v>
      </c>
      <c r="O564" s="23">
        <f>SUM('VAR3-Cor'!S563,'VAR3-Sag'!T563)/2</f>
        <v>4.6132500000000999E-2</v>
      </c>
      <c r="P564" s="23">
        <f>SUM('VAR4-Cor'!T563,'VAR4-Sag'!T563)/2</f>
        <v>4.6499999999999944E-2</v>
      </c>
      <c r="Q564" s="23">
        <f t="shared" si="41"/>
        <v>5.1377500000001075E-2</v>
      </c>
      <c r="S564">
        <v>1969</v>
      </c>
      <c r="T564">
        <v>3</v>
      </c>
      <c r="U564" s="11">
        <v>1969.16666665613</v>
      </c>
      <c r="W564" s="23">
        <f t="shared" si="43"/>
        <v>4.2950304913745407E-2</v>
      </c>
      <c r="X564" s="23">
        <f t="shared" si="43"/>
        <v>3.7655077791181046E-2</v>
      </c>
      <c r="Y564" s="23">
        <f t="shared" si="43"/>
        <v>2.0690930806661012E-2</v>
      </c>
      <c r="Z564" s="23">
        <f t="shared" si="42"/>
        <v>3.3765437837195822E-2</v>
      </c>
    </row>
    <row r="565" spans="1:26" x14ac:dyDescent="0.3">
      <c r="A565">
        <v>1969</v>
      </c>
      <c r="B565">
        <v>2</v>
      </c>
      <c r="C565" s="11">
        <v>1969.0833333227699</v>
      </c>
      <c r="E565" s="23">
        <f>SUM('VAR2-Cor'!R564,'VAR2-Sag'!R564)/2</f>
        <v>0.69575745950286993</v>
      </c>
      <c r="F565" s="23">
        <f>SUM('VAR3-Cor'!R564,'VAR3-Sag'!S564)/2</f>
        <v>0.81999385490238397</v>
      </c>
      <c r="G565" s="23">
        <f>SUM('VAR4-Cor'!S564,'VAR4-Sag'!S564)/2</f>
        <v>0.44203871783322651</v>
      </c>
      <c r="H565" s="23">
        <f t="shared" si="40"/>
        <v>0.65259667741282679</v>
      </c>
      <c r="J565">
        <v>1969</v>
      </c>
      <c r="K565">
        <v>2</v>
      </c>
      <c r="L565" s="11">
        <v>1969.0833333227699</v>
      </c>
      <c r="N565" s="23">
        <f>SUM('VAR2-Cor'!S564,'VAR2-Sag'!S564)/2</f>
        <v>0.1537500000000015</v>
      </c>
      <c r="O565" s="23">
        <f>SUM('VAR3-Cor'!S564,'VAR3-Sag'!T564)/2</f>
        <v>0.123029999999996</v>
      </c>
      <c r="P565" s="23">
        <f>SUM('VAR4-Cor'!T564,'VAR4-Sag'!T564)/2</f>
        <v>0.11700000000000066</v>
      </c>
      <c r="Q565" s="23">
        <f t="shared" si="41"/>
        <v>0.13125999999999938</v>
      </c>
      <c r="S565">
        <v>1969</v>
      </c>
      <c r="T565">
        <v>2</v>
      </c>
      <c r="U565" s="11">
        <v>1969.0833333227699</v>
      </c>
      <c r="W565" s="23">
        <f t="shared" si="43"/>
        <v>0.10697270939856729</v>
      </c>
      <c r="X565" s="23">
        <f t="shared" si="43"/>
        <v>0.10088384396863702</v>
      </c>
      <c r="Y565" s="23">
        <f t="shared" si="43"/>
        <v>5.1718529986487793E-2</v>
      </c>
      <c r="Z565" s="23">
        <f t="shared" si="42"/>
        <v>8.6525027784564043E-2</v>
      </c>
    </row>
    <row r="566" spans="1:26" x14ac:dyDescent="0.3">
      <c r="A566">
        <v>1969</v>
      </c>
      <c r="B566">
        <v>1</v>
      </c>
      <c r="C566" s="11">
        <v>1968.9999999894101</v>
      </c>
      <c r="E566" s="23">
        <f>SUM('VAR2-Cor'!R565,'VAR2-Sag'!R565)/2</f>
        <v>0.7599862601571985</v>
      </c>
      <c r="F566" s="23">
        <f>SUM('VAR3-Cor'!R565,'VAR3-Sag'!S565)/2</f>
        <v>0.89409810530349998</v>
      </c>
      <c r="G566" s="23">
        <f>SUM('VAR4-Cor'!S565,'VAR4-Sag'!S565)/2</f>
        <v>0.48791136548271197</v>
      </c>
      <c r="H566" s="23">
        <f t="shared" si="40"/>
        <v>0.71399857698113678</v>
      </c>
      <c r="J566">
        <v>1969</v>
      </c>
      <c r="K566">
        <v>1</v>
      </c>
      <c r="L566" s="11">
        <v>1968.9999999894101</v>
      </c>
      <c r="N566" s="23">
        <f>SUM('VAR2-Cor'!S565,'VAR2-Sag'!S565)/2</f>
        <v>0.12300000000000465</v>
      </c>
      <c r="O566" s="23">
        <f>SUM('VAR3-Cor'!S565,'VAR3-Sag'!T565)/2</f>
        <v>6.1515000000003497E-2</v>
      </c>
      <c r="P566" s="23">
        <f>SUM('VAR4-Cor'!T565,'VAR4-Sag'!T565)/2</f>
        <v>0.11700000000000066</v>
      </c>
      <c r="Q566" s="23">
        <f t="shared" si="41"/>
        <v>0.10050500000000294</v>
      </c>
      <c r="S566">
        <v>1969</v>
      </c>
      <c r="T566">
        <v>1</v>
      </c>
      <c r="U566" s="11">
        <v>1968.9999999894101</v>
      </c>
      <c r="W566" s="23">
        <f t="shared" si="43"/>
        <v>9.3478309999338954E-2</v>
      </c>
      <c r="X566" s="23">
        <f t="shared" si="43"/>
        <v>5.5000444947747931E-2</v>
      </c>
      <c r="Y566" s="23">
        <f t="shared" si="43"/>
        <v>5.7085629761477623E-2</v>
      </c>
      <c r="Z566" s="23">
        <f t="shared" si="42"/>
        <v>6.8521461569521505E-2</v>
      </c>
    </row>
    <row r="567" spans="1:26" x14ac:dyDescent="0.3">
      <c r="A567">
        <v>1968</v>
      </c>
      <c r="B567">
        <v>12</v>
      </c>
      <c r="C567" s="11">
        <v>1968.91666665605</v>
      </c>
      <c r="E567" s="23">
        <f>SUM('VAR2-Cor'!R566,'VAR2-Sag'!R566)/2</f>
        <v>0.85554744392449145</v>
      </c>
      <c r="F567" s="23">
        <f>SUM('VAR3-Cor'!R566,'VAR3-Sag'!S566)/2</f>
        <v>0.96184043484339954</v>
      </c>
      <c r="G567" s="23">
        <f>SUM('VAR4-Cor'!S566,'VAR4-Sag'!S566)/2</f>
        <v>0.57260510439389101</v>
      </c>
      <c r="H567" s="23">
        <f t="shared" si="40"/>
        <v>0.79666432772059403</v>
      </c>
      <c r="J567">
        <v>1968</v>
      </c>
      <c r="K567">
        <v>12</v>
      </c>
      <c r="L567" s="11">
        <v>1968.91666665605</v>
      </c>
      <c r="N567" s="23">
        <f>SUM('VAR2-Cor'!S566,'VAR2-Sag'!S566)/2</f>
        <v>0.153749999999998</v>
      </c>
      <c r="O567" s="23">
        <f>SUM('VAR3-Cor'!S566,'VAR3-Sag'!T566)/2</f>
        <v>6.1514999999999952E-2</v>
      </c>
      <c r="P567" s="23">
        <f>SUM('VAR4-Cor'!T566,'VAR4-Sag'!T566)/2</f>
        <v>0.11700000000000066</v>
      </c>
      <c r="Q567" s="23">
        <f t="shared" si="41"/>
        <v>0.11075499999999953</v>
      </c>
      <c r="S567">
        <v>1968</v>
      </c>
      <c r="T567">
        <v>12</v>
      </c>
      <c r="U567" s="11">
        <v>1968.91666665605</v>
      </c>
      <c r="W567" s="23">
        <f t="shared" si="43"/>
        <v>0.13154041950338885</v>
      </c>
      <c r="X567" s="23">
        <f t="shared" si="43"/>
        <v>5.9167614349391676E-2</v>
      </c>
      <c r="Y567" s="23">
        <f t="shared" si="43"/>
        <v>6.6994797214085619E-2</v>
      </c>
      <c r="Z567" s="23">
        <f t="shared" si="42"/>
        <v>8.5900943688955386E-2</v>
      </c>
    </row>
    <row r="568" spans="1:26" x14ac:dyDescent="0.3">
      <c r="A568">
        <v>1968</v>
      </c>
      <c r="B568">
        <v>11</v>
      </c>
      <c r="C568" s="11">
        <v>1968.8333333226899</v>
      </c>
      <c r="E568" s="23">
        <f>SUM('VAR2-Cor'!R567,'VAR2-Sag'!R567)/2</f>
        <v>0.96657897481675203</v>
      </c>
      <c r="F568" s="23">
        <f>SUM('VAR3-Cor'!R567,'VAR3-Sag'!S567)/2</f>
        <v>1.0303112708871855</v>
      </c>
      <c r="G568" s="23">
        <f>SUM('VAR4-Cor'!S567,'VAR4-Sag'!S567)/2</f>
        <v>0.630225555393085</v>
      </c>
      <c r="H568" s="23">
        <f t="shared" si="40"/>
        <v>0.87570526703234097</v>
      </c>
      <c r="J568">
        <v>1968</v>
      </c>
      <c r="K568">
        <v>11</v>
      </c>
      <c r="L568" s="11">
        <v>1968.8333333226899</v>
      </c>
      <c r="N568" s="23">
        <f>SUM('VAR2-Cor'!S567,'VAR2-Sag'!S567)/2</f>
        <v>0.12300000000000065</v>
      </c>
      <c r="O568" s="23">
        <f>SUM('VAR3-Cor'!S567,'VAR3-Sag'!T567)/2</f>
        <v>6.1514999999999952E-2</v>
      </c>
      <c r="P568" s="23">
        <f>SUM('VAR4-Cor'!T567,'VAR4-Sag'!T567)/2</f>
        <v>9.3000000000003497E-2</v>
      </c>
      <c r="Q568" s="23">
        <f t="shared" si="41"/>
        <v>9.250500000000135E-2</v>
      </c>
      <c r="S568">
        <v>1968</v>
      </c>
      <c r="T568">
        <v>11</v>
      </c>
      <c r="U568" s="11">
        <v>1968.8333333226899</v>
      </c>
      <c r="W568" s="23">
        <f t="shared" si="43"/>
        <v>0.11888921390246113</v>
      </c>
      <c r="X568" s="23">
        <f t="shared" si="43"/>
        <v>6.3379597828625164E-2</v>
      </c>
      <c r="Y568" s="23">
        <f t="shared" si="43"/>
        <v>5.8610976651559107E-2</v>
      </c>
      <c r="Z568" s="23">
        <f t="shared" si="42"/>
        <v>8.0293262794215128E-2</v>
      </c>
    </row>
    <row r="569" spans="1:26" x14ac:dyDescent="0.3">
      <c r="A569">
        <v>1968</v>
      </c>
      <c r="B569">
        <v>10</v>
      </c>
      <c r="C569" s="11">
        <v>1968.74999998933</v>
      </c>
      <c r="E569" s="23">
        <f>SUM('VAR2-Cor'!R568,'VAR2-Sag'!R568)/2</f>
        <v>1.015362092610429</v>
      </c>
      <c r="F569" s="23">
        <f>SUM('VAR3-Cor'!R568,'VAR3-Sag'!S568)/2</f>
        <v>1.0384512429164849</v>
      </c>
      <c r="G569" s="23">
        <f>SUM('VAR4-Cor'!S568,'VAR4-Sag'!S568)/2</f>
        <v>0.64766790288125242</v>
      </c>
      <c r="H569" s="23">
        <f t="shared" si="40"/>
        <v>0.90049374613605548</v>
      </c>
      <c r="J569">
        <v>1968</v>
      </c>
      <c r="K569">
        <v>10</v>
      </c>
      <c r="L569" s="11">
        <v>1968.74999998933</v>
      </c>
      <c r="N569" s="23">
        <f>SUM('VAR2-Cor'!S568,'VAR2-Sag'!S568)/2</f>
        <v>9.2249999999999652E-2</v>
      </c>
      <c r="O569" s="23">
        <f>SUM('VAR3-Cor'!S568,'VAR3-Sag'!T568)/2</f>
        <v>0.123029999999996</v>
      </c>
      <c r="P569" s="23">
        <f>SUM('VAR4-Cor'!T568,'VAR4-Sag'!T568)/2</f>
        <v>3.4499999999999496E-2</v>
      </c>
      <c r="Q569" s="23">
        <f t="shared" si="41"/>
        <v>8.3259999999998377E-2</v>
      </c>
      <c r="S569">
        <v>1968</v>
      </c>
      <c r="T569">
        <v>10</v>
      </c>
      <c r="U569" s="11">
        <v>1968.74999998933</v>
      </c>
      <c r="W569" s="23">
        <f t="shared" si="43"/>
        <v>9.3667153043311718E-2</v>
      </c>
      <c r="X569" s="23">
        <f t="shared" si="43"/>
        <v>0.127760656416011</v>
      </c>
      <c r="Y569" s="23">
        <f t="shared" si="43"/>
        <v>2.2344542649402881E-2</v>
      </c>
      <c r="Z569" s="23">
        <f t="shared" si="42"/>
        <v>8.1257450702908532E-2</v>
      </c>
    </row>
    <row r="570" spans="1:26" x14ac:dyDescent="0.3">
      <c r="A570">
        <v>1968</v>
      </c>
      <c r="B570">
        <v>9</v>
      </c>
      <c r="C570" s="11">
        <v>1968.6666666559599</v>
      </c>
      <c r="E570" s="23">
        <f>SUM('VAR2-Cor'!R569,'VAR2-Sag'!R569)/2</f>
        <v>0.9237707246854735</v>
      </c>
      <c r="F570" s="23">
        <f>SUM('VAR3-Cor'!R569,'VAR3-Sag'!S569)/2</f>
        <v>0.98864755295108542</v>
      </c>
      <c r="G570" s="23">
        <f>SUM('VAR4-Cor'!S569,'VAR4-Sag'!S569)/2</f>
        <v>0.64438920867105254</v>
      </c>
      <c r="H570" s="23">
        <f t="shared" si="40"/>
        <v>0.852269162102537</v>
      </c>
      <c r="J570">
        <v>1968</v>
      </c>
      <c r="K570">
        <v>9</v>
      </c>
      <c r="L570" s="11">
        <v>1968.6666666559599</v>
      </c>
      <c r="N570" s="23">
        <f>SUM('VAR2-Cor'!S569,'VAR2-Sag'!S569)/2</f>
        <v>4.6125000000001699E-2</v>
      </c>
      <c r="O570" s="23">
        <f>SUM('VAR3-Cor'!S569,'VAR3-Sag'!T569)/2</f>
        <v>6.1515000000003497E-2</v>
      </c>
      <c r="P570" s="23">
        <f>SUM('VAR4-Cor'!T569,'VAR4-Sag'!T569)/2</f>
        <v>3.4499999999999496E-2</v>
      </c>
      <c r="Q570" s="23">
        <f t="shared" si="41"/>
        <v>4.7380000000001567E-2</v>
      </c>
      <c r="S570">
        <v>1968</v>
      </c>
      <c r="T570">
        <v>9</v>
      </c>
      <c r="U570" s="11">
        <v>1968.6666666559599</v>
      </c>
      <c r="W570" s="23">
        <f t="shared" si="43"/>
        <v>4.2608924676119035E-2</v>
      </c>
      <c r="X570" s="23">
        <f t="shared" si="43"/>
        <v>6.0816654219789476E-2</v>
      </c>
      <c r="Y570" s="23">
        <f t="shared" si="43"/>
        <v>2.2231427699150989E-2</v>
      </c>
      <c r="Z570" s="23">
        <f t="shared" si="42"/>
        <v>4.1885668865019828E-2</v>
      </c>
    </row>
    <row r="571" spans="1:26" x14ac:dyDescent="0.3">
      <c r="A571">
        <v>1968</v>
      </c>
      <c r="B571">
        <v>8</v>
      </c>
      <c r="C571" s="11">
        <v>1968.5833333226001</v>
      </c>
      <c r="E571" s="23">
        <f>SUM('VAR2-Cor'!R570,'VAR2-Sag'!R570)/2</f>
        <v>0.85321242080580251</v>
      </c>
      <c r="F571" s="23">
        <f>SUM('VAR3-Cor'!R570,'VAR3-Sag'!S570)/2</f>
        <v>0.90068389079197808</v>
      </c>
      <c r="G571" s="23">
        <f>SUM('VAR4-Cor'!S570,'VAR4-Sag'!S570)/2</f>
        <v>0.64111051446085243</v>
      </c>
      <c r="H571" s="23">
        <f t="shared" si="40"/>
        <v>0.79833560868621101</v>
      </c>
      <c r="J571">
        <v>1968</v>
      </c>
      <c r="K571">
        <v>8</v>
      </c>
      <c r="L571" s="11">
        <v>1968.5833333226001</v>
      </c>
      <c r="N571" s="23">
        <f>SUM('VAR2-Cor'!S570,'VAR2-Sag'!S570)/2</f>
        <v>4.6125000000001699E-2</v>
      </c>
      <c r="O571" s="23">
        <f>SUM('VAR3-Cor'!S570,'VAR3-Sag'!T570)/2</f>
        <v>0.1230299999999995</v>
      </c>
      <c r="P571" s="23">
        <f>SUM('VAR4-Cor'!T570,'VAR4-Sag'!T570)/2</f>
        <v>1.9500000000000132E-2</v>
      </c>
      <c r="Q571" s="23">
        <f t="shared" si="41"/>
        <v>6.2885000000000441E-2</v>
      </c>
      <c r="S571">
        <v>1968</v>
      </c>
      <c r="T571">
        <v>8</v>
      </c>
      <c r="U571" s="11">
        <v>1968.5833333226001</v>
      </c>
      <c r="W571" s="23">
        <f t="shared" si="43"/>
        <v>3.935442290966909E-2</v>
      </c>
      <c r="X571" s="23">
        <f t="shared" si="43"/>
        <v>0.11081113908413662</v>
      </c>
      <c r="Y571" s="23">
        <f t="shared" si="43"/>
        <v>1.2501655031986707E-2</v>
      </c>
      <c r="Z571" s="23">
        <f t="shared" si="42"/>
        <v>5.4222405675264145E-2</v>
      </c>
    </row>
    <row r="572" spans="1:26" x14ac:dyDescent="0.3">
      <c r="A572">
        <v>1968</v>
      </c>
      <c r="B572">
        <v>7</v>
      </c>
      <c r="C572" s="11">
        <v>1968.49999998924</v>
      </c>
      <c r="E572" s="23">
        <f>SUM('VAR2-Cor'!R571,'VAR2-Sag'!R571)/2</f>
        <v>0.78769074776272052</v>
      </c>
      <c r="F572" s="23">
        <f>SUM('VAR3-Cor'!R571,'VAR3-Sag'!S571)/2</f>
        <v>0.79176781927936202</v>
      </c>
      <c r="G572" s="23">
        <f>SUM('VAR4-Cor'!S571,'VAR4-Sag'!S571)/2</f>
        <v>0.63461961751653551</v>
      </c>
      <c r="H572" s="23">
        <f t="shared" si="40"/>
        <v>0.73802606151953931</v>
      </c>
      <c r="J572">
        <v>1968</v>
      </c>
      <c r="K572">
        <v>7</v>
      </c>
      <c r="L572" s="11">
        <v>1968.49999998924</v>
      </c>
      <c r="N572" s="23">
        <f>SUM('VAR2-Cor'!S571,'VAR2-Sag'!S571)/2</f>
        <v>6.149999999999875E-2</v>
      </c>
      <c r="O572" s="23">
        <f>SUM('VAR3-Cor'!S571,'VAR3-Sag'!T571)/2</f>
        <v>6.1514999999996399E-2</v>
      </c>
      <c r="P572" s="23">
        <f>SUM('VAR4-Cor'!T571,'VAR4-Sag'!T571)/2</f>
        <v>1.9500000000000132E-2</v>
      </c>
      <c r="Q572" s="23">
        <f t="shared" si="41"/>
        <v>4.750499999999843E-2</v>
      </c>
      <c r="S572">
        <v>1968</v>
      </c>
      <c r="T572">
        <v>7</v>
      </c>
      <c r="U572" s="11">
        <v>1968.49999998924</v>
      </c>
      <c r="W572" s="23">
        <f t="shared" si="43"/>
        <v>4.8442980987406327E-2</v>
      </c>
      <c r="X572" s="23">
        <f t="shared" si="43"/>
        <v>4.87055974029671E-2</v>
      </c>
      <c r="Y572" s="23">
        <f t="shared" si="43"/>
        <v>1.2375082541572525E-2</v>
      </c>
      <c r="Z572" s="23">
        <f t="shared" si="42"/>
        <v>3.6507886977315322E-2</v>
      </c>
    </row>
    <row r="573" spans="1:26" x14ac:dyDescent="0.3">
      <c r="A573">
        <v>1968</v>
      </c>
      <c r="B573">
        <v>6</v>
      </c>
      <c r="C573" s="11">
        <v>1968.4166666558799</v>
      </c>
      <c r="E573" s="23">
        <f>SUM('VAR2-Cor'!R572,'VAR2-Sag'!R572)/2</f>
        <v>0.72274209131472</v>
      </c>
      <c r="F573" s="23">
        <f>SUM('VAR3-Cor'!R572,'VAR3-Sag'!S572)/2</f>
        <v>0.73488545880311351</v>
      </c>
      <c r="G573" s="23">
        <f>SUM('VAR4-Cor'!S572,'VAR4-Sag'!S572)/2</f>
        <v>0.62812872057221791</v>
      </c>
      <c r="H573" s="23">
        <f t="shared" si="40"/>
        <v>0.69525209023001722</v>
      </c>
      <c r="J573">
        <v>1968</v>
      </c>
      <c r="K573">
        <v>6</v>
      </c>
      <c r="L573" s="11">
        <v>1968.4166666558799</v>
      </c>
      <c r="N573" s="23">
        <f>SUM('VAR2-Cor'!S572,'VAR2-Sag'!S572)/2</f>
        <v>4.6124999999998147E-2</v>
      </c>
      <c r="O573" s="23">
        <f>SUM('VAR3-Cor'!S572,'VAR3-Sag'!T572)/2</f>
        <v>6.1514999999999952E-2</v>
      </c>
      <c r="P573" s="23">
        <f>SUM('VAR4-Cor'!T572,'VAR4-Sag'!T572)/2</f>
        <v>1.9500000000000132E-2</v>
      </c>
      <c r="Q573" s="23">
        <f t="shared" si="41"/>
        <v>4.2379999999999411E-2</v>
      </c>
      <c r="S573">
        <v>1968</v>
      </c>
      <c r="T573">
        <v>6</v>
      </c>
      <c r="U573" s="11">
        <v>1968.4166666558799</v>
      </c>
      <c r="W573" s="23">
        <f t="shared" si="43"/>
        <v>3.3336478961890119E-2</v>
      </c>
      <c r="X573" s="23">
        <f t="shared" si="43"/>
        <v>4.5206478998273493E-2</v>
      </c>
      <c r="Y573" s="23">
        <f t="shared" si="43"/>
        <v>1.2248510051158332E-2</v>
      </c>
      <c r="Z573" s="23">
        <f t="shared" si="42"/>
        <v>3.0263822670440647E-2</v>
      </c>
    </row>
    <row r="574" spans="1:26" x14ac:dyDescent="0.3">
      <c r="A574">
        <v>1968</v>
      </c>
      <c r="B574">
        <v>5</v>
      </c>
      <c r="C574" s="11">
        <v>1968.33333332252</v>
      </c>
      <c r="E574" s="23">
        <f>SUM('VAR2-Cor'!R573,'VAR2-Sag'!R573)/2</f>
        <v>0.69897505975678453</v>
      </c>
      <c r="F574" s="23">
        <f>SUM('VAR3-Cor'!R573,'VAR3-Sag'!S573)/2</f>
        <v>0.67493008048715097</v>
      </c>
      <c r="G574" s="23">
        <f>SUM('VAR4-Cor'!S573,'VAR4-Sag'!S573)/2</f>
        <v>0.62220977287553403</v>
      </c>
      <c r="H574" s="23">
        <f t="shared" si="40"/>
        <v>0.66537163770648988</v>
      </c>
      <c r="J574">
        <v>1968</v>
      </c>
      <c r="K574">
        <v>5</v>
      </c>
      <c r="L574" s="11">
        <v>1968.33333332252</v>
      </c>
      <c r="N574" s="23">
        <f>SUM('VAR2-Cor'!S573,'VAR2-Sag'!S573)/2</f>
        <v>4.6125000000001699E-2</v>
      </c>
      <c r="O574" s="23">
        <f>SUM('VAR3-Cor'!S573,'VAR3-Sag'!T573)/2</f>
        <v>0.123030000000003</v>
      </c>
      <c r="P574" s="23">
        <f>SUM('VAR4-Cor'!T573,'VAR4-Sag'!T573)/2</f>
        <v>1.9500000000000132E-2</v>
      </c>
      <c r="Q574" s="23">
        <f t="shared" si="41"/>
        <v>6.2885000000001606E-2</v>
      </c>
      <c r="S574">
        <v>1968</v>
      </c>
      <c r="T574">
        <v>5</v>
      </c>
      <c r="U574" s="11">
        <v>1968.33333332252</v>
      </c>
      <c r="W574" s="23">
        <f t="shared" si="43"/>
        <v>3.2240224631282871E-2</v>
      </c>
      <c r="X574" s="23">
        <f t="shared" si="43"/>
        <v>8.3036647802336203E-2</v>
      </c>
      <c r="Y574" s="23">
        <f t="shared" si="43"/>
        <v>1.2133090571072995E-2</v>
      </c>
      <c r="Z574" s="23">
        <f t="shared" si="42"/>
        <v>4.2469987668230687E-2</v>
      </c>
    </row>
    <row r="575" spans="1:26" x14ac:dyDescent="0.3">
      <c r="A575">
        <v>1968</v>
      </c>
      <c r="B575">
        <v>4</v>
      </c>
      <c r="C575" s="11">
        <v>1968.24999998916</v>
      </c>
      <c r="E575" s="23">
        <f>SUM('VAR2-Cor'!R574,'VAR2-Sag'!R574)/2</f>
        <v>0.675661229956108</v>
      </c>
      <c r="F575" s="23">
        <f>SUM('VAR3-Cor'!R574,'VAR3-Sag'!S574)/2</f>
        <v>0.6483308879521541</v>
      </c>
      <c r="G575" s="23">
        <f>SUM('VAR4-Cor'!S574,'VAR4-Sag'!S574)/2</f>
        <v>0.61697535401143755</v>
      </c>
      <c r="H575" s="23">
        <f t="shared" si="40"/>
        <v>0.64698915730656659</v>
      </c>
      <c r="J575">
        <v>1968</v>
      </c>
      <c r="K575">
        <v>4</v>
      </c>
      <c r="L575" s="11">
        <v>1968.24999998916</v>
      </c>
      <c r="N575" s="23">
        <f>SUM('VAR2-Cor'!S574,'VAR2-Sag'!S574)/2</f>
        <v>4.6125000000001699E-2</v>
      </c>
      <c r="O575" s="23">
        <f>SUM('VAR3-Cor'!S574,'VAR3-Sag'!T574)/2</f>
        <v>6.1514999999999952E-2</v>
      </c>
      <c r="P575" s="23">
        <f>SUM('VAR4-Cor'!T574,'VAR4-Sag'!T574)/2</f>
        <v>1.9500000000000132E-2</v>
      </c>
      <c r="Q575" s="23">
        <f t="shared" si="41"/>
        <v>4.2380000000000591E-2</v>
      </c>
      <c r="S575">
        <v>1968</v>
      </c>
      <c r="T575">
        <v>4</v>
      </c>
      <c r="U575" s="11">
        <v>1968.24999998916</v>
      </c>
      <c r="W575" s="23">
        <f t="shared" si="43"/>
        <v>3.116487423172663E-2</v>
      </c>
      <c r="X575" s="23">
        <f t="shared" si="43"/>
        <v>3.9882074572376726E-2</v>
      </c>
      <c r="Y575" s="23">
        <f t="shared" si="43"/>
        <v>1.2031019403223113E-2</v>
      </c>
      <c r="Z575" s="23">
        <f t="shared" si="42"/>
        <v>2.7692656069108822E-2</v>
      </c>
    </row>
    <row r="576" spans="1:26" x14ac:dyDescent="0.3">
      <c r="A576">
        <v>1968</v>
      </c>
      <c r="B576">
        <v>3</v>
      </c>
      <c r="C576" s="11">
        <v>1968.1666666558001</v>
      </c>
      <c r="E576" s="23">
        <f>SUM('VAR2-Cor'!R575,'VAR2-Sag'!R575)/2</f>
        <v>0.66836744240341406</v>
      </c>
      <c r="F576" s="23">
        <f>SUM('VAR3-Cor'!R575,'VAR3-Sag'!S575)/2</f>
        <v>0.63679361560082093</v>
      </c>
      <c r="G576" s="23">
        <f>SUM('VAR4-Cor'!S575,'VAR4-Sag'!S575)/2</f>
        <v>0.61397983783713106</v>
      </c>
      <c r="H576" s="23">
        <f t="shared" si="40"/>
        <v>0.63971363194712205</v>
      </c>
      <c r="J576">
        <v>1968</v>
      </c>
      <c r="K576">
        <v>3</v>
      </c>
      <c r="L576" s="11">
        <v>1968.1666666558001</v>
      </c>
      <c r="N576" s="23">
        <f>SUM('VAR2-Cor'!S575,'VAR2-Sag'!S575)/2</f>
        <v>4.6125000000001699E-2</v>
      </c>
      <c r="O576" s="23">
        <f>SUM('VAR3-Cor'!S575,'VAR3-Sag'!T575)/2</f>
        <v>6.1514999999996399E-2</v>
      </c>
      <c r="P576" s="23">
        <f>SUM('VAR4-Cor'!T575,'VAR4-Sag'!T575)/2</f>
        <v>1.9500000000000132E-2</v>
      </c>
      <c r="Q576" s="23">
        <f t="shared" si="41"/>
        <v>4.2379999999999411E-2</v>
      </c>
      <c r="S576">
        <v>1968</v>
      </c>
      <c r="T576">
        <v>3</v>
      </c>
      <c r="U576" s="11">
        <v>1968.1666666558001</v>
      </c>
      <c r="W576" s="23">
        <f t="shared" si="43"/>
        <v>3.0828448280858609E-2</v>
      </c>
      <c r="X576" s="23">
        <f t="shared" si="43"/>
        <v>3.9172359263682205E-2</v>
      </c>
      <c r="Y576" s="23">
        <f t="shared" si="43"/>
        <v>1.1972606837824137E-2</v>
      </c>
      <c r="Z576" s="23">
        <f t="shared" si="42"/>
        <v>2.7324471460788317E-2</v>
      </c>
    </row>
    <row r="577" spans="1:26" x14ac:dyDescent="0.3">
      <c r="A577">
        <v>1968</v>
      </c>
      <c r="B577">
        <v>2</v>
      </c>
      <c r="C577" s="11">
        <v>1968.08333332244</v>
      </c>
      <c r="E577" s="23">
        <f>SUM('VAR2-Cor'!R576,'VAR2-Sag'!R576)/2</f>
        <v>0.67243140584087346</v>
      </c>
      <c r="F577" s="23">
        <f>SUM('VAR3-Cor'!R576,'VAR3-Sag'!S576)/2</f>
        <v>0.65325552941825404</v>
      </c>
      <c r="G577" s="23">
        <f>SUM('VAR4-Cor'!S576,'VAR4-Sag'!S576)/2</f>
        <v>0.61098432166282446</v>
      </c>
      <c r="H577" s="23">
        <f t="shared" si="40"/>
        <v>0.64555708564065073</v>
      </c>
      <c r="J577">
        <v>1968</v>
      </c>
      <c r="K577">
        <v>2</v>
      </c>
      <c r="L577" s="11">
        <v>1968.08333332244</v>
      </c>
      <c r="N577" s="23">
        <f>SUM('VAR2-Cor'!S576,'VAR2-Sag'!S576)/2</f>
        <v>0.1537500000000015</v>
      </c>
      <c r="O577" s="23">
        <f>SUM('VAR3-Cor'!S576,'VAR3-Sag'!T576)/2</f>
        <v>0.1845300000000055</v>
      </c>
      <c r="P577" s="23">
        <f>SUM('VAR4-Cor'!T576,'VAR4-Sag'!T576)/2</f>
        <v>6.8999999999999048E-2</v>
      </c>
      <c r="Q577" s="23">
        <f t="shared" si="41"/>
        <v>0.13576000000000202</v>
      </c>
      <c r="S577">
        <v>1968</v>
      </c>
      <c r="T577">
        <v>2</v>
      </c>
      <c r="U577" s="11">
        <v>1968.08333332244</v>
      </c>
      <c r="W577" s="23">
        <f t="shared" si="43"/>
        <v>0.10338632864803531</v>
      </c>
      <c r="X577" s="23">
        <f t="shared" si="43"/>
        <v>0.12054524284355402</v>
      </c>
      <c r="Y577" s="23">
        <f t="shared" si="43"/>
        <v>4.2157918194734308E-2</v>
      </c>
      <c r="Z577" s="23">
        <f t="shared" si="42"/>
        <v>8.8696496562107874E-2</v>
      </c>
    </row>
    <row r="578" spans="1:26" x14ac:dyDescent="0.3">
      <c r="A578">
        <v>1968</v>
      </c>
      <c r="B578">
        <v>1</v>
      </c>
      <c r="C578" s="11">
        <v>1967.9999999890799</v>
      </c>
      <c r="E578" s="23">
        <f>SUM('VAR2-Cor'!R577,'VAR2-Sag'!R577)/2</f>
        <v>0.71837098257062748</v>
      </c>
      <c r="F578" s="23">
        <f>SUM('VAR3-Cor'!R577,'VAR3-Sag'!S577)/2</f>
        <v>0.7183396566745015</v>
      </c>
      <c r="G578" s="23">
        <f>SUM('VAR4-Cor'!S577,'VAR4-Sag'!S577)/2</f>
        <v>0.61497219459817454</v>
      </c>
      <c r="H578" s="23">
        <f t="shared" si="40"/>
        <v>0.6838942779477678</v>
      </c>
      <c r="J578">
        <v>1968</v>
      </c>
      <c r="K578">
        <v>1</v>
      </c>
      <c r="L578" s="11">
        <v>1967.9999999890799</v>
      </c>
      <c r="N578" s="23">
        <f>SUM('VAR2-Cor'!S577,'VAR2-Sag'!S577)/2</f>
        <v>0.12300000000000109</v>
      </c>
      <c r="O578" s="23">
        <f>SUM('VAR3-Cor'!S577,'VAR3-Sag'!T577)/2</f>
        <v>0.15376499999999979</v>
      </c>
      <c r="P578" s="23">
        <f>SUM('VAR4-Cor'!T577,'VAR4-Sag'!T577)/2</f>
        <v>6.9000000000002601E-2</v>
      </c>
      <c r="Q578" s="23">
        <f t="shared" si="41"/>
        <v>0.11525500000000116</v>
      </c>
      <c r="S578">
        <v>1968</v>
      </c>
      <c r="T578">
        <v>1</v>
      </c>
      <c r="U578" s="11">
        <v>1967.9999999890799</v>
      </c>
      <c r="W578" s="23">
        <f t="shared" si="43"/>
        <v>8.8359630856187962E-2</v>
      </c>
      <c r="X578" s="23">
        <f t="shared" si="43"/>
        <v>0.11045549730855457</v>
      </c>
      <c r="Y578" s="23">
        <f t="shared" si="43"/>
        <v>4.2433081427275643E-2</v>
      </c>
      <c r="Z578" s="23">
        <f t="shared" si="42"/>
        <v>8.0416069864006054E-2</v>
      </c>
    </row>
    <row r="579" spans="1:26" x14ac:dyDescent="0.3">
      <c r="A579">
        <v>1967</v>
      </c>
      <c r="B579">
        <v>12</v>
      </c>
      <c r="C579" s="11">
        <v>1967.9166666557201</v>
      </c>
      <c r="E579" s="23">
        <f>SUM('VAR2-Cor'!R578,'VAR2-Sag'!R578)/2</f>
        <v>0.79276339435334298</v>
      </c>
      <c r="F579" s="23">
        <f>SUM('VAR3-Cor'!R578,'VAR3-Sag'!S578)/2</f>
        <v>0.79173323502145199</v>
      </c>
      <c r="G579" s="23">
        <f>SUM('VAR4-Cor'!S578,'VAR4-Sag'!S578)/2</f>
        <v>0.62790645173455695</v>
      </c>
      <c r="H579" s="23">
        <f t="shared" si="40"/>
        <v>0.73746769370311738</v>
      </c>
      <c r="J579">
        <v>1967</v>
      </c>
      <c r="K579">
        <v>12</v>
      </c>
      <c r="L579" s="11">
        <v>1967.9166666557201</v>
      </c>
      <c r="N579" s="23">
        <f>SUM('VAR2-Cor'!S578,'VAR2-Sag'!S578)/2</f>
        <v>0.1537500000000015</v>
      </c>
      <c r="O579" s="23">
        <f>SUM('VAR3-Cor'!S578,'VAR3-Sag'!T578)/2</f>
        <v>0.1845299999999985</v>
      </c>
      <c r="P579" s="23">
        <f>SUM('VAR4-Cor'!T578,'VAR4-Sag'!T578)/2</f>
        <v>3.4499999999999496E-2</v>
      </c>
      <c r="Q579" s="23">
        <f t="shared" si="41"/>
        <v>0.12425999999999983</v>
      </c>
      <c r="S579">
        <v>1967</v>
      </c>
      <c r="T579">
        <v>12</v>
      </c>
      <c r="U579" s="11">
        <v>1967.9166666557201</v>
      </c>
      <c r="W579" s="23">
        <f t="shared" si="43"/>
        <v>0.12188737188182767</v>
      </c>
      <c r="X579" s="23">
        <f t="shared" si="43"/>
        <v>0.14609853385850735</v>
      </c>
      <c r="Y579" s="23">
        <f t="shared" si="43"/>
        <v>2.1662772584841897E-2</v>
      </c>
      <c r="Z579" s="23">
        <f t="shared" si="42"/>
        <v>9.6549559441725649E-2</v>
      </c>
    </row>
    <row r="580" spans="1:26" x14ac:dyDescent="0.3">
      <c r="A580">
        <v>1967</v>
      </c>
      <c r="B580">
        <v>11</v>
      </c>
      <c r="C580" s="11">
        <v>1967.83333332236</v>
      </c>
      <c r="E580" s="23">
        <f>SUM('VAR2-Cor'!R579,'VAR2-Sag'!R579)/2</f>
        <v>0.89034794840933196</v>
      </c>
      <c r="F580" s="23">
        <f>SUM('VAR3-Cor'!R579,'VAR3-Sag'!S579)/2</f>
        <v>0.88295773933666999</v>
      </c>
      <c r="G580" s="23">
        <f>SUM('VAR4-Cor'!S579,'VAR4-Sag'!S579)/2</f>
        <v>0.63045902764382444</v>
      </c>
      <c r="H580" s="23">
        <f t="shared" si="40"/>
        <v>0.80125490512994213</v>
      </c>
      <c r="J580">
        <v>1967</v>
      </c>
      <c r="K580">
        <v>11</v>
      </c>
      <c r="L580" s="11">
        <v>1967.83333332236</v>
      </c>
      <c r="N580" s="23">
        <f>SUM('VAR2-Cor'!S579,'VAR2-Sag'!S579)/2</f>
        <v>9.2250000000003149E-2</v>
      </c>
      <c r="O580" s="23">
        <f>SUM('VAR3-Cor'!S579,'VAR3-Sag'!T579)/2</f>
        <v>0.15376499999999979</v>
      </c>
      <c r="P580" s="23">
        <f>SUM('VAR4-Cor'!T579,'VAR4-Sag'!T579)/2</f>
        <v>3.4499999999999496E-2</v>
      </c>
      <c r="Q580" s="23">
        <f t="shared" si="41"/>
        <v>9.3505000000000796E-2</v>
      </c>
      <c r="S580">
        <v>1967</v>
      </c>
      <c r="T580">
        <v>11</v>
      </c>
      <c r="U580" s="11">
        <v>1967.83333332236</v>
      </c>
      <c r="W580" s="23">
        <f t="shared" si="43"/>
        <v>8.2134598240763676E-2</v>
      </c>
      <c r="X580" s="23">
        <f t="shared" si="43"/>
        <v>0.13576799678910287</v>
      </c>
      <c r="Y580" s="23">
        <f t="shared" si="43"/>
        <v>2.1750836453711626E-2</v>
      </c>
      <c r="Z580" s="23">
        <f t="shared" si="42"/>
        <v>7.9884477161192721E-2</v>
      </c>
    </row>
    <row r="581" spans="1:26" x14ac:dyDescent="0.3">
      <c r="A581">
        <v>1967</v>
      </c>
      <c r="B581">
        <v>10</v>
      </c>
      <c r="C581" s="11">
        <v>1967.7499999889999</v>
      </c>
      <c r="E581" s="23">
        <f>SUM('VAR2-Cor'!R580,'VAR2-Sag'!R580)/2</f>
        <v>0.97712849223025899</v>
      </c>
      <c r="F581" s="23">
        <f>SUM('VAR3-Cor'!R580,'VAR3-Sag'!S580)/2</f>
        <v>0.94691069784270154</v>
      </c>
      <c r="G581" s="23">
        <f>SUM('VAR4-Cor'!S580,'VAR4-Sag'!S580)/2</f>
        <v>0.63301160355309194</v>
      </c>
      <c r="H581" s="23">
        <f t="shared" si="40"/>
        <v>0.85235026454201746</v>
      </c>
      <c r="J581">
        <v>1967</v>
      </c>
      <c r="K581">
        <v>10</v>
      </c>
      <c r="L581" s="11">
        <v>1967.7499999889999</v>
      </c>
      <c r="N581" s="23">
        <f>SUM('VAR2-Cor'!S580,'VAR2-Sag'!S580)/2</f>
        <v>9.2249999999999652E-2</v>
      </c>
      <c r="O581" s="23">
        <f>SUM('VAR3-Cor'!S580,'VAR3-Sag'!T580)/2</f>
        <v>6.1515000000003497E-2</v>
      </c>
      <c r="P581" s="23">
        <f>SUM('VAR4-Cor'!T580,'VAR4-Sag'!T580)/2</f>
        <v>0.11700000000000066</v>
      </c>
      <c r="Q581" s="23">
        <f t="shared" si="41"/>
        <v>9.0255000000001265E-2</v>
      </c>
      <c r="S581">
        <v>1967</v>
      </c>
      <c r="T581">
        <v>10</v>
      </c>
      <c r="U581" s="11">
        <v>1967.7499999889999</v>
      </c>
      <c r="W581" s="23">
        <f t="shared" si="43"/>
        <v>9.0140103408241051E-2</v>
      </c>
      <c r="X581" s="23">
        <f t="shared" si="43"/>
        <v>5.8249211577797097E-2</v>
      </c>
      <c r="Y581" s="23">
        <f t="shared" si="43"/>
        <v>7.4062357615712171E-2</v>
      </c>
      <c r="Z581" s="23">
        <f t="shared" si="42"/>
        <v>7.4150557533916764E-2</v>
      </c>
    </row>
    <row r="582" spans="1:26" x14ac:dyDescent="0.3">
      <c r="A582">
        <v>1967</v>
      </c>
      <c r="B582">
        <v>9</v>
      </c>
      <c r="C582" s="11">
        <v>1967.66666665564</v>
      </c>
      <c r="E582" s="23">
        <f>SUM('VAR2-Cor'!R581,'VAR2-Sag'!R581)/2</f>
        <v>0.91971408869048354</v>
      </c>
      <c r="F582" s="23">
        <f>SUM('VAR3-Cor'!R581,'VAR3-Sag'!S581)/2</f>
        <v>0.92891671244174456</v>
      </c>
      <c r="G582" s="23">
        <f>SUM('VAR4-Cor'!S581,'VAR4-Sag'!S581)/2</f>
        <v>0.60173837956899801</v>
      </c>
      <c r="H582" s="23">
        <f t="shared" si="40"/>
        <v>0.81678972690040874</v>
      </c>
      <c r="J582">
        <v>1967</v>
      </c>
      <c r="K582">
        <v>9</v>
      </c>
      <c r="L582" s="11">
        <v>1967.66666665564</v>
      </c>
      <c r="N582" s="23">
        <f>SUM('VAR2-Cor'!S581,'VAR2-Sag'!S581)/2</f>
        <v>6.149999999999875E-2</v>
      </c>
      <c r="O582" s="23">
        <f>SUM('VAR3-Cor'!S581,'VAR3-Sag'!T581)/2</f>
        <v>4.6132500000000548E-2</v>
      </c>
      <c r="P582" s="23">
        <f>SUM('VAR4-Cor'!T581,'VAR4-Sag'!T581)/2</f>
        <v>9.2999999999999944E-2</v>
      </c>
      <c r="Q582" s="23">
        <f t="shared" si="41"/>
        <v>6.6877499999999743E-2</v>
      </c>
      <c r="S582">
        <v>1967</v>
      </c>
      <c r="T582">
        <v>9</v>
      </c>
      <c r="U582" s="11">
        <v>1967.66666665564</v>
      </c>
      <c r="W582" s="23">
        <f t="shared" si="43"/>
        <v>5.6562416454463589E-2</v>
      </c>
      <c r="X582" s="23">
        <f t="shared" si="43"/>
        <v>4.2853250236719292E-2</v>
      </c>
      <c r="Y582" s="23">
        <f t="shared" si="43"/>
        <v>5.5961669299916778E-2</v>
      </c>
      <c r="Z582" s="23">
        <f t="shared" si="42"/>
        <v>5.1792445330366553E-2</v>
      </c>
    </row>
    <row r="583" spans="1:26" x14ac:dyDescent="0.3">
      <c r="A583">
        <v>1967</v>
      </c>
      <c r="B583">
        <v>8</v>
      </c>
      <c r="C583" s="11">
        <v>1967.5833333222799</v>
      </c>
      <c r="E583" s="23">
        <f>SUM('VAR2-Cor'!R582,'VAR2-Sag'!R582)/2</f>
        <v>0.84918541688162308</v>
      </c>
      <c r="F583" s="23">
        <f>SUM('VAR3-Cor'!R582,'VAR3-Sag'!S582)/2</f>
        <v>0.8953309927372779</v>
      </c>
      <c r="G583" s="23">
        <f>SUM('VAR4-Cor'!S582,'VAR4-Sag'!S582)/2</f>
        <v>0.55627072316074944</v>
      </c>
      <c r="H583" s="23">
        <f t="shared" si="40"/>
        <v>0.76692904425988351</v>
      </c>
      <c r="J583">
        <v>1967</v>
      </c>
      <c r="K583">
        <v>8</v>
      </c>
      <c r="L583" s="11">
        <v>1967.5833333222799</v>
      </c>
      <c r="N583" s="23">
        <f>SUM('VAR2-Cor'!S582,'VAR2-Sag'!S582)/2</f>
        <v>4.6125000000001699E-2</v>
      </c>
      <c r="O583" s="23">
        <f>SUM('VAR3-Cor'!S582,'VAR3-Sag'!T582)/2</f>
        <v>4.6132500000000999E-2</v>
      </c>
      <c r="P583" s="23">
        <f>SUM('VAR4-Cor'!T582,'VAR4-Sag'!T582)/2</f>
        <v>0.11700000000000066</v>
      </c>
      <c r="Q583" s="23">
        <f t="shared" si="41"/>
        <v>6.9752500000001119E-2</v>
      </c>
      <c r="S583">
        <v>1967</v>
      </c>
      <c r="T583">
        <v>8</v>
      </c>
      <c r="U583" s="11">
        <v>1967.5833333222799</v>
      </c>
      <c r="W583" s="23">
        <f t="shared" si="43"/>
        <v>3.916867735366631E-2</v>
      </c>
      <c r="X583" s="23">
        <f t="shared" si="43"/>
        <v>4.1303857022453365E-2</v>
      </c>
      <c r="Y583" s="23">
        <f t="shared" si="43"/>
        <v>6.5083674609808045E-2</v>
      </c>
      <c r="Z583" s="23">
        <f t="shared" si="42"/>
        <v>4.8518736328642571E-2</v>
      </c>
    </row>
    <row r="584" spans="1:26" x14ac:dyDescent="0.3">
      <c r="A584">
        <v>1967</v>
      </c>
      <c r="B584">
        <v>7</v>
      </c>
      <c r="C584" s="11">
        <v>1967.4999999889201</v>
      </c>
      <c r="E584" s="23">
        <f>SUM('VAR2-Cor'!R583,'VAR2-Sag'!R583)/2</f>
        <v>0.79265976134651006</v>
      </c>
      <c r="F584" s="23">
        <f>SUM('VAR3-Cor'!R583,'VAR3-Sag'!S583)/2</f>
        <v>0.86283861947242702</v>
      </c>
      <c r="G584" s="23">
        <f>SUM('VAR4-Cor'!S583,'VAR4-Sag'!S583)/2</f>
        <v>0.51724964758175795</v>
      </c>
      <c r="H584" s="23">
        <f t="shared" si="40"/>
        <v>0.72424934280023168</v>
      </c>
      <c r="J584">
        <v>1967</v>
      </c>
      <c r="K584">
        <v>7</v>
      </c>
      <c r="L584" s="11">
        <v>1967.4999999889201</v>
      </c>
      <c r="N584" s="23">
        <f>SUM('VAR2-Cor'!S583,'VAR2-Sag'!S583)/2</f>
        <v>4.6125000000001699E-2</v>
      </c>
      <c r="O584" s="23">
        <f>SUM('VAR3-Cor'!S583,'VAR3-Sag'!T583)/2</f>
        <v>6.1514999999996399E-2</v>
      </c>
      <c r="P584" s="23">
        <f>SUM('VAR4-Cor'!T583,'VAR4-Sag'!T583)/2</f>
        <v>9.3000000000003497E-2</v>
      </c>
      <c r="Q584" s="23">
        <f t="shared" si="41"/>
        <v>6.6880000000000536E-2</v>
      </c>
      <c r="S584">
        <v>1967</v>
      </c>
      <c r="T584">
        <v>7</v>
      </c>
      <c r="U584" s="11">
        <v>1967.4999999889201</v>
      </c>
      <c r="W584" s="23">
        <f t="shared" si="43"/>
        <v>3.6561431492109123E-2</v>
      </c>
      <c r="X584" s="23">
        <f t="shared" si="43"/>
        <v>5.3077517676843239E-2</v>
      </c>
      <c r="Y584" s="23">
        <f t="shared" si="43"/>
        <v>4.81042172251053E-2</v>
      </c>
      <c r="Z584" s="23">
        <f t="shared" si="42"/>
        <v>4.5914388798019214E-2</v>
      </c>
    </row>
    <row r="585" spans="1:26" x14ac:dyDescent="0.3">
      <c r="A585">
        <v>1967</v>
      </c>
      <c r="B585">
        <v>6</v>
      </c>
      <c r="C585" s="11">
        <v>1967.41666665556</v>
      </c>
      <c r="E585" s="23">
        <f>SUM('VAR2-Cor'!R584,'VAR2-Sag'!R584)/2</f>
        <v>0.75144290262657099</v>
      </c>
      <c r="F585" s="23">
        <f>SUM('VAR3-Cor'!R584,'VAR3-Sag'!S584)/2</f>
        <v>0.80736031045754153</v>
      </c>
      <c r="G585" s="23">
        <f>SUM('VAR4-Cor'!S584,'VAR4-Sag'!S584)/2</f>
        <v>0.49171564372719545</v>
      </c>
      <c r="H585" s="23">
        <f t="shared" si="40"/>
        <v>0.68350628560376936</v>
      </c>
      <c r="J585">
        <v>1967</v>
      </c>
      <c r="K585">
        <v>6</v>
      </c>
      <c r="L585" s="11">
        <v>1967.41666665556</v>
      </c>
      <c r="N585" s="23">
        <f>SUM('VAR2-Cor'!S584,'VAR2-Sag'!S584)/2</f>
        <v>6.149999999999875E-2</v>
      </c>
      <c r="O585" s="23">
        <f>SUM('VAR3-Cor'!S584,'VAR3-Sag'!T584)/2</f>
        <v>4.6132500000000548E-2</v>
      </c>
      <c r="P585" s="23">
        <f>SUM('VAR4-Cor'!T584,'VAR4-Sag'!T584)/2</f>
        <v>9.2999999999999944E-2</v>
      </c>
      <c r="Q585" s="23">
        <f t="shared" si="41"/>
        <v>6.6877499999999743E-2</v>
      </c>
      <c r="S585">
        <v>1967</v>
      </c>
      <c r="T585">
        <v>6</v>
      </c>
      <c r="U585" s="11">
        <v>1967.41666665556</v>
      </c>
      <c r="W585" s="23">
        <f t="shared" si="43"/>
        <v>4.6213738511533174E-2</v>
      </c>
      <c r="X585" s="23">
        <f t="shared" si="43"/>
        <v>3.724554952218298E-2</v>
      </c>
      <c r="Y585" s="23">
        <f t="shared" si="43"/>
        <v>4.5729554866629149E-2</v>
      </c>
      <c r="Z585" s="23">
        <f t="shared" si="42"/>
        <v>4.3062947633448444E-2</v>
      </c>
    </row>
    <row r="586" spans="1:26" x14ac:dyDescent="0.3">
      <c r="A586">
        <v>1967</v>
      </c>
      <c r="B586">
        <v>5</v>
      </c>
      <c r="C586" s="11">
        <v>1967.3333333221999</v>
      </c>
      <c r="E586" s="23">
        <f>SUM('VAR2-Cor'!R585,'VAR2-Sag'!R585)/2</f>
        <v>0.704803850843013</v>
      </c>
      <c r="F586" s="23">
        <f>SUM('VAR3-Cor'!R585,'VAR3-Sag'!S585)/2</f>
        <v>0.78616039751787448</v>
      </c>
      <c r="G586" s="23">
        <f>SUM('VAR4-Cor'!S585,'VAR4-Sag'!S585)/2</f>
        <v>0.43818283722146201</v>
      </c>
      <c r="H586" s="23">
        <f t="shared" si="40"/>
        <v>0.64304902852744983</v>
      </c>
      <c r="J586">
        <v>1967</v>
      </c>
      <c r="K586">
        <v>5</v>
      </c>
      <c r="L586" s="11">
        <v>1967.3333333221999</v>
      </c>
      <c r="N586" s="23">
        <f>SUM('VAR2-Cor'!S585,'VAR2-Sag'!S585)/2</f>
        <v>6.1500000000002303E-2</v>
      </c>
      <c r="O586" s="23">
        <f>SUM('VAR3-Cor'!S585,'VAR3-Sag'!T585)/2</f>
        <v>4.6132500000000999E-2</v>
      </c>
      <c r="P586" s="23">
        <f>SUM('VAR4-Cor'!T585,'VAR4-Sag'!T585)/2</f>
        <v>0.11700000000000066</v>
      </c>
      <c r="Q586" s="23">
        <f t="shared" si="41"/>
        <v>7.4877500000001318E-2</v>
      </c>
      <c r="S586">
        <v>1967</v>
      </c>
      <c r="T586">
        <v>5</v>
      </c>
      <c r="U586" s="11">
        <v>1967.3333333221999</v>
      </c>
      <c r="W586" s="23">
        <f t="shared" si="43"/>
        <v>4.3345436826846925E-2</v>
      </c>
      <c r="X586" s="23">
        <f t="shared" si="43"/>
        <v>3.626754453849413E-2</v>
      </c>
      <c r="Y586" s="23">
        <f t="shared" si="43"/>
        <v>5.1267391954911347E-2</v>
      </c>
      <c r="Z586" s="23">
        <f t="shared" si="42"/>
        <v>4.3626791106750801E-2</v>
      </c>
    </row>
    <row r="587" spans="1:26" x14ac:dyDescent="0.3">
      <c r="A587">
        <v>1967</v>
      </c>
      <c r="B587">
        <v>4</v>
      </c>
      <c r="C587" s="11">
        <v>1967.24999998884</v>
      </c>
      <c r="E587" s="23">
        <f>SUM('VAR2-Cor'!R586,'VAR2-Sag'!R586)/2</f>
        <v>0.67177606683533653</v>
      </c>
      <c r="F587" s="23">
        <f>SUM('VAR3-Cor'!R586,'VAR3-Sag'!S586)/2</f>
        <v>0.76853211606127347</v>
      </c>
      <c r="G587" s="23">
        <f>SUM('VAR4-Cor'!S586,'VAR4-Sag'!S586)/2</f>
        <v>0.35726560893964299</v>
      </c>
      <c r="H587" s="23">
        <f t="shared" si="40"/>
        <v>0.59919126394541766</v>
      </c>
      <c r="J587">
        <v>1967</v>
      </c>
      <c r="K587">
        <v>4</v>
      </c>
      <c r="L587" s="11">
        <v>1967.24999998884</v>
      </c>
      <c r="N587" s="23">
        <f>SUM('VAR2-Cor'!S586,'VAR2-Sag'!S586)/2</f>
        <v>4.6125000000001699E-2</v>
      </c>
      <c r="O587" s="23">
        <f>SUM('VAR3-Cor'!S586,'VAR3-Sag'!T586)/2</f>
        <v>4.6132500000000548E-2</v>
      </c>
      <c r="P587" s="23">
        <f>SUM('VAR4-Cor'!T586,'VAR4-Sag'!T586)/2</f>
        <v>7.050000000000084E-2</v>
      </c>
      <c r="Q587" s="23">
        <f t="shared" si="41"/>
        <v>5.4252500000001029E-2</v>
      </c>
      <c r="S587">
        <v>1967</v>
      </c>
      <c r="T587">
        <v>4</v>
      </c>
      <c r="U587" s="11">
        <v>1967.24999998884</v>
      </c>
      <c r="W587" s="23">
        <f t="shared" si="43"/>
        <v>3.0985671082781038E-2</v>
      </c>
      <c r="X587" s="23">
        <f t="shared" si="43"/>
        <v>3.5454307844197119E-2</v>
      </c>
      <c r="Y587" s="23">
        <f t="shared" si="43"/>
        <v>2.5187225430245132E-2</v>
      </c>
      <c r="Z587" s="23">
        <f t="shared" si="42"/>
        <v>3.0542401452407764E-2</v>
      </c>
    </row>
    <row r="588" spans="1:26" x14ac:dyDescent="0.3">
      <c r="A588">
        <v>1967</v>
      </c>
      <c r="B588">
        <v>3</v>
      </c>
      <c r="C588" s="11">
        <v>1967.16666665548</v>
      </c>
      <c r="E588" s="23">
        <f>SUM('VAR2-Cor'!R587,'VAR2-Sag'!R587)/2</f>
        <v>0.65753297226133101</v>
      </c>
      <c r="F588" s="23">
        <f>SUM('VAR3-Cor'!R587,'VAR3-Sag'!S587)/2</f>
        <v>0.76917698991422956</v>
      </c>
      <c r="G588" s="23">
        <f>SUM('VAR4-Cor'!S587,'VAR4-Sag'!S587)/2</f>
        <v>0.31524119170818898</v>
      </c>
      <c r="H588" s="23">
        <f t="shared" si="40"/>
        <v>0.58065038462791652</v>
      </c>
      <c r="J588">
        <v>1967</v>
      </c>
      <c r="K588">
        <v>3</v>
      </c>
      <c r="L588" s="11">
        <v>1967.16666665548</v>
      </c>
      <c r="N588" s="23">
        <f>SUM('VAR2-Cor'!S587,'VAR2-Sag'!S587)/2</f>
        <v>4.6125000000001699E-2</v>
      </c>
      <c r="O588" s="23">
        <f>SUM('VAR3-Cor'!S587,'VAR3-Sag'!T587)/2</f>
        <v>4.6132500000000999E-2</v>
      </c>
      <c r="P588" s="23">
        <f>SUM('VAR4-Cor'!T587,'VAR4-Sag'!T587)/2</f>
        <v>7.050000000000084E-2</v>
      </c>
      <c r="Q588" s="23">
        <f t="shared" si="41"/>
        <v>5.4252500000001182E-2</v>
      </c>
      <c r="S588">
        <v>1967</v>
      </c>
      <c r="T588">
        <v>3</v>
      </c>
      <c r="U588" s="11">
        <v>1967.16666665548</v>
      </c>
      <c r="W588" s="23">
        <f t="shared" si="43"/>
        <v>3.0328708345555011E-2</v>
      </c>
      <c r="X588" s="23">
        <f t="shared" si="43"/>
        <v>3.5484057487218966E-2</v>
      </c>
      <c r="Y588" s="23">
        <f t="shared" si="43"/>
        <v>2.2224504015427589E-2</v>
      </c>
      <c r="Z588" s="23">
        <f t="shared" si="42"/>
        <v>2.9345756616067187E-2</v>
      </c>
    </row>
    <row r="589" spans="1:26" x14ac:dyDescent="0.3">
      <c r="A589">
        <v>1967</v>
      </c>
      <c r="B589">
        <v>2</v>
      </c>
      <c r="C589" s="11">
        <v>1967.0833333221201</v>
      </c>
      <c r="E589" s="23">
        <f>SUM('VAR2-Cor'!R588,'VAR2-Sag'!R588)/2</f>
        <v>0.66082605444621545</v>
      </c>
      <c r="F589" s="23">
        <f>SUM('VAR3-Cor'!R588,'VAR3-Sag'!S588)/2</f>
        <v>0.76979204617465946</v>
      </c>
      <c r="G589" s="23">
        <f>SUM('VAR4-Cor'!S588,'VAR4-Sag'!S588)/2</f>
        <v>0.3131103660010765</v>
      </c>
      <c r="H589" s="23">
        <f t="shared" ref="H589:H652" si="44">AVERAGE(D589:G589)</f>
        <v>0.58124282220731716</v>
      </c>
      <c r="J589">
        <v>1967</v>
      </c>
      <c r="K589">
        <v>2</v>
      </c>
      <c r="L589" s="11">
        <v>1967.0833333221201</v>
      </c>
      <c r="N589" s="23">
        <f>SUM('VAR2-Cor'!S588,'VAR2-Sag'!S588)/2</f>
        <v>0.1844999999999995</v>
      </c>
      <c r="O589" s="23">
        <f>SUM('VAR3-Cor'!S588,'VAR3-Sag'!T588)/2</f>
        <v>9.2279999999998599E-2</v>
      </c>
      <c r="P589" s="23">
        <f>SUM('VAR4-Cor'!T588,'VAR4-Sag'!T588)/2</f>
        <v>0.186000000000003</v>
      </c>
      <c r="Q589" s="23">
        <f t="shared" ref="Q589:Q652" si="45">AVERAGE(M589:P589)</f>
        <v>0.15426000000000037</v>
      </c>
      <c r="S589">
        <v>1967</v>
      </c>
      <c r="T589">
        <v>2</v>
      </c>
      <c r="U589" s="11">
        <v>1967.0833333221201</v>
      </c>
      <c r="W589" s="23">
        <f t="shared" si="43"/>
        <v>0.12192240704532642</v>
      </c>
      <c r="X589" s="23">
        <f t="shared" si="43"/>
        <v>7.103641002099649E-2</v>
      </c>
      <c r="Y589" s="23">
        <f t="shared" si="43"/>
        <v>5.8238528076201168E-2</v>
      </c>
      <c r="Z589" s="23">
        <f t="shared" ref="Z589:Z652" si="46">AVERAGE(V589:Y589)</f>
        <v>8.3732448380841359E-2</v>
      </c>
    </row>
    <row r="590" spans="1:26" x14ac:dyDescent="0.3">
      <c r="A590">
        <v>1967</v>
      </c>
      <c r="B590">
        <v>1</v>
      </c>
      <c r="C590" s="11">
        <v>1966.99999998876</v>
      </c>
      <c r="E590" s="23">
        <f>SUM('VAR2-Cor'!R589,'VAR2-Sag'!R589)/2</f>
        <v>0.70345912202496552</v>
      </c>
      <c r="F590" s="23">
        <f>SUM('VAR3-Cor'!R589,'VAR3-Sag'!S589)/2</f>
        <v>0.82385983132519103</v>
      </c>
      <c r="G590" s="23">
        <f>SUM('VAR4-Cor'!S589,'VAR4-Sag'!S589)/2</f>
        <v>0.3515416706696235</v>
      </c>
      <c r="H590" s="23">
        <f t="shared" si="44"/>
        <v>0.62628687467326005</v>
      </c>
      <c r="J590">
        <v>1967</v>
      </c>
      <c r="K590">
        <v>1</v>
      </c>
      <c r="L590" s="11">
        <v>1966.99999998876</v>
      </c>
      <c r="N590" s="23">
        <f>SUM('VAR2-Cor'!S589,'VAR2-Sag'!S589)/2</f>
        <v>0.18450000000000299</v>
      </c>
      <c r="O590" s="23">
        <f>SUM('VAR3-Cor'!S589,'VAR3-Sag'!T589)/2</f>
        <v>6.1514999999999952E-2</v>
      </c>
      <c r="P590" s="23">
        <f>SUM('VAR4-Cor'!T589,'VAR4-Sag'!T589)/2</f>
        <v>0.14100000000000165</v>
      </c>
      <c r="Q590" s="23">
        <f t="shared" si="45"/>
        <v>0.12900500000000154</v>
      </c>
      <c r="S590">
        <v>1967</v>
      </c>
      <c r="T590">
        <v>1</v>
      </c>
      <c r="U590" s="11">
        <v>1966.99999998876</v>
      </c>
      <c r="W590" s="23">
        <f t="shared" si="43"/>
        <v>0.12978820801360824</v>
      </c>
      <c r="X590" s="23">
        <f t="shared" si="43"/>
        <v>5.0679737523969086E-2</v>
      </c>
      <c r="Y590" s="23">
        <f t="shared" si="43"/>
        <v>4.9567375564417496E-2</v>
      </c>
      <c r="Z590" s="23">
        <f t="shared" si="46"/>
        <v>7.667844036733161E-2</v>
      </c>
    </row>
    <row r="591" spans="1:26" x14ac:dyDescent="0.3">
      <c r="A591">
        <v>1966</v>
      </c>
      <c r="B591">
        <v>12</v>
      </c>
      <c r="C591" s="11">
        <v>1966.9166666553999</v>
      </c>
      <c r="E591" s="23">
        <f>SUM('VAR2-Cor'!R590,'VAR2-Sag'!R590)/2</f>
        <v>0.76617033178778504</v>
      </c>
      <c r="F591" s="23">
        <f>SUM('VAR3-Cor'!R590,'VAR3-Sag'!S590)/2</f>
        <v>0.89069080913434895</v>
      </c>
      <c r="G591" s="23">
        <f>SUM('VAR4-Cor'!S590,'VAR4-Sag'!S590)/2</f>
        <v>0.44872906773306348</v>
      </c>
      <c r="H591" s="23">
        <f t="shared" si="44"/>
        <v>0.70186340288506577</v>
      </c>
      <c r="J591">
        <v>1966</v>
      </c>
      <c r="K591">
        <v>12</v>
      </c>
      <c r="L591" s="11">
        <v>1966.9166666553999</v>
      </c>
      <c r="N591" s="23">
        <f>SUM('VAR2-Cor'!S590,'VAR2-Sag'!S590)/2</f>
        <v>0.1844999999999995</v>
      </c>
      <c r="O591" s="23">
        <f>SUM('VAR3-Cor'!S590,'VAR3-Sag'!T590)/2</f>
        <v>9.2279999999998655E-2</v>
      </c>
      <c r="P591" s="23">
        <f>SUM('VAR4-Cor'!T590,'VAR4-Sag'!T590)/2</f>
        <v>0.1859999999999995</v>
      </c>
      <c r="Q591" s="23">
        <f t="shared" si="45"/>
        <v>0.1542599999999992</v>
      </c>
      <c r="S591">
        <v>1966</v>
      </c>
      <c r="T591">
        <v>12</v>
      </c>
      <c r="U591" s="11">
        <v>1966.9166666553999</v>
      </c>
      <c r="W591" s="23">
        <f t="shared" si="43"/>
        <v>0.14135842621484596</v>
      </c>
      <c r="X591" s="23">
        <f t="shared" si="43"/>
        <v>8.2192947866916527E-2</v>
      </c>
      <c r="Y591" s="23">
        <f t="shared" si="43"/>
        <v>8.3463606598349588E-2</v>
      </c>
      <c r="Z591" s="23">
        <f t="shared" si="46"/>
        <v>0.10233832689337069</v>
      </c>
    </row>
    <row r="592" spans="1:26" x14ac:dyDescent="0.3">
      <c r="A592">
        <v>1966</v>
      </c>
      <c r="B592">
        <v>11</v>
      </c>
      <c r="C592" s="11">
        <v>1966.8333333220401</v>
      </c>
      <c r="E592" s="23">
        <f>SUM('VAR2-Cor'!R591,'VAR2-Sag'!R591)/2</f>
        <v>0.83786463865817451</v>
      </c>
      <c r="F592" s="23">
        <f>SUM('VAR3-Cor'!R591,'VAR3-Sag'!S591)/2</f>
        <v>0.93084261640114052</v>
      </c>
      <c r="G592" s="23">
        <f>SUM('VAR4-Cor'!S591,'VAR4-Sag'!S591)/2</f>
        <v>0.57955356543116454</v>
      </c>
      <c r="H592" s="23">
        <f t="shared" si="44"/>
        <v>0.78275360683015993</v>
      </c>
      <c r="J592">
        <v>1966</v>
      </c>
      <c r="K592">
        <v>11</v>
      </c>
      <c r="L592" s="11">
        <v>1966.8333333220401</v>
      </c>
      <c r="N592" s="23">
        <f>SUM('VAR2-Cor'!S591,'VAR2-Sag'!S591)/2</f>
        <v>0.15375000000000549</v>
      </c>
      <c r="O592" s="23">
        <f>SUM('VAR3-Cor'!S591,'VAR3-Sag'!T591)/2</f>
        <v>6.1515000000003497E-2</v>
      </c>
      <c r="P592" s="23">
        <f>SUM('VAR4-Cor'!T591,'VAR4-Sag'!T591)/2</f>
        <v>0.14100000000000165</v>
      </c>
      <c r="Q592" s="23">
        <f t="shared" si="45"/>
        <v>0.11875500000000354</v>
      </c>
      <c r="S592">
        <v>1966</v>
      </c>
      <c r="T592">
        <v>11</v>
      </c>
      <c r="U592" s="11">
        <v>1966.8333333220401</v>
      </c>
      <c r="W592" s="23">
        <f t="shared" si="43"/>
        <v>0.12882168819369894</v>
      </c>
      <c r="X592" s="23">
        <f t="shared" si="43"/>
        <v>5.7260783547919414E-2</v>
      </c>
      <c r="Y592" s="23">
        <f t="shared" si="43"/>
        <v>8.1717052725795158E-2</v>
      </c>
      <c r="Z592" s="23">
        <f t="shared" si="46"/>
        <v>8.9266508155804503E-2</v>
      </c>
    </row>
    <row r="593" spans="1:26" x14ac:dyDescent="0.3">
      <c r="A593">
        <v>1966</v>
      </c>
      <c r="B593">
        <v>10</v>
      </c>
      <c r="C593" s="11">
        <v>1966.74999998868</v>
      </c>
      <c r="E593" s="23">
        <f>SUM('VAR2-Cor'!R592,'VAR2-Sag'!R592)/2</f>
        <v>0.87976458426700144</v>
      </c>
      <c r="F593" s="23">
        <f>SUM('VAR3-Cor'!R592,'VAR3-Sag'!S592)/2</f>
        <v>0.93321164233784204</v>
      </c>
      <c r="G593" s="23">
        <f>SUM('VAR4-Cor'!S592,'VAR4-Sag'!S592)/2</f>
        <v>0.56227155119639294</v>
      </c>
      <c r="H593" s="23">
        <f t="shared" si="44"/>
        <v>0.79174925926707884</v>
      </c>
      <c r="J593">
        <v>1966</v>
      </c>
      <c r="K593">
        <v>10</v>
      </c>
      <c r="L593" s="11">
        <v>1966.74999998868</v>
      </c>
      <c r="N593" s="23">
        <f>SUM('VAR2-Cor'!S592,'VAR2-Sag'!S592)/2</f>
        <v>9.2249999999999652E-2</v>
      </c>
      <c r="O593" s="23">
        <f>SUM('VAR3-Cor'!S592,'VAR3-Sag'!T592)/2</f>
        <v>4.6139999999999348E-2</v>
      </c>
      <c r="P593" s="23">
        <f>SUM('VAR4-Cor'!T592,'VAR4-Sag'!T592)/2</f>
        <v>0.11700000000000421</v>
      </c>
      <c r="Q593" s="23">
        <f t="shared" si="45"/>
        <v>8.513000000000108E-2</v>
      </c>
      <c r="S593">
        <v>1966</v>
      </c>
      <c r="T593">
        <v>10</v>
      </c>
      <c r="U593" s="11">
        <v>1966.74999998868</v>
      </c>
      <c r="W593" s="23">
        <f t="shared" si="43"/>
        <v>8.1158282898630571E-2</v>
      </c>
      <c r="X593" s="23">
        <f t="shared" si="43"/>
        <v>4.305838517746742E-2</v>
      </c>
      <c r="Y593" s="23">
        <f t="shared" si="43"/>
        <v>6.5785771489980341E-2</v>
      </c>
      <c r="Z593" s="23">
        <f t="shared" si="46"/>
        <v>6.3334146522026111E-2</v>
      </c>
    </row>
    <row r="594" spans="1:26" x14ac:dyDescent="0.3">
      <c r="A594">
        <v>1966</v>
      </c>
      <c r="B594">
        <v>9</v>
      </c>
      <c r="C594" s="11">
        <v>1966.6666666553199</v>
      </c>
      <c r="E594" s="23">
        <f>SUM('VAR2-Cor'!R593,'VAR2-Sag'!R593)/2</f>
        <v>0.82742179815054351</v>
      </c>
      <c r="F594" s="23">
        <f>SUM('VAR3-Cor'!R593,'VAR3-Sag'!S593)/2</f>
        <v>0.90883287957633252</v>
      </c>
      <c r="G594" s="23">
        <f>SUM('VAR4-Cor'!S593,'VAR4-Sag'!S593)/2</f>
        <v>0.52317395868037653</v>
      </c>
      <c r="H594" s="23">
        <f t="shared" si="44"/>
        <v>0.75314287880241759</v>
      </c>
      <c r="J594">
        <v>1966</v>
      </c>
      <c r="K594">
        <v>9</v>
      </c>
      <c r="L594" s="11">
        <v>1966.6666666553199</v>
      </c>
      <c r="N594" s="23">
        <f>SUM('VAR2-Cor'!S593,'VAR2-Sag'!S593)/2</f>
        <v>6.1500000000002303E-2</v>
      </c>
      <c r="O594" s="23">
        <f>SUM('VAR3-Cor'!S593,'VAR3-Sag'!T593)/2</f>
        <v>4.6139999999999348E-2</v>
      </c>
      <c r="P594" s="23">
        <f>SUM('VAR4-Cor'!T593,'VAR4-Sag'!T593)/2</f>
        <v>0.11700000000000066</v>
      </c>
      <c r="Q594" s="23">
        <f t="shared" si="45"/>
        <v>7.4880000000000765E-2</v>
      </c>
      <c r="S594">
        <v>1966</v>
      </c>
      <c r="T594">
        <v>9</v>
      </c>
      <c r="U594" s="11">
        <v>1966.6666666553199</v>
      </c>
      <c r="W594" s="23">
        <f t="shared" si="43"/>
        <v>5.088644058626033E-2</v>
      </c>
      <c r="X594" s="23">
        <f t="shared" si="43"/>
        <v>4.193354906365139E-2</v>
      </c>
      <c r="Y594" s="23">
        <f t="shared" si="43"/>
        <v>6.1211353165604401E-2</v>
      </c>
      <c r="Z594" s="23">
        <f t="shared" si="46"/>
        <v>5.1343780938505369E-2</v>
      </c>
    </row>
    <row r="595" spans="1:26" x14ac:dyDescent="0.3">
      <c r="A595">
        <v>1966</v>
      </c>
      <c r="B595">
        <v>8</v>
      </c>
      <c r="C595" s="11">
        <v>1966.58333332196</v>
      </c>
      <c r="E595" s="23">
        <f>SUM('VAR2-Cor'!R594,'VAR2-Sag'!R594)/2</f>
        <v>0.75304892575063453</v>
      </c>
      <c r="F595" s="23">
        <f>SUM('VAR3-Cor'!R594,'VAR3-Sag'!S594)/2</f>
        <v>0.8671474333494531</v>
      </c>
      <c r="G595" s="23">
        <f>SUM('VAR4-Cor'!S594,'VAR4-Sag'!S594)/2</f>
        <v>0.49893022620029354</v>
      </c>
      <c r="H595" s="23">
        <f t="shared" si="44"/>
        <v>0.70637552843346041</v>
      </c>
      <c r="J595">
        <v>1966</v>
      </c>
      <c r="K595">
        <v>8</v>
      </c>
      <c r="L595" s="11">
        <v>1966.58333332196</v>
      </c>
      <c r="N595" s="23">
        <f>SUM('VAR2-Cor'!S594,'VAR2-Sag'!S594)/2</f>
        <v>7.6875000000000804E-2</v>
      </c>
      <c r="O595" s="23">
        <f>SUM('VAR3-Cor'!S594,'VAR3-Sag'!T594)/2</f>
        <v>4.61399999999976E-2</v>
      </c>
      <c r="P595" s="23">
        <f>SUM('VAR4-Cor'!T594,'VAR4-Sag'!T594)/2</f>
        <v>0.11700000000000066</v>
      </c>
      <c r="Q595" s="23">
        <f t="shared" si="45"/>
        <v>8.0004999999999687E-2</v>
      </c>
      <c r="S595">
        <v>1966</v>
      </c>
      <c r="T595">
        <v>8</v>
      </c>
      <c r="U595" s="11">
        <v>1966.58333332196</v>
      </c>
      <c r="W595" s="23">
        <f t="shared" si="43"/>
        <v>5.7890636167080636E-2</v>
      </c>
      <c r="X595" s="23">
        <f t="shared" si="43"/>
        <v>4.0010182574741683E-2</v>
      </c>
      <c r="Y595" s="23">
        <f t="shared" si="43"/>
        <v>5.8374836465434669E-2</v>
      </c>
      <c r="Z595" s="23">
        <f t="shared" si="46"/>
        <v>5.2091885069085665E-2</v>
      </c>
    </row>
    <row r="596" spans="1:26" x14ac:dyDescent="0.3">
      <c r="A596">
        <v>1966</v>
      </c>
      <c r="B596">
        <v>7</v>
      </c>
      <c r="C596" s="11">
        <v>1966.4999999885999</v>
      </c>
      <c r="E596" s="23">
        <f>SUM('VAR2-Cor'!R595,'VAR2-Sag'!R595)/2</f>
        <v>0.70906463529250896</v>
      </c>
      <c r="F596" s="23">
        <f>SUM('VAR3-Cor'!R595,'VAR3-Sag'!S595)/2</f>
        <v>0.81469702938392996</v>
      </c>
      <c r="G596" s="23">
        <f>SUM('VAR4-Cor'!S595,'VAR4-Sag'!S595)/2</f>
        <v>0.45418708890469905</v>
      </c>
      <c r="H596" s="23">
        <f t="shared" si="44"/>
        <v>0.65931625119371262</v>
      </c>
      <c r="J596">
        <v>1966</v>
      </c>
      <c r="K596">
        <v>7</v>
      </c>
      <c r="L596" s="11">
        <v>1966.4999999885999</v>
      </c>
      <c r="N596" s="23">
        <f>SUM('VAR2-Cor'!S595,'VAR2-Sag'!S595)/2</f>
        <v>4.6124999999999951E-2</v>
      </c>
      <c r="O596" s="23">
        <f>SUM('VAR3-Cor'!S595,'VAR3-Sag'!T595)/2</f>
        <v>4.61399999999976E-2</v>
      </c>
      <c r="P596" s="23">
        <f>SUM('VAR4-Cor'!T595,'VAR4-Sag'!T595)/2</f>
        <v>0.11699999999999715</v>
      </c>
      <c r="Q596" s="23">
        <f t="shared" si="45"/>
        <v>6.9754999999998235E-2</v>
      </c>
      <c r="S596">
        <v>1966</v>
      </c>
      <c r="T596">
        <v>7</v>
      </c>
      <c r="U596" s="11">
        <v>1966.4999999885999</v>
      </c>
      <c r="W596" s="23">
        <f t="shared" si="43"/>
        <v>3.2705606302866938E-2</v>
      </c>
      <c r="X596" s="23">
        <f t="shared" si="43"/>
        <v>3.7590120935772575E-2</v>
      </c>
      <c r="Y596" s="23">
        <f t="shared" si="43"/>
        <v>5.3139889401848495E-2</v>
      </c>
      <c r="Z596" s="23">
        <f t="shared" si="46"/>
        <v>4.1145205546829336E-2</v>
      </c>
    </row>
    <row r="597" spans="1:26" x14ac:dyDescent="0.3">
      <c r="A597">
        <v>1966</v>
      </c>
      <c r="B597">
        <v>6</v>
      </c>
      <c r="C597" s="11">
        <v>1966.4166666552401</v>
      </c>
      <c r="E597" s="23">
        <f>SUM('VAR2-Cor'!R596,'VAR2-Sag'!R596)/2</f>
        <v>0.68969890829902192</v>
      </c>
      <c r="F597" s="23">
        <f>SUM('VAR3-Cor'!R596,'VAR3-Sag'!S596)/2</f>
        <v>0.76508947205974343</v>
      </c>
      <c r="G597" s="23">
        <f>SUM('VAR4-Cor'!S596,'VAR4-Sag'!S596)/2</f>
        <v>0.40194914226699596</v>
      </c>
      <c r="H597" s="23">
        <f t="shared" si="44"/>
        <v>0.6189125075419204</v>
      </c>
      <c r="J597">
        <v>1966</v>
      </c>
      <c r="K597">
        <v>6</v>
      </c>
      <c r="L597" s="11">
        <v>1966.4166666552401</v>
      </c>
      <c r="N597" s="23">
        <f>SUM('VAR2-Cor'!S596,'VAR2-Sag'!S596)/2</f>
        <v>9.2249999999999652E-2</v>
      </c>
      <c r="O597" s="23">
        <f>SUM('VAR3-Cor'!S596,'VAR3-Sag'!T596)/2</f>
        <v>4.6140000000002901E-2</v>
      </c>
      <c r="P597" s="23">
        <f>SUM('VAR4-Cor'!T596,'VAR4-Sag'!T596)/2</f>
        <v>0.11700000000000066</v>
      </c>
      <c r="Q597" s="23">
        <f t="shared" si="45"/>
        <v>8.513000000000108E-2</v>
      </c>
      <c r="S597">
        <v>1966</v>
      </c>
      <c r="T597">
        <v>6</v>
      </c>
      <c r="U597" s="11">
        <v>1966.4166666552401</v>
      </c>
      <c r="W597" s="23">
        <f t="shared" si="43"/>
        <v>6.3624724290584536E-2</v>
      </c>
      <c r="X597" s="23">
        <f t="shared" si="43"/>
        <v>3.5301228240838783E-2</v>
      </c>
      <c r="Y597" s="23">
        <f t="shared" si="43"/>
        <v>4.7028049645238795E-2</v>
      </c>
      <c r="Z597" s="23">
        <f t="shared" si="46"/>
        <v>4.8651334058887365E-2</v>
      </c>
    </row>
    <row r="598" spans="1:26" x14ac:dyDescent="0.3">
      <c r="A598">
        <v>1966</v>
      </c>
      <c r="B598">
        <v>5</v>
      </c>
      <c r="C598" s="11">
        <v>1966.33333332188</v>
      </c>
      <c r="E598" s="23">
        <f>SUM('VAR2-Cor'!R597,'VAR2-Sag'!R597)/2</f>
        <v>0.65735182616535748</v>
      </c>
      <c r="F598" s="23">
        <f>SUM('VAR3-Cor'!R597,'VAR3-Sag'!S597)/2</f>
        <v>0.72641555059772656</v>
      </c>
      <c r="G598" s="23">
        <f>SUM('VAR4-Cor'!S597,'VAR4-Sag'!S597)/2</f>
        <v>0.37907822586137452</v>
      </c>
      <c r="H598" s="23">
        <f t="shared" si="44"/>
        <v>0.58761520087481955</v>
      </c>
      <c r="J598">
        <v>1966</v>
      </c>
      <c r="K598">
        <v>5</v>
      </c>
      <c r="L598" s="11">
        <v>1966.33333332188</v>
      </c>
      <c r="N598" s="23">
        <f>SUM('VAR2-Cor'!S597,'VAR2-Sag'!S597)/2</f>
        <v>6.1500000000002303E-2</v>
      </c>
      <c r="O598" s="23">
        <f>SUM('VAR3-Cor'!S597,'VAR3-Sag'!T597)/2</f>
        <v>4.6139999999999348E-2</v>
      </c>
      <c r="P598" s="23">
        <f>SUM('VAR4-Cor'!T597,'VAR4-Sag'!T597)/2</f>
        <v>0.11700000000000421</v>
      </c>
      <c r="Q598" s="23">
        <f t="shared" si="45"/>
        <v>7.4880000000001959E-2</v>
      </c>
      <c r="S598">
        <v>1966</v>
      </c>
      <c r="T598">
        <v>5</v>
      </c>
      <c r="U598" s="11">
        <v>1966.33333332188</v>
      </c>
      <c r="W598" s="23">
        <f t="shared" si="43"/>
        <v>4.0427137309170996E-2</v>
      </c>
      <c r="X598" s="23">
        <f t="shared" si="43"/>
        <v>3.3516813504578628E-2</v>
      </c>
      <c r="Y598" s="23">
        <f t="shared" si="43"/>
        <v>4.4352152425782415E-2</v>
      </c>
      <c r="Z598" s="23">
        <f t="shared" si="46"/>
        <v>3.9432034413177351E-2</v>
      </c>
    </row>
    <row r="599" spans="1:26" x14ac:dyDescent="0.3">
      <c r="A599">
        <v>1966</v>
      </c>
      <c r="B599">
        <v>4</v>
      </c>
      <c r="C599" s="11">
        <v>1966.2499999885199</v>
      </c>
      <c r="E599" s="23">
        <f>SUM('VAR2-Cor'!R598,'VAR2-Sag'!R598)/2</f>
        <v>0.63330782647896045</v>
      </c>
      <c r="F599" s="23">
        <f>SUM('VAR3-Cor'!R598,'VAR3-Sag'!S598)/2</f>
        <v>0.70043916368080605</v>
      </c>
      <c r="G599" s="23">
        <f>SUM('VAR4-Cor'!S598,'VAR4-Sag'!S598)/2</f>
        <v>0.36265518785612649</v>
      </c>
      <c r="H599" s="23">
        <f t="shared" si="44"/>
        <v>0.56546739267196433</v>
      </c>
      <c r="J599">
        <v>1966</v>
      </c>
      <c r="K599">
        <v>4</v>
      </c>
      <c r="L599" s="11">
        <v>1966.2499999885199</v>
      </c>
      <c r="N599" s="23">
        <f>SUM('VAR2-Cor'!S598,'VAR2-Sag'!S598)/2</f>
        <v>7.6875000000002552E-2</v>
      </c>
      <c r="O599" s="23">
        <f>SUM('VAR3-Cor'!S598,'VAR3-Sag'!T598)/2</f>
        <v>4.6139999999999348E-2</v>
      </c>
      <c r="P599" s="23">
        <f>SUM('VAR4-Cor'!T598,'VAR4-Sag'!T598)/2</f>
        <v>9.4500000000001555E-2</v>
      </c>
      <c r="Q599" s="23">
        <f t="shared" si="45"/>
        <v>7.2505000000001152E-2</v>
      </c>
      <c r="S599">
        <v>1966</v>
      </c>
      <c r="T599">
        <v>4</v>
      </c>
      <c r="U599" s="11">
        <v>1966.2499999885199</v>
      </c>
      <c r="W599" s="23">
        <f t="shared" si="43"/>
        <v>4.8685539160571702E-2</v>
      </c>
      <c r="X599" s="23">
        <f t="shared" si="43"/>
        <v>3.2318263012231938E-2</v>
      </c>
      <c r="Y599" s="23">
        <f t="shared" si="43"/>
        <v>3.427091525240452E-2</v>
      </c>
      <c r="Z599" s="23">
        <f t="shared" si="46"/>
        <v>3.8424905808402722E-2</v>
      </c>
    </row>
    <row r="600" spans="1:26" x14ac:dyDescent="0.3">
      <c r="A600">
        <v>1966</v>
      </c>
      <c r="B600">
        <v>3</v>
      </c>
      <c r="C600" s="11">
        <v>1966.16666665516</v>
      </c>
      <c r="E600" s="23">
        <f>SUM('VAR2-Cor'!R599,'VAR2-Sag'!R599)/2</f>
        <v>0.63085151262793548</v>
      </c>
      <c r="F600" s="23">
        <f>SUM('VAR3-Cor'!R599,'VAR3-Sag'!S599)/2</f>
        <v>0.68756183588719799</v>
      </c>
      <c r="G600" s="23">
        <f>SUM('VAR4-Cor'!S599,'VAR4-Sag'!S599)/2</f>
        <v>0.34426505478354696</v>
      </c>
      <c r="H600" s="23">
        <f t="shared" si="44"/>
        <v>0.55422613443289348</v>
      </c>
      <c r="J600">
        <v>1966</v>
      </c>
      <c r="K600">
        <v>3</v>
      </c>
      <c r="L600" s="11">
        <v>1966.16666665516</v>
      </c>
      <c r="N600" s="23">
        <f>SUM('VAR2-Cor'!S599,'VAR2-Sag'!S599)/2</f>
        <v>4.6124999999998147E-2</v>
      </c>
      <c r="O600" s="23">
        <f>SUM('VAR3-Cor'!S599,'VAR3-Sag'!T599)/2</f>
        <v>4.6139999999999348E-2</v>
      </c>
      <c r="P600" s="23">
        <f>SUM('VAR4-Cor'!T599,'VAR4-Sag'!T599)/2</f>
        <v>9.4500000000001555E-2</v>
      </c>
      <c r="Q600" s="23">
        <f t="shared" si="45"/>
        <v>6.2254999999999679E-2</v>
      </c>
      <c r="S600">
        <v>1966</v>
      </c>
      <c r="T600">
        <v>3</v>
      </c>
      <c r="U600" s="11">
        <v>1966.16666665516</v>
      </c>
      <c r="W600" s="23">
        <f t="shared" si="43"/>
        <v>2.9098026019962354E-2</v>
      </c>
      <c r="X600" s="23">
        <f t="shared" si="43"/>
        <v>3.172410310783487E-2</v>
      </c>
      <c r="Y600" s="23">
        <f t="shared" si="43"/>
        <v>3.2533047677045721E-2</v>
      </c>
      <c r="Z600" s="23">
        <f t="shared" si="46"/>
        <v>3.1118392268280979E-2</v>
      </c>
    </row>
    <row r="601" spans="1:26" x14ac:dyDescent="0.3">
      <c r="A601">
        <v>1966</v>
      </c>
      <c r="B601">
        <v>2</v>
      </c>
      <c r="C601" s="11">
        <v>1966.0833333218</v>
      </c>
      <c r="E601" s="23">
        <f>SUM('VAR2-Cor'!R600,'VAR2-Sag'!R600)/2</f>
        <v>0.63096089516165899</v>
      </c>
      <c r="F601" s="23">
        <f>SUM('VAR3-Cor'!R600,'VAR3-Sag'!S600)/2</f>
        <v>0.685778158652113</v>
      </c>
      <c r="G601" s="23">
        <f>SUM('VAR4-Cor'!S600,'VAR4-Sag'!S600)/2</f>
        <v>0.33261604573583803</v>
      </c>
      <c r="H601" s="23">
        <f t="shared" si="44"/>
        <v>0.54978503318320338</v>
      </c>
      <c r="J601">
        <v>1966</v>
      </c>
      <c r="K601">
        <v>2</v>
      </c>
      <c r="L601" s="11">
        <v>1966.0833333218</v>
      </c>
      <c r="N601" s="23">
        <f>SUM('VAR2-Cor'!S600,'VAR2-Sag'!S600)/2</f>
        <v>0.12300000000000065</v>
      </c>
      <c r="O601" s="23">
        <f>SUM('VAR3-Cor'!S600,'VAR3-Sag'!T600)/2</f>
        <v>0.184530000000002</v>
      </c>
      <c r="P601" s="23">
        <f>SUM('VAR4-Cor'!T600,'VAR4-Sag'!T600)/2</f>
        <v>6.8999999999999048E-2</v>
      </c>
      <c r="Q601" s="23">
        <f t="shared" si="45"/>
        <v>0.12551000000000057</v>
      </c>
      <c r="S601">
        <v>1966</v>
      </c>
      <c r="T601">
        <v>2</v>
      </c>
      <c r="U601" s="11">
        <v>1966.0833333218</v>
      </c>
      <c r="W601" s="23">
        <f t="shared" si="43"/>
        <v>7.760819010488447E-2</v>
      </c>
      <c r="X601" s="23">
        <f t="shared" si="43"/>
        <v>0.12654664361607579</v>
      </c>
      <c r="Y601" s="23">
        <f t="shared" si="43"/>
        <v>2.2950507155772508E-2</v>
      </c>
      <c r="Z601" s="23">
        <f t="shared" si="46"/>
        <v>7.5701780292244267E-2</v>
      </c>
    </row>
    <row r="602" spans="1:26" x14ac:dyDescent="0.3">
      <c r="A602">
        <v>1966</v>
      </c>
      <c r="B602">
        <v>1</v>
      </c>
      <c r="C602" s="11">
        <v>1965.9999999884401</v>
      </c>
      <c r="E602" s="23">
        <f>SUM('VAR2-Cor'!R601,'VAR2-Sag'!R601)/2</f>
        <v>0.69447718841284301</v>
      </c>
      <c r="F602" s="23">
        <f>SUM('VAR3-Cor'!R601,'VAR3-Sag'!S601)/2</f>
        <v>0.7607118050338455</v>
      </c>
      <c r="G602" s="23">
        <f>SUM('VAR4-Cor'!S601,'VAR4-Sag'!S601)/2</f>
        <v>0.33526243259208499</v>
      </c>
      <c r="H602" s="23">
        <f t="shared" si="44"/>
        <v>0.59681714201292457</v>
      </c>
      <c r="J602">
        <v>1966</v>
      </c>
      <c r="K602">
        <v>1</v>
      </c>
      <c r="L602" s="11">
        <v>1965.9999999884401</v>
      </c>
      <c r="N602" s="23">
        <f>SUM('VAR2-Cor'!S601,'VAR2-Sag'!S601)/2</f>
        <v>0.12300000000000465</v>
      </c>
      <c r="O602" s="23">
        <f>SUM('VAR3-Cor'!S601,'VAR3-Sag'!T601)/2</f>
        <v>0.15376499999999979</v>
      </c>
      <c r="P602" s="23">
        <f>SUM('VAR4-Cor'!T601,'VAR4-Sag'!T601)/2</f>
        <v>6.8999999999999048E-2</v>
      </c>
      <c r="Q602" s="23">
        <f t="shared" si="45"/>
        <v>0.11525500000000116</v>
      </c>
      <c r="S602">
        <v>1966</v>
      </c>
      <c r="T602">
        <v>1</v>
      </c>
      <c r="U602" s="11">
        <v>1965.9999999884401</v>
      </c>
      <c r="W602" s="23">
        <f t="shared" si="43"/>
        <v>8.5420694174782916E-2</v>
      </c>
      <c r="X602" s="23">
        <f t="shared" si="43"/>
        <v>0.1169708507010291</v>
      </c>
      <c r="Y602" s="23">
        <f t="shared" si="43"/>
        <v>2.3133107848853546E-2</v>
      </c>
      <c r="Z602" s="23">
        <f t="shared" si="46"/>
        <v>7.517488424155519E-2</v>
      </c>
    </row>
    <row r="603" spans="1:26" x14ac:dyDescent="0.3">
      <c r="A603">
        <v>1965</v>
      </c>
      <c r="B603">
        <v>12</v>
      </c>
      <c r="C603" s="11">
        <v>1965.91666665508</v>
      </c>
      <c r="E603" s="23">
        <f>SUM('VAR2-Cor'!R602,'VAR2-Sag'!R602)/2</f>
        <v>0.73514921393361599</v>
      </c>
      <c r="F603" s="23">
        <f>SUM('VAR3-Cor'!R602,'VAR3-Sag'!S602)/2</f>
        <v>0.89762350701777249</v>
      </c>
      <c r="G603" s="23">
        <f>SUM('VAR4-Cor'!S602,'VAR4-Sag'!S602)/2</f>
        <v>0.34435196257324252</v>
      </c>
      <c r="H603" s="23">
        <f t="shared" si="44"/>
        <v>0.659041561174877</v>
      </c>
      <c r="J603">
        <v>1965</v>
      </c>
      <c r="K603">
        <v>12</v>
      </c>
      <c r="L603" s="11">
        <v>1965.91666665508</v>
      </c>
      <c r="N603" s="23">
        <f>SUM('VAR2-Cor'!S602,'VAR2-Sag'!S602)/2</f>
        <v>0.12300000000000065</v>
      </c>
      <c r="O603" s="23">
        <f>SUM('VAR3-Cor'!S602,'VAR3-Sag'!T602)/2</f>
        <v>0.15376500000000329</v>
      </c>
      <c r="P603" s="23">
        <f>SUM('VAR4-Cor'!T602,'VAR4-Sag'!T602)/2</f>
        <v>4.6499999999999944E-2</v>
      </c>
      <c r="Q603" s="23">
        <f t="shared" si="45"/>
        <v>0.10775500000000128</v>
      </c>
      <c r="S603">
        <v>1965</v>
      </c>
      <c r="T603">
        <v>12</v>
      </c>
      <c r="U603" s="11">
        <v>1965.91666665508</v>
      </c>
      <c r="W603" s="23">
        <f t="shared" ref="W603:Y666" si="47">E603*N603</f>
        <v>9.0423353313835247E-2</v>
      </c>
      <c r="X603" s="23">
        <f t="shared" si="47"/>
        <v>0.13802307855659074</v>
      </c>
      <c r="Y603" s="23">
        <f t="shared" si="47"/>
        <v>1.6012366259655759E-2</v>
      </c>
      <c r="Z603" s="23">
        <f t="shared" si="46"/>
        <v>8.1486266043360581E-2</v>
      </c>
    </row>
    <row r="604" spans="1:26" x14ac:dyDescent="0.3">
      <c r="A604">
        <v>1965</v>
      </c>
      <c r="B604">
        <v>11</v>
      </c>
      <c r="C604" s="11">
        <v>1965.8333333217199</v>
      </c>
      <c r="E604" s="23">
        <f>SUM('VAR2-Cor'!R603,'VAR2-Sag'!R603)/2</f>
        <v>0.77718657610710395</v>
      </c>
      <c r="F604" s="23">
        <f>SUM('VAR3-Cor'!R603,'VAR3-Sag'!S603)/2</f>
        <v>0.96222917664804841</v>
      </c>
      <c r="G604" s="23">
        <f>SUM('VAR4-Cor'!S603,'VAR4-Sag'!S603)/2</f>
        <v>0.34655988445124952</v>
      </c>
      <c r="H604" s="23">
        <f t="shared" si="44"/>
        <v>0.69532521240213396</v>
      </c>
      <c r="J604">
        <v>1965</v>
      </c>
      <c r="K604">
        <v>11</v>
      </c>
      <c r="L604" s="11">
        <v>1965.8333333217199</v>
      </c>
      <c r="N604" s="23">
        <f>SUM('VAR2-Cor'!S603,'VAR2-Sag'!S603)/2</f>
        <v>9.2250000000003149E-2</v>
      </c>
      <c r="O604" s="23">
        <f>SUM('VAR3-Cor'!S603,'VAR3-Sag'!T603)/2</f>
        <v>0.15376499999999979</v>
      </c>
      <c r="P604" s="23">
        <f>SUM('VAR4-Cor'!T603,'VAR4-Sag'!T603)/2</f>
        <v>4.6499999999999944E-2</v>
      </c>
      <c r="Q604" s="23">
        <f t="shared" si="45"/>
        <v>9.7505000000000952E-2</v>
      </c>
      <c r="S604">
        <v>1965</v>
      </c>
      <c r="T604">
        <v>11</v>
      </c>
      <c r="U604" s="11">
        <v>1965.8333333217199</v>
      </c>
      <c r="W604" s="23">
        <f t="shared" si="47"/>
        <v>7.1695461645882794E-2</v>
      </c>
      <c r="X604" s="23">
        <f t="shared" si="47"/>
        <v>0.14795716934728698</v>
      </c>
      <c r="Y604" s="23">
        <f t="shared" si="47"/>
        <v>1.6115034626983084E-2</v>
      </c>
      <c r="Z604" s="23">
        <f t="shared" si="46"/>
        <v>7.8589221873384282E-2</v>
      </c>
    </row>
    <row r="605" spans="1:26" x14ac:dyDescent="0.3">
      <c r="A605">
        <v>1965</v>
      </c>
      <c r="B605">
        <v>10</v>
      </c>
      <c r="C605" s="11">
        <v>1965.7499999883601</v>
      </c>
      <c r="E605" s="23">
        <f>SUM('VAR2-Cor'!R604,'VAR2-Sag'!R604)/2</f>
        <v>0.80080357901965193</v>
      </c>
      <c r="F605" s="23">
        <f>SUM('VAR3-Cor'!R604,'VAR3-Sag'!S604)/2</f>
        <v>0.99329975537863113</v>
      </c>
      <c r="G605" s="23">
        <f>SUM('VAR4-Cor'!S604,'VAR4-Sag'!S604)/2</f>
        <v>0.34559711598383647</v>
      </c>
      <c r="H605" s="23">
        <f t="shared" si="44"/>
        <v>0.71323348346070647</v>
      </c>
      <c r="J605">
        <v>1965</v>
      </c>
      <c r="K605">
        <v>10</v>
      </c>
      <c r="L605" s="11">
        <v>1965.7499999883601</v>
      </c>
      <c r="N605" s="23">
        <f>SUM('VAR2-Cor'!S604,'VAR2-Sag'!S604)/2</f>
        <v>9.2249999999996099E-2</v>
      </c>
      <c r="O605" s="23">
        <f>SUM('VAR3-Cor'!S604,'VAR3-Sag'!T604)/2</f>
        <v>0.1537800000000005</v>
      </c>
      <c r="P605" s="23">
        <f>SUM('VAR4-Cor'!T604,'VAR4-Sag'!T604)/2</f>
        <v>0.13800000000000129</v>
      </c>
      <c r="Q605" s="23">
        <f t="shared" si="45"/>
        <v>0.12800999999999929</v>
      </c>
      <c r="S605">
        <v>1965</v>
      </c>
      <c r="T605">
        <v>10</v>
      </c>
      <c r="U605" s="11">
        <v>1965.7499999883601</v>
      </c>
      <c r="W605" s="23">
        <f t="shared" si="47"/>
        <v>7.3874130164559765E-2</v>
      </c>
      <c r="X605" s="23">
        <f t="shared" si="47"/>
        <v>0.15274963638212638</v>
      </c>
      <c r="Y605" s="23">
        <f t="shared" si="47"/>
        <v>4.7692402005769879E-2</v>
      </c>
      <c r="Z605" s="23">
        <f t="shared" si="46"/>
        <v>9.1438722850818666E-2</v>
      </c>
    </row>
    <row r="606" spans="1:26" x14ac:dyDescent="0.3">
      <c r="A606">
        <v>1965</v>
      </c>
      <c r="B606">
        <v>9</v>
      </c>
      <c r="C606" s="11">
        <v>1965.666666655</v>
      </c>
      <c r="E606" s="23">
        <f>SUM('VAR2-Cor'!R605,'VAR2-Sag'!R605)/2</f>
        <v>0.68606779997609701</v>
      </c>
      <c r="F606" s="23">
        <f>SUM('VAR3-Cor'!R605,'VAR3-Sag'!S605)/2</f>
        <v>0.93047141481182805</v>
      </c>
      <c r="G606" s="23">
        <f>SUM('VAR4-Cor'!S605,'VAR4-Sag'!S605)/2</f>
        <v>0.32845600436620803</v>
      </c>
      <c r="H606" s="23">
        <f t="shared" si="44"/>
        <v>0.64833173971804436</v>
      </c>
      <c r="J606">
        <v>1965</v>
      </c>
      <c r="K606">
        <v>9</v>
      </c>
      <c r="L606" s="11">
        <v>1965.666666655</v>
      </c>
      <c r="N606" s="23">
        <f>SUM('VAR2-Cor'!S605,'VAR2-Sag'!S605)/2</f>
        <v>6.1500000000002303E-2</v>
      </c>
      <c r="O606" s="23">
        <f>SUM('VAR3-Cor'!S605,'VAR3-Sag'!T605)/2</f>
        <v>9.2265000000000791E-2</v>
      </c>
      <c r="P606" s="23">
        <f>SUM('VAR4-Cor'!T605,'VAR4-Sag'!T605)/2</f>
        <v>6.8999999999999048E-2</v>
      </c>
      <c r="Q606" s="23">
        <f t="shared" si="45"/>
        <v>7.4255000000000723E-2</v>
      </c>
      <c r="S606">
        <v>1965</v>
      </c>
      <c r="T606">
        <v>9</v>
      </c>
      <c r="U606" s="11">
        <v>1965.666666655</v>
      </c>
      <c r="W606" s="23">
        <f t="shared" si="47"/>
        <v>4.2193169698531548E-2</v>
      </c>
      <c r="X606" s="23">
        <f t="shared" si="47"/>
        <v>8.5849945087614052E-2</v>
      </c>
      <c r="Y606" s="23">
        <f t="shared" si="47"/>
        <v>2.2663464301268043E-2</v>
      </c>
      <c r="Z606" s="23">
        <f t="shared" si="46"/>
        <v>5.0235526362471215E-2</v>
      </c>
    </row>
    <row r="607" spans="1:26" x14ac:dyDescent="0.3">
      <c r="A607">
        <v>1965</v>
      </c>
      <c r="B607">
        <v>8</v>
      </c>
      <c r="C607" s="11">
        <v>1965.5833333216401</v>
      </c>
      <c r="E607" s="23">
        <f>SUM('VAR2-Cor'!R606,'VAR2-Sag'!R606)/2</f>
        <v>0.67120434123228601</v>
      </c>
      <c r="F607" s="23">
        <f>SUM('VAR3-Cor'!R606,'VAR3-Sag'!S606)/2</f>
        <v>0.85309668130602256</v>
      </c>
      <c r="G607" s="23">
        <f>SUM('VAR4-Cor'!S606,'VAR4-Sag'!S606)/2</f>
        <v>0.31871658297675848</v>
      </c>
      <c r="H607" s="23">
        <f t="shared" si="44"/>
        <v>0.61433920183835566</v>
      </c>
      <c r="J607">
        <v>1965</v>
      </c>
      <c r="K607">
        <v>8</v>
      </c>
      <c r="L607" s="11">
        <v>1965.5833333216401</v>
      </c>
      <c r="N607" s="23">
        <f>SUM('VAR2-Cor'!S606,'VAR2-Sag'!S606)/2</f>
        <v>4.6125000000001699E-2</v>
      </c>
      <c r="O607" s="23">
        <f>SUM('VAR3-Cor'!S606,'VAR3-Sag'!T606)/2</f>
        <v>0.123029999999996</v>
      </c>
      <c r="P607" s="23">
        <f>SUM('VAR4-Cor'!T606,'VAR4-Sag'!T606)/2</f>
        <v>6.8999999999999048E-2</v>
      </c>
      <c r="Q607" s="23">
        <f t="shared" si="45"/>
        <v>7.9384999999998915E-2</v>
      </c>
      <c r="S607">
        <v>1965</v>
      </c>
      <c r="T607">
        <v>8</v>
      </c>
      <c r="U607" s="11">
        <v>1965.5833333216401</v>
      </c>
      <c r="W607" s="23">
        <f t="shared" si="47"/>
        <v>3.0959300239340334E-2</v>
      </c>
      <c r="X607" s="23">
        <f t="shared" si="47"/>
        <v>0.10495648470107655</v>
      </c>
      <c r="Y607" s="23">
        <f t="shared" si="47"/>
        <v>2.1991444225396031E-2</v>
      </c>
      <c r="Z607" s="23">
        <f t="shared" si="46"/>
        <v>5.2635743055270974E-2</v>
      </c>
    </row>
    <row r="608" spans="1:26" x14ac:dyDescent="0.3">
      <c r="A608">
        <v>1965</v>
      </c>
      <c r="B608">
        <v>7</v>
      </c>
      <c r="C608" s="11">
        <v>1965.49999998828</v>
      </c>
      <c r="E608" s="23">
        <f>SUM('VAR2-Cor'!R607,'VAR2-Sag'!R607)/2</f>
        <v>0.64791516715235709</v>
      </c>
      <c r="F608" s="23">
        <f>SUM('VAR3-Cor'!R607,'VAR3-Sag'!S607)/2</f>
        <v>0.76968665049060903</v>
      </c>
      <c r="G608" s="23">
        <f>SUM('VAR4-Cor'!S607,'VAR4-Sag'!S607)/2</f>
        <v>0.30169803610673696</v>
      </c>
      <c r="H608" s="23">
        <f t="shared" si="44"/>
        <v>0.57309995124990099</v>
      </c>
      <c r="J608">
        <v>1965</v>
      </c>
      <c r="K608">
        <v>7</v>
      </c>
      <c r="L608" s="11">
        <v>1965.49999998828</v>
      </c>
      <c r="N608" s="23">
        <f>SUM('VAR2-Cor'!S607,'VAR2-Sag'!S607)/2</f>
        <v>4.6125000000001699E-2</v>
      </c>
      <c r="O608" s="23">
        <f>SUM('VAR3-Cor'!S607,'VAR3-Sag'!T607)/2</f>
        <v>9.2265000000000791E-2</v>
      </c>
      <c r="P608" s="23">
        <f>SUM('VAR4-Cor'!T607,'VAR4-Sag'!T607)/2</f>
        <v>6.8999999999999048E-2</v>
      </c>
      <c r="Q608" s="23">
        <f t="shared" si="45"/>
        <v>6.913000000000051E-2</v>
      </c>
      <c r="S608">
        <v>1965</v>
      </c>
      <c r="T608">
        <v>7</v>
      </c>
      <c r="U608" s="11">
        <v>1965.49999998828</v>
      </c>
      <c r="W608" s="23">
        <f t="shared" si="47"/>
        <v>2.9885087084903571E-2</v>
      </c>
      <c r="X608" s="23">
        <f t="shared" si="47"/>
        <v>7.1015138807516656E-2</v>
      </c>
      <c r="Y608" s="23">
        <f t="shared" si="47"/>
        <v>2.0817164491364563E-2</v>
      </c>
      <c r="Z608" s="23">
        <f t="shared" si="46"/>
        <v>4.0572463461261594E-2</v>
      </c>
    </row>
    <row r="609" spans="1:26" x14ac:dyDescent="0.3">
      <c r="A609">
        <v>1965</v>
      </c>
      <c r="B609">
        <v>6</v>
      </c>
      <c r="C609" s="11">
        <v>1965.4166666549199</v>
      </c>
      <c r="E609" s="23">
        <f>SUM('VAR2-Cor'!R608,'VAR2-Sag'!R608)/2</f>
        <v>0.61660104647279301</v>
      </c>
      <c r="F609" s="23">
        <f>SUM('VAR3-Cor'!R608,'VAR3-Sag'!S608)/2</f>
        <v>0.75556484778040756</v>
      </c>
      <c r="G609" s="23">
        <f>SUM('VAR4-Cor'!S608,'VAR4-Sag'!S608)/2</f>
        <v>0.27224777033941999</v>
      </c>
      <c r="H609" s="23">
        <f t="shared" si="44"/>
        <v>0.54813788819754017</v>
      </c>
      <c r="J609">
        <v>1965</v>
      </c>
      <c r="K609">
        <v>6</v>
      </c>
      <c r="L609" s="11">
        <v>1965.4166666549199</v>
      </c>
      <c r="N609" s="23">
        <f>SUM('VAR2-Cor'!S608,'VAR2-Sag'!S608)/2</f>
        <v>9.2249999999999652E-2</v>
      </c>
      <c r="O609" s="23">
        <f>SUM('VAR3-Cor'!S608,'VAR3-Sag'!T608)/2</f>
        <v>9.2265000000004344E-2</v>
      </c>
      <c r="P609" s="23">
        <f>SUM('VAR4-Cor'!T608,'VAR4-Sag'!T608)/2</f>
        <v>6.9000000000002601E-2</v>
      </c>
      <c r="Q609" s="23">
        <f t="shared" si="45"/>
        <v>8.4505000000002203E-2</v>
      </c>
      <c r="S609">
        <v>1965</v>
      </c>
      <c r="T609">
        <v>6</v>
      </c>
      <c r="U609" s="11">
        <v>1965.4166666549199</v>
      </c>
      <c r="W609" s="23">
        <f t="shared" si="47"/>
        <v>5.6881446537114938E-2</v>
      </c>
      <c r="X609" s="23">
        <f t="shared" si="47"/>
        <v>6.9712190680462582E-2</v>
      </c>
      <c r="Y609" s="23">
        <f t="shared" si="47"/>
        <v>1.8785096153420687E-2</v>
      </c>
      <c r="Z609" s="23">
        <f t="shared" si="46"/>
        <v>4.845957779033274E-2</v>
      </c>
    </row>
    <row r="610" spans="1:26" x14ac:dyDescent="0.3">
      <c r="A610">
        <v>1965</v>
      </c>
      <c r="B610">
        <v>5</v>
      </c>
      <c r="C610" s="11">
        <v>1965.3333333215601</v>
      </c>
      <c r="E610" s="23">
        <f>SUM('VAR2-Cor'!R609,'VAR2-Sag'!R609)/2</f>
        <v>0.55672262497833302</v>
      </c>
      <c r="F610" s="23">
        <f>SUM('VAR3-Cor'!R609,'VAR3-Sag'!S609)/2</f>
        <v>0.77976159000197542</v>
      </c>
      <c r="G610" s="23">
        <f>SUM('VAR4-Cor'!S609,'VAR4-Sag'!S609)/2</f>
        <v>0.23564775894735099</v>
      </c>
      <c r="H610" s="23">
        <f t="shared" si="44"/>
        <v>0.52404399130921975</v>
      </c>
      <c r="J610">
        <v>1965</v>
      </c>
      <c r="K610">
        <v>5</v>
      </c>
      <c r="L610" s="11">
        <v>1965.3333333215601</v>
      </c>
      <c r="N610" s="23">
        <f>SUM('VAR2-Cor'!S609,'VAR2-Sag'!S609)/2</f>
        <v>6.1500000000002303E-2</v>
      </c>
      <c r="O610" s="23">
        <f>SUM('VAR3-Cor'!S609,'VAR3-Sag'!T609)/2</f>
        <v>0.123029999999996</v>
      </c>
      <c r="P610" s="23">
        <f>SUM('VAR4-Cor'!T609,'VAR4-Sag'!T609)/2</f>
        <v>6.8999999999999048E-2</v>
      </c>
      <c r="Q610" s="23">
        <f t="shared" si="45"/>
        <v>8.4509999999999127E-2</v>
      </c>
      <c r="S610">
        <v>1965</v>
      </c>
      <c r="T610">
        <v>5</v>
      </c>
      <c r="U610" s="11">
        <v>1965.3333333215601</v>
      </c>
      <c r="W610" s="23">
        <f t="shared" si="47"/>
        <v>3.4238441436168762E-2</v>
      </c>
      <c r="X610" s="23">
        <f t="shared" si="47"/>
        <v>9.5934068417939916E-2</v>
      </c>
      <c r="Y610" s="23">
        <f t="shared" si="47"/>
        <v>1.6259695367366996E-2</v>
      </c>
      <c r="Z610" s="23">
        <f t="shared" si="46"/>
        <v>4.8810735073825218E-2</v>
      </c>
    </row>
    <row r="611" spans="1:26" x14ac:dyDescent="0.3">
      <c r="A611">
        <v>1965</v>
      </c>
      <c r="B611">
        <v>4</v>
      </c>
      <c r="C611" s="11">
        <v>1965.2499999882</v>
      </c>
      <c r="E611" s="23">
        <f>SUM('VAR2-Cor'!R610,'VAR2-Sag'!R610)/2</f>
        <v>0.51974328675737047</v>
      </c>
      <c r="F611" s="23">
        <f>SUM('VAR3-Cor'!R610,'VAR3-Sag'!S610)/2</f>
        <v>0.76777972000196648</v>
      </c>
      <c r="G611" s="23">
        <f>SUM('VAR4-Cor'!S610,'VAR4-Sag'!S610)/2</f>
        <v>0.2053331644158885</v>
      </c>
      <c r="H611" s="23">
        <f t="shared" si="44"/>
        <v>0.4976187237250751</v>
      </c>
      <c r="J611">
        <v>1965</v>
      </c>
      <c r="K611">
        <v>4</v>
      </c>
      <c r="L611" s="11">
        <v>1965.2499999882</v>
      </c>
      <c r="N611" s="23">
        <f>SUM('VAR2-Cor'!S610,'VAR2-Sag'!S610)/2</f>
        <v>4.6124999999999951E-2</v>
      </c>
      <c r="O611" s="23">
        <f>SUM('VAR3-Cor'!S610,'VAR3-Sag'!T610)/2</f>
        <v>9.2265000000000791E-2</v>
      </c>
      <c r="P611" s="23">
        <f>SUM('VAR4-Cor'!T610,'VAR4-Sag'!T610)/2</f>
        <v>6.8999999999999048E-2</v>
      </c>
      <c r="Q611" s="23">
        <f t="shared" si="45"/>
        <v>6.9129999999999928E-2</v>
      </c>
      <c r="S611">
        <v>1965</v>
      </c>
      <c r="T611">
        <v>4</v>
      </c>
      <c r="U611" s="11">
        <v>1965.2499999882</v>
      </c>
      <c r="W611" s="23">
        <f t="shared" si="47"/>
        <v>2.3973159101683687E-2</v>
      </c>
      <c r="X611" s="23">
        <f t="shared" si="47"/>
        <v>7.0839195865982044E-2</v>
      </c>
      <c r="Y611" s="23">
        <f t="shared" si="47"/>
        <v>1.4167988344696111E-2</v>
      </c>
      <c r="Z611" s="23">
        <f t="shared" si="46"/>
        <v>3.632678110412061E-2</v>
      </c>
    </row>
    <row r="612" spans="1:26" x14ac:dyDescent="0.3">
      <c r="A612">
        <v>1965</v>
      </c>
      <c r="B612">
        <v>3</v>
      </c>
      <c r="C612" s="11">
        <v>1965.1666666548399</v>
      </c>
      <c r="E612" s="23">
        <f>SUM('VAR2-Cor'!R611,'VAR2-Sag'!R611)/2</f>
        <v>0.50367447088526451</v>
      </c>
      <c r="F612" s="23">
        <f>SUM('VAR3-Cor'!R611,'VAR3-Sag'!S611)/2</f>
        <v>0.73418142123277896</v>
      </c>
      <c r="G612" s="23">
        <f>SUM('VAR4-Cor'!S611,'VAR4-Sag'!S611)/2</f>
        <v>0.18786060287912598</v>
      </c>
      <c r="H612" s="23">
        <f t="shared" si="44"/>
        <v>0.47523883166572317</v>
      </c>
      <c r="J612">
        <v>1965</v>
      </c>
      <c r="K612">
        <v>3</v>
      </c>
      <c r="L612" s="11">
        <v>1965.1666666548399</v>
      </c>
      <c r="N612" s="23">
        <f>SUM('VAR2-Cor'!S611,'VAR2-Sag'!S611)/2</f>
        <v>4.6124999999999951E-2</v>
      </c>
      <c r="O612" s="23">
        <f>SUM('VAR3-Cor'!S611,'VAR3-Sag'!T611)/2</f>
        <v>9.2264999999997294E-2</v>
      </c>
      <c r="P612" s="23">
        <f>SUM('VAR4-Cor'!T611,'VAR4-Sag'!T611)/2</f>
        <v>6.8999999999999048E-2</v>
      </c>
      <c r="Q612" s="23">
        <f t="shared" si="45"/>
        <v>6.9129999999998762E-2</v>
      </c>
      <c r="S612">
        <v>1965</v>
      </c>
      <c r="T612">
        <v>3</v>
      </c>
      <c r="U612" s="11">
        <v>1965.1666666548399</v>
      </c>
      <c r="W612" s="23">
        <f t="shared" si="47"/>
        <v>2.32319849695828E-2</v>
      </c>
      <c r="X612" s="23">
        <f t="shared" si="47"/>
        <v>6.7739248830040358E-2</v>
      </c>
      <c r="Y612" s="23">
        <f t="shared" si="47"/>
        <v>1.2962381598659515E-2</v>
      </c>
      <c r="Z612" s="23">
        <f t="shared" si="46"/>
        <v>3.4644538466094228E-2</v>
      </c>
    </row>
    <row r="613" spans="1:26" x14ac:dyDescent="0.3">
      <c r="A613">
        <v>1965</v>
      </c>
      <c r="B613">
        <v>2</v>
      </c>
      <c r="C613" s="11">
        <v>1965.08333332148</v>
      </c>
      <c r="E613" s="23">
        <f>SUM('VAR2-Cor'!R612,'VAR2-Sag'!R612)/2</f>
        <v>0.51606734304191604</v>
      </c>
      <c r="F613" s="23">
        <f>SUM('VAR3-Cor'!R612,'VAR3-Sag'!S612)/2</f>
        <v>0.7257235126002195</v>
      </c>
      <c r="G613" s="23">
        <f>SUM('VAR4-Cor'!S612,'VAR4-Sag'!S612)/2</f>
        <v>0.21745192964383397</v>
      </c>
      <c r="H613" s="23">
        <f t="shared" si="44"/>
        <v>0.48641426176198982</v>
      </c>
      <c r="J613">
        <v>1965</v>
      </c>
      <c r="K613">
        <v>2</v>
      </c>
      <c r="L613" s="11">
        <v>1965.08333332148</v>
      </c>
      <c r="N613" s="23">
        <f>SUM('VAR2-Cor'!S612,'VAR2-Sag'!S612)/2</f>
        <v>0.18450000000000299</v>
      </c>
      <c r="O613" s="23">
        <f>SUM('VAR3-Cor'!S612,'VAR3-Sag'!T612)/2</f>
        <v>0.123030000000003</v>
      </c>
      <c r="P613" s="23">
        <f>SUM('VAR4-Cor'!T612,'VAR4-Sag'!T612)/2</f>
        <v>0.2550000000000025</v>
      </c>
      <c r="Q613" s="23">
        <f t="shared" si="45"/>
        <v>0.18751000000000281</v>
      </c>
      <c r="S613">
        <v>1965</v>
      </c>
      <c r="T613">
        <v>2</v>
      </c>
      <c r="U613" s="11">
        <v>1965.08333332148</v>
      </c>
      <c r="W613" s="23">
        <f t="shared" si="47"/>
        <v>9.5214424791235056E-2</v>
      </c>
      <c r="X613" s="23">
        <f t="shared" si="47"/>
        <v>8.9285763755207179E-2</v>
      </c>
      <c r="Y613" s="23">
        <f t="shared" si="47"/>
        <v>5.5450242059178208E-2</v>
      </c>
      <c r="Z613" s="23">
        <f t="shared" si="46"/>
        <v>7.998347686854014E-2</v>
      </c>
    </row>
    <row r="614" spans="1:26" x14ac:dyDescent="0.3">
      <c r="A614">
        <v>1965</v>
      </c>
      <c r="B614">
        <v>1</v>
      </c>
      <c r="C614" s="11">
        <v>1964.99999998812</v>
      </c>
      <c r="E614" s="23">
        <f>SUM('VAR2-Cor'!R613,'VAR2-Sag'!R613)/2</f>
        <v>0.59230866124361403</v>
      </c>
      <c r="F614" s="23">
        <f>SUM('VAR3-Cor'!R613,'VAR3-Sag'!S613)/2</f>
        <v>0.74906687473246891</v>
      </c>
      <c r="G614" s="23">
        <f>SUM('VAR4-Cor'!S613,'VAR4-Sag'!S613)/2</f>
        <v>0.3590046898245135</v>
      </c>
      <c r="H614" s="23">
        <f t="shared" si="44"/>
        <v>0.56679340860019878</v>
      </c>
      <c r="J614">
        <v>1965</v>
      </c>
      <c r="K614">
        <v>1</v>
      </c>
      <c r="L614" s="11">
        <v>1964.99999998812</v>
      </c>
      <c r="N614" s="23">
        <f>SUM('VAR2-Cor'!S613,'VAR2-Sag'!S613)/2</f>
        <v>0.15375000000000216</v>
      </c>
      <c r="O614" s="23">
        <f>SUM('VAR3-Cor'!S613,'VAR3-Sag'!T613)/2</f>
        <v>9.2265000000000791E-2</v>
      </c>
      <c r="P614" s="23">
        <f>SUM('VAR4-Cor'!T613,'VAR4-Sag'!T613)/2</f>
        <v>0.1859999999999995</v>
      </c>
      <c r="Q614" s="23">
        <f t="shared" si="45"/>
        <v>0.14400500000000083</v>
      </c>
      <c r="S614">
        <v>1965</v>
      </c>
      <c r="T614">
        <v>1</v>
      </c>
      <c r="U614" s="11">
        <v>1964.99999998812</v>
      </c>
      <c r="W614" s="23">
        <f t="shared" si="47"/>
        <v>9.1067456666206942E-2</v>
      </c>
      <c r="X614" s="23">
        <f t="shared" si="47"/>
        <v>6.9112655197191841E-2</v>
      </c>
      <c r="Y614" s="23">
        <f t="shared" si="47"/>
        <v>6.6774872307359331E-2</v>
      </c>
      <c r="Z614" s="23">
        <f t="shared" si="46"/>
        <v>7.56516613902527E-2</v>
      </c>
    </row>
    <row r="615" spans="1:26" x14ac:dyDescent="0.3">
      <c r="A615">
        <v>1964</v>
      </c>
      <c r="B615">
        <v>12</v>
      </c>
      <c r="C615" s="11">
        <v>1964.9166666547601</v>
      </c>
      <c r="E615" s="23">
        <f>SUM('VAR2-Cor'!R614,'VAR2-Sag'!R614)/2</f>
        <v>0.66060645317792199</v>
      </c>
      <c r="F615" s="23">
        <f>SUM('VAR3-Cor'!R614,'VAR3-Sag'!S614)/2</f>
        <v>0.81432198443119441</v>
      </c>
      <c r="G615" s="23">
        <f>SUM('VAR4-Cor'!S614,'VAR4-Sag'!S614)/2</f>
        <v>0.45147832432554003</v>
      </c>
      <c r="H615" s="23">
        <f t="shared" si="44"/>
        <v>0.64213558731155207</v>
      </c>
      <c r="J615">
        <v>1964</v>
      </c>
      <c r="K615">
        <v>12</v>
      </c>
      <c r="L615" s="11">
        <v>1964.9166666547601</v>
      </c>
      <c r="N615" s="23">
        <f>SUM('VAR2-Cor'!S614,'VAR2-Sag'!S614)/2</f>
        <v>0.15375000000000216</v>
      </c>
      <c r="O615" s="23">
        <f>SUM('VAR3-Cor'!S614,'VAR3-Sag'!T614)/2</f>
        <v>0.123029999999996</v>
      </c>
      <c r="P615" s="23">
        <f>SUM('VAR4-Cor'!T614,'VAR4-Sag'!T614)/2</f>
        <v>0.21000000000000402</v>
      </c>
      <c r="Q615" s="23">
        <f t="shared" si="45"/>
        <v>0.16226000000000071</v>
      </c>
      <c r="S615">
        <v>1964</v>
      </c>
      <c r="T615">
        <v>12</v>
      </c>
      <c r="U615" s="11">
        <v>1964.9166666547601</v>
      </c>
      <c r="W615" s="23">
        <f t="shared" si="47"/>
        <v>0.10156824217610694</v>
      </c>
      <c r="X615" s="23">
        <f t="shared" si="47"/>
        <v>0.1001860337445666</v>
      </c>
      <c r="Y615" s="23">
        <f t="shared" si="47"/>
        <v>9.4810448108365225E-2</v>
      </c>
      <c r="Z615" s="23">
        <f t="shared" si="46"/>
        <v>9.8854908009679596E-2</v>
      </c>
    </row>
    <row r="616" spans="1:26" x14ac:dyDescent="0.3">
      <c r="A616">
        <v>1964</v>
      </c>
      <c r="B616">
        <v>11</v>
      </c>
      <c r="C616" s="11">
        <v>1964.8333333214</v>
      </c>
      <c r="E616" s="23">
        <f>SUM('VAR2-Cor'!R615,'VAR2-Sag'!R615)/2</f>
        <v>0.69581474319506653</v>
      </c>
      <c r="F616" s="23">
        <f>SUM('VAR3-Cor'!R615,'VAR3-Sag'!S615)/2</f>
        <v>0.88088017997482349</v>
      </c>
      <c r="G616" s="23">
        <f>SUM('VAR4-Cor'!S615,'VAR4-Sag'!S615)/2</f>
        <v>0.51585380797294844</v>
      </c>
      <c r="H616" s="23">
        <f t="shared" si="44"/>
        <v>0.69751624371427956</v>
      </c>
      <c r="J616">
        <v>1964</v>
      </c>
      <c r="K616">
        <v>11</v>
      </c>
      <c r="L616" s="11">
        <v>1964.8333333214</v>
      </c>
      <c r="N616" s="23">
        <f>SUM('VAR2-Cor'!S615,'VAR2-Sag'!S615)/2</f>
        <v>0.12300000000000109</v>
      </c>
      <c r="O616" s="23">
        <f>SUM('VAR3-Cor'!S615,'VAR3-Sag'!T615)/2</f>
        <v>6.1515000000003497E-2</v>
      </c>
      <c r="P616" s="23">
        <f>SUM('VAR4-Cor'!T615,'VAR4-Sag'!T615)/2</f>
        <v>0.1859999999999995</v>
      </c>
      <c r="Q616" s="23">
        <f t="shared" si="45"/>
        <v>0.12350500000000136</v>
      </c>
      <c r="S616">
        <v>1964</v>
      </c>
      <c r="T616">
        <v>11</v>
      </c>
      <c r="U616" s="11">
        <v>1964.8333333214</v>
      </c>
      <c r="W616" s="23">
        <f t="shared" si="47"/>
        <v>8.5585213412993952E-2</v>
      </c>
      <c r="X616" s="23">
        <f t="shared" si="47"/>
        <v>5.4187344271154347E-2</v>
      </c>
      <c r="Y616" s="23">
        <f t="shared" si="47"/>
        <v>9.5948808282968145E-2</v>
      </c>
      <c r="Z616" s="23">
        <f t="shared" si="46"/>
        <v>7.8573788655705482E-2</v>
      </c>
    </row>
    <row r="617" spans="1:26" x14ac:dyDescent="0.3">
      <c r="A617">
        <v>1964</v>
      </c>
      <c r="B617">
        <v>10</v>
      </c>
      <c r="C617" s="11">
        <v>1964.7499999880399</v>
      </c>
      <c r="E617" s="23">
        <f>SUM('VAR2-Cor'!R616,'VAR2-Sag'!R616)/2</f>
        <v>0.70810984048732251</v>
      </c>
      <c r="F617" s="23">
        <f>SUM('VAR3-Cor'!R616,'VAR3-Sag'!S616)/2</f>
        <v>0.89606985256157001</v>
      </c>
      <c r="G617" s="23">
        <f>SUM('VAR4-Cor'!S616,'VAR4-Sag'!S616)/2</f>
        <v>0.54889007549776392</v>
      </c>
      <c r="H617" s="23">
        <f t="shared" si="44"/>
        <v>0.71768992284888544</v>
      </c>
      <c r="J617">
        <v>1964</v>
      </c>
      <c r="K617">
        <v>10</v>
      </c>
      <c r="L617" s="11">
        <v>1964.7499999880399</v>
      </c>
      <c r="N617" s="23">
        <f>SUM('VAR2-Cor'!S616,'VAR2-Sag'!S616)/2</f>
        <v>9.2249999999999652E-2</v>
      </c>
      <c r="O617" s="23">
        <f>SUM('VAR3-Cor'!S616,'VAR3-Sag'!T616)/2</f>
        <v>0.1076324999999989</v>
      </c>
      <c r="P617" s="23">
        <f>SUM('VAR4-Cor'!T616,'VAR4-Sag'!T616)/2</f>
        <v>9.2999999999999944E-2</v>
      </c>
      <c r="Q617" s="23">
        <f t="shared" si="45"/>
        <v>9.7627499999999492E-2</v>
      </c>
      <c r="S617">
        <v>1964</v>
      </c>
      <c r="T617">
        <v>10</v>
      </c>
      <c r="U617" s="11">
        <v>1964.7499999880399</v>
      </c>
      <c r="W617" s="23">
        <f t="shared" si="47"/>
        <v>6.532313278495526E-2</v>
      </c>
      <c r="X617" s="23">
        <f t="shared" si="47"/>
        <v>9.6446238405832191E-2</v>
      </c>
      <c r="Y617" s="23">
        <f t="shared" si="47"/>
        <v>5.1046777021292011E-2</v>
      </c>
      <c r="Z617" s="23">
        <f t="shared" si="46"/>
        <v>7.0938716070693145E-2</v>
      </c>
    </row>
    <row r="618" spans="1:26" x14ac:dyDescent="0.3">
      <c r="A618">
        <v>1964</v>
      </c>
      <c r="B618">
        <v>9</v>
      </c>
      <c r="C618" s="11">
        <v>1964.6666666546801</v>
      </c>
      <c r="E618" s="23">
        <f>SUM('VAR2-Cor'!R617,'VAR2-Sag'!R617)/2</f>
        <v>0.70271549710953052</v>
      </c>
      <c r="F618" s="23">
        <f>SUM('VAR3-Cor'!R617,'VAR3-Sag'!S617)/2</f>
        <v>0.83136695302628549</v>
      </c>
      <c r="G618" s="23">
        <f>SUM('VAR4-Cor'!S617,'VAR4-Sag'!S617)/2</f>
        <v>0.51824850857689198</v>
      </c>
      <c r="H618" s="23">
        <f t="shared" si="44"/>
        <v>0.68411031957090263</v>
      </c>
      <c r="J618">
        <v>1964</v>
      </c>
      <c r="K618">
        <v>9</v>
      </c>
      <c r="L618" s="11">
        <v>1964.6666666546801</v>
      </c>
      <c r="N618" s="23">
        <f>SUM('VAR2-Cor'!S617,'VAR2-Sag'!S617)/2</f>
        <v>4.6125000000001699E-2</v>
      </c>
      <c r="O618" s="23">
        <f>SUM('VAR3-Cor'!S617,'VAR3-Sag'!T617)/2</f>
        <v>7.6882500000001852E-2</v>
      </c>
      <c r="P618" s="23">
        <f>SUM('VAR4-Cor'!T617,'VAR4-Sag'!T617)/2</f>
        <v>6.8999999999999048E-2</v>
      </c>
      <c r="Q618" s="23">
        <f t="shared" si="45"/>
        <v>6.4002500000000864E-2</v>
      </c>
      <c r="S618">
        <v>1964</v>
      </c>
      <c r="T618">
        <v>9</v>
      </c>
      <c r="U618" s="11">
        <v>1964.6666666546801</v>
      </c>
      <c r="W618" s="23">
        <f t="shared" si="47"/>
        <v>3.241275230417829E-2</v>
      </c>
      <c r="X618" s="23">
        <f t="shared" si="47"/>
        <v>6.3917569766044929E-2</v>
      </c>
      <c r="Y618" s="23">
        <f t="shared" si="47"/>
        <v>3.5759147091805055E-2</v>
      </c>
      <c r="Z618" s="23">
        <f t="shared" si="46"/>
        <v>4.4029823054009425E-2</v>
      </c>
    </row>
    <row r="619" spans="1:26" x14ac:dyDescent="0.3">
      <c r="A619">
        <v>1964</v>
      </c>
      <c r="B619">
        <v>8</v>
      </c>
      <c r="C619" s="11">
        <v>1964.58333332132</v>
      </c>
      <c r="E619" s="23">
        <f>SUM('VAR2-Cor'!R618,'VAR2-Sag'!R618)/2</f>
        <v>0.69482099494580352</v>
      </c>
      <c r="F619" s="23">
        <f>SUM('VAR3-Cor'!R618,'VAR3-Sag'!S618)/2</f>
        <v>0.79189417475017398</v>
      </c>
      <c r="G619" s="23">
        <f>SUM('VAR4-Cor'!S618,'VAR4-Sag'!S618)/2</f>
        <v>0.4611440334873555</v>
      </c>
      <c r="H619" s="23">
        <f t="shared" si="44"/>
        <v>0.64928640106111102</v>
      </c>
      <c r="J619">
        <v>1964</v>
      </c>
      <c r="K619">
        <v>8</v>
      </c>
      <c r="L619" s="11">
        <v>1964.58333332132</v>
      </c>
      <c r="N619" s="23">
        <f>SUM('VAR2-Cor'!S618,'VAR2-Sag'!S618)/2</f>
        <v>4.6125000000001699E-2</v>
      </c>
      <c r="O619" s="23">
        <f>SUM('VAR3-Cor'!S618,'VAR3-Sag'!T618)/2</f>
        <v>7.6882500000001394E-2</v>
      </c>
      <c r="P619" s="23">
        <f>SUM('VAR4-Cor'!T618,'VAR4-Sag'!T618)/2</f>
        <v>7.0500000000002644E-2</v>
      </c>
      <c r="Q619" s="23">
        <f t="shared" si="45"/>
        <v>6.4502500000001919E-2</v>
      </c>
      <c r="S619">
        <v>1964</v>
      </c>
      <c r="T619">
        <v>8</v>
      </c>
      <c r="U619" s="11">
        <v>1964.58333332132</v>
      </c>
      <c r="W619" s="23">
        <f t="shared" si="47"/>
        <v>3.2048618391876366E-2</v>
      </c>
      <c r="X619" s="23">
        <f t="shared" si="47"/>
        <v>6.0882803890231353E-2</v>
      </c>
      <c r="Y619" s="23">
        <f t="shared" si="47"/>
        <v>3.2510654360859779E-2</v>
      </c>
      <c r="Z619" s="23">
        <f t="shared" si="46"/>
        <v>4.1814025547655835E-2</v>
      </c>
    </row>
    <row r="620" spans="1:26" x14ac:dyDescent="0.3">
      <c r="A620">
        <v>1964</v>
      </c>
      <c r="B620">
        <v>7</v>
      </c>
      <c r="C620" s="11">
        <v>1964.4999999879601</v>
      </c>
      <c r="E620" s="23">
        <f>SUM('VAR2-Cor'!R619,'VAR2-Sag'!R619)/2</f>
        <v>0.68678518224556706</v>
      </c>
      <c r="F620" s="23">
        <f>SUM('VAR3-Cor'!R619,'VAR3-Sag'!S619)/2</f>
        <v>0.76025709635595895</v>
      </c>
      <c r="G620" s="23">
        <f>SUM('VAR4-Cor'!S619,'VAR4-Sag'!S619)/2</f>
        <v>0.417600246305737</v>
      </c>
      <c r="H620" s="23">
        <f t="shared" si="44"/>
        <v>0.621547508302421</v>
      </c>
      <c r="J620">
        <v>1964</v>
      </c>
      <c r="K620">
        <v>7</v>
      </c>
      <c r="L620" s="11">
        <v>1964.4999999879601</v>
      </c>
      <c r="N620" s="23">
        <f>SUM('VAR2-Cor'!S619,'VAR2-Sag'!S619)/2</f>
        <v>6.1500000000002303E-2</v>
      </c>
      <c r="O620" s="23">
        <f>SUM('VAR3-Cor'!S619,'VAR3-Sag'!T619)/2</f>
        <v>7.6882499999998355E-2</v>
      </c>
      <c r="P620" s="23">
        <f>SUM('VAR4-Cor'!T619,'VAR4-Sag'!T619)/2</f>
        <v>4.6499999999999944E-2</v>
      </c>
      <c r="Q620" s="23">
        <f t="shared" si="45"/>
        <v>6.1627500000000203E-2</v>
      </c>
      <c r="S620">
        <v>1964</v>
      </c>
      <c r="T620">
        <v>7</v>
      </c>
      <c r="U620" s="11">
        <v>1964.4999999879601</v>
      </c>
      <c r="W620" s="23">
        <f t="shared" si="47"/>
        <v>4.2237288708103955E-2</v>
      </c>
      <c r="X620" s="23">
        <f t="shared" si="47"/>
        <v>5.8450466210585764E-2</v>
      </c>
      <c r="Y620" s="23">
        <f t="shared" si="47"/>
        <v>1.9418411453216749E-2</v>
      </c>
      <c r="Z620" s="23">
        <f t="shared" si="46"/>
        <v>4.0035388790635493E-2</v>
      </c>
    </row>
    <row r="621" spans="1:26" x14ac:dyDescent="0.3">
      <c r="A621">
        <v>1964</v>
      </c>
      <c r="B621">
        <v>6</v>
      </c>
      <c r="C621" s="11">
        <v>1964.4166666546</v>
      </c>
      <c r="E621" s="23">
        <f>SUM('VAR2-Cor'!R620,'VAR2-Sag'!R620)/2</f>
        <v>0.66105612728187502</v>
      </c>
      <c r="F621" s="23">
        <f>SUM('VAR3-Cor'!R620,'VAR3-Sag'!S620)/2</f>
        <v>0.74203483225799705</v>
      </c>
      <c r="G621" s="23">
        <f>SUM('VAR4-Cor'!S620,'VAR4-Sag'!S620)/2</f>
        <v>0.38678395783013897</v>
      </c>
      <c r="H621" s="23">
        <f t="shared" si="44"/>
        <v>0.59662497245667045</v>
      </c>
      <c r="J621">
        <v>1964</v>
      </c>
      <c r="K621">
        <v>6</v>
      </c>
      <c r="L621" s="11">
        <v>1964.4166666546</v>
      </c>
      <c r="N621" s="23">
        <f>SUM('VAR2-Cor'!S620,'VAR2-Sag'!S620)/2</f>
        <v>4.6124999999998147E-2</v>
      </c>
      <c r="O621" s="23">
        <f>SUM('VAR3-Cor'!S620,'VAR3-Sag'!T620)/2</f>
        <v>7.6882500000001394E-2</v>
      </c>
      <c r="P621" s="23">
        <f>SUM('VAR4-Cor'!T620,'VAR4-Sag'!T620)/2</f>
        <v>6.8999999999999048E-2</v>
      </c>
      <c r="Q621" s="23">
        <f t="shared" si="45"/>
        <v>6.4002499999999532E-2</v>
      </c>
      <c r="S621">
        <v>1964</v>
      </c>
      <c r="T621">
        <v>6</v>
      </c>
      <c r="U621" s="11">
        <v>1964.4166666546</v>
      </c>
      <c r="W621" s="23">
        <f t="shared" si="47"/>
        <v>3.049121387087526E-2</v>
      </c>
      <c r="X621" s="23">
        <f t="shared" si="47"/>
        <v>5.7049492991076492E-2</v>
      </c>
      <c r="Y621" s="23">
        <f t="shared" si="47"/>
        <v>2.6688093090279221E-2</v>
      </c>
      <c r="Z621" s="23">
        <f t="shared" si="46"/>
        <v>3.8076266650743658E-2</v>
      </c>
    </row>
    <row r="622" spans="1:26" x14ac:dyDescent="0.3">
      <c r="A622">
        <v>1964</v>
      </c>
      <c r="B622">
        <v>5</v>
      </c>
      <c r="C622" s="11">
        <v>1964.3333333212399</v>
      </c>
      <c r="E622" s="23">
        <f>SUM('VAR2-Cor'!R621,'VAR2-Sag'!R621)/2</f>
        <v>0.63859817612441994</v>
      </c>
      <c r="F622" s="23">
        <f>SUM('VAR3-Cor'!R621,'VAR3-Sag'!S621)/2</f>
        <v>0.73489782699226458</v>
      </c>
      <c r="G622" s="23">
        <f>SUM('VAR4-Cor'!S621,'VAR4-Sag'!S621)/2</f>
        <v>0.34460397885745853</v>
      </c>
      <c r="H622" s="23">
        <f t="shared" si="44"/>
        <v>0.57269999399138094</v>
      </c>
      <c r="J622">
        <v>1964</v>
      </c>
      <c r="K622">
        <v>5</v>
      </c>
      <c r="L622" s="11">
        <v>1964.3333333212399</v>
      </c>
      <c r="N622" s="23">
        <f>SUM('VAR2-Cor'!S621,'VAR2-Sag'!S621)/2</f>
        <v>4.6125000000001699E-2</v>
      </c>
      <c r="O622" s="23">
        <f>SUM('VAR3-Cor'!S621,'VAR3-Sag'!T621)/2</f>
        <v>7.6882499999998355E-2</v>
      </c>
      <c r="P622" s="23">
        <f>SUM('VAR4-Cor'!T621,'VAR4-Sag'!T621)/2</f>
        <v>9.2999999999999944E-2</v>
      </c>
      <c r="Q622" s="23">
        <f t="shared" si="45"/>
        <v>7.2002499999999997E-2</v>
      </c>
      <c r="S622">
        <v>1964</v>
      </c>
      <c r="T622">
        <v>5</v>
      </c>
      <c r="U622" s="11">
        <v>1964.3333333212399</v>
      </c>
      <c r="W622" s="23">
        <f t="shared" si="47"/>
        <v>2.9455340873739955E-2</v>
      </c>
      <c r="X622" s="23">
        <f t="shared" si="47"/>
        <v>5.6500782183731571E-2</v>
      </c>
      <c r="Y622" s="23">
        <f t="shared" si="47"/>
        <v>3.2048170033743627E-2</v>
      </c>
      <c r="Z622" s="23">
        <f t="shared" si="46"/>
        <v>3.9334764363738388E-2</v>
      </c>
    </row>
    <row r="623" spans="1:26" x14ac:dyDescent="0.3">
      <c r="A623">
        <v>1964</v>
      </c>
      <c r="B623">
        <v>4</v>
      </c>
      <c r="C623" s="11">
        <v>1964.2499999878801</v>
      </c>
      <c r="E623" s="23">
        <f>SUM('VAR2-Cor'!R622,'VAR2-Sag'!R622)/2</f>
        <v>0.61683536290501451</v>
      </c>
      <c r="F623" s="23">
        <f>SUM('VAR3-Cor'!R622,'VAR3-Sag'!S622)/2</f>
        <v>0.71148726463150891</v>
      </c>
      <c r="G623" s="23">
        <f>SUM('VAR4-Cor'!S622,'VAR4-Sag'!S622)/2</f>
        <v>0.31523279057945652</v>
      </c>
      <c r="H623" s="23">
        <f t="shared" si="44"/>
        <v>0.54785180603866002</v>
      </c>
      <c r="J623">
        <v>1964</v>
      </c>
      <c r="K623">
        <v>4</v>
      </c>
      <c r="L623" s="11">
        <v>1964.2499999878801</v>
      </c>
      <c r="N623" s="23">
        <f>SUM('VAR2-Cor'!S622,'VAR2-Sag'!S622)/2</f>
        <v>4.6124999999999951E-2</v>
      </c>
      <c r="O623" s="23">
        <f>SUM('VAR3-Cor'!S622,'VAR3-Sag'!T622)/2</f>
        <v>7.6882500000001394E-2</v>
      </c>
      <c r="P623" s="23">
        <f>SUM('VAR4-Cor'!T622,'VAR4-Sag'!T622)/2</f>
        <v>4.6499999999999944E-2</v>
      </c>
      <c r="Q623" s="23">
        <f t="shared" si="45"/>
        <v>5.6502500000000434E-2</v>
      </c>
      <c r="S623">
        <v>1964</v>
      </c>
      <c r="T623">
        <v>4</v>
      </c>
      <c r="U623" s="11">
        <v>1964.2499999878801</v>
      </c>
      <c r="W623" s="23">
        <f t="shared" si="47"/>
        <v>2.8451531113993764E-2</v>
      </c>
      <c r="X623" s="23">
        <f t="shared" si="47"/>
        <v>5.4700919623032973E-2</v>
      </c>
      <c r="Y623" s="23">
        <f t="shared" si="47"/>
        <v>1.4658324761944711E-2</v>
      </c>
      <c r="Z623" s="23">
        <f t="shared" si="46"/>
        <v>3.2603591832990483E-2</v>
      </c>
    </row>
    <row r="624" spans="1:26" x14ac:dyDescent="0.3">
      <c r="A624">
        <v>1964</v>
      </c>
      <c r="B624">
        <v>3</v>
      </c>
      <c r="C624" s="11">
        <v>1964.16666665452</v>
      </c>
      <c r="E624" s="23">
        <f>SUM('VAR2-Cor'!R623,'VAR2-Sag'!R623)/2</f>
        <v>0.60547550513758752</v>
      </c>
      <c r="F624" s="23">
        <f>SUM('VAR3-Cor'!R623,'VAR3-Sag'!S623)/2</f>
        <v>0.68337847622062398</v>
      </c>
      <c r="G624" s="23">
        <f>SUM('VAR4-Cor'!S623,'VAR4-Sag'!S623)/2</f>
        <v>0.30570181051502798</v>
      </c>
      <c r="H624" s="23">
        <f t="shared" si="44"/>
        <v>0.53151859729107986</v>
      </c>
      <c r="J624">
        <v>1964</v>
      </c>
      <c r="K624">
        <v>3</v>
      </c>
      <c r="L624" s="11">
        <v>1964.16666665452</v>
      </c>
      <c r="N624" s="23">
        <f>SUM('VAR2-Cor'!S623,'VAR2-Sag'!S623)/2</f>
        <v>4.6124999999999951E-2</v>
      </c>
      <c r="O624" s="23">
        <f>SUM('VAR3-Cor'!S623,'VAR3-Sag'!T623)/2</f>
        <v>7.6882500000001852E-2</v>
      </c>
      <c r="P624" s="23">
        <f>SUM('VAR4-Cor'!T623,'VAR4-Sag'!T623)/2</f>
        <v>4.6499999999999944E-2</v>
      </c>
      <c r="Q624" s="23">
        <f t="shared" si="45"/>
        <v>5.6502500000000587E-2</v>
      </c>
      <c r="S624">
        <v>1964</v>
      </c>
      <c r="T624">
        <v>3</v>
      </c>
      <c r="U624" s="11">
        <v>1964.16666665452</v>
      </c>
      <c r="W624" s="23">
        <f t="shared" si="47"/>
        <v>2.7927557674471196E-2</v>
      </c>
      <c r="X624" s="23">
        <f t="shared" si="47"/>
        <v>5.253984569803339E-2</v>
      </c>
      <c r="Y624" s="23">
        <f t="shared" si="47"/>
        <v>1.4215134188948784E-2</v>
      </c>
      <c r="Z624" s="23">
        <f t="shared" si="46"/>
        <v>3.1560845853817791E-2</v>
      </c>
    </row>
    <row r="625" spans="1:26" x14ac:dyDescent="0.3">
      <c r="A625">
        <v>1964</v>
      </c>
      <c r="B625">
        <v>2</v>
      </c>
      <c r="C625" s="11">
        <v>1964.0833333211599</v>
      </c>
      <c r="E625" s="23">
        <f>SUM('VAR2-Cor'!R624,'VAR2-Sag'!R624)/2</f>
        <v>0.61621196032556502</v>
      </c>
      <c r="F625" s="23">
        <f>SUM('VAR3-Cor'!R624,'VAR3-Sag'!S624)/2</f>
        <v>0.67542649572354696</v>
      </c>
      <c r="G625" s="23">
        <f>SUM('VAR4-Cor'!S624,'VAR4-Sag'!S624)/2</f>
        <v>0.31405594579339446</v>
      </c>
      <c r="H625" s="23">
        <f t="shared" si="44"/>
        <v>0.53523146728083548</v>
      </c>
      <c r="J625">
        <v>1964</v>
      </c>
      <c r="K625">
        <v>2</v>
      </c>
      <c r="L625" s="11">
        <v>1964.0833333211599</v>
      </c>
      <c r="N625" s="23">
        <f>SUM('VAR2-Cor'!S624,'VAR2-Sag'!S624)/2</f>
        <v>0.21525000000000449</v>
      </c>
      <c r="O625" s="23">
        <f>SUM('VAR3-Cor'!S624,'VAR3-Sag'!T624)/2</f>
        <v>0.15379499999999852</v>
      </c>
      <c r="P625" s="23">
        <f>SUM('VAR4-Cor'!T624,'VAR4-Sag'!T624)/2</f>
        <v>0.21000000000000402</v>
      </c>
      <c r="Q625" s="23">
        <f t="shared" si="45"/>
        <v>0.19301500000000235</v>
      </c>
      <c r="S625">
        <v>1964</v>
      </c>
      <c r="T625">
        <v>2</v>
      </c>
      <c r="U625" s="11">
        <v>1964.0833333211599</v>
      </c>
      <c r="W625" s="23">
        <f t="shared" si="47"/>
        <v>0.13263962446008065</v>
      </c>
      <c r="X625" s="23">
        <f t="shared" si="47"/>
        <v>0.10387721790980191</v>
      </c>
      <c r="Y625" s="23">
        <f t="shared" si="47"/>
        <v>6.5951748616614098E-2</v>
      </c>
      <c r="Z625" s="23">
        <f t="shared" si="46"/>
        <v>0.10082286366216557</v>
      </c>
    </row>
    <row r="626" spans="1:26" x14ac:dyDescent="0.3">
      <c r="A626">
        <v>1964</v>
      </c>
      <c r="B626">
        <v>1</v>
      </c>
      <c r="C626" s="11">
        <v>1963.9999999878</v>
      </c>
      <c r="E626" s="23">
        <f>SUM('VAR2-Cor'!R625,'VAR2-Sag'!R625)/2</f>
        <v>0.73187779264426145</v>
      </c>
      <c r="F626" s="23">
        <f>SUM('VAR3-Cor'!R625,'VAR3-Sag'!S625)/2</f>
        <v>0.69855779359938253</v>
      </c>
      <c r="G626" s="23">
        <f>SUM('VAR4-Cor'!S625,'VAR4-Sag'!S625)/2</f>
        <v>0.4249621313566635</v>
      </c>
      <c r="H626" s="23">
        <f t="shared" si="44"/>
        <v>0.61846590586676919</v>
      </c>
      <c r="J626">
        <v>1964</v>
      </c>
      <c r="K626">
        <v>1</v>
      </c>
      <c r="L626" s="11">
        <v>1963.9999999878</v>
      </c>
      <c r="N626" s="23">
        <f>SUM('VAR2-Cor'!S625,'VAR2-Sag'!S625)/2</f>
        <v>0.1844999999999995</v>
      </c>
      <c r="O626" s="23">
        <f>SUM('VAR3-Cor'!S625,'VAR3-Sag'!T625)/2</f>
        <v>0.1845600000000005</v>
      </c>
      <c r="P626" s="23">
        <f>SUM('VAR4-Cor'!T625,'VAR4-Sag'!T625)/2</f>
        <v>0.21000000000000052</v>
      </c>
      <c r="Q626" s="23">
        <f t="shared" si="45"/>
        <v>0.19302000000000019</v>
      </c>
      <c r="S626">
        <v>1964</v>
      </c>
      <c r="T626">
        <v>1</v>
      </c>
      <c r="U626" s="11">
        <v>1963.9999999878</v>
      </c>
      <c r="W626" s="23">
        <f t="shared" si="47"/>
        <v>0.13503145274286588</v>
      </c>
      <c r="X626" s="23">
        <f t="shared" si="47"/>
        <v>0.12892582638670239</v>
      </c>
      <c r="Y626" s="23">
        <f t="shared" si="47"/>
        <v>8.924204758489955E-2</v>
      </c>
      <c r="Z626" s="23">
        <f t="shared" si="46"/>
        <v>0.11773310890482259</v>
      </c>
    </row>
    <row r="627" spans="1:26" x14ac:dyDescent="0.3">
      <c r="A627">
        <v>1963</v>
      </c>
      <c r="B627">
        <v>12</v>
      </c>
      <c r="C627" s="11">
        <v>1963.91666665444</v>
      </c>
      <c r="E627" s="23">
        <f>SUM('VAR2-Cor'!R626,'VAR2-Sag'!R626)/2</f>
        <v>0.84598521416610351</v>
      </c>
      <c r="F627" s="23">
        <f>SUM('VAR3-Cor'!R626,'VAR3-Sag'!S626)/2</f>
        <v>0.78015999981462303</v>
      </c>
      <c r="G627" s="23">
        <f>SUM('VAR4-Cor'!S626,'VAR4-Sag'!S626)/2</f>
        <v>0.51185519014543956</v>
      </c>
      <c r="H627" s="23">
        <f t="shared" si="44"/>
        <v>0.71266680137538874</v>
      </c>
      <c r="J627">
        <v>1963</v>
      </c>
      <c r="K627">
        <v>12</v>
      </c>
      <c r="L627" s="11">
        <v>1963.91666665444</v>
      </c>
      <c r="N627" s="23">
        <f>SUM('VAR2-Cor'!S626,'VAR2-Sag'!S626)/2</f>
        <v>0.21525000000000449</v>
      </c>
      <c r="O627" s="23">
        <f>SUM('VAR3-Cor'!S626,'VAR3-Sag'!T626)/2</f>
        <v>0.15379499999999452</v>
      </c>
      <c r="P627" s="23">
        <f>SUM('VAR4-Cor'!T626,'VAR4-Sag'!T626)/2</f>
        <v>0.21000000000000052</v>
      </c>
      <c r="Q627" s="23">
        <f t="shared" si="45"/>
        <v>0.19301499999999985</v>
      </c>
      <c r="S627">
        <v>1963</v>
      </c>
      <c r="T627">
        <v>12</v>
      </c>
      <c r="U627" s="11">
        <v>1963.91666665444</v>
      </c>
      <c r="W627" s="23">
        <f t="shared" si="47"/>
        <v>0.18209831734925758</v>
      </c>
      <c r="X627" s="23">
        <f t="shared" si="47"/>
        <v>0.11998470717148567</v>
      </c>
      <c r="Y627" s="23">
        <f t="shared" si="47"/>
        <v>0.10748958993054257</v>
      </c>
      <c r="Z627" s="23">
        <f t="shared" si="46"/>
        <v>0.13652420481709529</v>
      </c>
    </row>
    <row r="628" spans="1:26" x14ac:dyDescent="0.3">
      <c r="A628">
        <v>1963</v>
      </c>
      <c r="B628">
        <v>11</v>
      </c>
      <c r="C628" s="11">
        <v>1963.8333333210801</v>
      </c>
      <c r="E628" s="23">
        <f>SUM('VAR2-Cor'!R627,'VAR2-Sag'!R627)/2</f>
        <v>0.89264079365287152</v>
      </c>
      <c r="F628" s="23">
        <f>SUM('VAR3-Cor'!R627,'VAR3-Sag'!S627)/2</f>
        <v>0.8668680198012515</v>
      </c>
      <c r="G628" s="23">
        <f>SUM('VAR4-Cor'!S627,'VAR4-Sag'!S627)/2</f>
        <v>0.56302316891425042</v>
      </c>
      <c r="H628" s="23">
        <f t="shared" si="44"/>
        <v>0.77417732745612444</v>
      </c>
      <c r="J628">
        <v>1963</v>
      </c>
      <c r="K628">
        <v>11</v>
      </c>
      <c r="L628" s="11">
        <v>1963.8333333210801</v>
      </c>
      <c r="N628" s="23">
        <f>SUM('VAR2-Cor'!S627,'VAR2-Sag'!S627)/2</f>
        <v>0.153750000000002</v>
      </c>
      <c r="O628" s="23">
        <f>SUM('VAR3-Cor'!S627,'VAR3-Sag'!T627)/2</f>
        <v>0.12304500000000115</v>
      </c>
      <c r="P628" s="23">
        <f>SUM('VAR4-Cor'!T627,'VAR4-Sag'!T627)/2</f>
        <v>0.21000000000000402</v>
      </c>
      <c r="Q628" s="23">
        <f t="shared" si="45"/>
        <v>0.16226500000000238</v>
      </c>
      <c r="S628">
        <v>1963</v>
      </c>
      <c r="T628">
        <v>11</v>
      </c>
      <c r="U628" s="11">
        <v>1963.8333333210801</v>
      </c>
      <c r="W628" s="23">
        <f t="shared" si="47"/>
        <v>0.13724352202413079</v>
      </c>
      <c r="X628" s="23">
        <f t="shared" si="47"/>
        <v>0.10666377549644598</v>
      </c>
      <c r="Y628" s="23">
        <f t="shared" si="47"/>
        <v>0.11823486547199485</v>
      </c>
      <c r="Z628" s="23">
        <f t="shared" si="46"/>
        <v>0.1207140543308572</v>
      </c>
    </row>
    <row r="629" spans="1:26" x14ac:dyDescent="0.3">
      <c r="A629">
        <v>1963</v>
      </c>
      <c r="B629">
        <v>10</v>
      </c>
      <c r="C629" s="11">
        <v>1963.74999998772</v>
      </c>
      <c r="E629" s="23">
        <f>SUM('VAR2-Cor'!R628,'VAR2-Sag'!R628)/2</f>
        <v>0.95932929608800255</v>
      </c>
      <c r="F629" s="23">
        <f>SUM('VAR3-Cor'!R628,'VAR3-Sag'!S628)/2</f>
        <v>0.90646601838389551</v>
      </c>
      <c r="G629" s="23">
        <f>SUM('VAR4-Cor'!S628,'VAR4-Sag'!S628)/2</f>
        <v>0.59690469630847354</v>
      </c>
      <c r="H629" s="23">
        <f t="shared" si="44"/>
        <v>0.82090000359345716</v>
      </c>
      <c r="J629">
        <v>1963</v>
      </c>
      <c r="K629">
        <v>10</v>
      </c>
      <c r="L629" s="11">
        <v>1963.74999998772</v>
      </c>
      <c r="N629" s="23">
        <f>SUM('VAR2-Cor'!S628,'VAR2-Sag'!S628)/2</f>
        <v>7.6874999999999055E-2</v>
      </c>
      <c r="O629" s="23">
        <f>SUM('VAR3-Cor'!S628,'VAR3-Sag'!T628)/2</f>
        <v>4.6132500000000548E-2</v>
      </c>
      <c r="P629" s="23">
        <f>SUM('VAR4-Cor'!T628,'VAR4-Sag'!T628)/2</f>
        <v>3.4499999999999496E-2</v>
      </c>
      <c r="Q629" s="23">
        <f t="shared" si="45"/>
        <v>5.2502499999999702E-2</v>
      </c>
      <c r="S629">
        <v>1963</v>
      </c>
      <c r="T629">
        <v>10</v>
      </c>
      <c r="U629" s="11">
        <v>1963.74999998772</v>
      </c>
      <c r="W629" s="23">
        <f t="shared" si="47"/>
        <v>7.3748439636764293E-2</v>
      </c>
      <c r="X629" s="23">
        <f t="shared" si="47"/>
        <v>4.1817543593095557E-2</v>
      </c>
      <c r="Y629" s="23">
        <f t="shared" si="47"/>
        <v>2.0593212022642037E-2</v>
      </c>
      <c r="Z629" s="23">
        <f t="shared" si="46"/>
        <v>4.5386398417500633E-2</v>
      </c>
    </row>
    <row r="630" spans="1:26" x14ac:dyDescent="0.3">
      <c r="A630">
        <v>1963</v>
      </c>
      <c r="B630">
        <v>9</v>
      </c>
      <c r="C630" s="11">
        <v>1963.6666666543599</v>
      </c>
      <c r="E630" s="23">
        <f>SUM('VAR2-Cor'!R629,'VAR2-Sag'!R629)/2</f>
        <v>0.92748229554970241</v>
      </c>
      <c r="F630" s="23">
        <f>SUM('VAR3-Cor'!R629,'VAR3-Sag'!S629)/2</f>
        <v>0.88540072048604901</v>
      </c>
      <c r="G630" s="23">
        <f>SUM('VAR4-Cor'!S629,'VAR4-Sag'!S629)/2</f>
        <v>0.60033195506950254</v>
      </c>
      <c r="H630" s="23">
        <f t="shared" si="44"/>
        <v>0.80440499036841795</v>
      </c>
      <c r="J630">
        <v>1963</v>
      </c>
      <c r="K630">
        <v>9</v>
      </c>
      <c r="L630" s="11">
        <v>1963.6666666543599</v>
      </c>
      <c r="N630" s="23">
        <f>SUM('VAR2-Cor'!S629,'VAR2-Sag'!S629)/2</f>
        <v>4.6125000000001699E-2</v>
      </c>
      <c r="O630" s="23">
        <f>SUM('VAR3-Cor'!S629,'VAR3-Sag'!T629)/2</f>
        <v>4.6132500000000999E-2</v>
      </c>
      <c r="P630" s="23">
        <f>SUM('VAR4-Cor'!T629,'VAR4-Sag'!T629)/2</f>
        <v>3.4499999999999496E-2</v>
      </c>
      <c r="Q630" s="23">
        <f t="shared" si="45"/>
        <v>4.2252500000000727E-2</v>
      </c>
      <c r="S630">
        <v>1963</v>
      </c>
      <c r="T630">
        <v>9</v>
      </c>
      <c r="U630" s="11">
        <v>1963.6666666543599</v>
      </c>
      <c r="W630" s="23">
        <f t="shared" si="47"/>
        <v>4.2780120882231598E-2</v>
      </c>
      <c r="X630" s="23">
        <f t="shared" si="47"/>
        <v>4.084574873782354E-2</v>
      </c>
      <c r="Y630" s="23">
        <f t="shared" si="47"/>
        <v>2.0711452449897534E-2</v>
      </c>
      <c r="Z630" s="23">
        <f t="shared" si="46"/>
        <v>3.4779107356650886E-2</v>
      </c>
    </row>
    <row r="631" spans="1:26" x14ac:dyDescent="0.3">
      <c r="A631">
        <v>1963</v>
      </c>
      <c r="B631">
        <v>8</v>
      </c>
      <c r="C631" s="11">
        <v>1963.5833333210001</v>
      </c>
      <c r="E631" s="23">
        <f>SUM('VAR2-Cor'!R630,'VAR2-Sag'!R630)/2</f>
        <v>0.90142306878656997</v>
      </c>
      <c r="F631" s="23">
        <f>SUM('VAR3-Cor'!R630,'VAR3-Sag'!S630)/2</f>
        <v>0.84746183879380355</v>
      </c>
      <c r="G631" s="23">
        <f>SUM('VAR4-Cor'!S630,'VAR4-Sag'!S630)/2</f>
        <v>0.60375921383053199</v>
      </c>
      <c r="H631" s="23">
        <f t="shared" si="44"/>
        <v>0.7842147071369685</v>
      </c>
      <c r="J631">
        <v>1963</v>
      </c>
      <c r="K631">
        <v>8</v>
      </c>
      <c r="L631" s="11">
        <v>1963.5833333210001</v>
      </c>
      <c r="N631" s="23">
        <f>SUM('VAR2-Cor'!S630,'VAR2-Sag'!S630)/2</f>
        <v>4.6125000000001699E-2</v>
      </c>
      <c r="O631" s="23">
        <f>SUM('VAR3-Cor'!S630,'VAR3-Sag'!T630)/2</f>
        <v>4.6132500000000548E-2</v>
      </c>
      <c r="P631" s="23">
        <f>SUM('VAR4-Cor'!T630,'VAR4-Sag'!T630)/2</f>
        <v>3.4499999999999496E-2</v>
      </c>
      <c r="Q631" s="23">
        <f t="shared" si="45"/>
        <v>4.2252500000000581E-2</v>
      </c>
      <c r="S631">
        <v>1963</v>
      </c>
      <c r="T631">
        <v>8</v>
      </c>
      <c r="U631" s="11">
        <v>1963.5833333210001</v>
      </c>
      <c r="W631" s="23">
        <f t="shared" si="47"/>
        <v>4.157813904778207E-2</v>
      </c>
      <c r="X631" s="23">
        <f t="shared" si="47"/>
        <v>3.9095533278155604E-2</v>
      </c>
      <c r="Y631" s="23">
        <f t="shared" si="47"/>
        <v>2.0829692877153048E-2</v>
      </c>
      <c r="Z631" s="23">
        <f t="shared" si="46"/>
        <v>3.383445506769691E-2</v>
      </c>
    </row>
    <row r="632" spans="1:26" x14ac:dyDescent="0.3">
      <c r="A632">
        <v>1963</v>
      </c>
      <c r="B632">
        <v>7</v>
      </c>
      <c r="C632" s="11">
        <v>1963.49999998764</v>
      </c>
      <c r="E632" s="23">
        <f>SUM('VAR2-Cor'!R631,'VAR2-Sag'!R631)/2</f>
        <v>0.86961089703459948</v>
      </c>
      <c r="F632" s="23">
        <f>SUM('VAR3-Cor'!R631,'VAR3-Sag'!S631)/2</f>
        <v>0.81041212723259148</v>
      </c>
      <c r="G632" s="23">
        <f>SUM('VAR4-Cor'!S631,'VAR4-Sag'!S631)/2</f>
        <v>0.60592972791302202</v>
      </c>
      <c r="H632" s="23">
        <f t="shared" si="44"/>
        <v>0.7619842507267377</v>
      </c>
      <c r="J632">
        <v>1963</v>
      </c>
      <c r="K632">
        <v>7</v>
      </c>
      <c r="L632" s="11">
        <v>1963.49999998764</v>
      </c>
      <c r="N632" s="23">
        <f>SUM('VAR2-Cor'!S631,'VAR2-Sag'!S631)/2</f>
        <v>4.6125000000001699E-2</v>
      </c>
      <c r="O632" s="23">
        <f>SUM('VAR3-Cor'!S631,'VAR3-Sag'!T631)/2</f>
        <v>4.6132499999997446E-2</v>
      </c>
      <c r="P632" s="23">
        <f>SUM('VAR4-Cor'!T631,'VAR4-Sag'!T631)/2</f>
        <v>3.4499999999999496E-2</v>
      </c>
      <c r="Q632" s="23">
        <f t="shared" si="45"/>
        <v>4.2252499999999547E-2</v>
      </c>
      <c r="S632">
        <v>1963</v>
      </c>
      <c r="T632">
        <v>7</v>
      </c>
      <c r="U632" s="11">
        <v>1963.49999998764</v>
      </c>
      <c r="W632" s="23">
        <f t="shared" si="47"/>
        <v>4.0110802625722378E-2</v>
      </c>
      <c r="X632" s="23">
        <f t="shared" si="47"/>
        <v>3.7386337459555455E-2</v>
      </c>
      <c r="Y632" s="23">
        <f t="shared" si="47"/>
        <v>2.0904575612998955E-2</v>
      </c>
      <c r="Z632" s="23">
        <f t="shared" si="46"/>
        <v>3.2800571899425597E-2</v>
      </c>
    </row>
    <row r="633" spans="1:26" x14ac:dyDescent="0.3">
      <c r="A633">
        <v>1963</v>
      </c>
      <c r="B633">
        <v>6</v>
      </c>
      <c r="C633" s="11">
        <v>1963.4166666542801</v>
      </c>
      <c r="E633" s="23">
        <f>SUM('VAR2-Cor'!R632,'VAR2-Sag'!R632)/2</f>
        <v>0.83282786804070641</v>
      </c>
      <c r="F633" s="23">
        <f>SUM('VAR3-Cor'!R632,'VAR3-Sag'!S632)/2</f>
        <v>0.77475840026624798</v>
      </c>
      <c r="G633" s="23">
        <f>SUM('VAR4-Cor'!S632,'VAR4-Sag'!S632)/2</f>
        <v>0.60810024199551149</v>
      </c>
      <c r="H633" s="23">
        <f t="shared" si="44"/>
        <v>0.73856217010082192</v>
      </c>
      <c r="J633">
        <v>1963</v>
      </c>
      <c r="K633">
        <v>6</v>
      </c>
      <c r="L633" s="11">
        <v>1963.4166666542801</v>
      </c>
      <c r="N633" s="23">
        <f>SUM('VAR2-Cor'!S632,'VAR2-Sag'!S632)/2</f>
        <v>4.6125000000001699E-2</v>
      </c>
      <c r="O633" s="23">
        <f>SUM('VAR3-Cor'!S632,'VAR3-Sag'!T632)/2</f>
        <v>4.6132500000002304E-2</v>
      </c>
      <c r="P633" s="23">
        <f>SUM('VAR4-Cor'!T632,'VAR4-Sag'!T632)/2</f>
        <v>3.4499999999999496E-2</v>
      </c>
      <c r="Q633" s="23">
        <f t="shared" si="45"/>
        <v>4.2252500000001164E-2</v>
      </c>
      <c r="S633">
        <v>1963</v>
      </c>
      <c r="T633">
        <v>6</v>
      </c>
      <c r="U633" s="11">
        <v>1963.4166666542801</v>
      </c>
      <c r="W633" s="23">
        <f t="shared" si="47"/>
        <v>3.8414185413379001E-2</v>
      </c>
      <c r="X633" s="23">
        <f t="shared" si="47"/>
        <v>3.5741541900284467E-2</v>
      </c>
      <c r="Y633" s="23">
        <f t="shared" si="47"/>
        <v>2.0979458348844841E-2</v>
      </c>
      <c r="Z633" s="23">
        <f t="shared" si="46"/>
        <v>3.1711728554169434E-2</v>
      </c>
    </row>
    <row r="634" spans="1:26" x14ac:dyDescent="0.3">
      <c r="A634">
        <v>1963</v>
      </c>
      <c r="B634">
        <v>5</v>
      </c>
      <c r="C634" s="11">
        <v>1963.33333332092</v>
      </c>
      <c r="E634" s="23">
        <f>SUM('VAR2-Cor'!R633,'VAR2-Sag'!R633)/2</f>
        <v>0.78948541907125547</v>
      </c>
      <c r="F634" s="23">
        <f>SUM('VAR3-Cor'!R633,'VAR3-Sag'!S633)/2</f>
        <v>0.75383513934658353</v>
      </c>
      <c r="G634" s="23">
        <f>SUM('VAR4-Cor'!S633,'VAR4-Sag'!S633)/2</f>
        <v>0.61277363683626296</v>
      </c>
      <c r="H634" s="23">
        <f t="shared" si="44"/>
        <v>0.71869806508470069</v>
      </c>
      <c r="J634">
        <v>1963</v>
      </c>
      <c r="K634">
        <v>5</v>
      </c>
      <c r="L634" s="11">
        <v>1963.33333332092</v>
      </c>
      <c r="N634" s="23">
        <f>SUM('VAR2-Cor'!S633,'VAR2-Sag'!S633)/2</f>
        <v>4.6124999999998147E-2</v>
      </c>
      <c r="O634" s="23">
        <f>SUM('VAR3-Cor'!S633,'VAR3-Sag'!T633)/2</f>
        <v>4.6132500000000999E-2</v>
      </c>
      <c r="P634" s="23">
        <f>SUM('VAR4-Cor'!T633,'VAR4-Sag'!T633)/2</f>
        <v>3.4499999999999496E-2</v>
      </c>
      <c r="Q634" s="23">
        <f t="shared" si="45"/>
        <v>4.2252499999999547E-2</v>
      </c>
      <c r="S634">
        <v>1963</v>
      </c>
      <c r="T634">
        <v>5</v>
      </c>
      <c r="U634" s="11">
        <v>1963.33333332092</v>
      </c>
      <c r="W634" s="23">
        <f t="shared" si="47"/>
        <v>3.6415014954660194E-2</v>
      </c>
      <c r="X634" s="23">
        <f t="shared" si="47"/>
        <v>3.4776299565907019E-2</v>
      </c>
      <c r="Y634" s="23">
        <f t="shared" si="47"/>
        <v>2.1140690470850765E-2</v>
      </c>
      <c r="Z634" s="23">
        <f t="shared" si="46"/>
        <v>3.0777334997139322E-2</v>
      </c>
    </row>
    <row r="635" spans="1:26" x14ac:dyDescent="0.3">
      <c r="A635">
        <v>1963</v>
      </c>
      <c r="B635">
        <v>4</v>
      </c>
      <c r="C635" s="11">
        <v>1963.2499999875599</v>
      </c>
      <c r="E635" s="23">
        <f>SUM('VAR2-Cor'!R634,'VAR2-Sag'!R634)/2</f>
        <v>0.74919307460906048</v>
      </c>
      <c r="F635" s="23">
        <f>SUM('VAR3-Cor'!R634,'VAR3-Sag'!S634)/2</f>
        <v>0.73859017146078898</v>
      </c>
      <c r="G635" s="23">
        <f>SUM('VAR4-Cor'!S634,'VAR4-Sag'!S634)/2</f>
        <v>0.61744703167701398</v>
      </c>
      <c r="H635" s="23">
        <f t="shared" si="44"/>
        <v>0.70174342591562111</v>
      </c>
      <c r="J635">
        <v>1963</v>
      </c>
      <c r="K635">
        <v>4</v>
      </c>
      <c r="L635" s="11">
        <v>1963.2499999875599</v>
      </c>
      <c r="N635" s="23">
        <f>SUM('VAR2-Cor'!S634,'VAR2-Sag'!S634)/2</f>
        <v>4.6125000000001699E-2</v>
      </c>
      <c r="O635" s="23">
        <f>SUM('VAR3-Cor'!S634,'VAR3-Sag'!T634)/2</f>
        <v>4.6132500000000548E-2</v>
      </c>
      <c r="P635" s="23">
        <f>SUM('VAR4-Cor'!T634,'VAR4-Sag'!T634)/2</f>
        <v>3.45000000000013E-2</v>
      </c>
      <c r="Q635" s="23">
        <f t="shared" si="45"/>
        <v>4.2252500000001185E-2</v>
      </c>
      <c r="S635">
        <v>1963</v>
      </c>
      <c r="T635">
        <v>4</v>
      </c>
      <c r="U635" s="11">
        <v>1963.2499999875599</v>
      </c>
      <c r="W635" s="23">
        <f t="shared" si="47"/>
        <v>3.4556530566344189E-2</v>
      </c>
      <c r="X635" s="23">
        <f t="shared" si="47"/>
        <v>3.4073011084915256E-2</v>
      </c>
      <c r="Y635" s="23">
        <f t="shared" si="47"/>
        <v>2.1301922592857785E-2</v>
      </c>
      <c r="Z635" s="23">
        <f t="shared" si="46"/>
        <v>2.9977154748039081E-2</v>
      </c>
    </row>
    <row r="636" spans="1:26" x14ac:dyDescent="0.3">
      <c r="A636">
        <v>1963</v>
      </c>
      <c r="B636">
        <v>3</v>
      </c>
      <c r="C636" s="11">
        <v>1963.1666666542001</v>
      </c>
      <c r="E636" s="23">
        <f>SUM('VAR2-Cor'!R635,'VAR2-Sag'!R635)/2</f>
        <v>0.72147721827434252</v>
      </c>
      <c r="F636" s="23">
        <f>SUM('VAR3-Cor'!R635,'VAR3-Sag'!S635)/2</f>
        <v>0.73591693366525945</v>
      </c>
      <c r="G636" s="23">
        <f>SUM('VAR4-Cor'!S635,'VAR4-Sag'!S635)/2</f>
        <v>0.62306341393217957</v>
      </c>
      <c r="H636" s="23">
        <f t="shared" si="44"/>
        <v>0.69348585529059381</v>
      </c>
      <c r="J636">
        <v>1963</v>
      </c>
      <c r="K636">
        <v>3</v>
      </c>
      <c r="L636" s="11">
        <v>1963.1666666542001</v>
      </c>
      <c r="N636" s="23">
        <f>SUM('VAR2-Cor'!S635,'VAR2-Sag'!S635)/2</f>
        <v>4.6125000000001699E-2</v>
      </c>
      <c r="O636" s="23">
        <f>SUM('VAR3-Cor'!S635,'VAR3-Sag'!T635)/2</f>
        <v>4.6132500000000999E-2</v>
      </c>
      <c r="P636" s="23">
        <f>SUM('VAR4-Cor'!T635,'VAR4-Sag'!T635)/2</f>
        <v>3.4499999999999496E-2</v>
      </c>
      <c r="Q636" s="23">
        <f t="shared" si="45"/>
        <v>4.2252500000000727E-2</v>
      </c>
      <c r="S636">
        <v>1963</v>
      </c>
      <c r="T636">
        <v>3</v>
      </c>
      <c r="U636" s="11">
        <v>1963.1666666542001</v>
      </c>
      <c r="W636" s="23">
        <f t="shared" si="47"/>
        <v>3.3278136692905275E-2</v>
      </c>
      <c r="X636" s="23">
        <f t="shared" si="47"/>
        <v>3.3949687942313317E-2</v>
      </c>
      <c r="Y636" s="23">
        <f t="shared" si="47"/>
        <v>2.149568778065988E-2</v>
      </c>
      <c r="Z636" s="23">
        <f t="shared" si="46"/>
        <v>2.9574504138626157E-2</v>
      </c>
    </row>
    <row r="637" spans="1:26" x14ac:dyDescent="0.3">
      <c r="A637">
        <v>1963</v>
      </c>
      <c r="B637">
        <v>2</v>
      </c>
      <c r="C637" s="11">
        <v>1963.08333332084</v>
      </c>
      <c r="E637" s="23">
        <f>SUM('VAR2-Cor'!R636,'VAR2-Sag'!R636)/2</f>
        <v>0.71057015414422642</v>
      </c>
      <c r="F637" s="23">
        <f>SUM('VAR3-Cor'!R636,'VAR3-Sag'!S636)/2</f>
        <v>0.73983238535051898</v>
      </c>
      <c r="G637" s="23">
        <f>SUM('VAR4-Cor'!S636,'VAR4-Sag'!S636)/2</f>
        <v>0.62867979618734449</v>
      </c>
      <c r="H637" s="23">
        <f t="shared" si="44"/>
        <v>0.69302744522736326</v>
      </c>
      <c r="J637">
        <v>1963</v>
      </c>
      <c r="K637">
        <v>2</v>
      </c>
      <c r="L637" s="11">
        <v>1963.08333332084</v>
      </c>
      <c r="N637" s="23">
        <f>SUM('VAR2-Cor'!S636,'VAR2-Sag'!S636)/2</f>
        <v>0.184499999999999</v>
      </c>
      <c r="O637" s="23">
        <f>SUM('VAR3-Cor'!S636,'VAR3-Sag'!T636)/2</f>
        <v>0.15379499999999452</v>
      </c>
      <c r="P637" s="23">
        <f>SUM('VAR4-Cor'!T636,'VAR4-Sag'!T636)/2</f>
        <v>9.2999999999999944E-2</v>
      </c>
      <c r="Q637" s="23">
        <f t="shared" si="45"/>
        <v>0.14376499999999781</v>
      </c>
      <c r="S637">
        <v>1963</v>
      </c>
      <c r="T637">
        <v>2</v>
      </c>
      <c r="U637" s="11">
        <v>1963.08333332084</v>
      </c>
      <c r="W637" s="23">
        <f t="shared" si="47"/>
        <v>0.13110019343960908</v>
      </c>
      <c r="X637" s="23">
        <f t="shared" si="47"/>
        <v>0.11378252170497902</v>
      </c>
      <c r="Y637" s="23">
        <f t="shared" si="47"/>
        <v>5.8467221045422998E-2</v>
      </c>
      <c r="Z637" s="23">
        <f t="shared" si="46"/>
        <v>0.10111664539667037</v>
      </c>
    </row>
    <row r="638" spans="1:26" x14ac:dyDescent="0.3">
      <c r="A638">
        <v>1963</v>
      </c>
      <c r="B638">
        <v>1</v>
      </c>
      <c r="C638" s="11">
        <v>1962.9999999874799</v>
      </c>
      <c r="E638" s="23">
        <f>SUM('VAR2-Cor'!R637,'VAR2-Sag'!R637)/2</f>
        <v>0.80800858195231995</v>
      </c>
      <c r="F638" s="23">
        <f>SUM('VAR3-Cor'!R637,'VAR3-Sag'!S637)/2</f>
        <v>0.83120020570229947</v>
      </c>
      <c r="G638" s="23">
        <f>SUM('VAR4-Cor'!S637,'VAR4-Sag'!S637)/2</f>
        <v>0.64767063245142609</v>
      </c>
      <c r="H638" s="23">
        <f t="shared" si="44"/>
        <v>0.76229314003534843</v>
      </c>
      <c r="J638">
        <v>1963</v>
      </c>
      <c r="K638">
        <v>1</v>
      </c>
      <c r="L638" s="11">
        <v>1962.9999999874799</v>
      </c>
      <c r="N638" s="23">
        <f>SUM('VAR2-Cor'!S637,'VAR2-Sag'!S637)/2</f>
        <v>0.18450000000000299</v>
      </c>
      <c r="O638" s="23">
        <f>SUM('VAR3-Cor'!S637,'VAR3-Sag'!T637)/2</f>
        <v>0.123030000000003</v>
      </c>
      <c r="P638" s="23">
        <f>SUM('VAR4-Cor'!T637,'VAR4-Sag'!T637)/2</f>
        <v>6.8999999999999048E-2</v>
      </c>
      <c r="Q638" s="23">
        <f t="shared" si="45"/>
        <v>0.12551000000000168</v>
      </c>
      <c r="S638">
        <v>1963</v>
      </c>
      <c r="T638">
        <v>1</v>
      </c>
      <c r="U638" s="11">
        <v>1962.9999999874799</v>
      </c>
      <c r="W638" s="23">
        <f t="shared" si="47"/>
        <v>0.14907758337020546</v>
      </c>
      <c r="X638" s="23">
        <f t="shared" si="47"/>
        <v>0.1022625613075564</v>
      </c>
      <c r="Y638" s="23">
        <f t="shared" si="47"/>
        <v>4.4689273639147785E-2</v>
      </c>
      <c r="Z638" s="23">
        <f t="shared" si="46"/>
        <v>9.8676472772303223E-2</v>
      </c>
    </row>
    <row r="639" spans="1:26" x14ac:dyDescent="0.3">
      <c r="A639">
        <v>1962</v>
      </c>
      <c r="B639">
        <v>12</v>
      </c>
      <c r="C639" s="11">
        <v>1962.91666665412</v>
      </c>
      <c r="E639" s="23">
        <f>SUM('VAR2-Cor'!R638,'VAR2-Sag'!R638)/2</f>
        <v>0.94197242428770656</v>
      </c>
      <c r="F639" s="23">
        <f>SUM('VAR3-Cor'!R638,'VAR3-Sag'!S638)/2</f>
        <v>0.92783799812574941</v>
      </c>
      <c r="G639" s="23">
        <f>SUM('VAR4-Cor'!S638,'VAR4-Sag'!S638)/2</f>
        <v>0.6917826028734384</v>
      </c>
      <c r="H639" s="23">
        <f t="shared" si="44"/>
        <v>0.8538643417622982</v>
      </c>
      <c r="J639">
        <v>1962</v>
      </c>
      <c r="K639">
        <v>12</v>
      </c>
      <c r="L639" s="11">
        <v>1962.91666665412</v>
      </c>
      <c r="N639" s="23">
        <f>SUM('VAR2-Cor'!S638,'VAR2-Sag'!S638)/2</f>
        <v>0.18450000000000299</v>
      </c>
      <c r="O639" s="23">
        <f>SUM('VAR3-Cor'!S638,'VAR3-Sag'!T638)/2</f>
        <v>0.15379499999999452</v>
      </c>
      <c r="P639" s="23">
        <f>SUM('VAR4-Cor'!T638,'VAR4-Sag'!T638)/2</f>
        <v>9.2999999999999944E-2</v>
      </c>
      <c r="Q639" s="23">
        <f t="shared" si="45"/>
        <v>0.14376499999999914</v>
      </c>
      <c r="S639">
        <v>1962</v>
      </c>
      <c r="T639">
        <v>12</v>
      </c>
      <c r="U639" s="11">
        <v>1962.91666665412</v>
      </c>
      <c r="W639" s="23">
        <f t="shared" si="47"/>
        <v>0.17379391228108468</v>
      </c>
      <c r="X639" s="23">
        <f t="shared" si="47"/>
        <v>0.14269684492174456</v>
      </c>
      <c r="Y639" s="23">
        <f t="shared" si="47"/>
        <v>6.433578206722973E-2</v>
      </c>
      <c r="Z639" s="23">
        <f t="shared" si="46"/>
        <v>0.12694217975668634</v>
      </c>
    </row>
    <row r="640" spans="1:26" x14ac:dyDescent="0.3">
      <c r="A640">
        <v>1962</v>
      </c>
      <c r="B640">
        <v>11</v>
      </c>
      <c r="C640" s="11">
        <v>1962.8333333207599</v>
      </c>
      <c r="E640" s="23">
        <f>SUM('VAR2-Cor'!R639,'VAR2-Sag'!R639)/2</f>
        <v>1.0576469533253106</v>
      </c>
      <c r="F640" s="23">
        <f>SUM('VAR3-Cor'!R639,'VAR3-Sag'!S639)/2</f>
        <v>1.0031343383336115</v>
      </c>
      <c r="G640" s="23">
        <f>SUM('VAR4-Cor'!S639,'VAR4-Sag'!S639)/2</f>
        <v>0.74674352358966356</v>
      </c>
      <c r="H640" s="23">
        <f t="shared" si="44"/>
        <v>0.93584160508286196</v>
      </c>
      <c r="J640">
        <v>1962</v>
      </c>
      <c r="K640">
        <v>11</v>
      </c>
      <c r="L640" s="11">
        <v>1962.8333333207599</v>
      </c>
      <c r="N640" s="23">
        <f>SUM('VAR2-Cor'!S639,'VAR2-Sag'!S639)/2</f>
        <v>0.1230000000000005</v>
      </c>
      <c r="O640" s="23">
        <f>SUM('VAR3-Cor'!S639,'VAR3-Sag'!T639)/2</f>
        <v>0.123030000000003</v>
      </c>
      <c r="P640" s="23">
        <f>SUM('VAR4-Cor'!T639,'VAR4-Sag'!T639)/2</f>
        <v>6.8999999999999048E-2</v>
      </c>
      <c r="Q640" s="23">
        <f t="shared" si="45"/>
        <v>0.10501000000000084</v>
      </c>
      <c r="S640">
        <v>1962</v>
      </c>
      <c r="T640">
        <v>11</v>
      </c>
      <c r="U640" s="11">
        <v>1962.8333333207599</v>
      </c>
      <c r="W640" s="23">
        <f t="shared" si="47"/>
        <v>0.13009057525901371</v>
      </c>
      <c r="X640" s="23">
        <f t="shared" si="47"/>
        <v>0.12341561764518724</v>
      </c>
      <c r="Y640" s="23">
        <f t="shared" si="47"/>
        <v>5.1525303127686072E-2</v>
      </c>
      <c r="Z640" s="23">
        <f t="shared" si="46"/>
        <v>0.10167716534396233</v>
      </c>
    </row>
    <row r="641" spans="1:26" x14ac:dyDescent="0.3">
      <c r="A641">
        <v>1962</v>
      </c>
      <c r="B641">
        <v>10</v>
      </c>
      <c r="C641" s="11">
        <v>1962.7499999874001</v>
      </c>
      <c r="E641" s="23">
        <f>SUM('VAR2-Cor'!R640,'VAR2-Sag'!R640)/2</f>
        <v>1.112664805720367</v>
      </c>
      <c r="F641" s="23">
        <f>SUM('VAR3-Cor'!R640,'VAR3-Sag'!S640)/2</f>
        <v>1.0486862797084835</v>
      </c>
      <c r="G641" s="23">
        <f>SUM('VAR4-Cor'!S640,'VAR4-Sag'!S640)/2</f>
        <v>0.75514987648561749</v>
      </c>
      <c r="H641" s="23">
        <f t="shared" si="44"/>
        <v>0.97216698730482276</v>
      </c>
      <c r="J641">
        <v>1962</v>
      </c>
      <c r="K641">
        <v>10</v>
      </c>
      <c r="L641" s="11">
        <v>1962.7499999874001</v>
      </c>
      <c r="N641" s="23">
        <f>SUM('VAR2-Cor'!S640,'VAR2-Sag'!S640)/2</f>
        <v>9.2249999999999652E-2</v>
      </c>
      <c r="O641" s="23">
        <f>SUM('VAR3-Cor'!S640,'VAR3-Sag'!T640)/2</f>
        <v>9.2265000000000791E-2</v>
      </c>
      <c r="P641" s="23">
        <f>SUM('VAR4-Cor'!T640,'VAR4-Sag'!T640)/2</f>
        <v>0.11700000000000421</v>
      </c>
      <c r="Q641" s="23">
        <f t="shared" si="45"/>
        <v>0.10050500000000155</v>
      </c>
      <c r="S641">
        <v>1962</v>
      </c>
      <c r="T641">
        <v>10</v>
      </c>
      <c r="U641" s="11">
        <v>1962.7499999874001</v>
      </c>
      <c r="W641" s="23">
        <f t="shared" si="47"/>
        <v>0.10264332832770347</v>
      </c>
      <c r="X641" s="23">
        <f t="shared" si="47"/>
        <v>9.6757039597304056E-2</v>
      </c>
      <c r="Y641" s="23">
        <f t="shared" si="47"/>
        <v>8.8352535548820429E-2</v>
      </c>
      <c r="Z641" s="23">
        <f t="shared" si="46"/>
        <v>9.5917634491275994E-2</v>
      </c>
    </row>
    <row r="642" spans="1:26" x14ac:dyDescent="0.3">
      <c r="A642">
        <v>1962</v>
      </c>
      <c r="B642">
        <v>9</v>
      </c>
      <c r="C642" s="11">
        <v>1962.66666665404</v>
      </c>
      <c r="E642" s="23">
        <f>SUM('VAR2-Cor'!R641,'VAR2-Sag'!R641)/2</f>
        <v>0.93660391635391005</v>
      </c>
      <c r="F642" s="23">
        <f>SUM('VAR3-Cor'!R641,'VAR3-Sag'!S641)/2</f>
        <v>1.0300119061073776</v>
      </c>
      <c r="G642" s="23">
        <f>SUM('VAR4-Cor'!S641,'VAR4-Sag'!S641)/2</f>
        <v>0.68364184123734706</v>
      </c>
      <c r="H642" s="23">
        <f t="shared" si="44"/>
        <v>0.88341922123287819</v>
      </c>
      <c r="J642">
        <v>1962</v>
      </c>
      <c r="K642">
        <v>9</v>
      </c>
      <c r="L642" s="11">
        <v>1962.66666665404</v>
      </c>
      <c r="N642" s="23">
        <f>SUM('VAR2-Cor'!S641,'VAR2-Sag'!S641)/2</f>
        <v>9.2250000000003149E-2</v>
      </c>
      <c r="O642" s="23">
        <f>SUM('VAR3-Cor'!S641,'VAR3-Sag'!T641)/2</f>
        <v>9.2264999999997294E-2</v>
      </c>
      <c r="P642" s="23">
        <f>SUM('VAR4-Cor'!T641,'VAR4-Sag'!T641)/2</f>
        <v>0.11700000000000066</v>
      </c>
      <c r="Q642" s="23">
        <f t="shared" si="45"/>
        <v>0.10050500000000036</v>
      </c>
      <c r="S642">
        <v>1962</v>
      </c>
      <c r="T642">
        <v>9</v>
      </c>
      <c r="U642" s="11">
        <v>1962.66666665404</v>
      </c>
      <c r="W642" s="23">
        <f t="shared" si="47"/>
        <v>8.640171128365115E-2</v>
      </c>
      <c r="X642" s="23">
        <f t="shared" si="47"/>
        <v>9.5034048516994402E-2</v>
      </c>
      <c r="Y642" s="23">
        <f t="shared" si="47"/>
        <v>7.998609542477006E-2</v>
      </c>
      <c r="Z642" s="23">
        <f t="shared" si="46"/>
        <v>8.714061840847187E-2</v>
      </c>
    </row>
    <row r="643" spans="1:26" x14ac:dyDescent="0.3">
      <c r="A643">
        <v>1962</v>
      </c>
      <c r="B643">
        <v>8</v>
      </c>
      <c r="C643" s="11">
        <v>1962.5833333206799</v>
      </c>
      <c r="E643" s="23">
        <f>SUM('VAR2-Cor'!R642,'VAR2-Sag'!R642)/2</f>
        <v>0.88951947497132244</v>
      </c>
      <c r="F643" s="23">
        <f>SUM('VAR3-Cor'!R642,'VAR3-Sag'!S642)/2</f>
        <v>0.98380103443710598</v>
      </c>
      <c r="G643" s="23">
        <f>SUM('VAR4-Cor'!S642,'VAR4-Sag'!S642)/2</f>
        <v>0.62864848157520803</v>
      </c>
      <c r="H643" s="23">
        <f t="shared" si="44"/>
        <v>0.83398966366121208</v>
      </c>
      <c r="J643">
        <v>1962</v>
      </c>
      <c r="K643">
        <v>8</v>
      </c>
      <c r="L643" s="11">
        <v>1962.5833333206799</v>
      </c>
      <c r="N643" s="23">
        <f>SUM('VAR2-Cor'!S642,'VAR2-Sag'!S642)/2</f>
        <v>6.1500000000002303E-2</v>
      </c>
      <c r="O643" s="23">
        <f>SUM('VAR3-Cor'!S642,'VAR3-Sag'!T642)/2</f>
        <v>9.2265000000000791E-2</v>
      </c>
      <c r="P643" s="23">
        <f>SUM('VAR4-Cor'!T642,'VAR4-Sag'!T642)/2</f>
        <v>0.11700000000000066</v>
      </c>
      <c r="Q643" s="23">
        <f t="shared" si="45"/>
        <v>9.0255000000001251E-2</v>
      </c>
      <c r="S643">
        <v>1962</v>
      </c>
      <c r="T643">
        <v>8</v>
      </c>
      <c r="U643" s="11">
        <v>1962.5833333206799</v>
      </c>
      <c r="W643" s="23">
        <f t="shared" si="47"/>
        <v>5.4705447710738382E-2</v>
      </c>
      <c r="X643" s="23">
        <f t="shared" si="47"/>
        <v>9.0770402442340359E-2</v>
      </c>
      <c r="Y643" s="23">
        <f t="shared" si="47"/>
        <v>7.355187234429976E-2</v>
      </c>
      <c r="Z643" s="23">
        <f t="shared" si="46"/>
        <v>7.3009240832459507E-2</v>
      </c>
    </row>
    <row r="644" spans="1:26" x14ac:dyDescent="0.3">
      <c r="A644">
        <v>1962</v>
      </c>
      <c r="B644">
        <v>7</v>
      </c>
      <c r="C644" s="11">
        <v>1962.4999999873201</v>
      </c>
      <c r="E644" s="23">
        <f>SUM('VAR2-Cor'!R643,'VAR2-Sag'!R643)/2</f>
        <v>0.88735020018926047</v>
      </c>
      <c r="F644" s="23">
        <f>SUM('VAR3-Cor'!R643,'VAR3-Sag'!S643)/2</f>
        <v>0.9284439919905495</v>
      </c>
      <c r="G644" s="23">
        <f>SUM('VAR4-Cor'!S643,'VAR4-Sag'!S643)/2</f>
        <v>0.59473517436490453</v>
      </c>
      <c r="H644" s="23">
        <f t="shared" si="44"/>
        <v>0.8035097888482382</v>
      </c>
      <c r="J644">
        <v>1962</v>
      </c>
      <c r="K644">
        <v>7</v>
      </c>
      <c r="L644" s="11">
        <v>1962.4999999873201</v>
      </c>
      <c r="N644" s="23">
        <f>SUM('VAR2-Cor'!S643,'VAR2-Sag'!S643)/2</f>
        <v>9.2249999999999652E-2</v>
      </c>
      <c r="O644" s="23">
        <f>SUM('VAR3-Cor'!S643,'VAR3-Sag'!T643)/2</f>
        <v>9.2265000000000846E-2</v>
      </c>
      <c r="P644" s="23">
        <f>SUM('VAR4-Cor'!T643,'VAR4-Sag'!T643)/2</f>
        <v>0.11700000000000066</v>
      </c>
      <c r="Q644" s="23">
        <f t="shared" si="45"/>
        <v>0.10050500000000039</v>
      </c>
      <c r="S644">
        <v>1962</v>
      </c>
      <c r="T644">
        <v>7</v>
      </c>
      <c r="U644" s="11">
        <v>1962.4999999873201</v>
      </c>
      <c r="W644" s="23">
        <f t="shared" si="47"/>
        <v>8.1858055967458973E-2</v>
      </c>
      <c r="X644" s="23">
        <f t="shared" si="47"/>
        <v>8.5662884921008833E-2</v>
      </c>
      <c r="Y644" s="23">
        <f t="shared" si="47"/>
        <v>6.9584015400694227E-2</v>
      </c>
      <c r="Z644" s="23">
        <f t="shared" si="46"/>
        <v>7.9034985429720678E-2</v>
      </c>
    </row>
    <row r="645" spans="1:26" x14ac:dyDescent="0.3">
      <c r="A645">
        <v>1962</v>
      </c>
      <c r="B645">
        <v>6</v>
      </c>
      <c r="C645" s="11">
        <v>1962.41666665396</v>
      </c>
      <c r="E645" s="23">
        <f>SUM('VAR2-Cor'!R644,'VAR2-Sag'!R644)/2</f>
        <v>0.95104509847456153</v>
      </c>
      <c r="F645" s="23">
        <f>SUM('VAR3-Cor'!R644,'VAR3-Sag'!S644)/2</f>
        <v>0.87300863791028449</v>
      </c>
      <c r="G645" s="23">
        <f>SUM('VAR4-Cor'!S644,'VAR4-Sag'!S644)/2</f>
        <v>0.55853804939402552</v>
      </c>
      <c r="H645" s="23">
        <f t="shared" si="44"/>
        <v>0.79419726192629059</v>
      </c>
      <c r="J645">
        <v>1962</v>
      </c>
      <c r="K645">
        <v>6</v>
      </c>
      <c r="L645" s="11">
        <v>1962.41666665396</v>
      </c>
      <c r="N645" s="23">
        <f>SUM('VAR2-Cor'!S644,'VAR2-Sag'!S644)/2</f>
        <v>9.2249999999999596E-2</v>
      </c>
      <c r="O645" s="23">
        <f>SUM('VAR3-Cor'!S644,'VAR3-Sag'!T644)/2</f>
        <v>9.2265000000000791E-2</v>
      </c>
      <c r="P645" s="23">
        <f>SUM('VAR4-Cor'!T644,'VAR4-Sag'!T644)/2</f>
        <v>0.11700000000000066</v>
      </c>
      <c r="Q645" s="23">
        <f t="shared" si="45"/>
        <v>0.10050500000000034</v>
      </c>
      <c r="S645">
        <v>1962</v>
      </c>
      <c r="T645">
        <v>6</v>
      </c>
      <c r="U645" s="11">
        <v>1962.41666665396</v>
      </c>
      <c r="W645" s="23">
        <f t="shared" si="47"/>
        <v>8.7733910334277923E-2</v>
      </c>
      <c r="X645" s="23">
        <f t="shared" si="47"/>
        <v>8.0548141976793095E-2</v>
      </c>
      <c r="Y645" s="23">
        <f t="shared" si="47"/>
        <v>6.5348951779101355E-2</v>
      </c>
      <c r="Z645" s="23">
        <f t="shared" si="46"/>
        <v>7.7877001363390791E-2</v>
      </c>
    </row>
    <row r="646" spans="1:26" x14ac:dyDescent="0.3">
      <c r="A646">
        <v>1962</v>
      </c>
      <c r="B646">
        <v>5</v>
      </c>
      <c r="C646" s="11">
        <v>1962.3333333206001</v>
      </c>
      <c r="E646" s="23">
        <f>SUM('VAR2-Cor'!R645,'VAR2-Sag'!R645)/2</f>
        <v>0.98013287229866508</v>
      </c>
      <c r="F646" s="23">
        <f>SUM('VAR3-Cor'!R645,'VAR3-Sag'!S645)/2</f>
        <v>0.80830870338394045</v>
      </c>
      <c r="G646" s="23">
        <f>SUM('VAR4-Cor'!S645,'VAR4-Sag'!S645)/2</f>
        <v>0.51020315145761597</v>
      </c>
      <c r="H646" s="23">
        <f t="shared" si="44"/>
        <v>0.76621490904674039</v>
      </c>
      <c r="J646">
        <v>1962</v>
      </c>
      <c r="K646">
        <v>5</v>
      </c>
      <c r="L646" s="11">
        <v>1962.3333333206001</v>
      </c>
      <c r="N646" s="23">
        <f>SUM('VAR2-Cor'!S645,'VAR2-Sag'!S645)/2</f>
        <v>6.1500000000002303E-2</v>
      </c>
      <c r="O646" s="23">
        <f>SUM('VAR3-Cor'!S645,'VAR3-Sag'!T645)/2</f>
        <v>9.2265000000000791E-2</v>
      </c>
      <c r="P646" s="23">
        <f>SUM('VAR4-Cor'!T645,'VAR4-Sag'!T645)/2</f>
        <v>0.11700000000000421</v>
      </c>
      <c r="Q646" s="23">
        <f t="shared" si="45"/>
        <v>9.0255000000002431E-2</v>
      </c>
      <c r="S646">
        <v>1962</v>
      </c>
      <c r="T646">
        <v>5</v>
      </c>
      <c r="U646" s="11">
        <v>1962.3333333206001</v>
      </c>
      <c r="W646" s="23">
        <f t="shared" si="47"/>
        <v>6.0278171646370157E-2</v>
      </c>
      <c r="X646" s="23">
        <f t="shared" si="47"/>
        <v>7.4578602517719902E-2</v>
      </c>
      <c r="Y646" s="23">
        <f t="shared" si="47"/>
        <v>5.9693768720543217E-2</v>
      </c>
      <c r="Z646" s="23">
        <f t="shared" si="46"/>
        <v>6.4850180961544421E-2</v>
      </c>
    </row>
    <row r="647" spans="1:26" x14ac:dyDescent="0.3">
      <c r="A647">
        <v>1962</v>
      </c>
      <c r="B647">
        <v>4</v>
      </c>
      <c r="C647" s="11">
        <v>1962.24999998724</v>
      </c>
      <c r="E647" s="23">
        <f>SUM('VAR2-Cor'!R646,'VAR2-Sag'!R646)/2</f>
        <v>0.94734465810616952</v>
      </c>
      <c r="F647" s="23">
        <f>SUM('VAR3-Cor'!R646,'VAR3-Sag'!S646)/2</f>
        <v>0.75264667892595805</v>
      </c>
      <c r="G647" s="23">
        <f>SUM('VAR4-Cor'!S646,'VAR4-Sag'!S646)/2</f>
        <v>0.47004114862829705</v>
      </c>
      <c r="H647" s="23">
        <f t="shared" si="44"/>
        <v>0.72334416188680828</v>
      </c>
      <c r="J647">
        <v>1962</v>
      </c>
      <c r="K647">
        <v>4</v>
      </c>
      <c r="L647" s="11">
        <v>1962.24999998724</v>
      </c>
      <c r="N647" s="23">
        <f>SUM('VAR2-Cor'!S646,'VAR2-Sag'!S646)/2</f>
        <v>7.6874999999999055E-2</v>
      </c>
      <c r="O647" s="23">
        <f>SUM('VAR3-Cor'!S646,'VAR3-Sag'!T646)/2</f>
        <v>9.2264999999997294E-2</v>
      </c>
      <c r="P647" s="23">
        <f>SUM('VAR4-Cor'!T646,'VAR4-Sag'!T646)/2</f>
        <v>9.4500000000001555E-2</v>
      </c>
      <c r="Q647" s="23">
        <f t="shared" si="45"/>
        <v>8.7879999999999292E-2</v>
      </c>
      <c r="S647">
        <v>1962</v>
      </c>
      <c r="T647">
        <v>4</v>
      </c>
      <c r="U647" s="11">
        <v>1962.24999998724</v>
      </c>
      <c r="W647" s="23">
        <f t="shared" si="47"/>
        <v>7.282712059191089E-2</v>
      </c>
      <c r="X647" s="23">
        <f t="shared" si="47"/>
        <v>6.9442945831101485E-2</v>
      </c>
      <c r="Y647" s="23">
        <f t="shared" si="47"/>
        <v>4.4418888545374804E-2</v>
      </c>
      <c r="Z647" s="23">
        <f t="shared" si="46"/>
        <v>6.2229651656129058E-2</v>
      </c>
    </row>
    <row r="648" spans="1:26" x14ac:dyDescent="0.3">
      <c r="A648">
        <v>1962</v>
      </c>
      <c r="B648">
        <v>3</v>
      </c>
      <c r="C648" s="11">
        <v>1962.1666666538799</v>
      </c>
      <c r="E648" s="23">
        <f>SUM('VAR2-Cor'!R647,'VAR2-Sag'!R647)/2</f>
        <v>0.93580556342717347</v>
      </c>
      <c r="F648" s="23">
        <f>SUM('VAR3-Cor'!R647,'VAR3-Sag'!S647)/2</f>
        <v>0.71841084157602098</v>
      </c>
      <c r="G648" s="23">
        <f>SUM('VAR4-Cor'!S647,'VAR4-Sag'!S647)/2</f>
        <v>0.44186727071927001</v>
      </c>
      <c r="H648" s="23">
        <f t="shared" si="44"/>
        <v>0.69869455857415474</v>
      </c>
      <c r="J648">
        <v>1962</v>
      </c>
      <c r="K648">
        <v>3</v>
      </c>
      <c r="L648" s="11">
        <v>1962.1666666538799</v>
      </c>
      <c r="N648" s="23">
        <f>SUM('VAR2-Cor'!S647,'VAR2-Sag'!S647)/2</f>
        <v>4.6125000000001699E-2</v>
      </c>
      <c r="O648" s="23">
        <f>SUM('VAR3-Cor'!S647,'VAR3-Sag'!T647)/2</f>
        <v>9.2265000000000791E-2</v>
      </c>
      <c r="P648" s="23">
        <f>SUM('VAR4-Cor'!T647,'VAR4-Sag'!T647)/2</f>
        <v>9.4500000000001555E-2</v>
      </c>
      <c r="Q648" s="23">
        <f t="shared" si="45"/>
        <v>7.7630000000001351E-2</v>
      </c>
      <c r="S648">
        <v>1962</v>
      </c>
      <c r="T648">
        <v>3</v>
      </c>
      <c r="U648" s="11">
        <v>1962.1666666538799</v>
      </c>
      <c r="W648" s="23">
        <f t="shared" si="47"/>
        <v>4.3164031613079967E-2</v>
      </c>
      <c r="X648" s="23">
        <f t="shared" si="47"/>
        <v>6.6284176298012143E-2</v>
      </c>
      <c r="Y648" s="23">
        <f t="shared" si="47"/>
        <v>4.1756457082971703E-2</v>
      </c>
      <c r="Z648" s="23">
        <f t="shared" si="46"/>
        <v>5.0401554998021271E-2</v>
      </c>
    </row>
    <row r="649" spans="1:26" x14ac:dyDescent="0.3">
      <c r="A649">
        <v>1962</v>
      </c>
      <c r="B649">
        <v>2</v>
      </c>
      <c r="C649" s="11">
        <v>1962.0833333205201</v>
      </c>
      <c r="E649" s="23">
        <f>SUM('VAR2-Cor'!R648,'VAR2-Sag'!R648)/2</f>
        <v>0.92777256480858794</v>
      </c>
      <c r="F649" s="23">
        <f>SUM('VAR3-Cor'!R648,'VAR3-Sag'!S648)/2</f>
        <v>0.7124657643423864</v>
      </c>
      <c r="G649" s="23">
        <f>SUM('VAR4-Cor'!S648,'VAR4-Sag'!S648)/2</f>
        <v>0.42802142994831599</v>
      </c>
      <c r="H649" s="23">
        <f t="shared" si="44"/>
        <v>0.68941991969976346</v>
      </c>
      <c r="J649">
        <v>1962</v>
      </c>
      <c r="K649">
        <v>2</v>
      </c>
      <c r="L649" s="11">
        <v>1962.0833333205201</v>
      </c>
      <c r="N649" s="23">
        <f>SUM('VAR2-Cor'!S648,'VAR2-Sag'!S648)/2</f>
        <v>0.123000000000004</v>
      </c>
      <c r="O649" s="23">
        <f>SUM('VAR3-Cor'!S648,'VAR3-Sag'!T648)/2</f>
        <v>0.1537800000000005</v>
      </c>
      <c r="P649" s="23">
        <f>SUM('VAR4-Cor'!T648,'VAR4-Sag'!T648)/2</f>
        <v>0.11700000000000066</v>
      </c>
      <c r="Q649" s="23">
        <f t="shared" si="45"/>
        <v>0.13126000000000171</v>
      </c>
      <c r="S649">
        <v>1962</v>
      </c>
      <c r="T649">
        <v>2</v>
      </c>
      <c r="U649" s="11">
        <v>1962.0833333205201</v>
      </c>
      <c r="W649" s="23">
        <f t="shared" si="47"/>
        <v>0.11411602547146002</v>
      </c>
      <c r="X649" s="23">
        <f t="shared" si="47"/>
        <v>0.10956298524057254</v>
      </c>
      <c r="Y649" s="23">
        <f t="shared" si="47"/>
        <v>5.0078507303953253E-2</v>
      </c>
      <c r="Z649" s="23">
        <f t="shared" si="46"/>
        <v>9.1252506005328596E-2</v>
      </c>
    </row>
    <row r="650" spans="1:26" x14ac:dyDescent="0.3">
      <c r="A650">
        <v>1962</v>
      </c>
      <c r="B650">
        <v>1</v>
      </c>
      <c r="C650" s="11">
        <v>1961.99999998716</v>
      </c>
      <c r="E650" s="23">
        <f>SUM('VAR2-Cor'!R649,'VAR2-Sag'!R649)/2</f>
        <v>0.97072846170832594</v>
      </c>
      <c r="F650" s="23">
        <f>SUM('VAR3-Cor'!R649,'VAR3-Sag'!S649)/2</f>
        <v>0.78426544069694304</v>
      </c>
      <c r="G650" s="23">
        <f>SUM('VAR4-Cor'!S649,'VAR4-Sag'!S649)/2</f>
        <v>0.45386957089396052</v>
      </c>
      <c r="H650" s="23">
        <f t="shared" si="44"/>
        <v>0.7362878244330765</v>
      </c>
      <c r="J650">
        <v>1962</v>
      </c>
      <c r="K650">
        <v>1</v>
      </c>
      <c r="L650" s="11">
        <v>1961.99999998716</v>
      </c>
      <c r="N650" s="23">
        <f>SUM('VAR2-Cor'!S649,'VAR2-Sag'!S649)/2</f>
        <v>0.122999999999997</v>
      </c>
      <c r="O650" s="23">
        <f>SUM('VAR3-Cor'!S649,'VAR3-Sag'!T649)/2</f>
        <v>9.2265000000000791E-2</v>
      </c>
      <c r="P650" s="23">
        <f>SUM('VAR4-Cor'!T649,'VAR4-Sag'!T649)/2</f>
        <v>0.11700000000000066</v>
      </c>
      <c r="Q650" s="23">
        <f t="shared" si="45"/>
        <v>0.11075499999999949</v>
      </c>
      <c r="S650">
        <v>1962</v>
      </c>
      <c r="T650">
        <v>1</v>
      </c>
      <c r="U650" s="11">
        <v>1961.99999998716</v>
      </c>
      <c r="W650" s="23">
        <f t="shared" si="47"/>
        <v>0.11939960079012119</v>
      </c>
      <c r="X650" s="23">
        <f t="shared" si="47"/>
        <v>7.2360250885904073E-2</v>
      </c>
      <c r="Y650" s="23">
        <f t="shared" si="47"/>
        <v>5.3102739794593679E-2</v>
      </c>
      <c r="Z650" s="23">
        <f t="shared" si="46"/>
        <v>8.1620863823539655E-2</v>
      </c>
    </row>
    <row r="651" spans="1:26" x14ac:dyDescent="0.3">
      <c r="A651">
        <v>1961</v>
      </c>
      <c r="B651">
        <v>12</v>
      </c>
      <c r="C651" s="11">
        <v>1961.9166666537999</v>
      </c>
      <c r="E651" s="23">
        <f>SUM('VAR2-Cor'!R650,'VAR2-Sag'!R650)/2</f>
        <v>1.0676253942964249</v>
      </c>
      <c r="F651" s="23">
        <f>SUM('VAR3-Cor'!R650,'VAR3-Sag'!S650)/2</f>
        <v>0.88248714518641247</v>
      </c>
      <c r="G651" s="23">
        <f>SUM('VAR4-Cor'!S650,'VAR4-Sag'!S650)/2</f>
        <v>0.48608116289041098</v>
      </c>
      <c r="H651" s="23">
        <f t="shared" si="44"/>
        <v>0.81206456745774946</v>
      </c>
      <c r="J651">
        <v>1961</v>
      </c>
      <c r="K651">
        <v>12</v>
      </c>
      <c r="L651" s="11">
        <v>1961.9166666537999</v>
      </c>
      <c r="N651" s="23">
        <f>SUM('VAR2-Cor'!S650,'VAR2-Sag'!S650)/2</f>
        <v>0.123000000000004</v>
      </c>
      <c r="O651" s="23">
        <f>SUM('VAR3-Cor'!S650,'VAR3-Sag'!T650)/2</f>
        <v>0.123029999999996</v>
      </c>
      <c r="P651" s="23">
        <f>SUM('VAR4-Cor'!T650,'VAR4-Sag'!T650)/2</f>
        <v>9.4500000000001555E-2</v>
      </c>
      <c r="Q651" s="23">
        <f t="shared" si="45"/>
        <v>0.11351000000000051</v>
      </c>
      <c r="S651">
        <v>1961</v>
      </c>
      <c r="T651">
        <v>12</v>
      </c>
      <c r="U651" s="11">
        <v>1961.9166666537999</v>
      </c>
      <c r="W651" s="23">
        <f t="shared" si="47"/>
        <v>0.13131792349846452</v>
      </c>
      <c r="X651" s="23">
        <f t="shared" si="47"/>
        <v>0.1085723934722808</v>
      </c>
      <c r="Y651" s="23">
        <f t="shared" si="47"/>
        <v>4.593466989314459E-2</v>
      </c>
      <c r="Z651" s="23">
        <f t="shared" si="46"/>
        <v>9.527499562129664E-2</v>
      </c>
    </row>
    <row r="652" spans="1:26" x14ac:dyDescent="0.3">
      <c r="A652">
        <v>1961</v>
      </c>
      <c r="B652">
        <v>11</v>
      </c>
      <c r="C652" s="11">
        <v>1961.83333332044</v>
      </c>
      <c r="E652" s="23">
        <f>SUM('VAR2-Cor'!R651,'VAR2-Sag'!R651)/2</f>
        <v>1.149280974537785</v>
      </c>
      <c r="F652" s="23">
        <f>SUM('VAR3-Cor'!R651,'VAR3-Sag'!S651)/2</f>
        <v>0.9734882842984125</v>
      </c>
      <c r="G652" s="23">
        <f>SUM('VAR4-Cor'!S651,'VAR4-Sag'!S651)/2</f>
        <v>0.50055663744449697</v>
      </c>
      <c r="H652" s="23">
        <f t="shared" si="44"/>
        <v>0.87444196542689812</v>
      </c>
      <c r="J652">
        <v>1961</v>
      </c>
      <c r="K652">
        <v>11</v>
      </c>
      <c r="L652" s="11">
        <v>1961.83333332044</v>
      </c>
      <c r="N652" s="23">
        <f>SUM('VAR2-Cor'!S651,'VAR2-Sag'!S651)/2</f>
        <v>6.1500000000002303E-2</v>
      </c>
      <c r="O652" s="23">
        <f>SUM('VAR3-Cor'!S651,'VAR3-Sag'!T651)/2</f>
        <v>9.2265000000004344E-2</v>
      </c>
      <c r="P652" s="23">
        <f>SUM('VAR4-Cor'!T651,'VAR4-Sag'!T651)/2</f>
        <v>7.050000000000084E-2</v>
      </c>
      <c r="Q652" s="23">
        <f t="shared" si="45"/>
        <v>7.47550000000025E-2</v>
      </c>
      <c r="S652">
        <v>1961</v>
      </c>
      <c r="T652">
        <v>11</v>
      </c>
      <c r="U652" s="11">
        <v>1961.83333332044</v>
      </c>
      <c r="W652" s="23">
        <f t="shared" si="47"/>
        <v>7.0680779934076426E-2</v>
      </c>
      <c r="X652" s="23">
        <f t="shared" si="47"/>
        <v>8.9818896550797264E-2</v>
      </c>
      <c r="Y652" s="23">
        <f t="shared" si="47"/>
        <v>3.5289242939837456E-2</v>
      </c>
      <c r="Z652" s="23">
        <f t="shared" si="46"/>
        <v>6.5262973141570382E-2</v>
      </c>
    </row>
    <row r="653" spans="1:26" x14ac:dyDescent="0.3">
      <c r="A653">
        <v>1961</v>
      </c>
      <c r="B653">
        <v>10</v>
      </c>
      <c r="C653" s="11">
        <v>1961.7499999870799</v>
      </c>
      <c r="E653" s="23">
        <f>SUM('VAR2-Cor'!R652,'VAR2-Sag'!R652)/2</f>
        <v>1.1698281042447749</v>
      </c>
      <c r="F653" s="23">
        <f>SUM('VAR3-Cor'!R652,'VAR3-Sag'!S652)/2</f>
        <v>0.98241218300016642</v>
      </c>
      <c r="G653" s="23">
        <f>SUM('VAR4-Cor'!S652,'VAR4-Sag'!S652)/2</f>
        <v>0.50110646137287052</v>
      </c>
      <c r="H653" s="23">
        <f t="shared" ref="H653:H716" si="48">AVERAGE(D653:G653)</f>
        <v>0.88444891620593735</v>
      </c>
      <c r="J653">
        <v>1961</v>
      </c>
      <c r="K653">
        <v>10</v>
      </c>
      <c r="L653" s="11">
        <v>1961.7499999870799</v>
      </c>
      <c r="N653" s="23">
        <f>SUM('VAR2-Cor'!S652,'VAR2-Sag'!S652)/2</f>
        <v>0.153749999999998</v>
      </c>
      <c r="O653" s="23">
        <f>SUM('VAR3-Cor'!S652,'VAR3-Sag'!T652)/2</f>
        <v>7.6882500000001394E-2</v>
      </c>
      <c r="P653" s="23">
        <f>SUM('VAR4-Cor'!T652,'VAR4-Sag'!T652)/2</f>
        <v>2.9625000000001112E-2</v>
      </c>
      <c r="Q653" s="23">
        <f t="shared" ref="Q653:Q716" si="49">AVERAGE(M653:P653)</f>
        <v>8.6752500000000177E-2</v>
      </c>
      <c r="S653">
        <v>1961</v>
      </c>
      <c r="T653">
        <v>10</v>
      </c>
      <c r="U653" s="11">
        <v>1961.7499999870799</v>
      </c>
      <c r="W653" s="23">
        <f t="shared" si="47"/>
        <v>0.1798610710276318</v>
      </c>
      <c r="X653" s="23">
        <f t="shared" si="47"/>
        <v>7.553030465951166E-2</v>
      </c>
      <c r="Y653" s="23">
        <f t="shared" si="47"/>
        <v>1.4845278918171846E-2</v>
      </c>
      <c r="Z653" s="23">
        <f t="shared" ref="Z653:Z716" si="50">AVERAGE(V653:Y653)</f>
        <v>9.0078884868438416E-2</v>
      </c>
    </row>
    <row r="654" spans="1:26" x14ac:dyDescent="0.3">
      <c r="A654">
        <v>1961</v>
      </c>
      <c r="B654">
        <v>9</v>
      </c>
      <c r="C654" s="11">
        <v>1961.6666666537201</v>
      </c>
      <c r="E654" s="23">
        <f>SUM('VAR2-Cor'!R653,'VAR2-Sag'!R653)/2</f>
        <v>1.0508188537025376</v>
      </c>
      <c r="F654" s="23">
        <f>SUM('VAR3-Cor'!R653,'VAR3-Sag'!S653)/2</f>
        <v>0.94129408973047801</v>
      </c>
      <c r="G654" s="23">
        <f>SUM('VAR4-Cor'!S653,'VAR4-Sag'!S653)/2</f>
        <v>0.4966420631360785</v>
      </c>
      <c r="H654" s="23">
        <f t="shared" si="48"/>
        <v>0.829585002189698</v>
      </c>
      <c r="J654">
        <v>1961</v>
      </c>
      <c r="K654">
        <v>9</v>
      </c>
      <c r="L654" s="11">
        <v>1961.6666666537201</v>
      </c>
      <c r="N654" s="23">
        <f>SUM('VAR2-Cor'!S653,'VAR2-Sag'!S653)/2</f>
        <v>0.12300000000000465</v>
      </c>
      <c r="O654" s="23">
        <f>SUM('VAR3-Cor'!S653,'VAR3-Sag'!T653)/2</f>
        <v>7.6882499999998355E-2</v>
      </c>
      <c r="P654" s="23">
        <f>SUM('VAR4-Cor'!T653,'VAR4-Sag'!T653)/2</f>
        <v>2.9625000000001112E-2</v>
      </c>
      <c r="Q654" s="23">
        <f t="shared" si="49"/>
        <v>7.6502500000001375E-2</v>
      </c>
      <c r="S654">
        <v>1961</v>
      </c>
      <c r="T654">
        <v>9</v>
      </c>
      <c r="U654" s="11">
        <v>1961.6666666537201</v>
      </c>
      <c r="W654" s="23">
        <f t="shared" si="47"/>
        <v>0.12925071900541701</v>
      </c>
      <c r="X654" s="23">
        <f t="shared" si="47"/>
        <v>7.2369042853701923E-2</v>
      </c>
      <c r="Y654" s="23">
        <f t="shared" si="47"/>
        <v>1.4713021120406879E-2</v>
      </c>
      <c r="Z654" s="23">
        <f t="shared" si="50"/>
        <v>7.2110927659841936E-2</v>
      </c>
    </row>
    <row r="655" spans="1:26" x14ac:dyDescent="0.3">
      <c r="A655">
        <v>1961</v>
      </c>
      <c r="B655">
        <v>8</v>
      </c>
      <c r="C655" s="11">
        <v>1961.58333332036</v>
      </c>
      <c r="E655" s="23">
        <f>SUM('VAR2-Cor'!R654,'VAR2-Sag'!R654)/2</f>
        <v>0.92526816008519841</v>
      </c>
      <c r="F655" s="23">
        <f>SUM('VAR3-Cor'!R654,'VAR3-Sag'!S654)/2</f>
        <v>0.90001477503578142</v>
      </c>
      <c r="G655" s="23">
        <f>SUM('VAR4-Cor'!S654,'VAR4-Sag'!S654)/2</f>
        <v>0.49171316814114252</v>
      </c>
      <c r="H655" s="23">
        <f t="shared" si="48"/>
        <v>0.77233203442070752</v>
      </c>
      <c r="J655">
        <v>1961</v>
      </c>
      <c r="K655">
        <v>8</v>
      </c>
      <c r="L655" s="11">
        <v>1961.58333332036</v>
      </c>
      <c r="N655" s="23">
        <f>SUM('VAR2-Cor'!S654,'VAR2-Sag'!S654)/2</f>
        <v>0.1230000000000005</v>
      </c>
      <c r="O655" s="23">
        <f>SUM('VAR3-Cor'!S654,'VAR3-Sag'!T654)/2</f>
        <v>6.6627500000001796E-2</v>
      </c>
      <c r="P655" s="23">
        <f>SUM('VAR4-Cor'!T654,'VAR4-Sag'!T654)/2</f>
        <v>1.7625000000000661E-2</v>
      </c>
      <c r="Q655" s="23">
        <f t="shared" si="49"/>
        <v>6.9084166666667654E-2</v>
      </c>
      <c r="S655">
        <v>1961</v>
      </c>
      <c r="T655">
        <v>8</v>
      </c>
      <c r="U655" s="11">
        <v>1961.58333332036</v>
      </c>
      <c r="W655" s="23">
        <f t="shared" si="47"/>
        <v>0.11380798369047987</v>
      </c>
      <c r="X655" s="23">
        <f t="shared" si="47"/>
        <v>5.9965734423698146E-2</v>
      </c>
      <c r="Y655" s="23">
        <f t="shared" si="47"/>
        <v>8.6664445884879621E-3</v>
      </c>
      <c r="Z655" s="23">
        <f t="shared" si="50"/>
        <v>6.0813387567555333E-2</v>
      </c>
    </row>
    <row r="656" spans="1:26" x14ac:dyDescent="0.3">
      <c r="A656">
        <v>1961</v>
      </c>
      <c r="B656">
        <v>7</v>
      </c>
      <c r="C656" s="11">
        <v>1961.4999999869999</v>
      </c>
      <c r="E656" s="23">
        <f>SUM('VAR2-Cor'!R655,'VAR2-Sag'!R655)/2</f>
        <v>0.82924620049984155</v>
      </c>
      <c r="F656" s="23">
        <f>SUM('VAR3-Cor'!R655,'VAR3-Sag'!S655)/2</f>
        <v>0.85955035203462549</v>
      </c>
      <c r="G656" s="23">
        <f>SUM('VAR4-Cor'!S655,'VAR4-Sag'!S655)/2</f>
        <v>0.48730139203963452</v>
      </c>
      <c r="H656" s="23">
        <f t="shared" si="48"/>
        <v>0.72536598152470055</v>
      </c>
      <c r="J656">
        <v>1961</v>
      </c>
      <c r="K656">
        <v>7</v>
      </c>
      <c r="L656" s="11">
        <v>1961.4999999869999</v>
      </c>
      <c r="N656" s="23">
        <f>SUM('VAR2-Cor'!S655,'VAR2-Sag'!S655)/2</f>
        <v>0.12300000000000109</v>
      </c>
      <c r="O656" s="23">
        <f>SUM('VAR3-Cor'!S655,'VAR3-Sag'!T655)/2</f>
        <v>6.6627499999998299E-2</v>
      </c>
      <c r="P656" s="23">
        <f>SUM('VAR4-Cor'!T655,'VAR4-Sag'!T655)/2</f>
        <v>1.7625000000000661E-2</v>
      </c>
      <c r="Q656" s="23">
        <f t="shared" si="49"/>
        <v>6.9084166666666683E-2</v>
      </c>
      <c r="S656">
        <v>1961</v>
      </c>
      <c r="T656">
        <v>7</v>
      </c>
      <c r="U656" s="11">
        <v>1961.4999999869999</v>
      </c>
      <c r="W656" s="23">
        <f t="shared" si="47"/>
        <v>0.10199728266148142</v>
      </c>
      <c r="X656" s="23">
        <f t="shared" si="47"/>
        <v>5.726969108018555E-2</v>
      </c>
      <c r="Y656" s="23">
        <f t="shared" si="47"/>
        <v>8.5886870346988803E-3</v>
      </c>
      <c r="Z656" s="23">
        <f t="shared" si="50"/>
        <v>5.5951886925455295E-2</v>
      </c>
    </row>
    <row r="657" spans="1:26" x14ac:dyDescent="0.3">
      <c r="A657">
        <v>1961</v>
      </c>
      <c r="B657">
        <v>6</v>
      </c>
      <c r="C657" s="11">
        <v>1961.41666665364</v>
      </c>
      <c r="E657" s="23">
        <f>SUM('VAR2-Cor'!R656,'VAR2-Sag'!R656)/2</f>
        <v>0.85793584342657703</v>
      </c>
      <c r="F657" s="23">
        <f>SUM('VAR3-Cor'!R656,'VAR3-Sag'!S656)/2</f>
        <v>0.83049785162633949</v>
      </c>
      <c r="G657" s="23">
        <f>SUM('VAR4-Cor'!S656,'VAR4-Sag'!S656)/2</f>
        <v>0.48288961593812646</v>
      </c>
      <c r="H657" s="23">
        <f t="shared" si="48"/>
        <v>0.72377443699701427</v>
      </c>
      <c r="J657">
        <v>1961</v>
      </c>
      <c r="K657">
        <v>6</v>
      </c>
      <c r="L657" s="11">
        <v>1961.41666665364</v>
      </c>
      <c r="N657" s="23">
        <f>SUM('VAR2-Cor'!S656,'VAR2-Sag'!S656)/2</f>
        <v>0.12300000000000065</v>
      </c>
      <c r="O657" s="23">
        <f>SUM('VAR3-Cor'!S656,'VAR3-Sag'!T656)/2</f>
        <v>6.6627500000001796E-2</v>
      </c>
      <c r="P657" s="23">
        <f>SUM('VAR4-Cor'!T656,'VAR4-Sag'!T656)/2</f>
        <v>2.9625000000001112E-2</v>
      </c>
      <c r="Q657" s="23">
        <f t="shared" si="49"/>
        <v>7.3084166666667852E-2</v>
      </c>
      <c r="S657">
        <v>1961</v>
      </c>
      <c r="T657">
        <v>6</v>
      </c>
      <c r="U657" s="11">
        <v>1961.41666665364</v>
      </c>
      <c r="W657" s="23">
        <f t="shared" si="47"/>
        <v>0.10552610874146953</v>
      </c>
      <c r="X657" s="23">
        <f t="shared" si="47"/>
        <v>5.5333995609235423E-2</v>
      </c>
      <c r="Y657" s="23">
        <f t="shared" si="47"/>
        <v>1.4305604872167534E-2</v>
      </c>
      <c r="Z657" s="23">
        <f t="shared" si="50"/>
        <v>5.8388569740957498E-2</v>
      </c>
    </row>
    <row r="658" spans="1:26" x14ac:dyDescent="0.3">
      <c r="A658">
        <v>1961</v>
      </c>
      <c r="B658">
        <v>5</v>
      </c>
      <c r="C658" s="11">
        <v>1961.33333332028</v>
      </c>
      <c r="E658" s="23">
        <f>SUM('VAR2-Cor'!R657,'VAR2-Sag'!R657)/2</f>
        <v>0.87009357229405149</v>
      </c>
      <c r="F658" s="23">
        <f>SUM('VAR3-Cor'!R657,'VAR3-Sag'!S657)/2</f>
        <v>0.81030098074259249</v>
      </c>
      <c r="G658" s="23">
        <f>SUM('VAR4-Cor'!S657,'VAR4-Sag'!S657)/2</f>
        <v>0.48402481319041601</v>
      </c>
      <c r="H658" s="23">
        <f t="shared" si="48"/>
        <v>0.72147312207568659</v>
      </c>
      <c r="J658">
        <v>1961</v>
      </c>
      <c r="K658">
        <v>5</v>
      </c>
      <c r="L658" s="11">
        <v>1961.33333332028</v>
      </c>
      <c r="N658" s="23">
        <f>SUM('VAR2-Cor'!S657,'VAR2-Sag'!S657)/2</f>
        <v>0.123000000000004</v>
      </c>
      <c r="O658" s="23">
        <f>SUM('VAR3-Cor'!S657,'VAR3-Sag'!T657)/2</f>
        <v>6.6627500000001796E-2</v>
      </c>
      <c r="P658" s="23">
        <f>SUM('VAR4-Cor'!T657,'VAR4-Sag'!T657)/2</f>
        <v>2.9625000000001112E-2</v>
      </c>
      <c r="Q658" s="23">
        <f t="shared" si="49"/>
        <v>7.3084166666668962E-2</v>
      </c>
      <c r="S658">
        <v>1961</v>
      </c>
      <c r="T658">
        <v>5</v>
      </c>
      <c r="U658" s="11">
        <v>1961.33333332028</v>
      </c>
      <c r="W658" s="23">
        <f t="shared" si="47"/>
        <v>0.10702150939217181</v>
      </c>
      <c r="X658" s="23">
        <f t="shared" si="47"/>
        <v>5.3988328594428536E-2</v>
      </c>
      <c r="Y658" s="23">
        <f t="shared" si="47"/>
        <v>1.4339235090766613E-2</v>
      </c>
      <c r="Z658" s="23">
        <f t="shared" si="50"/>
        <v>5.8449691025788987E-2</v>
      </c>
    </row>
    <row r="659" spans="1:26" x14ac:dyDescent="0.3">
      <c r="A659">
        <v>1961</v>
      </c>
      <c r="B659">
        <v>4</v>
      </c>
      <c r="C659" s="11">
        <v>1961.2499999869201</v>
      </c>
      <c r="E659" s="23">
        <f>SUM('VAR2-Cor'!R658,'VAR2-Sag'!R658)/2</f>
        <v>0.87686783559021453</v>
      </c>
      <c r="F659" s="23">
        <f>SUM('VAR3-Cor'!R658,'VAR3-Sag'!S658)/2</f>
        <v>0.79338989881977207</v>
      </c>
      <c r="G659" s="23">
        <f>SUM('VAR4-Cor'!S658,'VAR4-Sag'!S658)/2</f>
        <v>0.48737501783235648</v>
      </c>
      <c r="H659" s="23">
        <f t="shared" si="48"/>
        <v>0.71921091741411436</v>
      </c>
      <c r="J659">
        <v>1961</v>
      </c>
      <c r="K659">
        <v>4</v>
      </c>
      <c r="L659" s="11">
        <v>1961.2499999869201</v>
      </c>
      <c r="N659" s="23">
        <f>SUM('VAR2-Cor'!S658,'VAR2-Sag'!S658)/2</f>
        <v>0.12300000000000065</v>
      </c>
      <c r="O659" s="23">
        <f>SUM('VAR3-Cor'!S658,'VAR3-Sag'!T658)/2</f>
        <v>6.6627499999998299E-2</v>
      </c>
      <c r="P659" s="23">
        <f>SUM('VAR4-Cor'!T658,'VAR4-Sag'!T658)/2</f>
        <v>1.7625000000000661E-2</v>
      </c>
      <c r="Q659" s="23">
        <f t="shared" si="49"/>
        <v>6.9084166666666544E-2</v>
      </c>
      <c r="S659">
        <v>1961</v>
      </c>
      <c r="T659">
        <v>4</v>
      </c>
      <c r="U659" s="11">
        <v>1961.2499999869201</v>
      </c>
      <c r="W659" s="23">
        <f t="shared" si="47"/>
        <v>0.10785474377759696</v>
      </c>
      <c r="X659" s="23">
        <f t="shared" si="47"/>
        <v>5.2861585483613013E-2</v>
      </c>
      <c r="Y659" s="23">
        <f t="shared" si="47"/>
        <v>8.5899846892956051E-3</v>
      </c>
      <c r="Z659" s="23">
        <f t="shared" si="50"/>
        <v>5.6435437983501868E-2</v>
      </c>
    </row>
    <row r="660" spans="1:26" x14ac:dyDescent="0.3">
      <c r="A660">
        <v>1961</v>
      </c>
      <c r="B660">
        <v>3</v>
      </c>
      <c r="C660" s="11">
        <v>1961.16666665356</v>
      </c>
      <c r="E660" s="23">
        <f>SUM('VAR2-Cor'!R659,'VAR2-Sag'!R659)/2</f>
        <v>0.83429929154880189</v>
      </c>
      <c r="F660" s="23">
        <f>SUM('VAR3-Cor'!R659,'VAR3-Sag'!S659)/2</f>
        <v>0.77714640933641155</v>
      </c>
      <c r="G660" s="23">
        <f>SUM('VAR4-Cor'!S659,'VAR4-Sag'!S659)/2</f>
        <v>0.49150961807981103</v>
      </c>
      <c r="H660" s="23">
        <f t="shared" si="48"/>
        <v>0.70098510632167477</v>
      </c>
      <c r="J660">
        <v>1961</v>
      </c>
      <c r="K660">
        <v>3</v>
      </c>
      <c r="L660" s="11">
        <v>1961.16666665356</v>
      </c>
      <c r="N660" s="23">
        <f>SUM('VAR2-Cor'!S659,'VAR2-Sag'!S659)/2</f>
        <v>9.2249999999999596E-2</v>
      </c>
      <c r="O660" s="23">
        <f>SUM('VAR3-Cor'!S659,'VAR3-Sag'!T659)/2</f>
        <v>6.6627500000001796E-2</v>
      </c>
      <c r="P660" s="23">
        <f>SUM('VAR4-Cor'!T659,'VAR4-Sag'!T659)/2</f>
        <v>1.7625000000000661E-2</v>
      </c>
      <c r="Q660" s="23">
        <f t="shared" si="49"/>
        <v>5.8834166666667354E-2</v>
      </c>
      <c r="S660">
        <v>1961</v>
      </c>
      <c r="T660">
        <v>3</v>
      </c>
      <c r="U660" s="11">
        <v>1961.16666665356</v>
      </c>
      <c r="W660" s="23">
        <f t="shared" si="47"/>
        <v>7.6964109645376644E-2</v>
      </c>
      <c r="X660" s="23">
        <f t="shared" si="47"/>
        <v>5.1779322388063154E-2</v>
      </c>
      <c r="Y660" s="23">
        <f t="shared" si="47"/>
        <v>8.6628570186569939E-3</v>
      </c>
      <c r="Z660" s="23">
        <f t="shared" si="50"/>
        <v>4.5802096350698929E-2</v>
      </c>
    </row>
    <row r="661" spans="1:26" x14ac:dyDescent="0.3">
      <c r="A661">
        <v>1961</v>
      </c>
      <c r="B661">
        <v>2</v>
      </c>
      <c r="C661" s="11">
        <v>1961.0833333201999</v>
      </c>
      <c r="E661" s="23">
        <f>SUM('VAR2-Cor'!R660,'VAR2-Sag'!R660)/2</f>
        <v>0.81843139435948853</v>
      </c>
      <c r="F661" s="23">
        <f>SUM('VAR3-Cor'!R660,'VAR3-Sag'!S660)/2</f>
        <v>0.77100453221287957</v>
      </c>
      <c r="G661" s="23">
        <f>SUM('VAR4-Cor'!S660,'VAR4-Sag'!S660)/2</f>
        <v>0.49564421832726546</v>
      </c>
      <c r="H661" s="23">
        <f t="shared" si="48"/>
        <v>0.69502671496654456</v>
      </c>
      <c r="J661">
        <v>1961</v>
      </c>
      <c r="K661">
        <v>2</v>
      </c>
      <c r="L661" s="11">
        <v>1961.0833333201999</v>
      </c>
      <c r="N661" s="23">
        <f>SUM('VAR2-Cor'!S660,'VAR2-Sag'!S660)/2</f>
        <v>0.1230000000000005</v>
      </c>
      <c r="O661" s="23">
        <f>SUM('VAR3-Cor'!S660,'VAR3-Sag'!T660)/2</f>
        <v>0.1230299999999995</v>
      </c>
      <c r="P661" s="23">
        <f>SUM('VAR4-Cor'!T660,'VAR4-Sag'!T660)/2</f>
        <v>0.1829999999999958</v>
      </c>
      <c r="Q661" s="23">
        <f t="shared" si="49"/>
        <v>0.14300999999999861</v>
      </c>
      <c r="S661">
        <v>1961</v>
      </c>
      <c r="T661">
        <v>2</v>
      </c>
      <c r="U661" s="11">
        <v>1961.0833333201999</v>
      </c>
      <c r="W661" s="23">
        <f t="shared" si="47"/>
        <v>0.1006670615062175</v>
      </c>
      <c r="X661" s="23">
        <f t="shared" si="47"/>
        <v>9.4856687598150191E-2</v>
      </c>
      <c r="Y661" s="23">
        <f t="shared" si="47"/>
        <v>9.0702891953887504E-2</v>
      </c>
      <c r="Z661" s="23">
        <f t="shared" si="50"/>
        <v>9.5408880352751746E-2</v>
      </c>
    </row>
    <row r="662" spans="1:26" x14ac:dyDescent="0.3">
      <c r="A662">
        <v>1961</v>
      </c>
      <c r="B662">
        <v>1</v>
      </c>
      <c r="C662" s="11">
        <v>1960.9999999868401</v>
      </c>
      <c r="E662" s="23">
        <f>SUM('VAR2-Cor'!R661,'VAR2-Sag'!R661)/2</f>
        <v>0.83650856093965054</v>
      </c>
      <c r="F662" s="23">
        <f>SUM('VAR3-Cor'!R661,'VAR3-Sag'!S661)/2</f>
        <v>0.7977113110179781</v>
      </c>
      <c r="G662" s="23">
        <f>SUM('VAR4-Cor'!S661,'VAR4-Sag'!S661)/2</f>
        <v>0.55330971999622702</v>
      </c>
      <c r="H662" s="23">
        <f t="shared" si="48"/>
        <v>0.72917653065128529</v>
      </c>
      <c r="J662">
        <v>1961</v>
      </c>
      <c r="K662">
        <v>1</v>
      </c>
      <c r="L662" s="11">
        <v>1960.9999999868401</v>
      </c>
      <c r="N662" s="23">
        <f>SUM('VAR2-Cor'!S661,'VAR2-Sag'!S661)/2</f>
        <v>0.123000000000004</v>
      </c>
      <c r="O662" s="23">
        <f>SUM('VAR3-Cor'!S661,'VAR3-Sag'!T661)/2</f>
        <v>9.2265000000000791E-2</v>
      </c>
      <c r="P662" s="23">
        <f>SUM('VAR4-Cor'!T661,'VAR4-Sag'!T661)/2</f>
        <v>0.11400000000000039</v>
      </c>
      <c r="Q662" s="23">
        <f t="shared" si="49"/>
        <v>0.10975500000000173</v>
      </c>
      <c r="S662">
        <v>1961</v>
      </c>
      <c r="T662">
        <v>1</v>
      </c>
      <c r="U662" s="11">
        <v>1960.9999999868401</v>
      </c>
      <c r="W662" s="23">
        <f t="shared" si="47"/>
        <v>0.10289055299558036</v>
      </c>
      <c r="X662" s="23">
        <f t="shared" si="47"/>
        <v>7.3600834111074376E-2</v>
      </c>
      <c r="Y662" s="23">
        <f t="shared" si="47"/>
        <v>6.3077308079570099E-2</v>
      </c>
      <c r="Z662" s="23">
        <f t="shared" si="50"/>
        <v>7.9856231728741608E-2</v>
      </c>
    </row>
    <row r="663" spans="1:26" x14ac:dyDescent="0.3">
      <c r="A663">
        <v>1960</v>
      </c>
      <c r="B663">
        <v>12</v>
      </c>
      <c r="C663" s="11">
        <v>1960.91666665348</v>
      </c>
      <c r="E663" s="23">
        <f>SUM('VAR2-Cor'!R662,'VAR2-Sag'!R662)/2</f>
        <v>0.87341508748961549</v>
      </c>
      <c r="F663" s="23">
        <f>SUM('VAR3-Cor'!R662,'VAR3-Sag'!S662)/2</f>
        <v>0.87012609299961796</v>
      </c>
      <c r="G663" s="23">
        <f>SUM('VAR4-Cor'!S662,'VAR4-Sag'!S662)/2</f>
        <v>0.59214401091906543</v>
      </c>
      <c r="H663" s="23">
        <f t="shared" si="48"/>
        <v>0.77856173046943289</v>
      </c>
      <c r="J663">
        <v>1960</v>
      </c>
      <c r="K663">
        <v>12</v>
      </c>
      <c r="L663" s="11">
        <v>1960.91666665348</v>
      </c>
      <c r="N663" s="23">
        <f>SUM('VAR2-Cor'!S662,'VAR2-Sag'!S662)/2</f>
        <v>0.122999999999997</v>
      </c>
      <c r="O663" s="23">
        <f>SUM('VAR3-Cor'!S662,'VAR3-Sag'!T662)/2</f>
        <v>0.1230299999999995</v>
      </c>
      <c r="P663" s="23">
        <f>SUM('VAR4-Cor'!T662,'VAR4-Sag'!T662)/2</f>
        <v>0.15899999999999492</v>
      </c>
      <c r="Q663" s="23">
        <f t="shared" si="49"/>
        <v>0.13500999999999716</v>
      </c>
      <c r="S663">
        <v>1960</v>
      </c>
      <c r="T663">
        <v>12</v>
      </c>
      <c r="U663" s="11">
        <v>1960.91666665348</v>
      </c>
      <c r="W663" s="23">
        <f t="shared" si="47"/>
        <v>0.10743005576122008</v>
      </c>
      <c r="X663" s="23">
        <f t="shared" si="47"/>
        <v>0.10705161322174256</v>
      </c>
      <c r="Y663" s="23">
        <f t="shared" si="47"/>
        <v>9.4150897736128392E-2</v>
      </c>
      <c r="Z663" s="23">
        <f t="shared" si="50"/>
        <v>0.102877522239697</v>
      </c>
    </row>
    <row r="664" spans="1:26" x14ac:dyDescent="0.3">
      <c r="A664">
        <v>1960</v>
      </c>
      <c r="B664">
        <v>11</v>
      </c>
      <c r="C664" s="11">
        <v>1960.8333333201199</v>
      </c>
      <c r="E664" s="23">
        <f>SUM('VAR2-Cor'!R663,'VAR2-Sag'!R663)/2</f>
        <v>0.93215764690979752</v>
      </c>
      <c r="F664" s="23">
        <f>SUM('VAR3-Cor'!R663,'VAR3-Sag'!S663)/2</f>
        <v>0.96086272481163804</v>
      </c>
      <c r="G664" s="23">
        <f>SUM('VAR4-Cor'!S663,'VAR4-Sag'!S663)/2</f>
        <v>0.629210223560007</v>
      </c>
      <c r="H664" s="23">
        <f t="shared" si="48"/>
        <v>0.84074353176048078</v>
      </c>
      <c r="J664">
        <v>1960</v>
      </c>
      <c r="K664">
        <v>11</v>
      </c>
      <c r="L664" s="11">
        <v>1960.8333333201199</v>
      </c>
      <c r="N664" s="23">
        <f>SUM('VAR2-Cor'!S663,'VAR2-Sag'!S663)/2</f>
        <v>9.2250000000003149E-2</v>
      </c>
      <c r="O664" s="23">
        <f>SUM('VAR3-Cor'!S663,'VAR3-Sag'!T663)/2</f>
        <v>9.2264999999997294E-2</v>
      </c>
      <c r="P664" s="23">
        <f>SUM('VAR4-Cor'!T663,'VAR4-Sag'!T663)/2</f>
        <v>0.11400000000000039</v>
      </c>
      <c r="Q664" s="23">
        <f t="shared" si="49"/>
        <v>9.9505000000000274E-2</v>
      </c>
      <c r="S664">
        <v>1960</v>
      </c>
      <c r="T664">
        <v>11</v>
      </c>
      <c r="U664" s="11">
        <v>1960.8333333201199</v>
      </c>
      <c r="W664" s="23">
        <f t="shared" si="47"/>
        <v>8.5991542927431761E-2</v>
      </c>
      <c r="X664" s="23">
        <f t="shared" si="47"/>
        <v>8.8653999304743186E-2</v>
      </c>
      <c r="Y664" s="23">
        <f t="shared" si="47"/>
        <v>7.1729965485841041E-2</v>
      </c>
      <c r="Z664" s="23">
        <f t="shared" si="50"/>
        <v>8.2125169239338658E-2</v>
      </c>
    </row>
    <row r="665" spans="1:26" x14ac:dyDescent="0.3">
      <c r="A665">
        <v>1960</v>
      </c>
      <c r="B665">
        <v>10</v>
      </c>
      <c r="C665" s="11">
        <v>1960.74999998676</v>
      </c>
      <c r="E665" s="23">
        <f>SUM('VAR2-Cor'!R664,'VAR2-Sag'!R664)/2</f>
        <v>0.95109674226194152</v>
      </c>
      <c r="F665" s="23">
        <f>SUM('VAR3-Cor'!R664,'VAR3-Sag'!S664)/2</f>
        <v>0.99677176057169947</v>
      </c>
      <c r="G665" s="23">
        <f>SUM('VAR4-Cor'!S664,'VAR4-Sag'!S664)/2</f>
        <v>0.65759023165806552</v>
      </c>
      <c r="H665" s="23">
        <f t="shared" si="48"/>
        <v>0.86848624483056891</v>
      </c>
      <c r="J665">
        <v>1960</v>
      </c>
      <c r="K665">
        <v>10</v>
      </c>
      <c r="L665" s="11">
        <v>1960.74999998676</v>
      </c>
      <c r="N665" s="23">
        <f>SUM('VAR2-Cor'!S664,'VAR2-Sag'!S664)/2</f>
        <v>0.1230000000000005</v>
      </c>
      <c r="O665" s="23">
        <f>SUM('VAR3-Cor'!S664,'VAR3-Sag'!T664)/2</f>
        <v>9.2280000000002152E-2</v>
      </c>
      <c r="P665" s="23">
        <f>SUM('VAR4-Cor'!T664,'VAR4-Sag'!T664)/2</f>
        <v>5.3625000000002011E-2</v>
      </c>
      <c r="Q665" s="23">
        <f t="shared" si="49"/>
        <v>8.9635000000001561E-2</v>
      </c>
      <c r="S665">
        <v>1960</v>
      </c>
      <c r="T665">
        <v>10</v>
      </c>
      <c r="U665" s="11">
        <v>1960.74999998676</v>
      </c>
      <c r="W665" s="23">
        <f t="shared" si="47"/>
        <v>0.11698489929821929</v>
      </c>
      <c r="X665" s="23">
        <f t="shared" si="47"/>
        <v>9.1982098065558571E-2</v>
      </c>
      <c r="Y665" s="23">
        <f t="shared" si="47"/>
        <v>3.5263276172665087E-2</v>
      </c>
      <c r="Z665" s="23">
        <f t="shared" si="50"/>
        <v>8.1410091178814314E-2</v>
      </c>
    </row>
    <row r="666" spans="1:26" x14ac:dyDescent="0.3">
      <c r="A666">
        <v>1960</v>
      </c>
      <c r="B666">
        <v>9</v>
      </c>
      <c r="C666" s="11">
        <v>1960.6666666533999</v>
      </c>
      <c r="E666" s="23">
        <f>SUM('VAR2-Cor'!R665,'VAR2-Sag'!R665)/2</f>
        <v>0.85668586433043759</v>
      </c>
      <c r="F666" s="23">
        <f>SUM('VAR3-Cor'!R665,'VAR3-Sag'!S665)/2</f>
        <v>0.97720845318569649</v>
      </c>
      <c r="G666" s="23">
        <f>SUM('VAR4-Cor'!S665,'VAR4-Sag'!S665)/2</f>
        <v>0.65038191132274248</v>
      </c>
      <c r="H666" s="23">
        <f t="shared" si="48"/>
        <v>0.82809207627962556</v>
      </c>
      <c r="J666">
        <v>1960</v>
      </c>
      <c r="K666">
        <v>9</v>
      </c>
      <c r="L666" s="11">
        <v>1960.6666666533999</v>
      </c>
      <c r="N666" s="23">
        <f>SUM('VAR2-Cor'!S665,'VAR2-Sag'!S665)/2</f>
        <v>9.2250000000003149E-2</v>
      </c>
      <c r="O666" s="23">
        <f>SUM('VAR3-Cor'!S665,'VAR3-Sag'!T665)/2</f>
        <v>6.1514999999999952E-2</v>
      </c>
      <c r="P666" s="23">
        <f>SUM('VAR4-Cor'!T665,'VAR4-Sag'!T665)/2</f>
        <v>5.3625000000002011E-2</v>
      </c>
      <c r="Q666" s="23">
        <f t="shared" si="49"/>
        <v>6.9130000000001704E-2</v>
      </c>
      <c r="S666">
        <v>1960</v>
      </c>
      <c r="T666">
        <v>9</v>
      </c>
      <c r="U666" s="11">
        <v>1960.6666666533999</v>
      </c>
      <c r="W666" s="23">
        <f t="shared" si="47"/>
        <v>7.9029270984485561E-2</v>
      </c>
      <c r="X666" s="23">
        <f t="shared" si="47"/>
        <v>6.0112977997718073E-2</v>
      </c>
      <c r="Y666" s="23">
        <f t="shared" si="47"/>
        <v>3.4876729994683373E-2</v>
      </c>
      <c r="Z666" s="23">
        <f t="shared" si="50"/>
        <v>5.8006326325629E-2</v>
      </c>
    </row>
    <row r="667" spans="1:26" x14ac:dyDescent="0.3">
      <c r="A667">
        <v>1960</v>
      </c>
      <c r="B667">
        <v>8</v>
      </c>
      <c r="C667" s="11">
        <v>1960.5833333200401</v>
      </c>
      <c r="E667" s="23">
        <f>SUM('VAR2-Cor'!R666,'VAR2-Sag'!R666)/2</f>
        <v>0.78270455119556404</v>
      </c>
      <c r="F667" s="23">
        <f>SUM('VAR3-Cor'!R666,'VAR3-Sag'!S666)/2</f>
        <v>0.93762464432635895</v>
      </c>
      <c r="G667" s="23">
        <f>SUM('VAR4-Cor'!S666,'VAR4-Sag'!S666)/2</f>
        <v>0.64046482477461608</v>
      </c>
      <c r="H667" s="23">
        <f t="shared" si="48"/>
        <v>0.78693134009884635</v>
      </c>
      <c r="J667">
        <v>1960</v>
      </c>
      <c r="K667">
        <v>8</v>
      </c>
      <c r="L667" s="11">
        <v>1960.5833333200401</v>
      </c>
      <c r="N667" s="23">
        <f>SUM('VAR2-Cor'!S666,'VAR2-Sag'!S666)/2</f>
        <v>6.149999999999875E-2</v>
      </c>
      <c r="O667" s="23">
        <f>SUM('VAR3-Cor'!S666,'VAR3-Sag'!T666)/2</f>
        <v>9.2279999999998655E-2</v>
      </c>
      <c r="P667" s="23">
        <f>SUM('VAR4-Cor'!T666,'VAR4-Sag'!T666)/2</f>
        <v>5.3625000000002011E-2</v>
      </c>
      <c r="Q667" s="23">
        <f t="shared" si="49"/>
        <v>6.9134999999999808E-2</v>
      </c>
      <c r="S667">
        <v>1960</v>
      </c>
      <c r="T667">
        <v>8</v>
      </c>
      <c r="U667" s="11">
        <v>1960.5833333200401</v>
      </c>
      <c r="W667" s="23">
        <f t="shared" ref="W667:Y730" si="51">E667*N667</f>
        <v>4.813632989852621E-2</v>
      </c>
      <c r="X667" s="23">
        <f t="shared" si="51"/>
        <v>8.6524002178435144E-2</v>
      </c>
      <c r="Y667" s="23">
        <f t="shared" si="51"/>
        <v>3.4344926228540074E-2</v>
      </c>
      <c r="Z667" s="23">
        <f t="shared" si="50"/>
        <v>5.6335086101833805E-2</v>
      </c>
    </row>
    <row r="668" spans="1:26" x14ac:dyDescent="0.3">
      <c r="A668">
        <v>1960</v>
      </c>
      <c r="B668">
        <v>7</v>
      </c>
      <c r="C668" s="11">
        <v>1960.49999998668</v>
      </c>
      <c r="E668" s="23">
        <f>SUM('VAR2-Cor'!R667,'VAR2-Sag'!R667)/2</f>
        <v>0.72670946951704596</v>
      </c>
      <c r="F668" s="23">
        <f>SUM('VAR3-Cor'!R667,'VAR3-Sag'!S667)/2</f>
        <v>0.900876917073131</v>
      </c>
      <c r="G668" s="23">
        <f>SUM('VAR4-Cor'!S667,'VAR4-Sag'!S667)/2</f>
        <v>0.63947808315954857</v>
      </c>
      <c r="H668" s="23">
        <f t="shared" si="48"/>
        <v>0.75568815658324195</v>
      </c>
      <c r="J668">
        <v>1960</v>
      </c>
      <c r="K668">
        <v>7</v>
      </c>
      <c r="L668" s="11">
        <v>1960.49999998668</v>
      </c>
      <c r="N668" s="23">
        <f>SUM('VAR2-Cor'!S667,'VAR2-Sag'!S667)/2</f>
        <v>9.2249999999999652E-2</v>
      </c>
      <c r="O668" s="23">
        <f>SUM('VAR3-Cor'!S667,'VAR3-Sag'!T667)/2</f>
        <v>6.1514999999999945E-2</v>
      </c>
      <c r="P668" s="23">
        <f>SUM('VAR4-Cor'!T667,'VAR4-Sag'!T667)/2</f>
        <v>2.9625000000001112E-2</v>
      </c>
      <c r="Q668" s="23">
        <f t="shared" si="49"/>
        <v>6.113000000000024E-2</v>
      </c>
      <c r="S668">
        <v>1960</v>
      </c>
      <c r="T668">
        <v>7</v>
      </c>
      <c r="U668" s="11">
        <v>1960.49999998668</v>
      </c>
      <c r="W668" s="23">
        <f t="shared" si="51"/>
        <v>6.7038948562947231E-2</v>
      </c>
      <c r="X668" s="23">
        <f t="shared" si="51"/>
        <v>5.5417443553753602E-2</v>
      </c>
      <c r="Y668" s="23">
        <f t="shared" si="51"/>
        <v>1.8944538213602338E-2</v>
      </c>
      <c r="Z668" s="23">
        <f t="shared" si="50"/>
        <v>4.7133643443434396E-2</v>
      </c>
    </row>
    <row r="669" spans="1:26" x14ac:dyDescent="0.3">
      <c r="A669">
        <v>1960</v>
      </c>
      <c r="B669">
        <v>6</v>
      </c>
      <c r="C669" s="11">
        <v>1960.4166666533199</v>
      </c>
      <c r="E669" s="23">
        <f>SUM('VAR2-Cor'!R668,'VAR2-Sag'!R668)/2</f>
        <v>0.6905687586625785</v>
      </c>
      <c r="F669" s="23">
        <f>SUM('VAR3-Cor'!R668,'VAR3-Sag'!S668)/2</f>
        <v>0.87800591466047195</v>
      </c>
      <c r="G669" s="23">
        <f>SUM('VAR4-Cor'!S668,'VAR4-Sag'!S668)/2</f>
        <v>0.64632300997826797</v>
      </c>
      <c r="H669" s="23">
        <f t="shared" si="48"/>
        <v>0.7382992277671061</v>
      </c>
      <c r="J669">
        <v>1960</v>
      </c>
      <c r="K669">
        <v>6</v>
      </c>
      <c r="L669" s="11">
        <v>1960.4166666533199</v>
      </c>
      <c r="N669" s="23">
        <f>SUM('VAR2-Cor'!S668,'VAR2-Sag'!S668)/2</f>
        <v>9.2250000000003149E-2</v>
      </c>
      <c r="O669" s="23">
        <f>SUM('VAR3-Cor'!S668,'VAR3-Sag'!T668)/2</f>
        <v>9.2279999999998655E-2</v>
      </c>
      <c r="P669" s="23">
        <f>SUM('VAR4-Cor'!T668,'VAR4-Sag'!T668)/2</f>
        <v>5.3625000000002011E-2</v>
      </c>
      <c r="Q669" s="23">
        <f t="shared" si="49"/>
        <v>7.9385000000001274E-2</v>
      </c>
      <c r="S669">
        <v>1960</v>
      </c>
      <c r="T669">
        <v>6</v>
      </c>
      <c r="U669" s="11">
        <v>1960.4166666533199</v>
      </c>
      <c r="W669" s="23">
        <f t="shared" si="51"/>
        <v>6.3704967986625047E-2</v>
      </c>
      <c r="X669" s="23">
        <f t="shared" si="51"/>
        <v>8.1022385804867175E-2</v>
      </c>
      <c r="Y669" s="23">
        <f t="shared" si="51"/>
        <v>3.4659071410085923E-2</v>
      </c>
      <c r="Z669" s="23">
        <f t="shared" si="50"/>
        <v>5.979547506719271E-2</v>
      </c>
    </row>
    <row r="670" spans="1:26" x14ac:dyDescent="0.3">
      <c r="A670">
        <v>1960</v>
      </c>
      <c r="B670">
        <v>5</v>
      </c>
      <c r="C670" s="11">
        <v>1960.33333331996</v>
      </c>
      <c r="E670" s="23">
        <f>SUM('VAR2-Cor'!R669,'VAR2-Sag'!R669)/2</f>
        <v>0.67864969488596649</v>
      </c>
      <c r="F670" s="23">
        <f>SUM('VAR3-Cor'!R669,'VAR3-Sag'!S669)/2</f>
        <v>0.85713086964896701</v>
      </c>
      <c r="G670" s="23">
        <f>SUM('VAR4-Cor'!S669,'VAR4-Sag'!S669)/2</f>
        <v>0.65857469110192046</v>
      </c>
      <c r="H670" s="23">
        <f t="shared" si="48"/>
        <v>0.73145175187895128</v>
      </c>
      <c r="J670">
        <v>1960</v>
      </c>
      <c r="K670">
        <v>5</v>
      </c>
      <c r="L670" s="11">
        <v>1960.33333331996</v>
      </c>
      <c r="N670" s="23">
        <f>SUM('VAR2-Cor'!S669,'VAR2-Sag'!S669)/2</f>
        <v>6.1500000000002303E-2</v>
      </c>
      <c r="O670" s="23">
        <f>SUM('VAR3-Cor'!S669,'VAR3-Sag'!T669)/2</f>
        <v>6.1514999999999952E-2</v>
      </c>
      <c r="P670" s="23">
        <f>SUM('VAR4-Cor'!T669,'VAR4-Sag'!T669)/2</f>
        <v>5.3625000000002011E-2</v>
      </c>
      <c r="Q670" s="23">
        <f t="shared" si="49"/>
        <v>5.8880000000001424E-2</v>
      </c>
      <c r="S670">
        <v>1960</v>
      </c>
      <c r="T670">
        <v>5</v>
      </c>
      <c r="U670" s="11">
        <v>1960.33333331996</v>
      </c>
      <c r="W670" s="23">
        <f t="shared" si="51"/>
        <v>4.1736956235488502E-2</v>
      </c>
      <c r="X670" s="23">
        <f t="shared" si="51"/>
        <v>5.2726405446456161E-2</v>
      </c>
      <c r="Y670" s="23">
        <f t="shared" si="51"/>
        <v>3.5316067810341807E-2</v>
      </c>
      <c r="Z670" s="23">
        <f t="shared" si="50"/>
        <v>4.3259809830762157E-2</v>
      </c>
    </row>
    <row r="671" spans="1:26" x14ac:dyDescent="0.3">
      <c r="A671">
        <v>1960</v>
      </c>
      <c r="B671">
        <v>4</v>
      </c>
      <c r="C671" s="11">
        <v>1960.2499999866</v>
      </c>
      <c r="E671" s="23">
        <f>SUM('VAR2-Cor'!R670,'VAR2-Sag'!R670)/2</f>
        <v>0.66701102134479751</v>
      </c>
      <c r="F671" s="23">
        <f>SUM('VAR3-Cor'!R670,'VAR3-Sag'!S670)/2</f>
        <v>0.826395240630035</v>
      </c>
      <c r="G671" s="23">
        <f>SUM('VAR4-Cor'!S670,'VAR4-Sag'!S670)/2</f>
        <v>0.66521715488491451</v>
      </c>
      <c r="H671" s="23">
        <f t="shared" si="48"/>
        <v>0.719541138953249</v>
      </c>
      <c r="J671">
        <v>1960</v>
      </c>
      <c r="K671">
        <v>4</v>
      </c>
      <c r="L671" s="11">
        <v>1960.2499999866</v>
      </c>
      <c r="N671" s="23">
        <f>SUM('VAR2-Cor'!S670,'VAR2-Sag'!S670)/2</f>
        <v>9.2249999999999652E-2</v>
      </c>
      <c r="O671" s="23">
        <f>SUM('VAR3-Cor'!S670,'VAR3-Sag'!T670)/2</f>
        <v>7.6905000000001555E-2</v>
      </c>
      <c r="P671" s="23">
        <f>SUM('VAR4-Cor'!T670,'VAR4-Sag'!T670)/2</f>
        <v>5.3625000000002011E-2</v>
      </c>
      <c r="Q671" s="23">
        <f t="shared" si="49"/>
        <v>7.4260000000001075E-2</v>
      </c>
      <c r="S671">
        <v>1960</v>
      </c>
      <c r="T671">
        <v>4</v>
      </c>
      <c r="U671" s="11">
        <v>1960.2499999866</v>
      </c>
      <c r="W671" s="23">
        <f t="shared" si="51"/>
        <v>6.1531766719057336E-2</v>
      </c>
      <c r="X671" s="23">
        <f t="shared" si="51"/>
        <v>6.3553925980654125E-2</v>
      </c>
      <c r="Y671" s="23">
        <f t="shared" si="51"/>
        <v>3.5672269930704881E-2</v>
      </c>
      <c r="Z671" s="23">
        <f t="shared" si="50"/>
        <v>5.3585987543472109E-2</v>
      </c>
    </row>
    <row r="672" spans="1:26" x14ac:dyDescent="0.3">
      <c r="A672">
        <v>1960</v>
      </c>
      <c r="B672">
        <v>3</v>
      </c>
      <c r="C672" s="11">
        <v>1960.1666666532401</v>
      </c>
      <c r="E672" s="23">
        <f>SUM('VAR2-Cor'!R671,'VAR2-Sag'!R671)/2</f>
        <v>0.65386585926999508</v>
      </c>
      <c r="F672" s="23">
        <f>SUM('VAR3-Cor'!R671,'VAR3-Sag'!S671)/2</f>
        <v>0.79981618775331953</v>
      </c>
      <c r="G672" s="23">
        <f>SUM('VAR4-Cor'!S671,'VAR4-Sag'!S671)/2</f>
        <v>0.66505985031753556</v>
      </c>
      <c r="H672" s="23">
        <f t="shared" si="48"/>
        <v>0.70624729911361683</v>
      </c>
      <c r="J672">
        <v>1960</v>
      </c>
      <c r="K672">
        <v>3</v>
      </c>
      <c r="L672" s="11">
        <v>1960.1666666532401</v>
      </c>
      <c r="N672" s="23">
        <f>SUM('VAR2-Cor'!S671,'VAR2-Sag'!S671)/2</f>
        <v>6.149999999999875E-2</v>
      </c>
      <c r="O672" s="23">
        <f>SUM('VAR3-Cor'!S671,'VAR3-Sag'!T671)/2</f>
        <v>4.6139999999999348E-2</v>
      </c>
      <c r="P672" s="23">
        <f>SUM('VAR4-Cor'!T671,'VAR4-Sag'!T671)/2</f>
        <v>2.9625000000001112E-2</v>
      </c>
      <c r="Q672" s="23">
        <f t="shared" si="49"/>
        <v>4.575499999999974E-2</v>
      </c>
      <c r="S672">
        <v>1960</v>
      </c>
      <c r="T672">
        <v>3</v>
      </c>
      <c r="U672" s="11">
        <v>1960.1666666532401</v>
      </c>
      <c r="W672" s="23">
        <f t="shared" si="51"/>
        <v>4.0212750345103881E-2</v>
      </c>
      <c r="X672" s="23">
        <f t="shared" si="51"/>
        <v>3.6903518902937645E-2</v>
      </c>
      <c r="Y672" s="23">
        <f t="shared" si="51"/>
        <v>1.9702398065657732E-2</v>
      </c>
      <c r="Z672" s="23">
        <f t="shared" si="50"/>
        <v>3.2272889104566417E-2</v>
      </c>
    </row>
    <row r="673" spans="1:26" x14ac:dyDescent="0.3">
      <c r="A673">
        <v>1960</v>
      </c>
      <c r="B673">
        <v>2</v>
      </c>
      <c r="C673" s="11">
        <v>1960.08333331988</v>
      </c>
      <c r="E673" s="23">
        <f>SUM('VAR2-Cor'!R672,'VAR2-Sag'!R672)/2</f>
        <v>0.65790019174290104</v>
      </c>
      <c r="F673" s="23">
        <f>SUM('VAR3-Cor'!R672,'VAR3-Sag'!S672)/2</f>
        <v>0.79101768270852491</v>
      </c>
      <c r="G673" s="23">
        <f>SUM('VAR4-Cor'!S672,'VAR4-Sag'!S672)/2</f>
        <v>0.66506261875900796</v>
      </c>
      <c r="H673" s="23">
        <f t="shared" si="48"/>
        <v>0.70466016440347801</v>
      </c>
      <c r="J673">
        <v>1960</v>
      </c>
      <c r="K673">
        <v>2</v>
      </c>
      <c r="L673" s="11">
        <v>1960.08333331988</v>
      </c>
      <c r="N673" s="23">
        <f>SUM('VAR2-Cor'!S672,'VAR2-Sag'!S672)/2</f>
        <v>0.18450000000000699</v>
      </c>
      <c r="O673" s="23">
        <f>SUM('VAR3-Cor'!S672,'VAR3-Sag'!T672)/2</f>
        <v>0.153779999999997</v>
      </c>
      <c r="P673" s="23">
        <f>SUM('VAR4-Cor'!T672,'VAR4-Sag'!T672)/2</f>
        <v>0.1829999999999998</v>
      </c>
      <c r="Q673" s="23">
        <f t="shared" si="49"/>
        <v>0.17376000000000127</v>
      </c>
      <c r="S673">
        <v>1960</v>
      </c>
      <c r="T673">
        <v>2</v>
      </c>
      <c r="U673" s="11">
        <v>1960.08333331988</v>
      </c>
      <c r="W673" s="23">
        <f t="shared" si="51"/>
        <v>0.12138258537656985</v>
      </c>
      <c r="X673" s="23">
        <f t="shared" si="51"/>
        <v>0.12164269924691459</v>
      </c>
      <c r="Y673" s="23">
        <f t="shared" si="51"/>
        <v>0.12170645923289833</v>
      </c>
      <c r="Z673" s="23">
        <f t="shared" si="50"/>
        <v>0.12157724795212758</v>
      </c>
    </row>
    <row r="674" spans="1:26" x14ac:dyDescent="0.3">
      <c r="A674">
        <v>1960</v>
      </c>
      <c r="B674">
        <v>1</v>
      </c>
      <c r="C674" s="11">
        <v>1959.9999999865199</v>
      </c>
      <c r="E674" s="23">
        <f>SUM('VAR2-Cor'!R673,'VAR2-Sag'!R673)/2</f>
        <v>0.73152280050076346</v>
      </c>
      <c r="F674" s="23">
        <f>SUM('VAR3-Cor'!R673,'VAR3-Sag'!S673)/2</f>
        <v>0.81850768143055552</v>
      </c>
      <c r="G674" s="23">
        <f>SUM('VAR4-Cor'!S673,'VAR4-Sag'!S673)/2</f>
        <v>0.71511664821375254</v>
      </c>
      <c r="H674" s="23">
        <f t="shared" si="48"/>
        <v>0.75504904338169043</v>
      </c>
      <c r="J674">
        <v>1960</v>
      </c>
      <c r="K674">
        <v>1</v>
      </c>
      <c r="L674" s="11">
        <v>1959.9999999865199</v>
      </c>
      <c r="N674" s="23">
        <f>SUM('VAR2-Cor'!S673,'VAR2-Sag'!S673)/2</f>
        <v>0.2152500000000005</v>
      </c>
      <c r="O674" s="23">
        <f>SUM('VAR3-Cor'!S673,'VAR3-Sag'!T673)/2</f>
        <v>0.123030000000003</v>
      </c>
      <c r="P674" s="23">
        <f>SUM('VAR4-Cor'!T673,'VAR4-Sag'!T673)/2</f>
        <v>0.1829999999999958</v>
      </c>
      <c r="Q674" s="23">
        <f t="shared" si="49"/>
        <v>0.17375999999999978</v>
      </c>
      <c r="S674">
        <v>1960</v>
      </c>
      <c r="T674">
        <v>1</v>
      </c>
      <c r="U674" s="11">
        <v>1959.9999999865199</v>
      </c>
      <c r="W674" s="23">
        <f t="shared" si="51"/>
        <v>0.1574602828077897</v>
      </c>
      <c r="X674" s="23">
        <f t="shared" si="51"/>
        <v>0.1007010000464037</v>
      </c>
      <c r="Y674" s="23">
        <f t="shared" si="51"/>
        <v>0.13086634662311372</v>
      </c>
      <c r="Z674" s="23">
        <f t="shared" si="50"/>
        <v>0.1296758764924357</v>
      </c>
    </row>
    <row r="675" spans="1:26" x14ac:dyDescent="0.3">
      <c r="A675">
        <v>1959</v>
      </c>
      <c r="B675">
        <v>12</v>
      </c>
      <c r="C675" s="11">
        <v>1959.9166666531601</v>
      </c>
      <c r="E675" s="23">
        <f>SUM('VAR2-Cor'!R674,'VAR2-Sag'!R674)/2</f>
        <v>0.87004613393225205</v>
      </c>
      <c r="F675" s="23">
        <f>SUM('VAR3-Cor'!R674,'VAR3-Sag'!S674)/2</f>
        <v>0.87497660963731105</v>
      </c>
      <c r="G675" s="23">
        <f>SUM('VAR4-Cor'!S674,'VAR4-Sag'!S674)/2</f>
        <v>0.77405174242882246</v>
      </c>
      <c r="H675" s="23">
        <f t="shared" si="48"/>
        <v>0.83969149533279508</v>
      </c>
      <c r="J675">
        <v>1959</v>
      </c>
      <c r="K675">
        <v>12</v>
      </c>
      <c r="L675" s="11">
        <v>1959.9166666531601</v>
      </c>
      <c r="N675" s="23">
        <f>SUM('VAR2-Cor'!S674,'VAR2-Sag'!S674)/2</f>
        <v>0.184499999999999</v>
      </c>
      <c r="O675" s="23">
        <f>SUM('VAR3-Cor'!S674,'VAR3-Sag'!T674)/2</f>
        <v>0.123029999999996</v>
      </c>
      <c r="P675" s="23">
        <f>SUM('VAR4-Cor'!T674,'VAR4-Sag'!T674)/2</f>
        <v>0.1829999999999998</v>
      </c>
      <c r="Q675" s="23">
        <f t="shared" si="49"/>
        <v>0.16350999999999827</v>
      </c>
      <c r="S675">
        <v>1959</v>
      </c>
      <c r="T675">
        <v>12</v>
      </c>
      <c r="U675" s="11">
        <v>1959.9166666531601</v>
      </c>
      <c r="W675" s="23">
        <f t="shared" si="51"/>
        <v>0.16052351171049964</v>
      </c>
      <c r="X675" s="23">
        <f t="shared" si="51"/>
        <v>0.10764837228367488</v>
      </c>
      <c r="Y675" s="23">
        <f t="shared" si="51"/>
        <v>0.14165146886447436</v>
      </c>
      <c r="Z675" s="23">
        <f t="shared" si="50"/>
        <v>0.13660778428621631</v>
      </c>
    </row>
    <row r="676" spans="1:26" x14ac:dyDescent="0.3">
      <c r="A676">
        <v>1959</v>
      </c>
      <c r="B676">
        <v>11</v>
      </c>
      <c r="C676" s="11">
        <v>1959.8333333198</v>
      </c>
      <c r="E676" s="23">
        <f>SUM('VAR2-Cor'!R675,'VAR2-Sag'!R675)/2</f>
        <v>0.98301737937772349</v>
      </c>
      <c r="F676" s="23">
        <f>SUM('VAR3-Cor'!R675,'VAR3-Sag'!S675)/2</f>
        <v>0.95175643245107444</v>
      </c>
      <c r="G676" s="23">
        <f>SUM('VAR4-Cor'!S675,'VAR4-Sag'!S675)/2</f>
        <v>0.8062198994740275</v>
      </c>
      <c r="H676" s="23">
        <f t="shared" si="48"/>
        <v>0.91366457043427507</v>
      </c>
      <c r="J676">
        <v>1959</v>
      </c>
      <c r="K676">
        <v>11</v>
      </c>
      <c r="L676" s="11">
        <v>1959.8333333198</v>
      </c>
      <c r="N676" s="23">
        <f>SUM('VAR2-Cor'!S675,'VAR2-Sag'!S675)/2</f>
        <v>0.18450000000000699</v>
      </c>
      <c r="O676" s="23">
        <f>SUM('VAR3-Cor'!S675,'VAR3-Sag'!T675)/2</f>
        <v>9.2265000000000791E-2</v>
      </c>
      <c r="P676" s="23">
        <f>SUM('VAR4-Cor'!T675,'VAR4-Sag'!T675)/2</f>
        <v>0.1139999999999969</v>
      </c>
      <c r="Q676" s="23">
        <f t="shared" si="49"/>
        <v>0.13025500000000156</v>
      </c>
      <c r="S676">
        <v>1959</v>
      </c>
      <c r="T676">
        <v>11</v>
      </c>
      <c r="U676" s="11">
        <v>1959.8333333198</v>
      </c>
      <c r="W676" s="23">
        <f t="shared" si="51"/>
        <v>0.18136670649519684</v>
      </c>
      <c r="X676" s="23">
        <f t="shared" si="51"/>
        <v>8.7813807240099143E-2</v>
      </c>
      <c r="Y676" s="23">
        <f t="shared" si="51"/>
        <v>9.1909068540036637E-2</v>
      </c>
      <c r="Z676" s="23">
        <f t="shared" si="50"/>
        <v>0.12036319409177754</v>
      </c>
    </row>
    <row r="677" spans="1:26" x14ac:dyDescent="0.3">
      <c r="A677">
        <v>1959</v>
      </c>
      <c r="B677">
        <v>10</v>
      </c>
      <c r="C677" s="11">
        <v>1959.7499999864399</v>
      </c>
      <c r="E677" s="23">
        <f>SUM('VAR2-Cor'!R676,'VAR2-Sag'!R676)/2</f>
        <v>1.0260151497565559</v>
      </c>
      <c r="F677" s="23">
        <f>SUM('VAR3-Cor'!R676,'VAR3-Sag'!S676)/2</f>
        <v>0.97906429324480448</v>
      </c>
      <c r="G677" s="23">
        <f>SUM('VAR4-Cor'!S676,'VAR4-Sag'!S676)/2</f>
        <v>0.81191064257319445</v>
      </c>
      <c r="H677" s="23">
        <f t="shared" si="48"/>
        <v>0.93899669519151818</v>
      </c>
      <c r="J677">
        <v>1959</v>
      </c>
      <c r="K677">
        <v>10</v>
      </c>
      <c r="L677" s="11">
        <v>1959.7499999864399</v>
      </c>
      <c r="N677" s="23">
        <f>SUM('VAR2-Cor'!S676,'VAR2-Sag'!S676)/2</f>
        <v>0.153749999999998</v>
      </c>
      <c r="O677" s="23">
        <f>SUM('VAR3-Cor'!S676,'VAR3-Sag'!T676)/2</f>
        <v>9.2280000000002152E-2</v>
      </c>
      <c r="P677" s="23">
        <f>SUM('VAR4-Cor'!T676,'VAR4-Sag'!T676)/2</f>
        <v>7.0500000000002644E-2</v>
      </c>
      <c r="Q677" s="23">
        <f t="shared" si="49"/>
        <v>0.10551000000000092</v>
      </c>
      <c r="S677">
        <v>1959</v>
      </c>
      <c r="T677">
        <v>10</v>
      </c>
      <c r="U677" s="11">
        <v>1959.7499999864399</v>
      </c>
      <c r="W677" s="23">
        <f t="shared" si="51"/>
        <v>0.15774982927506842</v>
      </c>
      <c r="X677" s="23">
        <f t="shared" si="51"/>
        <v>9.034805298063267E-2</v>
      </c>
      <c r="Y677" s="23">
        <f t="shared" si="51"/>
        <v>5.7239700301412358E-2</v>
      </c>
      <c r="Z677" s="23">
        <f t="shared" si="50"/>
        <v>0.10177919418570448</v>
      </c>
    </row>
    <row r="678" spans="1:26" x14ac:dyDescent="0.3">
      <c r="A678">
        <v>1959</v>
      </c>
      <c r="B678">
        <v>9</v>
      </c>
      <c r="C678" s="11">
        <v>1959.66666665308</v>
      </c>
      <c r="E678" s="23">
        <f>SUM('VAR2-Cor'!R677,'VAR2-Sag'!R677)/2</f>
        <v>0.95491075933019753</v>
      </c>
      <c r="F678" s="23">
        <f>SUM('VAR3-Cor'!R677,'VAR3-Sag'!S677)/2</f>
        <v>0.94380997745709649</v>
      </c>
      <c r="G678" s="23">
        <f>SUM('VAR4-Cor'!S677,'VAR4-Sag'!S677)/2</f>
        <v>0.80583706930320842</v>
      </c>
      <c r="H678" s="23">
        <f t="shared" si="48"/>
        <v>0.90151926869683408</v>
      </c>
      <c r="J678">
        <v>1959</v>
      </c>
      <c r="K678">
        <v>9</v>
      </c>
      <c r="L678" s="11">
        <v>1959.66666665308</v>
      </c>
      <c r="N678" s="23">
        <f>SUM('VAR2-Cor'!S677,'VAR2-Sag'!S677)/2</f>
        <v>9.2250000000003149E-2</v>
      </c>
      <c r="O678" s="23">
        <f>SUM('VAR3-Cor'!S677,'VAR3-Sag'!T677)/2</f>
        <v>6.1514999999999952E-2</v>
      </c>
      <c r="P678" s="23">
        <f>SUM('VAR4-Cor'!T677,'VAR4-Sag'!T677)/2</f>
        <v>7.050000000000084E-2</v>
      </c>
      <c r="Q678" s="23">
        <f t="shared" si="49"/>
        <v>7.4755000000001307E-2</v>
      </c>
      <c r="S678">
        <v>1959</v>
      </c>
      <c r="T678">
        <v>9</v>
      </c>
      <c r="U678" s="11">
        <v>1959.66666665308</v>
      </c>
      <c r="W678" s="23">
        <f t="shared" si="51"/>
        <v>8.8090517548213731E-2</v>
      </c>
      <c r="X678" s="23">
        <f t="shared" si="51"/>
        <v>5.8058470763273244E-2</v>
      </c>
      <c r="Y678" s="23">
        <f t="shared" si="51"/>
        <v>5.6811513385876873E-2</v>
      </c>
      <c r="Z678" s="23">
        <f t="shared" si="50"/>
        <v>6.765350056578795E-2</v>
      </c>
    </row>
    <row r="679" spans="1:26" x14ac:dyDescent="0.3">
      <c r="A679">
        <v>1959</v>
      </c>
      <c r="B679">
        <v>8</v>
      </c>
      <c r="C679" s="11">
        <v>1959.5833333197199</v>
      </c>
      <c r="E679" s="23">
        <f>SUM('VAR2-Cor'!R678,'VAR2-Sag'!R678)/2</f>
        <v>0.87956188892797404</v>
      </c>
      <c r="F679" s="23">
        <f>SUM('VAR3-Cor'!R678,'VAR3-Sag'!S678)/2</f>
        <v>0.90300491673828254</v>
      </c>
      <c r="G679" s="23">
        <f>SUM('VAR4-Cor'!S678,'VAR4-Sag'!S678)/2</f>
        <v>0.79063387246782946</v>
      </c>
      <c r="H679" s="23">
        <f t="shared" si="48"/>
        <v>0.85773355937802853</v>
      </c>
      <c r="J679">
        <v>1959</v>
      </c>
      <c r="K679">
        <v>8</v>
      </c>
      <c r="L679" s="11">
        <v>1959.5833333197199</v>
      </c>
      <c r="N679" s="23">
        <f>SUM('VAR2-Cor'!S678,'VAR2-Sag'!S678)/2</f>
        <v>9.2249999999999652E-2</v>
      </c>
      <c r="O679" s="23">
        <f>SUM('VAR3-Cor'!S678,'VAR3-Sag'!T678)/2</f>
        <v>6.1514999999996399E-2</v>
      </c>
      <c r="P679" s="23">
        <f>SUM('VAR4-Cor'!T678,'VAR4-Sag'!T678)/2</f>
        <v>7.050000000000084E-2</v>
      </c>
      <c r="Q679" s="23">
        <f t="shared" si="49"/>
        <v>7.4754999999998961E-2</v>
      </c>
      <c r="S679">
        <v>1959</v>
      </c>
      <c r="T679">
        <v>8</v>
      </c>
      <c r="U679" s="11">
        <v>1959.5833333197199</v>
      </c>
      <c r="W679" s="23">
        <f t="shared" si="51"/>
        <v>8.1139584253605304E-2</v>
      </c>
      <c r="X679" s="23">
        <f t="shared" si="51"/>
        <v>5.5548347453152201E-2</v>
      </c>
      <c r="Y679" s="23">
        <f t="shared" si="51"/>
        <v>5.5739688008982644E-2</v>
      </c>
      <c r="Z679" s="23">
        <f t="shared" si="50"/>
        <v>6.4142539905246709E-2</v>
      </c>
    </row>
    <row r="680" spans="1:26" x14ac:dyDescent="0.3">
      <c r="A680">
        <v>1959</v>
      </c>
      <c r="B680">
        <v>7</v>
      </c>
      <c r="C680" s="11">
        <v>1959.4999999863601</v>
      </c>
      <c r="E680" s="23">
        <f>SUM('VAR2-Cor'!R679,'VAR2-Sag'!R679)/2</f>
        <v>0.83510469538791698</v>
      </c>
      <c r="F680" s="23">
        <f>SUM('VAR3-Cor'!R679,'VAR3-Sag'!S679)/2</f>
        <v>0.86348980511278794</v>
      </c>
      <c r="G680" s="23">
        <f>SUM('VAR4-Cor'!S679,'VAR4-Sag'!S679)/2</f>
        <v>0.76756351638861298</v>
      </c>
      <c r="H680" s="23">
        <f t="shared" si="48"/>
        <v>0.82205267229643919</v>
      </c>
      <c r="J680">
        <v>1959</v>
      </c>
      <c r="K680">
        <v>7</v>
      </c>
      <c r="L680" s="11">
        <v>1959.4999999863601</v>
      </c>
      <c r="N680" s="23">
        <f>SUM('VAR2-Cor'!S679,'VAR2-Sag'!S679)/2</f>
        <v>9.2250000000003149E-2</v>
      </c>
      <c r="O680" s="23">
        <f>SUM('VAR3-Cor'!S679,'VAR3-Sag'!T679)/2</f>
        <v>6.1514999999999952E-2</v>
      </c>
      <c r="P680" s="23">
        <f>SUM('VAR4-Cor'!T679,'VAR4-Sag'!T679)/2</f>
        <v>4.6499999999999944E-2</v>
      </c>
      <c r="Q680" s="23">
        <f t="shared" si="49"/>
        <v>6.6755000000001008E-2</v>
      </c>
      <c r="S680">
        <v>1959</v>
      </c>
      <c r="T680">
        <v>7</v>
      </c>
      <c r="U680" s="11">
        <v>1959.4999999863601</v>
      </c>
      <c r="W680" s="23">
        <f t="shared" si="51"/>
        <v>7.7038408149537968E-2</v>
      </c>
      <c r="X680" s="23">
        <f t="shared" si="51"/>
        <v>5.3117575361513111E-2</v>
      </c>
      <c r="Y680" s="23">
        <f t="shared" si="51"/>
        <v>3.5691703512070461E-2</v>
      </c>
      <c r="Z680" s="23">
        <f t="shared" si="50"/>
        <v>5.5282562341040509E-2</v>
      </c>
    </row>
    <row r="681" spans="1:26" x14ac:dyDescent="0.3">
      <c r="A681">
        <v>1959</v>
      </c>
      <c r="B681">
        <v>6</v>
      </c>
      <c r="C681" s="11">
        <v>1959.416666653</v>
      </c>
      <c r="E681" s="23">
        <f>SUM('VAR2-Cor'!R680,'VAR2-Sag'!R680)/2</f>
        <v>0.82497328767619849</v>
      </c>
      <c r="F681" s="23">
        <f>SUM('VAR3-Cor'!R680,'VAR3-Sag'!S680)/2</f>
        <v>0.82601991593794044</v>
      </c>
      <c r="G681" s="23">
        <f>SUM('VAR4-Cor'!S680,'VAR4-Sag'!S680)/2</f>
        <v>0.7450806191489534</v>
      </c>
      <c r="H681" s="23">
        <f t="shared" si="48"/>
        <v>0.79869127425436426</v>
      </c>
      <c r="J681">
        <v>1959</v>
      </c>
      <c r="K681">
        <v>6</v>
      </c>
      <c r="L681" s="11">
        <v>1959.416666653</v>
      </c>
      <c r="N681" s="23">
        <f>SUM('VAR2-Cor'!S680,'VAR2-Sag'!S680)/2</f>
        <v>9.2250000000003149E-2</v>
      </c>
      <c r="O681" s="23">
        <f>SUM('VAR3-Cor'!S680,'VAR3-Sag'!T680)/2</f>
        <v>6.1514999999999952E-2</v>
      </c>
      <c r="P681" s="23">
        <f>SUM('VAR4-Cor'!T680,'VAR4-Sag'!T680)/2</f>
        <v>7.050000000000084E-2</v>
      </c>
      <c r="Q681" s="23">
        <f t="shared" si="49"/>
        <v>7.4755000000001307E-2</v>
      </c>
      <c r="S681">
        <v>1959</v>
      </c>
      <c r="T681">
        <v>6</v>
      </c>
      <c r="U681" s="11">
        <v>1959.416666653</v>
      </c>
      <c r="W681" s="23">
        <f t="shared" si="51"/>
        <v>7.6103785788131914E-2</v>
      </c>
      <c r="X681" s="23">
        <f t="shared" si="51"/>
        <v>5.0812615128922364E-2</v>
      </c>
      <c r="Y681" s="23">
        <f t="shared" si="51"/>
        <v>5.2528183650001843E-2</v>
      </c>
      <c r="Z681" s="23">
        <f t="shared" si="50"/>
        <v>5.9814861522352041E-2</v>
      </c>
    </row>
    <row r="682" spans="1:26" x14ac:dyDescent="0.3">
      <c r="A682">
        <v>1959</v>
      </c>
      <c r="B682">
        <v>5</v>
      </c>
      <c r="C682" s="11">
        <v>1959.3333333196399</v>
      </c>
      <c r="E682" s="23">
        <f>SUM('VAR2-Cor'!R681,'VAR2-Sag'!R681)/2</f>
        <v>0.82599090585465706</v>
      </c>
      <c r="F682" s="23">
        <f>SUM('VAR3-Cor'!R681,'VAR3-Sag'!S681)/2</f>
        <v>0.79031165713155604</v>
      </c>
      <c r="G682" s="23">
        <f>SUM('VAR4-Cor'!S681,'VAR4-Sag'!S681)/2</f>
        <v>0.71662039618446449</v>
      </c>
      <c r="H682" s="23">
        <f t="shared" si="48"/>
        <v>0.77764098639022583</v>
      </c>
      <c r="J682">
        <v>1959</v>
      </c>
      <c r="K682">
        <v>5</v>
      </c>
      <c r="L682" s="11">
        <v>1959.3333333196399</v>
      </c>
      <c r="N682" s="23">
        <f>SUM('VAR2-Cor'!S681,'VAR2-Sag'!S681)/2</f>
        <v>9.2249999999999596E-2</v>
      </c>
      <c r="O682" s="23">
        <f>SUM('VAR3-Cor'!S681,'VAR3-Sag'!T681)/2</f>
        <v>6.1515000000003497E-2</v>
      </c>
      <c r="P682" s="23">
        <f>SUM('VAR4-Cor'!T681,'VAR4-Sag'!T681)/2</f>
        <v>7.050000000000084E-2</v>
      </c>
      <c r="Q682" s="23">
        <f t="shared" si="49"/>
        <v>7.4755000000001307E-2</v>
      </c>
      <c r="S682">
        <v>1959</v>
      </c>
      <c r="T682">
        <v>5</v>
      </c>
      <c r="U682" s="11">
        <v>1959.3333333196399</v>
      </c>
      <c r="W682" s="23">
        <f t="shared" si="51"/>
        <v>7.6197661065091779E-2</v>
      </c>
      <c r="X682" s="23">
        <f t="shared" si="51"/>
        <v>4.8616021588450437E-2</v>
      </c>
      <c r="Y682" s="23">
        <f t="shared" si="51"/>
        <v>5.0521737931005346E-2</v>
      </c>
      <c r="Z682" s="23">
        <f t="shared" si="50"/>
        <v>5.8445140194849192E-2</v>
      </c>
    </row>
    <row r="683" spans="1:26" x14ac:dyDescent="0.3">
      <c r="A683">
        <v>1959</v>
      </c>
      <c r="B683">
        <v>4</v>
      </c>
      <c r="C683" s="11">
        <v>1959.24999998628</v>
      </c>
      <c r="E683" s="23">
        <f>SUM('VAR2-Cor'!R682,'VAR2-Sag'!R682)/2</f>
        <v>0.81004414771845057</v>
      </c>
      <c r="F683" s="23">
        <f>SUM('VAR3-Cor'!R682,'VAR3-Sag'!S682)/2</f>
        <v>0.75872467512818953</v>
      </c>
      <c r="G683" s="23">
        <f>SUM('VAR4-Cor'!S682,'VAR4-Sag'!S682)/2</f>
        <v>0.68300703321543144</v>
      </c>
      <c r="H683" s="23">
        <f t="shared" si="48"/>
        <v>0.7505919520206904</v>
      </c>
      <c r="J683">
        <v>1959</v>
      </c>
      <c r="K683">
        <v>4</v>
      </c>
      <c r="L683" s="11">
        <v>1959.24999998628</v>
      </c>
      <c r="N683" s="23">
        <f>SUM('VAR2-Cor'!S682,'VAR2-Sag'!S682)/2</f>
        <v>9.2249999999996155E-2</v>
      </c>
      <c r="O683" s="23">
        <f>SUM('VAR3-Cor'!S682,'VAR3-Sag'!T682)/2</f>
        <v>6.1514999999999952E-2</v>
      </c>
      <c r="P683" s="23">
        <f>SUM('VAR4-Cor'!T682,'VAR4-Sag'!T682)/2</f>
        <v>7.050000000000084E-2</v>
      </c>
      <c r="Q683" s="23">
        <f t="shared" si="49"/>
        <v>7.4754999999998975E-2</v>
      </c>
      <c r="S683">
        <v>1959</v>
      </c>
      <c r="T683">
        <v>4</v>
      </c>
      <c r="U683" s="11">
        <v>1959.24999998628</v>
      </c>
      <c r="W683" s="23">
        <f t="shared" si="51"/>
        <v>7.4726572627023952E-2</v>
      </c>
      <c r="X683" s="23">
        <f t="shared" si="51"/>
        <v>4.6672948390510539E-2</v>
      </c>
      <c r="Y683" s="23">
        <f t="shared" si="51"/>
        <v>4.8151995841688493E-2</v>
      </c>
      <c r="Z683" s="23">
        <f t="shared" si="50"/>
        <v>5.6517172286407659E-2</v>
      </c>
    </row>
    <row r="684" spans="1:26" x14ac:dyDescent="0.3">
      <c r="A684">
        <v>1959</v>
      </c>
      <c r="B684">
        <v>3</v>
      </c>
      <c r="C684" s="11">
        <v>1959.16666665291</v>
      </c>
      <c r="E684" s="23">
        <f>SUM('VAR2-Cor'!R683,'VAR2-Sag'!R683)/2</f>
        <v>0.76995275659595352</v>
      </c>
      <c r="F684" s="23">
        <f>SUM('VAR3-Cor'!R683,'VAR3-Sag'!S683)/2</f>
        <v>0.72889021293052503</v>
      </c>
      <c r="G684" s="23">
        <f>SUM('VAR4-Cor'!S683,'VAR4-Sag'!S683)/2</f>
        <v>0.65981995440351704</v>
      </c>
      <c r="H684" s="23">
        <f t="shared" si="48"/>
        <v>0.71955430797666509</v>
      </c>
      <c r="J684">
        <v>1959</v>
      </c>
      <c r="K684">
        <v>3</v>
      </c>
      <c r="L684" s="11">
        <v>1959.16666665291</v>
      </c>
      <c r="N684" s="23">
        <f>SUM('VAR2-Cor'!S683,'VAR2-Sag'!S683)/2</f>
        <v>9.2250000000003149E-2</v>
      </c>
      <c r="O684" s="23">
        <f>SUM('VAR3-Cor'!S683,'VAR3-Sag'!T683)/2</f>
        <v>6.1514999999996399E-2</v>
      </c>
      <c r="P684" s="23">
        <f>SUM('VAR4-Cor'!T683,'VAR4-Sag'!T683)/2</f>
        <v>4.6499999999999944E-2</v>
      </c>
      <c r="Q684" s="23">
        <f t="shared" si="49"/>
        <v>6.6754999999999828E-2</v>
      </c>
      <c r="S684">
        <v>1959</v>
      </c>
      <c r="T684">
        <v>3</v>
      </c>
      <c r="U684" s="11">
        <v>1959.16666665291</v>
      </c>
      <c r="W684" s="23">
        <f t="shared" si="51"/>
        <v>7.1028141795979133E-2</v>
      </c>
      <c r="X684" s="23">
        <f t="shared" si="51"/>
        <v>4.4837681448418619E-2</v>
      </c>
      <c r="Y684" s="23">
        <f t="shared" si="51"/>
        <v>3.0681627879763505E-2</v>
      </c>
      <c r="Z684" s="23">
        <f t="shared" si="50"/>
        <v>4.8849150374720422E-2</v>
      </c>
    </row>
    <row r="685" spans="1:26" x14ac:dyDescent="0.3">
      <c r="A685">
        <v>1959</v>
      </c>
      <c r="B685">
        <v>2</v>
      </c>
      <c r="C685" s="11">
        <v>1959.0833333195501</v>
      </c>
      <c r="E685" s="23">
        <f>SUM('VAR2-Cor'!R684,'VAR2-Sag'!R684)/2</f>
        <v>0.75451795138605493</v>
      </c>
      <c r="F685" s="23">
        <f>SUM('VAR3-Cor'!R684,'VAR3-Sag'!S684)/2</f>
        <v>0.72507675690319306</v>
      </c>
      <c r="G685" s="23">
        <f>SUM('VAR4-Cor'!S684,'VAR4-Sag'!S684)/2</f>
        <v>0.64761972737631357</v>
      </c>
      <c r="H685" s="23">
        <f t="shared" si="48"/>
        <v>0.70907147855518726</v>
      </c>
      <c r="J685">
        <v>1959</v>
      </c>
      <c r="K685">
        <v>2</v>
      </c>
      <c r="L685" s="11">
        <v>1959.0833333195501</v>
      </c>
      <c r="N685" s="23">
        <f>SUM('VAR2-Cor'!S684,'VAR2-Sag'!S684)/2</f>
        <v>6.1500000000005856E-2</v>
      </c>
      <c r="O685" s="23">
        <f>SUM('VAR3-Cor'!S684,'VAR3-Sag'!T684)/2</f>
        <v>0.18454500000000351</v>
      </c>
      <c r="P685" s="23">
        <f>SUM('VAR4-Cor'!T684,'VAR4-Sag'!T684)/2</f>
        <v>0.13800000000000129</v>
      </c>
      <c r="Q685" s="23">
        <f t="shared" si="49"/>
        <v>0.12801500000000354</v>
      </c>
      <c r="S685">
        <v>1959</v>
      </c>
      <c r="T685">
        <v>2</v>
      </c>
      <c r="U685" s="11">
        <v>1959.0833333195501</v>
      </c>
      <c r="W685" s="23">
        <f t="shared" si="51"/>
        <v>4.6402854010246797E-2</v>
      </c>
      <c r="X685" s="23">
        <f t="shared" si="51"/>
        <v>0.13380929010270232</v>
      </c>
      <c r="Y685" s="23">
        <f t="shared" si="51"/>
        <v>8.9371522377932111E-2</v>
      </c>
      <c r="Z685" s="23">
        <f t="shared" si="50"/>
        <v>8.9861222163627075E-2</v>
      </c>
    </row>
    <row r="686" spans="1:26" x14ac:dyDescent="0.3">
      <c r="A686">
        <v>1959</v>
      </c>
      <c r="B686">
        <v>1</v>
      </c>
      <c r="C686" s="11">
        <v>1958.99999998619</v>
      </c>
      <c r="E686" s="23">
        <f>SUM('VAR2-Cor'!R685,'VAR2-Sag'!R685)/2</f>
        <v>0.77424665957698902</v>
      </c>
      <c r="F686" s="23">
        <f>SUM('VAR3-Cor'!R685,'VAR3-Sag'!S685)/2</f>
        <v>0.77375249128504908</v>
      </c>
      <c r="G686" s="23">
        <f>SUM('VAR4-Cor'!S685,'VAR4-Sag'!S685)/2</f>
        <v>0.68045742853871349</v>
      </c>
      <c r="H686" s="23">
        <f t="shared" si="48"/>
        <v>0.74281885980025064</v>
      </c>
      <c r="J686">
        <v>1959</v>
      </c>
      <c r="K686">
        <v>1</v>
      </c>
      <c r="L686" s="11">
        <v>1958.99999998619</v>
      </c>
      <c r="N686" s="23">
        <f>SUM('VAR2-Cor'!S685,'VAR2-Sag'!S685)/2</f>
        <v>6.149999999999875E-2</v>
      </c>
      <c r="O686" s="23">
        <f>SUM('VAR3-Cor'!S685,'VAR3-Sag'!T685)/2</f>
        <v>0.153779999999997</v>
      </c>
      <c r="P686" s="23">
        <f>SUM('VAR4-Cor'!T685,'VAR4-Sag'!T685)/2</f>
        <v>9.2999999999999944E-2</v>
      </c>
      <c r="Q686" s="23">
        <f t="shared" si="49"/>
        <v>0.10275999999999856</v>
      </c>
      <c r="S686">
        <v>1959</v>
      </c>
      <c r="T686">
        <v>1</v>
      </c>
      <c r="U686" s="11">
        <v>1958.99999998619</v>
      </c>
      <c r="W686" s="23">
        <f t="shared" si="51"/>
        <v>4.7616169563983859E-2</v>
      </c>
      <c r="X686" s="23">
        <f t="shared" si="51"/>
        <v>0.11898765810981253</v>
      </c>
      <c r="Y686" s="23">
        <f t="shared" si="51"/>
        <v>6.3282540854100316E-2</v>
      </c>
      <c r="Z686" s="23">
        <f t="shared" si="50"/>
        <v>7.6628789509298897E-2</v>
      </c>
    </row>
    <row r="687" spans="1:26" x14ac:dyDescent="0.3">
      <c r="A687">
        <v>1958</v>
      </c>
      <c r="B687">
        <v>12</v>
      </c>
      <c r="C687" s="11">
        <v>1958.9166666528299</v>
      </c>
      <c r="E687" s="23">
        <f>SUM('VAR2-Cor'!R686,'VAR2-Sag'!R686)/2</f>
        <v>0.81020985548560154</v>
      </c>
      <c r="F687" s="23">
        <f>SUM('VAR3-Cor'!R686,'VAR3-Sag'!S686)/2</f>
        <v>0.85118888751933652</v>
      </c>
      <c r="G687" s="23">
        <f>SUM('VAR4-Cor'!S686,'VAR4-Sag'!S686)/2</f>
        <v>0.75125662185659503</v>
      </c>
      <c r="H687" s="23">
        <f t="shared" si="48"/>
        <v>0.80421845495384436</v>
      </c>
      <c r="J687">
        <v>1958</v>
      </c>
      <c r="K687">
        <v>12</v>
      </c>
      <c r="L687" s="11">
        <v>1958.9166666528299</v>
      </c>
      <c r="N687" s="23">
        <f>SUM('VAR2-Cor'!S686,'VAR2-Sag'!S686)/2</f>
        <v>4.6124999999996398E-2</v>
      </c>
      <c r="O687" s="23">
        <f>SUM('VAR3-Cor'!S686,'VAR3-Sag'!T686)/2</f>
        <v>0.153780000000001</v>
      </c>
      <c r="P687" s="23">
        <f>SUM('VAR4-Cor'!T686,'VAR4-Sag'!T686)/2</f>
        <v>9.2999999999999944E-2</v>
      </c>
      <c r="Q687" s="23">
        <f t="shared" si="49"/>
        <v>9.7634999999999098E-2</v>
      </c>
      <c r="S687">
        <v>1958</v>
      </c>
      <c r="T687">
        <v>12</v>
      </c>
      <c r="U687" s="11">
        <v>1958.9166666528299</v>
      </c>
      <c r="W687" s="23">
        <f t="shared" si="51"/>
        <v>3.7370929584270456E-2</v>
      </c>
      <c r="X687" s="23">
        <f t="shared" si="51"/>
        <v>0.13089582712272443</v>
      </c>
      <c r="Y687" s="23">
        <f t="shared" si="51"/>
        <v>6.98668658326633E-2</v>
      </c>
      <c r="Z687" s="23">
        <f t="shared" si="50"/>
        <v>7.9377874179886065E-2</v>
      </c>
    </row>
    <row r="688" spans="1:26" x14ac:dyDescent="0.3">
      <c r="A688">
        <v>1958</v>
      </c>
      <c r="B688">
        <v>11</v>
      </c>
      <c r="C688" s="11">
        <v>1958.8333333194701</v>
      </c>
      <c r="E688" s="23">
        <f>SUM('VAR2-Cor'!R687,'VAR2-Sag'!R687)/2</f>
        <v>0.82773066091754743</v>
      </c>
      <c r="F688" s="23">
        <f>SUM('VAR3-Cor'!R687,'VAR3-Sag'!S687)/2</f>
        <v>0.92563176676671555</v>
      </c>
      <c r="G688" s="23">
        <f>SUM('VAR4-Cor'!S687,'VAR4-Sag'!S687)/2</f>
        <v>0.81589709880877348</v>
      </c>
      <c r="H688" s="23">
        <f t="shared" si="48"/>
        <v>0.85641984216434552</v>
      </c>
      <c r="J688">
        <v>1958</v>
      </c>
      <c r="K688">
        <v>11</v>
      </c>
      <c r="L688" s="11">
        <v>1958.8333333194701</v>
      </c>
      <c r="N688" s="23">
        <f>SUM('VAR2-Cor'!S687,'VAR2-Sag'!S687)/2</f>
        <v>4.6125000000003497E-2</v>
      </c>
      <c r="O688" s="23">
        <f>SUM('VAR3-Cor'!S687,'VAR3-Sag'!T687)/2</f>
        <v>0.1230299999999995</v>
      </c>
      <c r="P688" s="23">
        <f>SUM('VAR4-Cor'!T687,'VAR4-Sag'!T687)/2</f>
        <v>6.8999999999999048E-2</v>
      </c>
      <c r="Q688" s="23">
        <f t="shared" si="49"/>
        <v>7.9385000000000691E-2</v>
      </c>
      <c r="S688">
        <v>1958</v>
      </c>
      <c r="T688">
        <v>11</v>
      </c>
      <c r="U688" s="11">
        <v>1958.8333333194701</v>
      </c>
      <c r="W688" s="23">
        <f t="shared" si="51"/>
        <v>3.817907673482477E-2</v>
      </c>
      <c r="X688" s="23">
        <f t="shared" si="51"/>
        <v>0.11388047626530855</v>
      </c>
      <c r="Y688" s="23">
        <f t="shared" si="51"/>
        <v>5.6296899817804592E-2</v>
      </c>
      <c r="Z688" s="23">
        <f t="shared" si="50"/>
        <v>6.9452150939312632E-2</v>
      </c>
    </row>
    <row r="689" spans="1:26" x14ac:dyDescent="0.3">
      <c r="A689">
        <v>1958</v>
      </c>
      <c r="B689">
        <v>10</v>
      </c>
      <c r="C689" s="11">
        <v>1958.74999998611</v>
      </c>
      <c r="E689" s="23">
        <f>SUM('VAR2-Cor'!R688,'VAR2-Sag'!R688)/2</f>
        <v>0.83909396443366857</v>
      </c>
      <c r="F689" s="23">
        <f>SUM('VAR3-Cor'!R688,'VAR3-Sag'!S688)/2</f>
        <v>0.96941713356825043</v>
      </c>
      <c r="G689" s="23">
        <f>SUM('VAR4-Cor'!S688,'VAR4-Sag'!S688)/2</f>
        <v>0.84629376685776048</v>
      </c>
      <c r="H689" s="23">
        <f t="shared" si="48"/>
        <v>0.88493495495322649</v>
      </c>
      <c r="J689">
        <v>1958</v>
      </c>
      <c r="K689">
        <v>10</v>
      </c>
      <c r="L689" s="11">
        <v>1958.74999998611</v>
      </c>
      <c r="N689" s="23">
        <f>SUM('VAR2-Cor'!S688,'VAR2-Sag'!S688)/2</f>
        <v>0.123000000000004</v>
      </c>
      <c r="O689" s="23">
        <f>SUM('VAR3-Cor'!S688,'VAR3-Sag'!T688)/2</f>
        <v>9.2265000000000791E-2</v>
      </c>
      <c r="P689" s="23">
        <f>SUM('VAR4-Cor'!T688,'VAR4-Sag'!T688)/2</f>
        <v>6.8999999999999048E-2</v>
      </c>
      <c r="Q689" s="23">
        <f t="shared" si="49"/>
        <v>9.4755000000001269E-2</v>
      </c>
      <c r="S689">
        <v>1958</v>
      </c>
      <c r="T689">
        <v>10</v>
      </c>
      <c r="U689" s="11">
        <v>1958.74999998611</v>
      </c>
      <c r="W689" s="23">
        <f t="shared" si="51"/>
        <v>0.10320855762534459</v>
      </c>
      <c r="X689" s="23">
        <f t="shared" si="51"/>
        <v>8.9443271828675397E-2</v>
      </c>
      <c r="Y689" s="23">
        <f t="shared" si="51"/>
        <v>5.8394269913184665E-2</v>
      </c>
      <c r="Z689" s="23">
        <f t="shared" si="50"/>
        <v>8.3682033122401564E-2</v>
      </c>
    </row>
    <row r="690" spans="1:26" x14ac:dyDescent="0.3">
      <c r="A690">
        <v>1958</v>
      </c>
      <c r="B690">
        <v>9</v>
      </c>
      <c r="C690" s="11">
        <v>1958.6666666527501</v>
      </c>
      <c r="E690" s="23">
        <f>SUM('VAR2-Cor'!R689,'VAR2-Sag'!R689)/2</f>
        <v>0.782855383886921</v>
      </c>
      <c r="F690" s="23">
        <f>SUM('VAR3-Cor'!R689,'VAR3-Sag'!S689)/2</f>
        <v>0.92985218866096653</v>
      </c>
      <c r="G690" s="23">
        <f>SUM('VAR4-Cor'!S689,'VAR4-Sag'!S689)/2</f>
        <v>0.83905951073215457</v>
      </c>
      <c r="H690" s="23">
        <f t="shared" si="48"/>
        <v>0.8505890277600141</v>
      </c>
      <c r="J690">
        <v>1958</v>
      </c>
      <c r="K690">
        <v>9</v>
      </c>
      <c r="L690" s="11">
        <v>1958.6666666527501</v>
      </c>
      <c r="N690" s="23">
        <f>SUM('VAR2-Cor'!S689,'VAR2-Sag'!S689)/2</f>
        <v>9.2249999999999596E-2</v>
      </c>
      <c r="O690" s="23">
        <f>SUM('VAR3-Cor'!S689,'VAR3-Sag'!T689)/2</f>
        <v>6.1514999999999952E-2</v>
      </c>
      <c r="P690" s="23">
        <f>SUM('VAR4-Cor'!T689,'VAR4-Sag'!T689)/2</f>
        <v>6.9000000000002601E-2</v>
      </c>
      <c r="Q690" s="23">
        <f t="shared" si="49"/>
        <v>7.4255000000000723E-2</v>
      </c>
      <c r="S690">
        <v>1958</v>
      </c>
      <c r="T690">
        <v>9</v>
      </c>
      <c r="U690" s="11">
        <v>1958.6666666527501</v>
      </c>
      <c r="W690" s="23">
        <f t="shared" si="51"/>
        <v>7.2218409163568142E-2</v>
      </c>
      <c r="X690" s="23">
        <f t="shared" si="51"/>
        <v>5.7199857385479308E-2</v>
      </c>
      <c r="Y690" s="23">
        <f t="shared" si="51"/>
        <v>5.7895106240520848E-2</v>
      </c>
      <c r="Z690" s="23">
        <f t="shared" si="50"/>
        <v>6.2437790929856102E-2</v>
      </c>
    </row>
    <row r="691" spans="1:26" x14ac:dyDescent="0.3">
      <c r="A691">
        <v>1958</v>
      </c>
      <c r="B691">
        <v>8</v>
      </c>
      <c r="C691" s="11">
        <v>1958.58333331939</v>
      </c>
      <c r="E691" s="23">
        <f>SUM('VAR2-Cor'!R690,'VAR2-Sag'!R690)/2</f>
        <v>0.71850430520812703</v>
      </c>
      <c r="F691" s="23">
        <f>SUM('VAR3-Cor'!R690,'VAR3-Sag'!S690)/2</f>
        <v>0.87292583521773603</v>
      </c>
      <c r="G691" s="23">
        <f>SUM('VAR4-Cor'!S690,'VAR4-Sag'!S690)/2</f>
        <v>0.80510991050590153</v>
      </c>
      <c r="H691" s="23">
        <f t="shared" si="48"/>
        <v>0.79884668364392153</v>
      </c>
      <c r="J691">
        <v>1958</v>
      </c>
      <c r="K691">
        <v>8</v>
      </c>
      <c r="L691" s="11">
        <v>1958.58333331939</v>
      </c>
      <c r="N691" s="23">
        <f>SUM('VAR2-Cor'!S690,'VAR2-Sag'!S690)/2</f>
        <v>9.2249999999999596E-2</v>
      </c>
      <c r="O691" s="23">
        <f>SUM('VAR3-Cor'!S690,'VAR3-Sag'!T690)/2</f>
        <v>9.2264999999997294E-2</v>
      </c>
      <c r="P691" s="23">
        <f>SUM('VAR4-Cor'!T690,'VAR4-Sag'!T690)/2</f>
        <v>4.6499999999999944E-2</v>
      </c>
      <c r="Q691" s="23">
        <f t="shared" si="49"/>
        <v>7.7004999999998935E-2</v>
      </c>
      <c r="S691">
        <v>1958</v>
      </c>
      <c r="T691">
        <v>8</v>
      </c>
      <c r="U691" s="11">
        <v>1958.58333331939</v>
      </c>
      <c r="W691" s="23">
        <f t="shared" si="51"/>
        <v>6.6282022155449427E-2</v>
      </c>
      <c r="X691" s="23">
        <f t="shared" si="51"/>
        <v>8.0540502186362051E-2</v>
      </c>
      <c r="Y691" s="23">
        <f t="shared" si="51"/>
        <v>3.7437610838524378E-2</v>
      </c>
      <c r="Z691" s="23">
        <f t="shared" si="50"/>
        <v>6.142004506011195E-2</v>
      </c>
    </row>
    <row r="692" spans="1:26" x14ac:dyDescent="0.3">
      <c r="A692">
        <v>1958</v>
      </c>
      <c r="B692">
        <v>7</v>
      </c>
      <c r="C692" s="11">
        <v>1958.4999999860299</v>
      </c>
      <c r="E692" s="23">
        <f>SUM('VAR2-Cor'!R691,'VAR2-Sag'!R691)/2</f>
        <v>0.66675086181815701</v>
      </c>
      <c r="F692" s="23">
        <f>SUM('VAR3-Cor'!R691,'VAR3-Sag'!S691)/2</f>
        <v>0.82636314444616454</v>
      </c>
      <c r="G692" s="23">
        <f>SUM('VAR4-Cor'!S691,'VAR4-Sag'!S691)/2</f>
        <v>0.7831443071223595</v>
      </c>
      <c r="H692" s="23">
        <f t="shared" si="48"/>
        <v>0.75875277112889361</v>
      </c>
      <c r="J692">
        <v>1958</v>
      </c>
      <c r="K692">
        <v>7</v>
      </c>
      <c r="L692" s="11">
        <v>1958.4999999860299</v>
      </c>
      <c r="N692" s="23">
        <f>SUM('VAR2-Cor'!S691,'VAR2-Sag'!S691)/2</f>
        <v>9.2249999999999596E-2</v>
      </c>
      <c r="O692" s="23">
        <f>SUM('VAR3-Cor'!S691,'VAR3-Sag'!T691)/2</f>
        <v>6.1515000000003497E-2</v>
      </c>
      <c r="P692" s="23">
        <f>SUM('VAR4-Cor'!T691,'VAR4-Sag'!T691)/2</f>
        <v>4.6499999999999944E-2</v>
      </c>
      <c r="Q692" s="23">
        <f t="shared" si="49"/>
        <v>6.6755000000001008E-2</v>
      </c>
      <c r="S692">
        <v>1958</v>
      </c>
      <c r="T692">
        <v>7</v>
      </c>
      <c r="U692" s="11">
        <v>1958.4999999860299</v>
      </c>
      <c r="W692" s="23">
        <f t="shared" si="51"/>
        <v>6.1507767002724714E-2</v>
      </c>
      <c r="X692" s="23">
        <f t="shared" si="51"/>
        <v>5.0833728830608702E-2</v>
      </c>
      <c r="Y692" s="23">
        <f t="shared" si="51"/>
        <v>3.6416210281189673E-2</v>
      </c>
      <c r="Z692" s="23">
        <f t="shared" si="50"/>
        <v>4.9585902038174368E-2</v>
      </c>
    </row>
    <row r="693" spans="1:26" x14ac:dyDescent="0.3">
      <c r="A693">
        <v>1958</v>
      </c>
      <c r="B693">
        <v>6</v>
      </c>
      <c r="C693" s="11">
        <v>1958.4166666526701</v>
      </c>
      <c r="E693" s="23">
        <f>SUM('VAR2-Cor'!R692,'VAR2-Sag'!R692)/2</f>
        <v>0.63670025834467259</v>
      </c>
      <c r="F693" s="23">
        <f>SUM('VAR3-Cor'!R692,'VAR3-Sag'!S692)/2</f>
        <v>0.79974667655225851</v>
      </c>
      <c r="G693" s="23">
        <f>SUM('VAR4-Cor'!S692,'VAR4-Sag'!S692)/2</f>
        <v>0.76116168150272401</v>
      </c>
      <c r="H693" s="23">
        <f t="shared" si="48"/>
        <v>0.73253620546655174</v>
      </c>
      <c r="J693">
        <v>1958</v>
      </c>
      <c r="K693">
        <v>6</v>
      </c>
      <c r="L693" s="11">
        <v>1958.4166666526701</v>
      </c>
      <c r="N693" s="23">
        <f>SUM('VAR2-Cor'!S692,'VAR2-Sag'!S692)/2</f>
        <v>0.123000000000004</v>
      </c>
      <c r="O693" s="23">
        <f>SUM('VAR3-Cor'!S692,'VAR3-Sag'!T692)/2</f>
        <v>9.2265000000004344E-2</v>
      </c>
      <c r="P693" s="23">
        <f>SUM('VAR4-Cor'!T692,'VAR4-Sag'!T692)/2</f>
        <v>6.8999999999999048E-2</v>
      </c>
      <c r="Q693" s="23">
        <f t="shared" si="49"/>
        <v>9.4755000000002462E-2</v>
      </c>
      <c r="S693">
        <v>1958</v>
      </c>
      <c r="T693">
        <v>6</v>
      </c>
      <c r="U693" s="11">
        <v>1958.4166666526701</v>
      </c>
      <c r="W693" s="23">
        <f t="shared" si="51"/>
        <v>7.8314131776397275E-2</v>
      </c>
      <c r="X693" s="23">
        <f t="shared" si="51"/>
        <v>7.3788627112097604E-2</v>
      </c>
      <c r="Y693" s="23">
        <f t="shared" si="51"/>
        <v>5.2520156023687231E-2</v>
      </c>
      <c r="Z693" s="23">
        <f t="shared" si="50"/>
        <v>6.8207638304060708E-2</v>
      </c>
    </row>
    <row r="694" spans="1:26" x14ac:dyDescent="0.3">
      <c r="A694">
        <v>1958</v>
      </c>
      <c r="B694">
        <v>5</v>
      </c>
      <c r="C694" s="11">
        <v>1958.33333331931</v>
      </c>
      <c r="E694" s="23">
        <f>SUM('VAR2-Cor'!R693,'VAR2-Sag'!R693)/2</f>
        <v>0.63019957949102356</v>
      </c>
      <c r="F694" s="23">
        <f>SUM('VAR3-Cor'!R693,'VAR3-Sag'!S693)/2</f>
        <v>0.77084250744569449</v>
      </c>
      <c r="G694" s="23">
        <f>SUM('VAR4-Cor'!S693,'VAR4-Sag'!S693)/2</f>
        <v>0.73286152107897506</v>
      </c>
      <c r="H694" s="23">
        <f t="shared" si="48"/>
        <v>0.71130120267189767</v>
      </c>
      <c r="J694">
        <v>1958</v>
      </c>
      <c r="K694">
        <v>5</v>
      </c>
      <c r="L694" s="11">
        <v>1958.33333331931</v>
      </c>
      <c r="N694" s="23">
        <f>SUM('VAR2-Cor'!S693,'VAR2-Sag'!S693)/2</f>
        <v>6.1499999999995197E-2</v>
      </c>
      <c r="O694" s="23">
        <f>SUM('VAR3-Cor'!S693,'VAR3-Sag'!T693)/2</f>
        <v>6.1514999999999945E-2</v>
      </c>
      <c r="P694" s="23">
        <f>SUM('VAR4-Cor'!T693,'VAR4-Sag'!T693)/2</f>
        <v>6.8999999999999048E-2</v>
      </c>
      <c r="Q694" s="23">
        <f t="shared" si="49"/>
        <v>6.4004999999998063E-2</v>
      </c>
      <c r="S694">
        <v>1958</v>
      </c>
      <c r="T694">
        <v>5</v>
      </c>
      <c r="U694" s="11">
        <v>1958.33333331931</v>
      </c>
      <c r="W694" s="23">
        <f t="shared" si="51"/>
        <v>3.8757274138694925E-2</v>
      </c>
      <c r="X694" s="23">
        <f t="shared" si="51"/>
        <v>4.7418376845521852E-2</v>
      </c>
      <c r="Y694" s="23">
        <f t="shared" si="51"/>
        <v>5.0567444954448579E-2</v>
      </c>
      <c r="Z694" s="23">
        <f t="shared" si="50"/>
        <v>4.5581031979555119E-2</v>
      </c>
    </row>
    <row r="695" spans="1:26" x14ac:dyDescent="0.3">
      <c r="A695">
        <v>1958</v>
      </c>
      <c r="B695">
        <v>4</v>
      </c>
      <c r="C695" s="11">
        <v>1958.2499999859499</v>
      </c>
      <c r="E695" s="23">
        <f>SUM('VAR2-Cor'!R694,'VAR2-Sag'!R694)/2</f>
        <v>0.619217984589019</v>
      </c>
      <c r="F695" s="23">
        <f>SUM('VAR3-Cor'!R694,'VAR3-Sag'!S694)/2</f>
        <v>0.74112100522786495</v>
      </c>
      <c r="G695" s="23">
        <f>SUM('VAR4-Cor'!S694,'VAR4-Sag'!S694)/2</f>
        <v>0.710412135308085</v>
      </c>
      <c r="H695" s="23">
        <f t="shared" si="48"/>
        <v>0.69025037504165632</v>
      </c>
      <c r="J695">
        <v>1958</v>
      </c>
      <c r="K695">
        <v>4</v>
      </c>
      <c r="L695" s="11">
        <v>1958.2499999859499</v>
      </c>
      <c r="N695" s="23">
        <f>SUM('VAR2-Cor'!S694,'VAR2-Sag'!S694)/2</f>
        <v>0.123000000000004</v>
      </c>
      <c r="O695" s="23">
        <f>SUM('VAR3-Cor'!S694,'VAR3-Sag'!T694)/2</f>
        <v>9.2265000000004344E-2</v>
      </c>
      <c r="P695" s="23">
        <f>SUM('VAR4-Cor'!T694,'VAR4-Sag'!T694)/2</f>
        <v>3.4499999999999496E-2</v>
      </c>
      <c r="Q695" s="23">
        <f t="shared" si="49"/>
        <v>8.3255000000002619E-2</v>
      </c>
      <c r="S695">
        <v>1958</v>
      </c>
      <c r="T695">
        <v>4</v>
      </c>
      <c r="U695" s="11">
        <v>1958.2499999859499</v>
      </c>
      <c r="W695" s="23">
        <f t="shared" si="51"/>
        <v>7.6163812104451806E-2</v>
      </c>
      <c r="X695" s="23">
        <f t="shared" si="51"/>
        <v>6.8379529547352172E-2</v>
      </c>
      <c r="Y695" s="23">
        <f t="shared" si="51"/>
        <v>2.4509218668128576E-2</v>
      </c>
      <c r="Z695" s="23">
        <f t="shared" si="50"/>
        <v>5.6350853439977526E-2</v>
      </c>
    </row>
    <row r="696" spans="1:26" x14ac:dyDescent="0.3">
      <c r="A696">
        <v>1958</v>
      </c>
      <c r="B696">
        <v>3</v>
      </c>
      <c r="C696" s="11">
        <v>1958.16666665259</v>
      </c>
      <c r="E696" s="23">
        <f>SUM('VAR2-Cor'!R695,'VAR2-Sag'!R695)/2</f>
        <v>0.59669512593317808</v>
      </c>
      <c r="F696" s="23">
        <f>SUM('VAR3-Cor'!R695,'VAR3-Sag'!S695)/2</f>
        <v>0.71376338995366351</v>
      </c>
      <c r="G696" s="23">
        <f>SUM('VAR4-Cor'!S695,'VAR4-Sag'!S695)/2</f>
        <v>0.70591557890308998</v>
      </c>
      <c r="H696" s="23">
        <f t="shared" si="48"/>
        <v>0.67212469826331045</v>
      </c>
      <c r="J696">
        <v>1958</v>
      </c>
      <c r="K696">
        <v>3</v>
      </c>
      <c r="L696" s="11">
        <v>1958.16666665259</v>
      </c>
      <c r="N696" s="23">
        <f>SUM('VAR2-Cor'!S695,'VAR2-Sag'!S695)/2</f>
        <v>6.1500000000002303E-2</v>
      </c>
      <c r="O696" s="23">
        <f>SUM('VAR3-Cor'!S695,'VAR3-Sag'!T695)/2</f>
        <v>6.1515000000003497E-2</v>
      </c>
      <c r="P696" s="23">
        <f>SUM('VAR4-Cor'!T695,'VAR4-Sag'!T695)/2</f>
        <v>3.4499999999999496E-2</v>
      </c>
      <c r="Q696" s="23">
        <f t="shared" si="49"/>
        <v>5.2505000000001766E-2</v>
      </c>
      <c r="S696">
        <v>1958</v>
      </c>
      <c r="T696">
        <v>3</v>
      </c>
      <c r="U696" s="11">
        <v>1958.16666665259</v>
      </c>
      <c r="W696" s="23">
        <f t="shared" si="51"/>
        <v>3.6696750244891829E-2</v>
      </c>
      <c r="X696" s="23">
        <f t="shared" si="51"/>
        <v>4.390715493300211E-2</v>
      </c>
      <c r="Y696" s="23">
        <f t="shared" si="51"/>
        <v>2.4354087472156248E-2</v>
      </c>
      <c r="Z696" s="23">
        <f t="shared" si="50"/>
        <v>3.4985997550016724E-2</v>
      </c>
    </row>
    <row r="697" spans="1:26" x14ac:dyDescent="0.3">
      <c r="A697">
        <v>1958</v>
      </c>
      <c r="B697">
        <v>2</v>
      </c>
      <c r="C697" s="11">
        <v>1958.08333331923</v>
      </c>
      <c r="E697" s="23">
        <f>SUM('VAR2-Cor'!R696,'VAR2-Sag'!R696)/2</f>
        <v>0.58850627279210754</v>
      </c>
      <c r="F697" s="23">
        <f>SUM('VAR3-Cor'!R696,'VAR3-Sag'!S696)/2</f>
        <v>0.71976726923189904</v>
      </c>
      <c r="G697" s="23">
        <f>SUM('VAR4-Cor'!S696,'VAR4-Sag'!S696)/2</f>
        <v>0.70141902249809451</v>
      </c>
      <c r="H697" s="23">
        <f t="shared" si="48"/>
        <v>0.66989752150736714</v>
      </c>
      <c r="J697">
        <v>1958</v>
      </c>
      <c r="K697">
        <v>2</v>
      </c>
      <c r="L697" s="11">
        <v>1958.08333331923</v>
      </c>
      <c r="N697" s="23">
        <f>SUM('VAR2-Cor'!S696,'VAR2-Sag'!S696)/2</f>
        <v>0.122999999999997</v>
      </c>
      <c r="O697" s="23">
        <f>SUM('VAR3-Cor'!S696,'VAR3-Sag'!T696)/2</f>
        <v>0.18454500000000651</v>
      </c>
      <c r="P697" s="23">
        <f>SUM('VAR4-Cor'!T696,'VAR4-Sag'!T696)/2</f>
        <v>0.1410000000000052</v>
      </c>
      <c r="Q697" s="23">
        <f t="shared" si="49"/>
        <v>0.14951500000000292</v>
      </c>
      <c r="S697">
        <v>1958</v>
      </c>
      <c r="T697">
        <v>2</v>
      </c>
      <c r="U697" s="11">
        <v>1958.08333331923</v>
      </c>
      <c r="W697" s="23">
        <f t="shared" si="51"/>
        <v>7.2386271553427459E-2</v>
      </c>
      <c r="X697" s="23">
        <f t="shared" si="51"/>
        <v>0.1328294507004055</v>
      </c>
      <c r="Y697" s="23">
        <f t="shared" si="51"/>
        <v>9.8900082172234977E-2</v>
      </c>
      <c r="Z697" s="23">
        <f t="shared" si="50"/>
        <v>0.10137193480868929</v>
      </c>
    </row>
    <row r="698" spans="1:26" x14ac:dyDescent="0.3">
      <c r="A698">
        <v>1958</v>
      </c>
      <c r="B698">
        <v>1</v>
      </c>
      <c r="C698" s="11">
        <v>1957.9999999858701</v>
      </c>
      <c r="E698" s="23">
        <f>SUM('VAR2-Cor'!R697,'VAR2-Sag'!R697)/2</f>
        <v>0.66522349425247507</v>
      </c>
      <c r="F698" s="23">
        <f>SUM('VAR3-Cor'!R697,'VAR3-Sag'!S697)/2</f>
        <v>0.84553002453812753</v>
      </c>
      <c r="G698" s="23">
        <f>SUM('VAR4-Cor'!S697,'VAR4-Sag'!S697)/2</f>
        <v>0.71299520023313856</v>
      </c>
      <c r="H698" s="23">
        <f t="shared" si="48"/>
        <v>0.74124957300791383</v>
      </c>
      <c r="J698">
        <v>1958</v>
      </c>
      <c r="K698">
        <v>1</v>
      </c>
      <c r="L698" s="11">
        <v>1957.9999999858701</v>
      </c>
      <c r="N698" s="23">
        <f>SUM('VAR2-Cor'!S697,'VAR2-Sag'!S697)/2</f>
        <v>0.123000000000004</v>
      </c>
      <c r="O698" s="23">
        <f>SUM('VAR3-Cor'!S697,'VAR3-Sag'!T697)/2</f>
        <v>0.1230300000000065</v>
      </c>
      <c r="P698" s="23">
        <f>SUM('VAR4-Cor'!T697,'VAR4-Sag'!T697)/2</f>
        <v>0.14100000000000165</v>
      </c>
      <c r="Q698" s="23">
        <f t="shared" si="49"/>
        <v>0.12901000000000404</v>
      </c>
      <c r="S698">
        <v>1958</v>
      </c>
      <c r="T698">
        <v>1</v>
      </c>
      <c r="U698" s="11">
        <v>1957.9999999858701</v>
      </c>
      <c r="W698" s="23">
        <f t="shared" si="51"/>
        <v>8.182248979305709E-2</v>
      </c>
      <c r="X698" s="23">
        <f t="shared" si="51"/>
        <v>0.10402555891893132</v>
      </c>
      <c r="Y698" s="23">
        <f t="shared" si="51"/>
        <v>0.10053232323287371</v>
      </c>
      <c r="Z698" s="23">
        <f t="shared" si="50"/>
        <v>9.5460123981620695E-2</v>
      </c>
    </row>
    <row r="699" spans="1:26" x14ac:dyDescent="0.3">
      <c r="A699">
        <v>1957</v>
      </c>
      <c r="B699">
        <v>12</v>
      </c>
      <c r="C699" s="11">
        <v>1957.91666665251</v>
      </c>
      <c r="E699" s="23">
        <f>SUM('VAR2-Cor'!R698,'VAR2-Sag'!R698)/2</f>
        <v>0.81212099491701895</v>
      </c>
      <c r="F699" s="23">
        <f>SUM('VAR3-Cor'!R698,'VAR3-Sag'!S698)/2</f>
        <v>0.97732127370230404</v>
      </c>
      <c r="G699" s="23">
        <f>SUM('VAR4-Cor'!S698,'VAR4-Sag'!S698)/2</f>
        <v>0.73810488804691554</v>
      </c>
      <c r="H699" s="23">
        <f t="shared" si="48"/>
        <v>0.8425157188887461</v>
      </c>
      <c r="J699">
        <v>1957</v>
      </c>
      <c r="K699">
        <v>12</v>
      </c>
      <c r="L699" s="11">
        <v>1957.91666665251</v>
      </c>
      <c r="N699" s="23">
        <f>SUM('VAR2-Cor'!S698,'VAR2-Sag'!S698)/2</f>
        <v>0.123000000000004</v>
      </c>
      <c r="O699" s="23">
        <f>SUM('VAR3-Cor'!S698,'VAR3-Sag'!T698)/2</f>
        <v>0.123030000000003</v>
      </c>
      <c r="P699" s="23">
        <f>SUM('VAR4-Cor'!T698,'VAR4-Sag'!T698)/2</f>
        <v>0.14100000000000165</v>
      </c>
      <c r="Q699" s="23">
        <f t="shared" si="49"/>
        <v>0.12901000000000287</v>
      </c>
      <c r="S699">
        <v>1957</v>
      </c>
      <c r="T699">
        <v>12</v>
      </c>
      <c r="U699" s="11">
        <v>1957.91666665251</v>
      </c>
      <c r="W699" s="23">
        <f t="shared" si="51"/>
        <v>9.9890882374796569E-2</v>
      </c>
      <c r="X699" s="23">
        <f t="shared" si="51"/>
        <v>0.1202398363035974</v>
      </c>
      <c r="Y699" s="23">
        <f t="shared" si="51"/>
        <v>0.10407278921461631</v>
      </c>
      <c r="Z699" s="23">
        <f t="shared" si="50"/>
        <v>0.10806783596433676</v>
      </c>
    </row>
    <row r="700" spans="1:26" x14ac:dyDescent="0.3">
      <c r="A700">
        <v>1957</v>
      </c>
      <c r="B700">
        <v>11</v>
      </c>
      <c r="C700" s="11">
        <v>1957.8333333191499</v>
      </c>
      <c r="E700" s="23">
        <f>SUM('VAR2-Cor'!R699,'VAR2-Sag'!R699)/2</f>
        <v>0.88882715824456549</v>
      </c>
      <c r="F700" s="23">
        <f>SUM('VAR3-Cor'!R699,'VAR3-Sag'!S699)/2</f>
        <v>1.0969159998058249</v>
      </c>
      <c r="G700" s="23">
        <f>SUM('VAR4-Cor'!S699,'VAR4-Sag'!S699)/2</f>
        <v>0.80339125268004041</v>
      </c>
      <c r="H700" s="23">
        <f t="shared" si="48"/>
        <v>0.92971147024347689</v>
      </c>
      <c r="J700">
        <v>1957</v>
      </c>
      <c r="K700">
        <v>11</v>
      </c>
      <c r="L700" s="11">
        <v>1957.8333333191499</v>
      </c>
      <c r="N700" s="23">
        <f>SUM('VAR2-Cor'!S699,'VAR2-Sag'!S699)/2</f>
        <v>6.1499999999995197E-2</v>
      </c>
      <c r="O700" s="23">
        <f>SUM('VAR3-Cor'!S699,'VAR3-Sag'!T699)/2</f>
        <v>0.1230300000000065</v>
      </c>
      <c r="P700" s="23">
        <f>SUM('VAR4-Cor'!T699,'VAR4-Sag'!T699)/2</f>
        <v>0.14100000000000165</v>
      </c>
      <c r="Q700" s="23">
        <f t="shared" si="49"/>
        <v>0.10851000000000111</v>
      </c>
      <c r="S700">
        <v>1957</v>
      </c>
      <c r="T700">
        <v>11</v>
      </c>
      <c r="U700" s="11">
        <v>1957.8333333191499</v>
      </c>
      <c r="W700" s="23">
        <f t="shared" si="51"/>
        <v>5.466287023203651E-2</v>
      </c>
      <c r="X700" s="23">
        <f t="shared" si="51"/>
        <v>0.13495357545611775</v>
      </c>
      <c r="Y700" s="23">
        <f t="shared" si="51"/>
        <v>0.11327816662788702</v>
      </c>
      <c r="Z700" s="23">
        <f t="shared" si="50"/>
        <v>0.10096487077201376</v>
      </c>
    </row>
    <row r="701" spans="1:26" x14ac:dyDescent="0.3">
      <c r="A701">
        <v>1957</v>
      </c>
      <c r="B701">
        <v>10</v>
      </c>
      <c r="C701" s="11">
        <v>1957.7499999857901</v>
      </c>
      <c r="E701" s="23">
        <f>SUM('VAR2-Cor'!R700,'VAR2-Sag'!R700)/2</f>
        <v>0.89526466999785148</v>
      </c>
      <c r="F701" s="23">
        <f>SUM('VAR3-Cor'!R700,'VAR3-Sag'!S700)/2</f>
        <v>1.1284887689162151</v>
      </c>
      <c r="G701" s="23">
        <f>SUM('VAR4-Cor'!S700,'VAR4-Sag'!S700)/2</f>
        <v>0.85235425020600597</v>
      </c>
      <c r="H701" s="23">
        <f t="shared" si="48"/>
        <v>0.9587025630400241</v>
      </c>
      <c r="J701">
        <v>1957</v>
      </c>
      <c r="K701">
        <v>10</v>
      </c>
      <c r="L701" s="11">
        <v>1957.7499999857901</v>
      </c>
      <c r="N701" s="23">
        <f>SUM('VAR2-Cor'!S700,'VAR2-Sag'!S700)/2</f>
        <v>6.1500000000009401E-2</v>
      </c>
      <c r="O701" s="23">
        <f>SUM('VAR3-Cor'!S700,'VAR3-Sag'!T700)/2</f>
        <v>9.2265000000004344E-2</v>
      </c>
      <c r="P701" s="23">
        <f>SUM('VAR4-Cor'!T700,'VAR4-Sag'!T700)/2</f>
        <v>9.2999999999999944E-2</v>
      </c>
      <c r="Q701" s="23">
        <f t="shared" si="49"/>
        <v>8.2255000000004561E-2</v>
      </c>
      <c r="S701">
        <v>1957</v>
      </c>
      <c r="T701">
        <v>10</v>
      </c>
      <c r="U701" s="11">
        <v>1957.7499999857901</v>
      </c>
      <c r="W701" s="23">
        <f t="shared" si="51"/>
        <v>5.5058777204876286E-2</v>
      </c>
      <c r="X701" s="23">
        <f t="shared" si="51"/>
        <v>0.10412001626405949</v>
      </c>
      <c r="Y701" s="23">
        <f t="shared" si="51"/>
        <v>7.9268945269158508E-2</v>
      </c>
      <c r="Z701" s="23">
        <f t="shared" si="50"/>
        <v>7.9482579579364762E-2</v>
      </c>
    </row>
    <row r="702" spans="1:26" x14ac:dyDescent="0.3">
      <c r="A702">
        <v>1957</v>
      </c>
      <c r="B702">
        <v>9</v>
      </c>
      <c r="C702" s="11">
        <v>1957.66666665243</v>
      </c>
      <c r="E702" s="23">
        <f>SUM('VAR2-Cor'!R701,'VAR2-Sag'!R701)/2</f>
        <v>0.87180622118593343</v>
      </c>
      <c r="F702" s="23">
        <f>SUM('VAR3-Cor'!R701,'VAR3-Sag'!S701)/2</f>
        <v>1.0822762301116349</v>
      </c>
      <c r="G702" s="23">
        <f>SUM('VAR4-Cor'!S701,'VAR4-Sag'!S701)/2</f>
        <v>0.85336417879466353</v>
      </c>
      <c r="H702" s="23">
        <f t="shared" si="48"/>
        <v>0.93581554336407724</v>
      </c>
      <c r="J702">
        <v>1957</v>
      </c>
      <c r="K702">
        <v>9</v>
      </c>
      <c r="L702" s="11">
        <v>1957.66666665243</v>
      </c>
      <c r="N702" s="23">
        <f>SUM('VAR2-Cor'!S701,'VAR2-Sag'!S701)/2</f>
        <v>6.1499999999995197E-2</v>
      </c>
      <c r="O702" s="23">
        <f>SUM('VAR3-Cor'!S701,'VAR3-Sag'!T701)/2</f>
        <v>6.1514999999999945E-2</v>
      </c>
      <c r="P702" s="23">
        <f>SUM('VAR4-Cor'!T701,'VAR4-Sag'!T701)/2</f>
        <v>9.3000000000003497E-2</v>
      </c>
      <c r="Q702" s="23">
        <f t="shared" si="49"/>
        <v>7.2004999999999542E-2</v>
      </c>
      <c r="S702">
        <v>1957</v>
      </c>
      <c r="T702">
        <v>9</v>
      </c>
      <c r="U702" s="11">
        <v>1957.66666665243</v>
      </c>
      <c r="W702" s="23">
        <f t="shared" si="51"/>
        <v>5.3616082602930722E-2</v>
      </c>
      <c r="X702" s="23">
        <f t="shared" si="51"/>
        <v>6.6576222295317164E-2</v>
      </c>
      <c r="Y702" s="23">
        <f t="shared" si="51"/>
        <v>7.9362868627906688E-2</v>
      </c>
      <c r="Z702" s="23">
        <f t="shared" si="50"/>
        <v>6.6518391175384869E-2</v>
      </c>
    </row>
    <row r="703" spans="1:26" x14ac:dyDescent="0.3">
      <c r="A703">
        <v>1957</v>
      </c>
      <c r="B703">
        <v>8</v>
      </c>
      <c r="C703" s="11">
        <v>1957.5833333190701</v>
      </c>
      <c r="E703" s="23">
        <f>SUM('VAR2-Cor'!R702,'VAR2-Sag'!R702)/2</f>
        <v>0.83207189704886209</v>
      </c>
      <c r="F703" s="23">
        <f>SUM('VAR3-Cor'!R702,'VAR3-Sag'!S702)/2</f>
        <v>1.0136556785968895</v>
      </c>
      <c r="G703" s="23">
        <f>SUM('VAR4-Cor'!S702,'VAR4-Sag'!S702)/2</f>
        <v>0.83760824879610407</v>
      </c>
      <c r="H703" s="23">
        <f t="shared" si="48"/>
        <v>0.89444527481395186</v>
      </c>
      <c r="J703">
        <v>1957</v>
      </c>
      <c r="K703">
        <v>8</v>
      </c>
      <c r="L703" s="11">
        <v>1957.5833333190701</v>
      </c>
      <c r="N703" s="23">
        <f>SUM('VAR2-Cor'!S702,'VAR2-Sag'!S702)/2</f>
        <v>6.1500000000002303E-2</v>
      </c>
      <c r="O703" s="23">
        <f>SUM('VAR3-Cor'!S702,'VAR3-Sag'!T702)/2</f>
        <v>7.6882500000003143E-2</v>
      </c>
      <c r="P703" s="23">
        <f>SUM('VAR4-Cor'!T702,'VAR4-Sag'!T702)/2</f>
        <v>9.2999999999999944E-2</v>
      </c>
      <c r="Q703" s="23">
        <f t="shared" si="49"/>
        <v>7.7127500000001806E-2</v>
      </c>
      <c r="S703">
        <v>1957</v>
      </c>
      <c r="T703">
        <v>8</v>
      </c>
      <c r="U703" s="11">
        <v>1957.5833333190701</v>
      </c>
      <c r="W703" s="23">
        <f t="shared" si="51"/>
        <v>5.1172421668506933E-2</v>
      </c>
      <c r="X703" s="23">
        <f t="shared" si="51"/>
        <v>7.7932382709728548E-2</v>
      </c>
      <c r="Y703" s="23">
        <f t="shared" si="51"/>
        <v>7.7897567138037638E-2</v>
      </c>
      <c r="Z703" s="23">
        <f t="shared" si="50"/>
        <v>6.9000790505424375E-2</v>
      </c>
    </row>
    <row r="704" spans="1:26" x14ac:dyDescent="0.3">
      <c r="A704">
        <v>1957</v>
      </c>
      <c r="B704">
        <v>7</v>
      </c>
      <c r="C704" s="11">
        <v>1957.49999998571</v>
      </c>
      <c r="E704" s="23">
        <f>SUM('VAR2-Cor'!R703,'VAR2-Sag'!R703)/2</f>
        <v>0.7883353080454325</v>
      </c>
      <c r="F704" s="23">
        <f>SUM('VAR3-Cor'!R703,'VAR3-Sag'!S703)/2</f>
        <v>0.95324382165836696</v>
      </c>
      <c r="G704" s="23">
        <f>SUM('VAR4-Cor'!S703,'VAR4-Sag'!S703)/2</f>
        <v>0.82239705907689653</v>
      </c>
      <c r="H704" s="23">
        <f t="shared" si="48"/>
        <v>0.85465872959356537</v>
      </c>
      <c r="J704">
        <v>1957</v>
      </c>
      <c r="K704">
        <v>7</v>
      </c>
      <c r="L704" s="11">
        <v>1957.49999998571</v>
      </c>
      <c r="N704" s="23">
        <f>SUM('VAR2-Cor'!S703,'VAR2-Sag'!S703)/2</f>
        <v>6.1500000000002303E-2</v>
      </c>
      <c r="O704" s="23">
        <f>SUM('VAR3-Cor'!S703,'VAR3-Sag'!T703)/2</f>
        <v>4.6132500000000999E-2</v>
      </c>
      <c r="P704" s="23">
        <f>SUM('VAR4-Cor'!T703,'VAR4-Sag'!T703)/2</f>
        <v>6.8999999999999048E-2</v>
      </c>
      <c r="Q704" s="23">
        <f t="shared" si="49"/>
        <v>5.8877500000000783E-2</v>
      </c>
      <c r="S704">
        <v>1957</v>
      </c>
      <c r="T704">
        <v>7</v>
      </c>
      <c r="U704" s="11">
        <v>1957.49999998571</v>
      </c>
      <c r="W704" s="23">
        <f t="shared" si="51"/>
        <v>4.8482621444795912E-2</v>
      </c>
      <c r="X704" s="23">
        <f t="shared" si="51"/>
        <v>4.3975520602655568E-2</v>
      </c>
      <c r="Y704" s="23">
        <f t="shared" si="51"/>
        <v>5.6745397076305076E-2</v>
      </c>
      <c r="Z704" s="23">
        <f t="shared" si="50"/>
        <v>4.9734513041252183E-2</v>
      </c>
    </row>
    <row r="705" spans="1:26" x14ac:dyDescent="0.3">
      <c r="A705">
        <v>1957</v>
      </c>
      <c r="B705">
        <v>6</v>
      </c>
      <c r="C705" s="11">
        <v>1957.4166666523499</v>
      </c>
      <c r="E705" s="23">
        <f>SUM('VAR2-Cor'!R704,'VAR2-Sag'!R704)/2</f>
        <v>0.74497990586049445</v>
      </c>
      <c r="F705" s="23">
        <f>SUM('VAR3-Cor'!R704,'VAR3-Sag'!S704)/2</f>
        <v>0.89290710522852201</v>
      </c>
      <c r="G705" s="23">
        <f>SUM('VAR4-Cor'!S704,'VAR4-Sag'!S704)/2</f>
        <v>0.80480955387747499</v>
      </c>
      <c r="H705" s="23">
        <f t="shared" si="48"/>
        <v>0.81423218832216382</v>
      </c>
      <c r="J705">
        <v>1957</v>
      </c>
      <c r="K705">
        <v>6</v>
      </c>
      <c r="L705" s="11">
        <v>1957.4166666523499</v>
      </c>
      <c r="N705" s="23">
        <f>SUM('VAR2-Cor'!S704,'VAR2-Sag'!S704)/2</f>
        <v>6.1499999999995197E-2</v>
      </c>
      <c r="O705" s="23">
        <f>SUM('VAR3-Cor'!S704,'VAR3-Sag'!T704)/2</f>
        <v>9.2265000000000846E-2</v>
      </c>
      <c r="P705" s="23">
        <f>SUM('VAR4-Cor'!T704,'VAR4-Sag'!T704)/2</f>
        <v>9.2999999999999944E-2</v>
      </c>
      <c r="Q705" s="23">
        <f t="shared" si="49"/>
        <v>8.2254999999998663E-2</v>
      </c>
      <c r="S705">
        <v>1957</v>
      </c>
      <c r="T705">
        <v>6</v>
      </c>
      <c r="U705" s="11">
        <v>1957.4166666523499</v>
      </c>
      <c r="W705" s="23">
        <f t="shared" si="51"/>
        <v>4.5816264210416832E-2</v>
      </c>
      <c r="X705" s="23">
        <f t="shared" si="51"/>
        <v>8.2384074063910337E-2</v>
      </c>
      <c r="Y705" s="23">
        <f t="shared" si="51"/>
        <v>7.4847288510605126E-2</v>
      </c>
      <c r="Z705" s="23">
        <f t="shared" si="50"/>
        <v>6.7682542261644094E-2</v>
      </c>
    </row>
    <row r="706" spans="1:26" x14ac:dyDescent="0.3">
      <c r="A706">
        <v>1957</v>
      </c>
      <c r="B706">
        <v>5</v>
      </c>
      <c r="C706" s="11">
        <v>1957.3333333189901</v>
      </c>
      <c r="E706" s="23">
        <f>SUM('VAR2-Cor'!R705,'VAR2-Sag'!R705)/2</f>
        <v>0.70770889576635754</v>
      </c>
      <c r="F706" s="23">
        <f>SUM('VAR3-Cor'!R705,'VAR3-Sag'!S705)/2</f>
        <v>0.82020531466414148</v>
      </c>
      <c r="G706" s="23">
        <f>SUM('VAR4-Cor'!S705,'VAR4-Sag'!S705)/2</f>
        <v>0.7760164726387605</v>
      </c>
      <c r="H706" s="23">
        <f t="shared" si="48"/>
        <v>0.76797689435641991</v>
      </c>
      <c r="J706">
        <v>1957</v>
      </c>
      <c r="K706">
        <v>5</v>
      </c>
      <c r="L706" s="11">
        <v>1957.3333333189901</v>
      </c>
      <c r="N706" s="23">
        <f>SUM('VAR2-Cor'!S705,'VAR2-Sag'!S705)/2</f>
        <v>6.1500000000009401E-2</v>
      </c>
      <c r="O706" s="23">
        <f>SUM('VAR3-Cor'!S705,'VAR3-Sag'!T705)/2</f>
        <v>6.1515000000003497E-2</v>
      </c>
      <c r="P706" s="23">
        <f>SUM('VAR4-Cor'!T705,'VAR4-Sag'!T705)/2</f>
        <v>9.2999999999999944E-2</v>
      </c>
      <c r="Q706" s="23">
        <f t="shared" si="49"/>
        <v>7.2005000000004274E-2</v>
      </c>
      <c r="S706">
        <v>1957</v>
      </c>
      <c r="T706">
        <v>5</v>
      </c>
      <c r="U706" s="11">
        <v>1957.3333333189901</v>
      </c>
      <c r="W706" s="23">
        <f t="shared" si="51"/>
        <v>4.3524097089637642E-2</v>
      </c>
      <c r="X706" s="23">
        <f t="shared" si="51"/>
        <v>5.0454929931567534E-2</v>
      </c>
      <c r="Y706" s="23">
        <f t="shared" si="51"/>
        <v>7.2169531955404681E-2</v>
      </c>
      <c r="Z706" s="23">
        <f t="shared" si="50"/>
        <v>5.5382852992203281E-2</v>
      </c>
    </row>
    <row r="707" spans="1:26" x14ac:dyDescent="0.3">
      <c r="A707">
        <v>1957</v>
      </c>
      <c r="B707">
        <v>4</v>
      </c>
      <c r="C707" s="11">
        <v>1957.24999998563</v>
      </c>
      <c r="E707" s="23">
        <f>SUM('VAR2-Cor'!R706,'VAR2-Sag'!R706)/2</f>
        <v>0.67750704477143497</v>
      </c>
      <c r="F707" s="23">
        <f>SUM('VAR3-Cor'!R706,'VAR3-Sag'!S706)/2</f>
        <v>0.77280441085774942</v>
      </c>
      <c r="G707" s="23">
        <f>SUM('VAR4-Cor'!S706,'VAR4-Sag'!S706)/2</f>
        <v>0.733917325187046</v>
      </c>
      <c r="H707" s="23">
        <f t="shared" si="48"/>
        <v>0.72807626027207684</v>
      </c>
      <c r="J707">
        <v>1957</v>
      </c>
      <c r="K707">
        <v>4</v>
      </c>
      <c r="L707" s="11">
        <v>1957.24999998563</v>
      </c>
      <c r="N707" s="23">
        <f>SUM('VAR2-Cor'!S706,'VAR2-Sag'!S706)/2</f>
        <v>6.1499999999995197E-2</v>
      </c>
      <c r="O707" s="23">
        <f>SUM('VAR3-Cor'!S706,'VAR3-Sag'!T706)/2</f>
        <v>7.6882500000003143E-2</v>
      </c>
      <c r="P707" s="23">
        <f>SUM('VAR4-Cor'!T706,'VAR4-Sag'!T706)/2</f>
        <v>7.0500000000002644E-2</v>
      </c>
      <c r="Q707" s="23">
        <f t="shared" si="49"/>
        <v>6.9627500000000328E-2</v>
      </c>
      <c r="S707">
        <v>1957</v>
      </c>
      <c r="T707">
        <v>4</v>
      </c>
      <c r="U707" s="11">
        <v>1957.24999998563</v>
      </c>
      <c r="W707" s="23">
        <f t="shared" si="51"/>
        <v>4.1666683253439994E-2</v>
      </c>
      <c r="X707" s="23">
        <f t="shared" si="51"/>
        <v>5.9415135117773347E-2</v>
      </c>
      <c r="Y707" s="23">
        <f t="shared" si="51"/>
        <v>5.1741171425688681E-2</v>
      </c>
      <c r="Z707" s="23">
        <f t="shared" si="50"/>
        <v>5.0940996598967336E-2</v>
      </c>
    </row>
    <row r="708" spans="1:26" x14ac:dyDescent="0.3">
      <c r="A708">
        <v>1957</v>
      </c>
      <c r="B708">
        <v>3</v>
      </c>
      <c r="C708" s="11">
        <v>1957.1666666522699</v>
      </c>
      <c r="E708" s="23">
        <f>SUM('VAR2-Cor'!R707,'VAR2-Sag'!R707)/2</f>
        <v>0.65645150331872548</v>
      </c>
      <c r="F708" s="23">
        <f>SUM('VAR3-Cor'!R707,'VAR3-Sag'!S707)/2</f>
        <v>0.75625744690284846</v>
      </c>
      <c r="G708" s="23">
        <f>SUM('VAR4-Cor'!S707,'VAR4-Sag'!S707)/2</f>
        <v>0.71295838725495542</v>
      </c>
      <c r="H708" s="23">
        <f t="shared" si="48"/>
        <v>0.70855577915884316</v>
      </c>
      <c r="J708">
        <v>1957</v>
      </c>
      <c r="K708">
        <v>3</v>
      </c>
      <c r="L708" s="11">
        <v>1957.1666666522699</v>
      </c>
      <c r="N708" s="23">
        <f>SUM('VAR2-Cor'!S707,'VAR2-Sag'!S707)/2</f>
        <v>6.1500000000002303E-2</v>
      </c>
      <c r="O708" s="23">
        <f>SUM('VAR3-Cor'!S707,'VAR3-Sag'!T707)/2</f>
        <v>4.6132500000000999E-2</v>
      </c>
      <c r="P708" s="23">
        <f>SUM('VAR4-Cor'!T707,'VAR4-Sag'!T707)/2</f>
        <v>4.6499999999999944E-2</v>
      </c>
      <c r="Q708" s="23">
        <f t="shared" si="49"/>
        <v>5.1377500000001075E-2</v>
      </c>
      <c r="S708">
        <v>1957</v>
      </c>
      <c r="T708">
        <v>3</v>
      </c>
      <c r="U708" s="11">
        <v>1957.1666666522699</v>
      </c>
      <c r="W708" s="23">
        <f t="shared" si="51"/>
        <v>4.0371767454103126E-2</v>
      </c>
      <c r="X708" s="23">
        <f t="shared" si="51"/>
        <v>3.4888046669246414E-2</v>
      </c>
      <c r="Y708" s="23">
        <f t="shared" si="51"/>
        <v>3.3152565007355389E-2</v>
      </c>
      <c r="Z708" s="23">
        <f t="shared" si="50"/>
        <v>3.6137459710234972E-2</v>
      </c>
    </row>
    <row r="709" spans="1:26" x14ac:dyDescent="0.3">
      <c r="A709">
        <v>1957</v>
      </c>
      <c r="B709">
        <v>2</v>
      </c>
      <c r="C709" s="11">
        <v>1957.08333331891</v>
      </c>
      <c r="E709" s="23">
        <f>SUM('VAR2-Cor'!R708,'VAR2-Sag'!R708)/2</f>
        <v>0.6518961462417876</v>
      </c>
      <c r="F709" s="23">
        <f>SUM('VAR3-Cor'!R708,'VAR3-Sag'!S708)/2</f>
        <v>0.7559477760596055</v>
      </c>
      <c r="G709" s="23">
        <f>SUM('VAR4-Cor'!S708,'VAR4-Sag'!S708)/2</f>
        <v>0.70815332784414298</v>
      </c>
      <c r="H709" s="23">
        <f t="shared" si="48"/>
        <v>0.70533241671517877</v>
      </c>
      <c r="J709">
        <v>1957</v>
      </c>
      <c r="K709">
        <v>2</v>
      </c>
      <c r="L709" s="11">
        <v>1957.08333331891</v>
      </c>
      <c r="N709" s="23">
        <f>SUM('VAR2-Cor'!S708,'VAR2-Sag'!S708)/2</f>
        <v>0.122999999999997</v>
      </c>
      <c r="O709" s="23">
        <f>SUM('VAR3-Cor'!S708,'VAR3-Sag'!T708)/2</f>
        <v>0.123030000000003</v>
      </c>
      <c r="P709" s="23">
        <f>SUM('VAR4-Cor'!T708,'VAR4-Sag'!T708)/2</f>
        <v>9.2999999999999944E-2</v>
      </c>
      <c r="Q709" s="23">
        <f t="shared" si="49"/>
        <v>0.11300999999999999</v>
      </c>
      <c r="S709">
        <v>1957</v>
      </c>
      <c r="T709">
        <v>2</v>
      </c>
      <c r="U709" s="11">
        <v>1957.08333331891</v>
      </c>
      <c r="W709" s="23">
        <f t="shared" si="51"/>
        <v>8.0183225987737916E-2</v>
      </c>
      <c r="X709" s="23">
        <f t="shared" si="51"/>
        <v>9.3004254888615537E-2</v>
      </c>
      <c r="Y709" s="23">
        <f t="shared" si="51"/>
        <v>6.5858259489505258E-2</v>
      </c>
      <c r="Z709" s="23">
        <f t="shared" si="50"/>
        <v>7.9681913455286232E-2</v>
      </c>
    </row>
    <row r="710" spans="1:26" x14ac:dyDescent="0.3">
      <c r="A710">
        <v>1957</v>
      </c>
      <c r="B710">
        <v>1</v>
      </c>
      <c r="C710" s="11">
        <v>1956.9999999855499</v>
      </c>
      <c r="E710" s="23">
        <f>SUM('VAR2-Cor'!R709,'VAR2-Sag'!R709)/2</f>
        <v>0.70079247151748203</v>
      </c>
      <c r="F710" s="23">
        <f>SUM('VAR3-Cor'!R709,'VAR3-Sag'!S709)/2</f>
        <v>0.8195006116290855</v>
      </c>
      <c r="G710" s="23">
        <f>SUM('VAR4-Cor'!S709,'VAR4-Sag'!S709)/2</f>
        <v>0.74950130451901997</v>
      </c>
      <c r="H710" s="23">
        <f t="shared" si="48"/>
        <v>0.75659812922186254</v>
      </c>
      <c r="J710">
        <v>1957</v>
      </c>
      <c r="K710">
        <v>1</v>
      </c>
      <c r="L710" s="11">
        <v>1956.9999999855499</v>
      </c>
      <c r="N710" s="23">
        <f>SUM('VAR2-Cor'!S709,'VAR2-Sag'!S709)/2</f>
        <v>0.123000000000004</v>
      </c>
      <c r="O710" s="23">
        <f>SUM('VAR3-Cor'!S709,'VAR3-Sag'!T709)/2</f>
        <v>9.2265000000004344E-2</v>
      </c>
      <c r="P710" s="23">
        <f>SUM('VAR4-Cor'!T709,'VAR4-Sag'!T709)/2</f>
        <v>9.2999999999999944E-2</v>
      </c>
      <c r="Q710" s="23">
        <f t="shared" si="49"/>
        <v>0.10275500000000276</v>
      </c>
      <c r="S710">
        <v>1957</v>
      </c>
      <c r="T710">
        <v>1</v>
      </c>
      <c r="U710" s="11">
        <v>1956.9999999855499</v>
      </c>
      <c r="W710" s="23">
        <f t="shared" si="51"/>
        <v>8.619747399665309E-2</v>
      </c>
      <c r="X710" s="23">
        <f t="shared" si="51"/>
        <v>7.5611223931961138E-2</v>
      </c>
      <c r="Y710" s="23">
        <f t="shared" si="51"/>
        <v>6.9703621320268819E-2</v>
      </c>
      <c r="Z710" s="23">
        <f t="shared" si="50"/>
        <v>7.7170773082961011E-2</v>
      </c>
    </row>
    <row r="711" spans="1:26" x14ac:dyDescent="0.3">
      <c r="A711">
        <v>1956</v>
      </c>
      <c r="B711">
        <v>12</v>
      </c>
      <c r="C711" s="11">
        <v>1956.9166666521901</v>
      </c>
      <c r="E711" s="23">
        <f>SUM('VAR2-Cor'!R710,'VAR2-Sag'!R710)/2</f>
        <v>0.78841011858125853</v>
      </c>
      <c r="F711" s="23">
        <f>SUM('VAR3-Cor'!R710,'VAR3-Sag'!S710)/2</f>
        <v>0.95855086358243402</v>
      </c>
      <c r="G711" s="23">
        <f>SUM('VAR4-Cor'!S710,'VAR4-Sag'!S710)/2</f>
        <v>0.84686413832678298</v>
      </c>
      <c r="H711" s="23">
        <f t="shared" si="48"/>
        <v>0.86460837349682518</v>
      </c>
      <c r="J711">
        <v>1956</v>
      </c>
      <c r="K711">
        <v>12</v>
      </c>
      <c r="L711" s="11">
        <v>1956.9166666521901</v>
      </c>
      <c r="N711" s="23">
        <f>SUM('VAR2-Cor'!S710,'VAR2-Sag'!S710)/2</f>
        <v>0.123000000000004</v>
      </c>
      <c r="O711" s="23">
        <f>SUM('VAR3-Cor'!S710,'VAR3-Sag'!T710)/2</f>
        <v>0.123030000000003</v>
      </c>
      <c r="P711" s="23">
        <f>SUM('VAR4-Cor'!T710,'VAR4-Sag'!T710)/2</f>
        <v>9.2999999999999944E-2</v>
      </c>
      <c r="Q711" s="23">
        <f t="shared" si="49"/>
        <v>0.11301000000000232</v>
      </c>
      <c r="S711">
        <v>1956</v>
      </c>
      <c r="T711">
        <v>12</v>
      </c>
      <c r="U711" s="11">
        <v>1956.9166666521901</v>
      </c>
      <c r="W711" s="23">
        <f t="shared" si="51"/>
        <v>9.6974444585497949E-2</v>
      </c>
      <c r="X711" s="23">
        <f t="shared" si="51"/>
        <v>0.11793051274654973</v>
      </c>
      <c r="Y711" s="23">
        <f t="shared" si="51"/>
        <v>7.8758364864390765E-2</v>
      </c>
      <c r="Z711" s="23">
        <f t="shared" si="50"/>
        <v>9.788777406547948E-2</v>
      </c>
    </row>
    <row r="712" spans="1:26" x14ac:dyDescent="0.3">
      <c r="A712">
        <v>1956</v>
      </c>
      <c r="B712">
        <v>11</v>
      </c>
      <c r="C712" s="11">
        <v>1956.83333331883</v>
      </c>
      <c r="E712" s="23">
        <f>SUM('VAR2-Cor'!R711,'VAR2-Sag'!R711)/2</f>
        <v>0.84490302453651256</v>
      </c>
      <c r="F712" s="23">
        <f>SUM('VAR3-Cor'!R711,'VAR3-Sag'!S711)/2</f>
        <v>1.134048050711802</v>
      </c>
      <c r="G712" s="23">
        <f>SUM('VAR4-Cor'!S711,'VAR4-Sag'!S711)/2</f>
        <v>0.9484313598597951</v>
      </c>
      <c r="H712" s="23">
        <f t="shared" si="48"/>
        <v>0.97579414503603656</v>
      </c>
      <c r="J712">
        <v>1956</v>
      </c>
      <c r="K712">
        <v>11</v>
      </c>
      <c r="L712" s="11">
        <v>1956.83333331883</v>
      </c>
      <c r="N712" s="23">
        <f>SUM('VAR2-Cor'!S711,'VAR2-Sag'!S711)/2</f>
        <v>6.1499999999995197E-2</v>
      </c>
      <c r="O712" s="23">
        <f>SUM('VAR3-Cor'!S711,'VAR3-Sag'!T711)/2</f>
        <v>9.2265000000004344E-2</v>
      </c>
      <c r="P712" s="23">
        <f>SUM('VAR4-Cor'!T711,'VAR4-Sag'!T711)/2</f>
        <v>9.2999999999999944E-2</v>
      </c>
      <c r="Q712" s="23">
        <f t="shared" si="49"/>
        <v>8.2254999999999828E-2</v>
      </c>
      <c r="S712">
        <v>1956</v>
      </c>
      <c r="T712">
        <v>11</v>
      </c>
      <c r="U712" s="11">
        <v>1956.83333331883</v>
      </c>
      <c r="W712" s="23">
        <f t="shared" si="51"/>
        <v>5.1961536008991463E-2</v>
      </c>
      <c r="X712" s="23">
        <f t="shared" si="51"/>
        <v>0.10463294339892934</v>
      </c>
      <c r="Y712" s="23">
        <f t="shared" si="51"/>
        <v>8.8204116466960886E-2</v>
      </c>
      <c r="Z712" s="23">
        <f t="shared" si="50"/>
        <v>8.1599531958293905E-2</v>
      </c>
    </row>
    <row r="713" spans="1:26" x14ac:dyDescent="0.3">
      <c r="A713">
        <v>1956</v>
      </c>
      <c r="B713">
        <v>10</v>
      </c>
      <c r="C713" s="11">
        <v>1956.7499999854699</v>
      </c>
      <c r="E713" s="23">
        <f>SUM('VAR2-Cor'!R712,'VAR2-Sag'!R712)/2</f>
        <v>0.86065598992798198</v>
      </c>
      <c r="F713" s="23">
        <f>SUM('VAR3-Cor'!R712,'VAR3-Sag'!S712)/2</f>
        <v>1.171898345934195</v>
      </c>
      <c r="G713" s="23">
        <f>SUM('VAR4-Cor'!S712,'VAR4-Sag'!S712)/2</f>
        <v>0.98287346253815355</v>
      </c>
      <c r="H713" s="23">
        <f t="shared" si="48"/>
        <v>1.0051425994667769</v>
      </c>
      <c r="J713">
        <v>1956</v>
      </c>
      <c r="K713">
        <v>10</v>
      </c>
      <c r="L713" s="11">
        <v>1956.7499999854699</v>
      </c>
      <c r="N713" s="23">
        <f>SUM('VAR2-Cor'!S712,'VAR2-Sag'!S712)/2</f>
        <v>0.1230000000000117</v>
      </c>
      <c r="O713" s="23">
        <f>SUM('VAR3-Cor'!S712,'VAR3-Sag'!T712)/2</f>
        <v>9.2265000000004344E-2</v>
      </c>
      <c r="P713" s="23">
        <f>SUM('VAR4-Cor'!T712,'VAR4-Sag'!T712)/2</f>
        <v>9.3000000000003497E-2</v>
      </c>
      <c r="Q713" s="23">
        <f t="shared" si="49"/>
        <v>0.10275500000000652</v>
      </c>
      <c r="S713">
        <v>1956</v>
      </c>
      <c r="T713">
        <v>10</v>
      </c>
      <c r="U713" s="11">
        <v>1956.7499999854699</v>
      </c>
      <c r="W713" s="23">
        <f t="shared" si="51"/>
        <v>0.10586068676115185</v>
      </c>
      <c r="X713" s="23">
        <f t="shared" si="51"/>
        <v>0.10812520088762359</v>
      </c>
      <c r="Y713" s="23">
        <f t="shared" si="51"/>
        <v>9.140723201605172E-2</v>
      </c>
      <c r="Z713" s="23">
        <f t="shared" si="50"/>
        <v>0.1017977065549424</v>
      </c>
    </row>
    <row r="714" spans="1:26" x14ac:dyDescent="0.3">
      <c r="A714">
        <v>1956</v>
      </c>
      <c r="B714">
        <v>9</v>
      </c>
      <c r="C714" s="11">
        <v>1956.6666666521101</v>
      </c>
      <c r="E714" s="23">
        <f>SUM('VAR2-Cor'!R713,'VAR2-Sag'!R713)/2</f>
        <v>0.83043950276196699</v>
      </c>
      <c r="F714" s="23">
        <f>SUM('VAR3-Cor'!R713,'VAR3-Sag'!S713)/2</f>
        <v>1.1015280779224654</v>
      </c>
      <c r="G714" s="23">
        <f>SUM('VAR4-Cor'!S713,'VAR4-Sag'!S713)/2</f>
        <v>0.94420638866537554</v>
      </c>
      <c r="H714" s="23">
        <f t="shared" si="48"/>
        <v>0.95872465644993599</v>
      </c>
      <c r="J714">
        <v>1956</v>
      </c>
      <c r="K714">
        <v>9</v>
      </c>
      <c r="L714" s="11">
        <v>1956.6666666521101</v>
      </c>
      <c r="N714" s="23">
        <f>SUM('VAR2-Cor'!S713,'VAR2-Sag'!S713)/2</f>
        <v>9.2249999999992602E-2</v>
      </c>
      <c r="O714" s="23">
        <f>SUM('VAR3-Cor'!S713,'VAR3-Sag'!T713)/2</f>
        <v>6.1514999999999945E-2</v>
      </c>
      <c r="P714" s="23">
        <f>SUM('VAR4-Cor'!T713,'VAR4-Sag'!T713)/2</f>
        <v>9.2999999999996391E-2</v>
      </c>
      <c r="Q714" s="23">
        <f t="shared" si="49"/>
        <v>8.2254999999996317E-2</v>
      </c>
      <c r="S714">
        <v>1956</v>
      </c>
      <c r="T714">
        <v>9</v>
      </c>
      <c r="U714" s="11">
        <v>1956.6666666521101</v>
      </c>
      <c r="W714" s="23">
        <f t="shared" si="51"/>
        <v>7.6608044129785308E-2</v>
      </c>
      <c r="X714" s="23">
        <f t="shared" si="51"/>
        <v>6.7760499713400396E-2</v>
      </c>
      <c r="Y714" s="23">
        <f t="shared" si="51"/>
        <v>8.7811194145876514E-2</v>
      </c>
      <c r="Z714" s="23">
        <f t="shared" si="50"/>
        <v>7.7393245996354068E-2</v>
      </c>
    </row>
    <row r="715" spans="1:26" x14ac:dyDescent="0.3">
      <c r="A715">
        <v>1956</v>
      </c>
      <c r="B715">
        <v>8</v>
      </c>
      <c r="C715" s="11">
        <v>1956.58333331875</v>
      </c>
      <c r="E715" s="23">
        <f>SUM('VAR2-Cor'!R714,'VAR2-Sag'!R714)/2</f>
        <v>0.77159848913901152</v>
      </c>
      <c r="F715" s="23">
        <f>SUM('VAR3-Cor'!R714,'VAR3-Sag'!S714)/2</f>
        <v>1.0154544449257785</v>
      </c>
      <c r="G715" s="23">
        <f>SUM('VAR4-Cor'!S714,'VAR4-Sag'!S714)/2</f>
        <v>0.88406326129647406</v>
      </c>
      <c r="H715" s="23">
        <f t="shared" si="48"/>
        <v>0.89037206512042133</v>
      </c>
      <c r="J715">
        <v>1956</v>
      </c>
      <c r="K715">
        <v>8</v>
      </c>
      <c r="L715" s="11">
        <v>1956.58333331875</v>
      </c>
      <c r="N715" s="23">
        <f>SUM('VAR2-Cor'!S714,'VAR2-Sag'!S714)/2</f>
        <v>9.2249999999999596E-2</v>
      </c>
      <c r="O715" s="23">
        <f>SUM('VAR3-Cor'!S714,'VAR3-Sag'!T714)/2</f>
        <v>9.2265000000004344E-2</v>
      </c>
      <c r="P715" s="23">
        <f>SUM('VAR4-Cor'!T714,'VAR4-Sag'!T714)/2</f>
        <v>9.3000000000003497E-2</v>
      </c>
      <c r="Q715" s="23">
        <f t="shared" si="49"/>
        <v>9.250500000000246E-2</v>
      </c>
      <c r="S715">
        <v>1956</v>
      </c>
      <c r="T715">
        <v>8</v>
      </c>
      <c r="U715" s="11">
        <v>1956.58333331875</v>
      </c>
      <c r="W715" s="23">
        <f t="shared" si="51"/>
        <v>7.1179960623073496E-2</v>
      </c>
      <c r="X715" s="23">
        <f t="shared" si="51"/>
        <v>9.3690904361081365E-2</v>
      </c>
      <c r="Y715" s="23">
        <f t="shared" si="51"/>
        <v>8.2217883300575181E-2</v>
      </c>
      <c r="Z715" s="23">
        <f t="shared" si="50"/>
        <v>8.2362916094910019E-2</v>
      </c>
    </row>
    <row r="716" spans="1:26" x14ac:dyDescent="0.3">
      <c r="A716">
        <v>1956</v>
      </c>
      <c r="B716">
        <v>7</v>
      </c>
      <c r="C716" s="11">
        <v>1956.4999999853901</v>
      </c>
      <c r="E716" s="23">
        <f>SUM('VAR2-Cor'!R715,'VAR2-Sag'!R715)/2</f>
        <v>0.69994996138267407</v>
      </c>
      <c r="F716" s="23">
        <f>SUM('VAR3-Cor'!R715,'VAR3-Sag'!S715)/2</f>
        <v>0.93139023455846837</v>
      </c>
      <c r="G716" s="23">
        <f>SUM('VAR4-Cor'!S715,'VAR4-Sag'!S715)/2</f>
        <v>0.82790204201338691</v>
      </c>
      <c r="H716" s="23">
        <f t="shared" si="48"/>
        <v>0.81974741265150985</v>
      </c>
      <c r="J716">
        <v>1956</v>
      </c>
      <c r="K716">
        <v>7</v>
      </c>
      <c r="L716" s="11">
        <v>1956.4999999853901</v>
      </c>
      <c r="N716" s="23">
        <f>SUM('VAR2-Cor'!S715,'VAR2-Sag'!S715)/2</f>
        <v>9.2250000000006702E-2</v>
      </c>
      <c r="O716" s="23">
        <f>SUM('VAR3-Cor'!S715,'VAR3-Sag'!T715)/2</f>
        <v>6.1515000000003497E-2</v>
      </c>
      <c r="P716" s="23">
        <f>SUM('VAR4-Cor'!T715,'VAR4-Sag'!T715)/2</f>
        <v>6.9000000000002601E-2</v>
      </c>
      <c r="Q716" s="23">
        <f t="shared" si="49"/>
        <v>7.4255000000004276E-2</v>
      </c>
      <c r="S716">
        <v>1956</v>
      </c>
      <c r="T716">
        <v>7</v>
      </c>
      <c r="U716" s="11">
        <v>1956.4999999853901</v>
      </c>
      <c r="W716" s="23">
        <f t="shared" si="51"/>
        <v>6.4570383937556375E-2</v>
      </c>
      <c r="X716" s="23">
        <f t="shared" si="51"/>
        <v>5.7294470278867436E-2</v>
      </c>
      <c r="Y716" s="23">
        <f t="shared" si="51"/>
        <v>5.7125240898925851E-2</v>
      </c>
      <c r="Z716" s="23">
        <f t="shared" si="50"/>
        <v>5.9663365038449885E-2</v>
      </c>
    </row>
    <row r="717" spans="1:26" x14ac:dyDescent="0.3">
      <c r="A717">
        <v>1956</v>
      </c>
      <c r="B717">
        <v>6</v>
      </c>
      <c r="C717" s="11">
        <v>1956.41666665203</v>
      </c>
      <c r="E717" s="23">
        <f>SUM('VAR2-Cor'!R716,'VAR2-Sag'!R716)/2</f>
        <v>0.65010193716604148</v>
      </c>
      <c r="F717" s="23">
        <f>SUM('VAR3-Cor'!R716,'VAR3-Sag'!S716)/2</f>
        <v>0.87664304049097197</v>
      </c>
      <c r="G717" s="23">
        <f>SUM('VAR4-Cor'!S716,'VAR4-Sag'!S716)/2</f>
        <v>0.78415534040504498</v>
      </c>
      <c r="H717" s="23">
        <f t="shared" ref="H717:H780" si="52">AVERAGE(D717:G717)</f>
        <v>0.77030010602068621</v>
      </c>
      <c r="J717">
        <v>1956</v>
      </c>
      <c r="K717">
        <v>6</v>
      </c>
      <c r="L717" s="11">
        <v>1956.41666665203</v>
      </c>
      <c r="N717" s="23">
        <f>SUM('VAR2-Cor'!S716,'VAR2-Sag'!S716)/2</f>
        <v>9.2249999999999596E-2</v>
      </c>
      <c r="O717" s="23">
        <f>SUM('VAR3-Cor'!S716,'VAR3-Sag'!T716)/2</f>
        <v>6.1515000000003497E-2</v>
      </c>
      <c r="P717" s="23">
        <f>SUM('VAR4-Cor'!T716,'VAR4-Sag'!T716)/2</f>
        <v>9.2999999999996391E-2</v>
      </c>
      <c r="Q717" s="23">
        <f t="shared" ref="Q717:Q780" si="53">AVERAGE(M717:P717)</f>
        <v>8.2254999999999828E-2</v>
      </c>
      <c r="S717">
        <v>1956</v>
      </c>
      <c r="T717">
        <v>6</v>
      </c>
      <c r="U717" s="11">
        <v>1956.41666665203</v>
      </c>
      <c r="W717" s="23">
        <f t="shared" si="51"/>
        <v>5.9971903703567066E-2</v>
      </c>
      <c r="X717" s="23">
        <f t="shared" si="51"/>
        <v>5.3926696635805203E-2</v>
      </c>
      <c r="Y717" s="23">
        <f t="shared" si="51"/>
        <v>7.2926446657666358E-2</v>
      </c>
      <c r="Z717" s="23">
        <f t="shared" ref="Z717:Z780" si="54">AVERAGE(V717:Y717)</f>
        <v>6.2275015665679535E-2</v>
      </c>
    </row>
    <row r="718" spans="1:26" x14ac:dyDescent="0.3">
      <c r="A718">
        <v>1956</v>
      </c>
      <c r="B718">
        <v>5</v>
      </c>
      <c r="C718" s="11">
        <v>1956.3333333186699</v>
      </c>
      <c r="E718" s="23">
        <f>SUM('VAR2-Cor'!R717,'VAR2-Sag'!R717)/2</f>
        <v>0.63917817169644853</v>
      </c>
      <c r="F718" s="23">
        <f>SUM('VAR3-Cor'!R717,'VAR3-Sag'!S717)/2</f>
        <v>0.82614834607187304</v>
      </c>
      <c r="G718" s="23">
        <f>SUM('VAR4-Cor'!S717,'VAR4-Sag'!S717)/2</f>
        <v>0.74143239628110602</v>
      </c>
      <c r="H718" s="23">
        <f t="shared" si="52"/>
        <v>0.73558630468314268</v>
      </c>
      <c r="J718">
        <v>1956</v>
      </c>
      <c r="K718">
        <v>5</v>
      </c>
      <c r="L718" s="11">
        <v>1956.3333333186699</v>
      </c>
      <c r="N718" s="23">
        <f>SUM('VAR2-Cor'!S717,'VAR2-Sag'!S717)/2</f>
        <v>9.2250000000006702E-2</v>
      </c>
      <c r="O718" s="23">
        <f>SUM('VAR3-Cor'!S717,'VAR3-Sag'!T717)/2</f>
        <v>9.2265000000000846E-2</v>
      </c>
      <c r="P718" s="23">
        <f>SUM('VAR4-Cor'!T717,'VAR4-Sag'!T717)/2</f>
        <v>9.3000000000003497E-2</v>
      </c>
      <c r="Q718" s="23">
        <f t="shared" si="53"/>
        <v>9.2505000000003682E-2</v>
      </c>
      <c r="S718">
        <v>1956</v>
      </c>
      <c r="T718">
        <v>5</v>
      </c>
      <c r="U718" s="11">
        <v>1956.3333333186699</v>
      </c>
      <c r="W718" s="23">
        <f t="shared" si="51"/>
        <v>5.8964186339001662E-2</v>
      </c>
      <c r="X718" s="23">
        <f t="shared" si="51"/>
        <v>7.6224577150322062E-2</v>
      </c>
      <c r="Y718" s="23">
        <f t="shared" si="51"/>
        <v>6.8953212854145449E-2</v>
      </c>
      <c r="Z718" s="23">
        <f t="shared" si="54"/>
        <v>6.8047325447823062E-2</v>
      </c>
    </row>
    <row r="719" spans="1:26" x14ac:dyDescent="0.3">
      <c r="A719">
        <v>1956</v>
      </c>
      <c r="B719">
        <v>4</v>
      </c>
      <c r="C719" s="11">
        <v>1956.2499999853101</v>
      </c>
      <c r="E719" s="23">
        <f>SUM('VAR2-Cor'!R718,'VAR2-Sag'!R718)/2</f>
        <v>0.64426237996392399</v>
      </c>
      <c r="F719" s="23">
        <f>SUM('VAR3-Cor'!R718,'VAR3-Sag'!S718)/2</f>
        <v>0.80584673021564601</v>
      </c>
      <c r="G719" s="23">
        <f>SUM('VAR4-Cor'!S718,'VAR4-Sag'!S718)/2</f>
        <v>0.69868726400662307</v>
      </c>
      <c r="H719" s="23">
        <f t="shared" si="52"/>
        <v>0.71626545806206432</v>
      </c>
      <c r="J719">
        <v>1956</v>
      </c>
      <c r="K719">
        <v>4</v>
      </c>
      <c r="L719" s="11">
        <v>1956.2499999853101</v>
      </c>
      <c r="N719" s="23">
        <f>SUM('VAR2-Cor'!S718,'VAR2-Sag'!S718)/2</f>
        <v>9.2249999999992602E-2</v>
      </c>
      <c r="O719" s="23">
        <f>SUM('VAR3-Cor'!S718,'VAR3-Sag'!T718)/2</f>
        <v>4.6132500000002304E-2</v>
      </c>
      <c r="P719" s="23">
        <f>SUM('VAR4-Cor'!T718,'VAR4-Sag'!T718)/2</f>
        <v>7.0499999999999091E-2</v>
      </c>
      <c r="Q719" s="23">
        <f t="shared" si="53"/>
        <v>6.9627499999997997E-2</v>
      </c>
      <c r="S719">
        <v>1956</v>
      </c>
      <c r="T719">
        <v>4</v>
      </c>
      <c r="U719" s="11">
        <v>1956.2499999853101</v>
      </c>
      <c r="W719" s="23">
        <f t="shared" si="51"/>
        <v>5.9433204551667222E-2</v>
      </c>
      <c r="X719" s="23">
        <f t="shared" si="51"/>
        <v>3.7175724281675149E-2</v>
      </c>
      <c r="Y719" s="23">
        <f t="shared" si="51"/>
        <v>4.9257452112466293E-2</v>
      </c>
      <c r="Z719" s="23">
        <f t="shared" si="54"/>
        <v>4.8622126981936221E-2</v>
      </c>
    </row>
    <row r="720" spans="1:26" x14ac:dyDescent="0.3">
      <c r="A720">
        <v>1956</v>
      </c>
      <c r="B720">
        <v>3</v>
      </c>
      <c r="C720" s="11">
        <v>1956.16666665195</v>
      </c>
      <c r="E720" s="23">
        <f>SUM('VAR2-Cor'!R719,'VAR2-Sag'!R719)/2</f>
        <v>0.62270556019420953</v>
      </c>
      <c r="F720" s="23">
        <f>SUM('VAR3-Cor'!R719,'VAR3-Sag'!S719)/2</f>
        <v>0.8019509512790215</v>
      </c>
      <c r="G720" s="23">
        <f>SUM('VAR4-Cor'!S719,'VAR4-Sag'!S719)/2</f>
        <v>0.68251948795783801</v>
      </c>
      <c r="H720" s="23">
        <f t="shared" si="52"/>
        <v>0.70239199981035638</v>
      </c>
      <c r="J720">
        <v>1956</v>
      </c>
      <c r="K720">
        <v>3</v>
      </c>
      <c r="L720" s="11">
        <v>1956.16666665195</v>
      </c>
      <c r="N720" s="23">
        <f>SUM('VAR2-Cor'!S719,'VAR2-Sag'!S719)/2</f>
        <v>9.2249999999999596E-2</v>
      </c>
      <c r="O720" s="23">
        <f>SUM('VAR3-Cor'!S719,'VAR3-Sag'!T719)/2</f>
        <v>4.6132500000000999E-2</v>
      </c>
      <c r="P720" s="23">
        <f>SUM('VAR4-Cor'!T719,'VAR4-Sag'!T719)/2</f>
        <v>4.6499999999999944E-2</v>
      </c>
      <c r="Q720" s="23">
        <f t="shared" si="53"/>
        <v>6.1627500000000189E-2</v>
      </c>
      <c r="S720">
        <v>1956</v>
      </c>
      <c r="T720">
        <v>3</v>
      </c>
      <c r="U720" s="11">
        <v>1956.16666665195</v>
      </c>
      <c r="W720" s="23">
        <f t="shared" si="51"/>
        <v>5.7444587927915576E-2</v>
      </c>
      <c r="X720" s="23">
        <f t="shared" si="51"/>
        <v>3.6996002259880263E-2</v>
      </c>
      <c r="Y720" s="23">
        <f t="shared" si="51"/>
        <v>3.1737156190039431E-2</v>
      </c>
      <c r="Z720" s="23">
        <f t="shared" si="54"/>
        <v>4.2059248792611754E-2</v>
      </c>
    </row>
    <row r="721" spans="1:26" x14ac:dyDescent="0.3">
      <c r="A721">
        <v>1956</v>
      </c>
      <c r="B721">
        <v>2</v>
      </c>
      <c r="C721" s="11">
        <v>1956.0833333185899</v>
      </c>
      <c r="E721" s="23">
        <f>SUM('VAR2-Cor'!R720,'VAR2-Sag'!R720)/2</f>
        <v>0.61432454014316751</v>
      </c>
      <c r="F721" s="23">
        <f>SUM('VAR3-Cor'!R720,'VAR3-Sag'!S720)/2</f>
        <v>0.80670632455073654</v>
      </c>
      <c r="G721" s="23">
        <f>SUM('VAR4-Cor'!S720,'VAR4-Sag'!S720)/2</f>
        <v>0.67715813498973754</v>
      </c>
      <c r="H721" s="23">
        <f t="shared" si="52"/>
        <v>0.69939633322788053</v>
      </c>
      <c r="J721">
        <v>1956</v>
      </c>
      <c r="K721">
        <v>2</v>
      </c>
      <c r="L721" s="11">
        <v>1956.0833333185899</v>
      </c>
      <c r="N721" s="23">
        <f>SUM('VAR2-Cor'!S720,'VAR2-Sag'!S720)/2</f>
        <v>0.1230000000000117</v>
      </c>
      <c r="O721" s="23">
        <f>SUM('VAR3-Cor'!S720,'VAR3-Sag'!T720)/2</f>
        <v>0.153780000000004</v>
      </c>
      <c r="P721" s="23">
        <f>SUM('VAR4-Cor'!T720,'VAR4-Sag'!T720)/2</f>
        <v>0.11700000000000421</v>
      </c>
      <c r="Q721" s="23">
        <f t="shared" si="53"/>
        <v>0.13126000000000662</v>
      </c>
      <c r="S721">
        <v>1956</v>
      </c>
      <c r="T721">
        <v>2</v>
      </c>
      <c r="U721" s="11">
        <v>1956.0833333185899</v>
      </c>
      <c r="W721" s="23">
        <f t="shared" si="51"/>
        <v>7.5561918437616796E-2</v>
      </c>
      <c r="X721" s="23">
        <f t="shared" si="51"/>
        <v>0.12405529858941548</v>
      </c>
      <c r="Y721" s="23">
        <f t="shared" si="51"/>
        <v>7.9227501793802141E-2</v>
      </c>
      <c r="Z721" s="23">
        <f t="shared" si="54"/>
        <v>9.2948239606944802E-2</v>
      </c>
    </row>
    <row r="722" spans="1:26" x14ac:dyDescent="0.3">
      <c r="A722">
        <v>1956</v>
      </c>
      <c r="B722">
        <v>1</v>
      </c>
      <c r="C722" s="11">
        <v>1955.99999998523</v>
      </c>
      <c r="E722" s="23">
        <f>SUM('VAR2-Cor'!R721,'VAR2-Sag'!R721)/2</f>
        <v>0.64719975387864148</v>
      </c>
      <c r="F722" s="23">
        <f>SUM('VAR3-Cor'!R721,'VAR3-Sag'!S721)/2</f>
        <v>0.869154813170115</v>
      </c>
      <c r="G722" s="23">
        <f>SUM('VAR4-Cor'!S721,'VAR4-Sag'!S721)/2</f>
        <v>0.71218561976017447</v>
      </c>
      <c r="H722" s="23">
        <f t="shared" si="52"/>
        <v>0.74284672893631043</v>
      </c>
      <c r="J722">
        <v>1956</v>
      </c>
      <c r="K722">
        <v>1</v>
      </c>
      <c r="L722" s="11">
        <v>1955.99999998523</v>
      </c>
      <c r="N722" s="23">
        <f>SUM('VAR2-Cor'!S721,'VAR2-Sag'!S721)/2</f>
        <v>0.1229999999999971</v>
      </c>
      <c r="O722" s="23">
        <f>SUM('VAR3-Cor'!S721,'VAR3-Sag'!T721)/2</f>
        <v>0.12301500000000584</v>
      </c>
      <c r="P722" s="23">
        <f>SUM('VAR4-Cor'!T721,'VAR4-Sag'!T721)/2</f>
        <v>0.1410000000000052</v>
      </c>
      <c r="Q722" s="23">
        <f t="shared" si="53"/>
        <v>0.1290050000000027</v>
      </c>
      <c r="S722">
        <v>1956</v>
      </c>
      <c r="T722">
        <v>1</v>
      </c>
      <c r="U722" s="11">
        <v>1955.99999998523</v>
      </c>
      <c r="W722" s="23">
        <f t="shared" si="51"/>
        <v>7.9605569727071029E-2</v>
      </c>
      <c r="X722" s="23">
        <f t="shared" si="51"/>
        <v>0.10691907934212677</v>
      </c>
      <c r="Y722" s="23">
        <f t="shared" si="51"/>
        <v>0.1004181723861883</v>
      </c>
      <c r="Z722" s="23">
        <f t="shared" si="54"/>
        <v>9.5647607151795364E-2</v>
      </c>
    </row>
    <row r="723" spans="1:26" x14ac:dyDescent="0.3">
      <c r="A723">
        <v>1955</v>
      </c>
      <c r="B723">
        <v>12</v>
      </c>
      <c r="C723" s="11">
        <v>1955.9166666518699</v>
      </c>
      <c r="E723" s="23">
        <f>SUM('VAR2-Cor'!R722,'VAR2-Sag'!R722)/2</f>
        <v>0.68381483603977844</v>
      </c>
      <c r="F723" s="23">
        <f>SUM('VAR3-Cor'!R722,'VAR3-Sag'!S722)/2</f>
        <v>0.95791205116489797</v>
      </c>
      <c r="G723" s="23">
        <f>SUM('VAR4-Cor'!S722,'VAR4-Sag'!S722)/2</f>
        <v>0.75381236544997199</v>
      </c>
      <c r="H723" s="23">
        <f t="shared" si="52"/>
        <v>0.79851308421821621</v>
      </c>
      <c r="J723">
        <v>1955</v>
      </c>
      <c r="K723">
        <v>12</v>
      </c>
      <c r="L723" s="11">
        <v>1955.9166666518699</v>
      </c>
      <c r="N723" s="23">
        <f>SUM('VAR2-Cor'!S722,'VAR2-Sag'!S722)/2</f>
        <v>0.1229999999999971</v>
      </c>
      <c r="O723" s="23">
        <f>SUM('VAR3-Cor'!S722,'VAR3-Sag'!T722)/2</f>
        <v>0.12301500000000185</v>
      </c>
      <c r="P723" s="23">
        <f>SUM('VAR4-Cor'!T722,'VAR4-Sag'!T722)/2</f>
        <v>0.11699999999999711</v>
      </c>
      <c r="Q723" s="23">
        <f t="shared" si="53"/>
        <v>0.12100499999999868</v>
      </c>
      <c r="S723">
        <v>1955</v>
      </c>
      <c r="T723">
        <v>12</v>
      </c>
      <c r="U723" s="11">
        <v>1955.9166666518699</v>
      </c>
      <c r="W723" s="23">
        <f t="shared" si="51"/>
        <v>8.4109224832890767E-2</v>
      </c>
      <c r="X723" s="23">
        <f t="shared" si="51"/>
        <v>0.11783755097405169</v>
      </c>
      <c r="Y723" s="23">
        <f t="shared" si="51"/>
        <v>8.8196046757644544E-2</v>
      </c>
      <c r="Z723" s="23">
        <f t="shared" si="54"/>
        <v>9.671427418819567E-2</v>
      </c>
    </row>
    <row r="724" spans="1:26" x14ac:dyDescent="0.3">
      <c r="A724">
        <v>1955</v>
      </c>
      <c r="B724">
        <v>11</v>
      </c>
      <c r="C724" s="11">
        <v>1955.8333333185101</v>
      </c>
      <c r="E724" s="23">
        <f>SUM('VAR2-Cor'!R723,'VAR2-Sag'!R723)/2</f>
        <v>0.722067217000812</v>
      </c>
      <c r="F724" s="23">
        <f>SUM('VAR3-Cor'!R723,'VAR3-Sag'!S723)/2</f>
        <v>1.0295612658021176</v>
      </c>
      <c r="G724" s="23">
        <f>SUM('VAR4-Cor'!S723,'VAR4-Sag'!S723)/2</f>
        <v>0.81352722357980545</v>
      </c>
      <c r="H724" s="23">
        <f t="shared" si="52"/>
        <v>0.85505190212757842</v>
      </c>
      <c r="J724">
        <v>1955</v>
      </c>
      <c r="K724">
        <v>11</v>
      </c>
      <c r="L724" s="11">
        <v>1955.8333333185101</v>
      </c>
      <c r="N724" s="23">
        <f>SUM('VAR2-Cor'!S723,'VAR2-Sag'!S723)/2</f>
        <v>0.1230000000000042</v>
      </c>
      <c r="O724" s="23">
        <f>SUM('VAR3-Cor'!S723,'VAR3-Sag'!T723)/2</f>
        <v>0.12301500000000185</v>
      </c>
      <c r="P724" s="23">
        <f>SUM('VAR4-Cor'!T723,'VAR4-Sag'!T723)/2</f>
        <v>0.11700000000000421</v>
      </c>
      <c r="Q724" s="23">
        <f t="shared" si="53"/>
        <v>0.12100500000000342</v>
      </c>
      <c r="S724">
        <v>1955</v>
      </c>
      <c r="T724">
        <v>11</v>
      </c>
      <c r="U724" s="11">
        <v>1955.8333333185101</v>
      </c>
      <c r="W724" s="23">
        <f t="shared" si="51"/>
        <v>8.8814267691102913E-2</v>
      </c>
      <c r="X724" s="23">
        <f t="shared" si="51"/>
        <v>0.1266514791126494</v>
      </c>
      <c r="Y724" s="23">
        <f t="shared" si="51"/>
        <v>9.5182685158840666E-2</v>
      </c>
      <c r="Z724" s="23">
        <f t="shared" si="54"/>
        <v>0.10354947732086432</v>
      </c>
    </row>
    <row r="725" spans="1:26" x14ac:dyDescent="0.3">
      <c r="A725">
        <v>1955</v>
      </c>
      <c r="B725">
        <v>10</v>
      </c>
      <c r="C725" s="11">
        <v>1955.74999998515</v>
      </c>
      <c r="E725" s="23">
        <f>SUM('VAR2-Cor'!R724,'VAR2-Sag'!R724)/2</f>
        <v>0.81983085675949252</v>
      </c>
      <c r="F725" s="23">
        <f>SUM('VAR3-Cor'!R724,'VAR3-Sag'!S724)/2</f>
        <v>1.041451350695165</v>
      </c>
      <c r="G725" s="23">
        <f>SUM('VAR4-Cor'!S724,'VAR4-Sag'!S724)/2</f>
        <v>0.85920712880981653</v>
      </c>
      <c r="H725" s="23">
        <f t="shared" si="52"/>
        <v>0.90682977875482473</v>
      </c>
      <c r="J725">
        <v>1955</v>
      </c>
      <c r="K725">
        <v>10</v>
      </c>
      <c r="L725" s="11">
        <v>1955.74999998515</v>
      </c>
      <c r="N725" s="23">
        <f>SUM('VAR2-Cor'!S724,'VAR2-Sag'!S724)/2</f>
        <v>9.2250000000006702E-2</v>
      </c>
      <c r="O725" s="23">
        <f>SUM('VAR3-Cor'!S724,'VAR3-Sag'!T724)/2</f>
        <v>0.1230300000000065</v>
      </c>
      <c r="P725" s="23">
        <f>SUM('VAR4-Cor'!T724,'VAR4-Sag'!T724)/2</f>
        <v>5.6999999999995048E-2</v>
      </c>
      <c r="Q725" s="23">
        <f t="shared" si="53"/>
        <v>9.0760000000002741E-2</v>
      </c>
      <c r="S725">
        <v>1955</v>
      </c>
      <c r="T725">
        <v>10</v>
      </c>
      <c r="U725" s="11">
        <v>1955.74999998515</v>
      </c>
      <c r="W725" s="23">
        <f t="shared" si="51"/>
        <v>7.5629396536068677E-2</v>
      </c>
      <c r="X725" s="23">
        <f t="shared" si="51"/>
        <v>0.12812975967603291</v>
      </c>
      <c r="Y725" s="23">
        <f t="shared" si="51"/>
        <v>4.8974806342155286E-2</v>
      </c>
      <c r="Z725" s="23">
        <f t="shared" si="54"/>
        <v>8.4244654184752285E-2</v>
      </c>
    </row>
    <row r="726" spans="1:26" x14ac:dyDescent="0.3">
      <c r="A726">
        <v>1955</v>
      </c>
      <c r="B726">
        <v>9</v>
      </c>
      <c r="C726" s="11">
        <v>1955.6666666517899</v>
      </c>
      <c r="E726" s="23">
        <f>SUM('VAR2-Cor'!R725,'VAR2-Sag'!R725)/2</f>
        <v>0.80626880508301302</v>
      </c>
      <c r="F726" s="23">
        <f>SUM('VAR3-Cor'!R725,'VAR3-Sag'!S725)/2</f>
        <v>0.95412323313138847</v>
      </c>
      <c r="G726" s="23">
        <f>SUM('VAR4-Cor'!S725,'VAR4-Sag'!S725)/2</f>
        <v>0.86522215679326409</v>
      </c>
      <c r="H726" s="23">
        <f t="shared" si="52"/>
        <v>0.87520473166922186</v>
      </c>
      <c r="J726">
        <v>1955</v>
      </c>
      <c r="K726">
        <v>9</v>
      </c>
      <c r="L726" s="11">
        <v>1955.6666666517899</v>
      </c>
      <c r="N726" s="23">
        <f>SUM('VAR2-Cor'!S725,'VAR2-Sag'!S725)/2</f>
        <v>9.2249999999992602E-2</v>
      </c>
      <c r="O726" s="23">
        <f>SUM('VAR3-Cor'!S725,'VAR3-Sag'!T725)/2</f>
        <v>6.1515000000003497E-2</v>
      </c>
      <c r="P726" s="23">
        <f>SUM('VAR4-Cor'!T725,'VAR4-Sag'!T725)/2</f>
        <v>5.7000000000002146E-2</v>
      </c>
      <c r="Q726" s="23">
        <f t="shared" si="53"/>
        <v>7.0254999999999415E-2</v>
      </c>
      <c r="S726">
        <v>1955</v>
      </c>
      <c r="T726">
        <v>9</v>
      </c>
      <c r="U726" s="11">
        <v>1955.6666666517899</v>
      </c>
      <c r="W726" s="23">
        <f t="shared" si="51"/>
        <v>7.437829726890198E-2</v>
      </c>
      <c r="X726" s="23">
        <f t="shared" si="51"/>
        <v>5.8692890686080697E-2</v>
      </c>
      <c r="Y726" s="23">
        <f t="shared" si="51"/>
        <v>4.9317662937217913E-2</v>
      </c>
      <c r="Z726" s="23">
        <f t="shared" si="54"/>
        <v>6.0796283630733527E-2</v>
      </c>
    </row>
    <row r="727" spans="1:26" x14ac:dyDescent="0.3">
      <c r="A727">
        <v>1955</v>
      </c>
      <c r="B727">
        <v>8</v>
      </c>
      <c r="C727" s="11">
        <v>1955.58333331843</v>
      </c>
      <c r="E727" s="23">
        <f>SUM('VAR2-Cor'!R726,'VAR2-Sag'!R726)/2</f>
        <v>0.78442999541264946</v>
      </c>
      <c r="F727" s="23">
        <f>SUM('VAR3-Cor'!R726,'VAR3-Sag'!S726)/2</f>
        <v>0.87358870425803503</v>
      </c>
      <c r="G727" s="23">
        <f>SUM('VAR4-Cor'!S726,'VAR4-Sag'!S726)/2</f>
        <v>0.84949678485019653</v>
      </c>
      <c r="H727" s="23">
        <f t="shared" si="52"/>
        <v>0.8358384948402936</v>
      </c>
      <c r="J727">
        <v>1955</v>
      </c>
      <c r="K727">
        <v>8</v>
      </c>
      <c r="L727" s="11">
        <v>1955.58333331843</v>
      </c>
      <c r="N727" s="23">
        <f>SUM('VAR2-Cor'!S726,'VAR2-Sag'!S726)/2</f>
        <v>9.2249999999999596E-2</v>
      </c>
      <c r="O727" s="23">
        <f>SUM('VAR3-Cor'!S726,'VAR3-Sag'!T726)/2</f>
        <v>6.1515000000003497E-2</v>
      </c>
      <c r="P727" s="23">
        <f>SUM('VAR4-Cor'!T726,'VAR4-Sag'!T726)/2</f>
        <v>5.7000000000002146E-2</v>
      </c>
      <c r="Q727" s="23">
        <f t="shared" si="53"/>
        <v>7.0255000000001747E-2</v>
      </c>
      <c r="S727">
        <v>1955</v>
      </c>
      <c r="T727">
        <v>8</v>
      </c>
      <c r="U727" s="11">
        <v>1955.58333331843</v>
      </c>
      <c r="W727" s="23">
        <f t="shared" si="51"/>
        <v>7.2363667076816601E-2</v>
      </c>
      <c r="X727" s="23">
        <f t="shared" si="51"/>
        <v>5.3738809142436082E-2</v>
      </c>
      <c r="Y727" s="23">
        <f t="shared" si="51"/>
        <v>4.8421316736463028E-2</v>
      </c>
      <c r="Z727" s="23">
        <f t="shared" si="54"/>
        <v>5.817459765190524E-2</v>
      </c>
    </row>
    <row r="728" spans="1:26" x14ac:dyDescent="0.3">
      <c r="A728">
        <v>1955</v>
      </c>
      <c r="B728">
        <v>7</v>
      </c>
      <c r="C728" s="11">
        <v>1955.49999998507</v>
      </c>
      <c r="E728" s="23">
        <f>SUM('VAR2-Cor'!R727,'VAR2-Sag'!R727)/2</f>
        <v>0.76687256930373249</v>
      </c>
      <c r="F728" s="23">
        <f>SUM('VAR3-Cor'!R727,'VAR3-Sag'!S727)/2</f>
        <v>0.81268265820991359</v>
      </c>
      <c r="G728" s="23">
        <f>SUM('VAR4-Cor'!S727,'VAR4-Sag'!S727)/2</f>
        <v>0.82729248495528496</v>
      </c>
      <c r="H728" s="23">
        <f t="shared" si="52"/>
        <v>0.80228257082297694</v>
      </c>
      <c r="J728">
        <v>1955</v>
      </c>
      <c r="K728">
        <v>7</v>
      </c>
      <c r="L728" s="11">
        <v>1955.49999998507</v>
      </c>
      <c r="N728" s="23">
        <f>SUM('VAR2-Cor'!S727,'VAR2-Sag'!S727)/2</f>
        <v>6.1500000000009401E-2</v>
      </c>
      <c r="O728" s="23">
        <f>SUM('VAR3-Cor'!S727,'VAR3-Sag'!T727)/2</f>
        <v>6.1514999999999945E-2</v>
      </c>
      <c r="P728" s="23">
        <f>SUM('VAR4-Cor'!T727,'VAR4-Sag'!T727)/2</f>
        <v>5.6999999999995048E-2</v>
      </c>
      <c r="Q728" s="23">
        <f t="shared" si="53"/>
        <v>6.0005000000001467E-2</v>
      </c>
      <c r="S728">
        <v>1955</v>
      </c>
      <c r="T728">
        <v>7</v>
      </c>
      <c r="U728" s="11">
        <v>1955.49999998507</v>
      </c>
      <c r="W728" s="23">
        <f t="shared" si="51"/>
        <v>4.7162663012186759E-2</v>
      </c>
      <c r="X728" s="23">
        <f t="shared" si="51"/>
        <v>4.999217371978279E-2</v>
      </c>
      <c r="Y728" s="23">
        <f t="shared" si="51"/>
        <v>4.7155671642447147E-2</v>
      </c>
      <c r="Z728" s="23">
        <f t="shared" si="54"/>
        <v>4.8103502791472234E-2</v>
      </c>
    </row>
    <row r="729" spans="1:26" x14ac:dyDescent="0.3">
      <c r="A729">
        <v>1955</v>
      </c>
      <c r="B729">
        <v>6</v>
      </c>
      <c r="C729" s="11">
        <v>1955.4166666517101</v>
      </c>
      <c r="E729" s="23">
        <f>SUM('VAR2-Cor'!R728,'VAR2-Sag'!R728)/2</f>
        <v>0.75153039736726845</v>
      </c>
      <c r="F729" s="23">
        <f>SUM('VAR3-Cor'!R728,'VAR3-Sag'!S728)/2</f>
        <v>0.75448436337045344</v>
      </c>
      <c r="G729" s="23">
        <f>SUM('VAR4-Cor'!S728,'VAR4-Sag'!S728)/2</f>
        <v>0.80288287829243654</v>
      </c>
      <c r="H729" s="23">
        <f t="shared" si="52"/>
        <v>0.76963254634338618</v>
      </c>
      <c r="J729">
        <v>1955</v>
      </c>
      <c r="K729">
        <v>6</v>
      </c>
      <c r="L729" s="11">
        <v>1955.4166666517101</v>
      </c>
      <c r="N729" s="23">
        <f>SUM('VAR2-Cor'!S728,'VAR2-Sag'!S728)/2</f>
        <v>9.2249999999992602E-2</v>
      </c>
      <c r="O729" s="23">
        <f>SUM('VAR3-Cor'!S728,'VAR3-Sag'!T728)/2</f>
        <v>6.1515000000003497E-2</v>
      </c>
      <c r="P729" s="23">
        <f>SUM('VAR4-Cor'!T728,'VAR4-Sag'!T728)/2</f>
        <v>5.7000000000002146E-2</v>
      </c>
      <c r="Q729" s="23">
        <f t="shared" si="53"/>
        <v>7.0254999999999415E-2</v>
      </c>
      <c r="S729">
        <v>1955</v>
      </c>
      <c r="T729">
        <v>6</v>
      </c>
      <c r="U729" s="11">
        <v>1955.4166666517101</v>
      </c>
      <c r="W729" s="23">
        <f t="shared" si="51"/>
        <v>6.9328679157124956E-2</v>
      </c>
      <c r="X729" s="23">
        <f t="shared" si="51"/>
        <v>4.6412105612736079E-2</v>
      </c>
      <c r="Y729" s="23">
        <f t="shared" si="51"/>
        <v>4.5764324062670607E-2</v>
      </c>
      <c r="Z729" s="23">
        <f t="shared" si="54"/>
        <v>5.3835036277510545E-2</v>
      </c>
    </row>
    <row r="730" spans="1:26" x14ac:dyDescent="0.3">
      <c r="A730">
        <v>1955</v>
      </c>
      <c r="B730">
        <v>5</v>
      </c>
      <c r="C730" s="11">
        <v>1955.33333331835</v>
      </c>
      <c r="E730" s="23">
        <f>SUM('VAR2-Cor'!R729,'VAR2-Sag'!R729)/2</f>
        <v>0.73509499746445894</v>
      </c>
      <c r="F730" s="23">
        <f>SUM('VAR3-Cor'!R729,'VAR3-Sag'!S729)/2</f>
        <v>0.70744392254603605</v>
      </c>
      <c r="G730" s="23">
        <f>SUM('VAR4-Cor'!S729,'VAR4-Sag'!S729)/2</f>
        <v>0.78049212865070694</v>
      </c>
      <c r="H730" s="23">
        <f t="shared" si="52"/>
        <v>0.74101034955373402</v>
      </c>
      <c r="J730">
        <v>1955</v>
      </c>
      <c r="K730">
        <v>5</v>
      </c>
      <c r="L730" s="11">
        <v>1955.33333331835</v>
      </c>
      <c r="N730" s="23">
        <f>SUM('VAR2-Cor'!S729,'VAR2-Sag'!S729)/2</f>
        <v>9.2250000000006702E-2</v>
      </c>
      <c r="O730" s="23">
        <f>SUM('VAR3-Cor'!S729,'VAR3-Sag'!T729)/2</f>
        <v>6.1515000000003497E-2</v>
      </c>
      <c r="P730" s="23">
        <f>SUM('VAR4-Cor'!T729,'VAR4-Sag'!T729)/2</f>
        <v>5.6999999999995048E-2</v>
      </c>
      <c r="Q730" s="23">
        <f t="shared" si="53"/>
        <v>7.0255000000001747E-2</v>
      </c>
      <c r="S730">
        <v>1955</v>
      </c>
      <c r="T730">
        <v>5</v>
      </c>
      <c r="U730" s="11">
        <v>1955.33333331835</v>
      </c>
      <c r="W730" s="23">
        <f t="shared" si="51"/>
        <v>6.7812513516101264E-2</v>
      </c>
      <c r="X730" s="23">
        <f t="shared" si="51"/>
        <v>4.3518412895421882E-2</v>
      </c>
      <c r="Y730" s="23">
        <f t="shared" si="51"/>
        <v>4.4488051333086427E-2</v>
      </c>
      <c r="Z730" s="23">
        <f t="shared" si="54"/>
        <v>5.1939659248203186E-2</v>
      </c>
    </row>
    <row r="731" spans="1:26" x14ac:dyDescent="0.3">
      <c r="A731">
        <v>1955</v>
      </c>
      <c r="B731">
        <v>4</v>
      </c>
      <c r="C731" s="11">
        <v>1955.2499999849899</v>
      </c>
      <c r="E731" s="23">
        <f>SUM('VAR2-Cor'!R730,'VAR2-Sag'!R730)/2</f>
        <v>0.71177285233422805</v>
      </c>
      <c r="F731" s="23">
        <f>SUM('VAR3-Cor'!R730,'VAR3-Sag'!S730)/2</f>
        <v>0.66687783750617746</v>
      </c>
      <c r="G731" s="23">
        <f>SUM('VAR4-Cor'!S730,'VAR4-Sag'!S730)/2</f>
        <v>0.76576755219943493</v>
      </c>
      <c r="H731" s="23">
        <f t="shared" si="52"/>
        <v>0.71480608067994689</v>
      </c>
      <c r="J731">
        <v>1955</v>
      </c>
      <c r="K731">
        <v>4</v>
      </c>
      <c r="L731" s="11">
        <v>1955.2499999849899</v>
      </c>
      <c r="N731" s="23">
        <f>SUM('VAR2-Cor'!S730,'VAR2-Sag'!S730)/2</f>
        <v>9.2249999999999596E-2</v>
      </c>
      <c r="O731" s="23">
        <f>SUM('VAR3-Cor'!S730,'VAR3-Sag'!T730)/2</f>
        <v>6.1515000000003497E-2</v>
      </c>
      <c r="P731" s="23">
        <f>SUM('VAR4-Cor'!T730,'VAR4-Sag'!T730)/2</f>
        <v>3.45000000000013E-2</v>
      </c>
      <c r="Q731" s="23">
        <f t="shared" si="53"/>
        <v>6.2755000000001462E-2</v>
      </c>
      <c r="S731">
        <v>1955</v>
      </c>
      <c r="T731">
        <v>4</v>
      </c>
      <c r="U731" s="11">
        <v>1955.2499999849899</v>
      </c>
      <c r="W731" s="23">
        <f t="shared" ref="W731:Y782" si="55">E731*N731</f>
        <v>6.5661045627832246E-2</v>
      </c>
      <c r="X731" s="23">
        <f t="shared" si="55"/>
        <v>4.1022990174194841E-2</v>
      </c>
      <c r="Y731" s="23">
        <f t="shared" si="55"/>
        <v>2.6418980550881502E-2</v>
      </c>
      <c r="Z731" s="23">
        <f t="shared" si="54"/>
        <v>4.4367672117636203E-2</v>
      </c>
    </row>
    <row r="732" spans="1:26" x14ac:dyDescent="0.3">
      <c r="A732">
        <v>1955</v>
      </c>
      <c r="B732">
        <v>3</v>
      </c>
      <c r="C732" s="11">
        <v>1955.1666666516301</v>
      </c>
      <c r="E732" s="23">
        <f>SUM('VAR2-Cor'!R731,'VAR2-Sag'!R731)/2</f>
        <v>0.68780708927982348</v>
      </c>
      <c r="F732" s="23">
        <f>SUM('VAR3-Cor'!R731,'VAR3-Sag'!S731)/2</f>
        <v>0.63495424009257651</v>
      </c>
      <c r="G732" s="23">
        <f>SUM('VAR4-Cor'!S731,'VAR4-Sag'!S731)/2</f>
        <v>0.76300755037125501</v>
      </c>
      <c r="H732" s="23">
        <f t="shared" si="52"/>
        <v>0.69525629324788485</v>
      </c>
      <c r="J732">
        <v>1955</v>
      </c>
      <c r="K732">
        <v>3</v>
      </c>
      <c r="L732" s="11">
        <v>1955.1666666516301</v>
      </c>
      <c r="N732" s="23">
        <f>SUM('VAR2-Cor'!S731,'VAR2-Sag'!S731)/2</f>
        <v>6.1499999999995197E-2</v>
      </c>
      <c r="O732" s="23">
        <f>SUM('VAR3-Cor'!S731,'VAR3-Sag'!T731)/2</f>
        <v>6.1515000000003497E-2</v>
      </c>
      <c r="P732" s="23">
        <f>SUM('VAR4-Cor'!T731,'VAR4-Sag'!T731)/2</f>
        <v>3.4499999999999496E-2</v>
      </c>
      <c r="Q732" s="23">
        <f t="shared" si="53"/>
        <v>5.2504999999999392E-2</v>
      </c>
      <c r="S732">
        <v>1955</v>
      </c>
      <c r="T732">
        <v>3</v>
      </c>
      <c r="U732" s="11">
        <v>1955.1666666516301</v>
      </c>
      <c r="W732" s="23">
        <f t="shared" si="55"/>
        <v>4.2300135990705839E-2</v>
      </c>
      <c r="X732" s="23">
        <f t="shared" si="55"/>
        <v>3.9059210079297066E-2</v>
      </c>
      <c r="Y732" s="23">
        <f t="shared" si="55"/>
        <v>2.6323760487807914E-2</v>
      </c>
      <c r="Z732" s="23">
        <f t="shared" si="54"/>
        <v>3.5894368852603609E-2</v>
      </c>
    </row>
    <row r="733" spans="1:26" x14ac:dyDescent="0.3">
      <c r="A733">
        <v>1955</v>
      </c>
      <c r="B733">
        <v>2</v>
      </c>
      <c r="C733" s="11">
        <v>1955.08333331827</v>
      </c>
      <c r="E733" s="23">
        <f>SUM('VAR2-Cor'!R732,'VAR2-Sag'!R732)/2</f>
        <v>0.68668799591411001</v>
      </c>
      <c r="F733" s="23">
        <f>SUM('VAR3-Cor'!R732,'VAR3-Sag'!S732)/2</f>
        <v>0.63248236067185859</v>
      </c>
      <c r="G733" s="23">
        <f>SUM('VAR4-Cor'!S732,'VAR4-Sag'!S732)/2</f>
        <v>0.76024754854307552</v>
      </c>
      <c r="H733" s="23">
        <f t="shared" si="52"/>
        <v>0.6931393017096813</v>
      </c>
      <c r="J733">
        <v>1955</v>
      </c>
      <c r="K733">
        <v>2</v>
      </c>
      <c r="L733" s="11">
        <v>1955.08333331827</v>
      </c>
      <c r="N733" s="23">
        <f>SUM('VAR2-Cor'!S732,'VAR2-Sag'!S732)/2</f>
        <v>0.15375000000000899</v>
      </c>
      <c r="O733" s="23">
        <f>SUM('VAR3-Cor'!S732,'VAR3-Sag'!T732)/2</f>
        <v>0.15379500000000551</v>
      </c>
      <c r="P733" s="23">
        <f>SUM('VAR4-Cor'!T732,'VAR4-Sag'!T732)/2</f>
        <v>0.16199999999999851</v>
      </c>
      <c r="Q733" s="23">
        <f t="shared" si="53"/>
        <v>0.15651500000000432</v>
      </c>
      <c r="S733">
        <v>1955</v>
      </c>
      <c r="T733">
        <v>2</v>
      </c>
      <c r="U733" s="11">
        <v>1955.08333331827</v>
      </c>
      <c r="W733" s="23">
        <f t="shared" si="55"/>
        <v>0.10557827937180059</v>
      </c>
      <c r="X733" s="23">
        <f t="shared" si="55"/>
        <v>9.7272624659531973E-2</v>
      </c>
      <c r="Y733" s="23">
        <f t="shared" si="55"/>
        <v>0.12316010286397711</v>
      </c>
      <c r="Z733" s="23">
        <f t="shared" si="54"/>
        <v>0.10867033563176988</v>
      </c>
    </row>
    <row r="734" spans="1:26" x14ac:dyDescent="0.3">
      <c r="A734">
        <v>1955</v>
      </c>
      <c r="B734">
        <v>1</v>
      </c>
      <c r="C734" s="11">
        <v>1954.9999999849099</v>
      </c>
      <c r="E734" s="23">
        <f>SUM('VAR2-Cor'!R733,'VAR2-Sag'!R733)/2</f>
        <v>0.72454634484076053</v>
      </c>
      <c r="F734" s="23">
        <f>SUM('VAR3-Cor'!R733,'VAR3-Sag'!S733)/2</f>
        <v>0.70459007486908853</v>
      </c>
      <c r="G734" s="23">
        <f>SUM('VAR4-Cor'!S733,'VAR4-Sag'!S733)/2</f>
        <v>0.7786155116478275</v>
      </c>
      <c r="H734" s="23">
        <f t="shared" si="52"/>
        <v>0.73591731045255881</v>
      </c>
      <c r="J734">
        <v>1955</v>
      </c>
      <c r="K734">
        <v>1</v>
      </c>
      <c r="L734" s="11">
        <v>1954.9999999849099</v>
      </c>
      <c r="N734" s="23">
        <f>SUM('VAR2-Cor'!S733,'VAR2-Sag'!S733)/2</f>
        <v>0.1230000000000042</v>
      </c>
      <c r="O734" s="23">
        <f>SUM('VAR3-Cor'!S733,'VAR3-Sag'!T733)/2</f>
        <v>0.1230300000000065</v>
      </c>
      <c r="P734" s="23">
        <f>SUM('VAR4-Cor'!T733,'VAR4-Sag'!T733)/2</f>
        <v>0.1410000000000052</v>
      </c>
      <c r="Q734" s="23">
        <f t="shared" si="53"/>
        <v>0.12901000000000529</v>
      </c>
      <c r="S734">
        <v>1955</v>
      </c>
      <c r="T734">
        <v>1</v>
      </c>
      <c r="U734" s="11">
        <v>1954.9999999849099</v>
      </c>
      <c r="W734" s="23">
        <f t="shared" si="55"/>
        <v>8.9119200415416586E-2</v>
      </c>
      <c r="X734" s="23">
        <f t="shared" si="55"/>
        <v>8.6685716911148541E-2</v>
      </c>
      <c r="Y734" s="23">
        <f t="shared" si="55"/>
        <v>0.10978478714234773</v>
      </c>
      <c r="Z734" s="23">
        <f t="shared" si="54"/>
        <v>9.5196568156304284E-2</v>
      </c>
    </row>
    <row r="735" spans="1:26" x14ac:dyDescent="0.3">
      <c r="A735">
        <v>1954</v>
      </c>
      <c r="B735">
        <v>12</v>
      </c>
      <c r="C735" s="11">
        <v>1954.91666665155</v>
      </c>
      <c r="E735" s="23">
        <f>SUM('VAR2-Cor'!R734,'VAR2-Sag'!R734)/2</f>
        <v>0.78240234782864548</v>
      </c>
      <c r="F735" s="23">
        <f>SUM('VAR3-Cor'!R734,'VAR3-Sag'!S734)/2</f>
        <v>0.84495288897640952</v>
      </c>
      <c r="G735" s="23">
        <f>SUM('VAR4-Cor'!S734,'VAR4-Sag'!S734)/2</f>
        <v>0.79430270475443954</v>
      </c>
      <c r="H735" s="23">
        <f t="shared" si="52"/>
        <v>0.80721931385316481</v>
      </c>
      <c r="J735">
        <v>1954</v>
      </c>
      <c r="K735">
        <v>12</v>
      </c>
      <c r="L735" s="11">
        <v>1954.91666665155</v>
      </c>
      <c r="N735" s="23">
        <f>SUM('VAR2-Cor'!S734,'VAR2-Sag'!S734)/2</f>
        <v>0.1229999999999971</v>
      </c>
      <c r="O735" s="23">
        <f>SUM('VAR3-Cor'!S734,'VAR3-Sag'!T734)/2</f>
        <v>0.15379500000000551</v>
      </c>
      <c r="P735" s="23">
        <f>SUM('VAR4-Cor'!T734,'VAR4-Sag'!T734)/2</f>
        <v>0.11699999999999711</v>
      </c>
      <c r="Q735" s="23">
        <f t="shared" si="53"/>
        <v>0.13126499999999991</v>
      </c>
      <c r="S735">
        <v>1954</v>
      </c>
      <c r="T735">
        <v>12</v>
      </c>
      <c r="U735" s="11">
        <v>1954.91666665155</v>
      </c>
      <c r="W735" s="23">
        <f t="shared" si="55"/>
        <v>9.6235488782921125E-2</v>
      </c>
      <c r="X735" s="23">
        <f t="shared" si="55"/>
        <v>0.12994952956013156</v>
      </c>
      <c r="Y735" s="23">
        <f t="shared" si="55"/>
        <v>9.2933416456267126E-2</v>
      </c>
      <c r="Z735" s="23">
        <f t="shared" si="54"/>
        <v>0.10637281159977326</v>
      </c>
    </row>
    <row r="736" spans="1:26" x14ac:dyDescent="0.3">
      <c r="A736">
        <v>1954</v>
      </c>
      <c r="B736">
        <v>11</v>
      </c>
      <c r="C736" s="11">
        <v>1954.8333333181899</v>
      </c>
      <c r="E736" s="23">
        <f>SUM('VAR2-Cor'!R735,'VAR2-Sag'!R735)/2</f>
        <v>0.85749281871012895</v>
      </c>
      <c r="F736" s="23">
        <f>SUM('VAR3-Cor'!R735,'VAR3-Sag'!S735)/2</f>
        <v>1.0005898532201134</v>
      </c>
      <c r="G736" s="23">
        <f>SUM('VAR4-Cor'!S735,'VAR4-Sag'!S735)/2</f>
        <v>0.84564508612181399</v>
      </c>
      <c r="H736" s="23">
        <f t="shared" si="52"/>
        <v>0.90124258601735219</v>
      </c>
      <c r="J736">
        <v>1954</v>
      </c>
      <c r="K736">
        <v>11</v>
      </c>
      <c r="L736" s="11">
        <v>1954.8333333181899</v>
      </c>
      <c r="N736" s="23">
        <f>SUM('VAR2-Cor'!S735,'VAR2-Sag'!S735)/2</f>
        <v>9.2249999999999596E-2</v>
      </c>
      <c r="O736" s="23">
        <f>SUM('VAR3-Cor'!S735,'VAR3-Sag'!T735)/2</f>
        <v>0.1230300000000065</v>
      </c>
      <c r="P736" s="23">
        <f>SUM('VAR4-Cor'!T735,'VAR4-Sag'!T735)/2</f>
        <v>0.11700000000000421</v>
      </c>
      <c r="Q736" s="23">
        <f t="shared" si="53"/>
        <v>0.11076000000000343</v>
      </c>
      <c r="S736">
        <v>1954</v>
      </c>
      <c r="T736">
        <v>11</v>
      </c>
      <c r="U736" s="11">
        <v>1954.8333333181899</v>
      </c>
      <c r="W736" s="23">
        <f t="shared" si="55"/>
        <v>7.9103712526009048E-2</v>
      </c>
      <c r="X736" s="23">
        <f t="shared" si="55"/>
        <v>0.12310256964167705</v>
      </c>
      <c r="Y736" s="23">
        <f t="shared" si="55"/>
        <v>9.8940475076255793E-2</v>
      </c>
      <c r="Z736" s="23">
        <f t="shared" si="54"/>
        <v>0.10038225241464731</v>
      </c>
    </row>
    <row r="737" spans="1:26" x14ac:dyDescent="0.3">
      <c r="A737">
        <v>1954</v>
      </c>
      <c r="B737">
        <v>10</v>
      </c>
      <c r="C737" s="11">
        <v>1954.7499999848301</v>
      </c>
      <c r="E737" s="23">
        <f>SUM('VAR2-Cor'!R736,'VAR2-Sag'!R736)/2</f>
        <v>0.87453664276182397</v>
      </c>
      <c r="F737" s="23">
        <f>SUM('VAR3-Cor'!R736,'VAR3-Sag'!S736)/2</f>
        <v>1.0528917773394402</v>
      </c>
      <c r="G737" s="23">
        <f>SUM('VAR4-Cor'!S736,'VAR4-Sag'!S736)/2</f>
        <v>0.87852413883976954</v>
      </c>
      <c r="H737" s="23">
        <f t="shared" si="52"/>
        <v>0.93531751964701115</v>
      </c>
      <c r="J737">
        <v>1954</v>
      </c>
      <c r="K737">
        <v>10</v>
      </c>
      <c r="L737" s="11">
        <v>1954.7499999848301</v>
      </c>
      <c r="N737" s="23">
        <f>SUM('VAR2-Cor'!S736,'VAR2-Sag'!S736)/2</f>
        <v>0.15375000000000899</v>
      </c>
      <c r="O737" s="23">
        <f>SUM('VAR3-Cor'!S736,'VAR3-Sag'!T736)/2</f>
        <v>6.1515000000003497E-2</v>
      </c>
      <c r="P737" s="23">
        <f>SUM('VAR4-Cor'!T736,'VAR4-Sag'!T736)/2</f>
        <v>0.11700000000000421</v>
      </c>
      <c r="Q737" s="23">
        <f t="shared" si="53"/>
        <v>0.11075500000000556</v>
      </c>
      <c r="S737">
        <v>1954</v>
      </c>
      <c r="T737">
        <v>10</v>
      </c>
      <c r="U737" s="11">
        <v>1954.7499999848301</v>
      </c>
      <c r="W737" s="23">
        <f t="shared" si="55"/>
        <v>0.13446000882463829</v>
      </c>
      <c r="X737" s="23">
        <f t="shared" si="55"/>
        <v>6.4768637683039351E-2</v>
      </c>
      <c r="Y737" s="23">
        <f t="shared" si="55"/>
        <v>0.10278732424425674</v>
      </c>
      <c r="Z737" s="23">
        <f t="shared" si="54"/>
        <v>0.10067199025064479</v>
      </c>
    </row>
    <row r="738" spans="1:26" x14ac:dyDescent="0.3">
      <c r="A738">
        <v>1954</v>
      </c>
      <c r="B738">
        <v>9</v>
      </c>
      <c r="C738" s="11">
        <v>1954.66666665147</v>
      </c>
      <c r="E738" s="23">
        <f>SUM('VAR2-Cor'!R737,'VAR2-Sag'!R737)/2</f>
        <v>0.82948714638962606</v>
      </c>
      <c r="F738" s="23">
        <f>SUM('VAR3-Cor'!R737,'VAR3-Sag'!S737)/2</f>
        <v>1.0274743086731344</v>
      </c>
      <c r="G738" s="23">
        <f>SUM('VAR4-Cor'!S737,'VAR4-Sag'!S737)/2</f>
        <v>0.86252018098896555</v>
      </c>
      <c r="H738" s="23">
        <f t="shared" si="52"/>
        <v>0.90649387868390863</v>
      </c>
      <c r="J738">
        <v>1954</v>
      </c>
      <c r="K738">
        <v>9</v>
      </c>
      <c r="L738" s="11">
        <v>1954.66666665147</v>
      </c>
      <c r="N738" s="23">
        <f>SUM('VAR2-Cor'!S737,'VAR2-Sag'!S737)/2</f>
        <v>0.12299999999999001</v>
      </c>
      <c r="O738" s="23">
        <f>SUM('VAR3-Cor'!S737,'VAR3-Sag'!T737)/2</f>
        <v>6.1515000000003497E-2</v>
      </c>
      <c r="P738" s="23">
        <f>SUM('VAR4-Cor'!T737,'VAR4-Sag'!T737)/2</f>
        <v>9.2999999999996391E-2</v>
      </c>
      <c r="Q738" s="23">
        <f t="shared" si="53"/>
        <v>9.2504999999996618E-2</v>
      </c>
      <c r="S738">
        <v>1954</v>
      </c>
      <c r="T738">
        <v>9</v>
      </c>
      <c r="U738" s="11">
        <v>1954.66666665147</v>
      </c>
      <c r="W738" s="23">
        <f t="shared" si="55"/>
        <v>0.10202691900591572</v>
      </c>
      <c r="X738" s="23">
        <f t="shared" si="55"/>
        <v>6.3205082098031454E-2</v>
      </c>
      <c r="Y738" s="23">
        <f t="shared" si="55"/>
        <v>8.0214376831970677E-2</v>
      </c>
      <c r="Z738" s="23">
        <f t="shared" si="54"/>
        <v>8.1815459311972608E-2</v>
      </c>
    </row>
    <row r="739" spans="1:26" x14ac:dyDescent="0.3">
      <c r="A739">
        <v>1954</v>
      </c>
      <c r="B739">
        <v>8</v>
      </c>
      <c r="C739" s="11">
        <v>1954.5833333181099</v>
      </c>
      <c r="E739" s="23">
        <f>SUM('VAR2-Cor'!R738,'VAR2-Sag'!R738)/2</f>
        <v>0.77154071025186599</v>
      </c>
      <c r="F739" s="23">
        <f>SUM('VAR3-Cor'!R738,'VAR3-Sag'!S738)/2</f>
        <v>0.99772330281042354</v>
      </c>
      <c r="G739" s="23">
        <f>SUM('VAR4-Cor'!S738,'VAR4-Sag'!S738)/2</f>
        <v>0.82730931529157892</v>
      </c>
      <c r="H739" s="23">
        <f t="shared" si="52"/>
        <v>0.86552444278462293</v>
      </c>
      <c r="J739">
        <v>1954</v>
      </c>
      <c r="K739">
        <v>8</v>
      </c>
      <c r="L739" s="11">
        <v>1954.5833333181099</v>
      </c>
      <c r="N739" s="23">
        <f>SUM('VAR2-Cor'!S738,'VAR2-Sag'!S738)/2</f>
        <v>0.1230000000000117</v>
      </c>
      <c r="O739" s="23">
        <f>SUM('VAR3-Cor'!S738,'VAR3-Sag'!T738)/2</f>
        <v>4.6132499999998751E-2</v>
      </c>
      <c r="P739" s="23">
        <f>SUM('VAR4-Cor'!T738,'VAR4-Sag'!T738)/2</f>
        <v>9.3000000000007049E-2</v>
      </c>
      <c r="Q739" s="23">
        <f t="shared" si="53"/>
        <v>8.7377500000005839E-2</v>
      </c>
      <c r="S739">
        <v>1954</v>
      </c>
      <c r="T739">
        <v>8</v>
      </c>
      <c r="U739" s="11">
        <v>1954.5833333181099</v>
      </c>
      <c r="W739" s="23">
        <f t="shared" si="55"/>
        <v>9.4899507360988539E-2</v>
      </c>
      <c r="X739" s="23">
        <f t="shared" si="55"/>
        <v>4.6027470266900621E-2</v>
      </c>
      <c r="Y739" s="23">
        <f t="shared" si="55"/>
        <v>7.6939766322122669E-2</v>
      </c>
      <c r="Z739" s="23">
        <f t="shared" si="54"/>
        <v>7.2622247983337274E-2</v>
      </c>
    </row>
    <row r="740" spans="1:26" x14ac:dyDescent="0.3">
      <c r="A740">
        <v>1954</v>
      </c>
      <c r="B740">
        <v>7</v>
      </c>
      <c r="C740" s="11">
        <v>1954.49999998475</v>
      </c>
      <c r="E740" s="23">
        <f>SUM('VAR2-Cor'!R739,'VAR2-Sag'!R739)/2</f>
        <v>0.73112032347578793</v>
      </c>
      <c r="F740" s="23">
        <f>SUM('VAR3-Cor'!R739,'VAR3-Sag'!S739)/2</f>
        <v>0.97534537602371452</v>
      </c>
      <c r="G740" s="23">
        <f>SUM('VAR4-Cor'!S739,'VAR4-Sag'!S739)/2</f>
        <v>0.7921138089158245</v>
      </c>
      <c r="H740" s="23">
        <f t="shared" si="52"/>
        <v>0.83285983613844239</v>
      </c>
      <c r="J740">
        <v>1954</v>
      </c>
      <c r="K740">
        <v>7</v>
      </c>
      <c r="L740" s="11">
        <v>1954.49999998475</v>
      </c>
      <c r="N740" s="23">
        <f>SUM('VAR2-Cor'!S739,'VAR2-Sag'!S739)/2</f>
        <v>0.122999999999997</v>
      </c>
      <c r="O740" s="23">
        <f>SUM('VAR3-Cor'!S739,'VAR3-Sag'!T739)/2</f>
        <v>4.6132500000004552E-2</v>
      </c>
      <c r="P740" s="23">
        <f>SUM('VAR4-Cor'!T739,'VAR4-Sag'!T739)/2</f>
        <v>9.2999999999996391E-2</v>
      </c>
      <c r="Q740" s="23">
        <f t="shared" si="53"/>
        <v>8.7377499999999317E-2</v>
      </c>
      <c r="S740">
        <v>1954</v>
      </c>
      <c r="T740">
        <v>7</v>
      </c>
      <c r="U740" s="11">
        <v>1954.49999998475</v>
      </c>
      <c r="W740" s="23">
        <f t="shared" si="55"/>
        <v>8.9927799787519719E-2</v>
      </c>
      <c r="X740" s="23">
        <f t="shared" si="55"/>
        <v>4.4995120559418449E-2</v>
      </c>
      <c r="Y740" s="23">
        <f t="shared" si="55"/>
        <v>7.3666584229168816E-2</v>
      </c>
      <c r="Z740" s="23">
        <f t="shared" si="54"/>
        <v>6.952983485870233E-2</v>
      </c>
    </row>
    <row r="741" spans="1:26" x14ac:dyDescent="0.3">
      <c r="A741">
        <v>1954</v>
      </c>
      <c r="B741">
        <v>6</v>
      </c>
      <c r="C741" s="11">
        <v>1954.41666665139</v>
      </c>
      <c r="E741" s="23">
        <f>SUM('VAR2-Cor'!R740,'VAR2-Sag'!R740)/2</f>
        <v>0.70675835431043998</v>
      </c>
      <c r="F741" s="23">
        <f>SUM('VAR3-Cor'!R740,'VAR3-Sag'!S740)/2</f>
        <v>0.95784397990035597</v>
      </c>
      <c r="G741" s="23">
        <f>SUM('VAR4-Cor'!S740,'VAR4-Sag'!S740)/2</f>
        <v>0.76163265004005742</v>
      </c>
      <c r="H741" s="23">
        <f t="shared" si="52"/>
        <v>0.80874499475028438</v>
      </c>
      <c r="J741">
        <v>1954</v>
      </c>
      <c r="K741">
        <v>6</v>
      </c>
      <c r="L741" s="11">
        <v>1954.41666665139</v>
      </c>
      <c r="N741" s="23">
        <f>SUM('VAR2-Cor'!S740,'VAR2-Sag'!S740)/2</f>
        <v>0.122999999999997</v>
      </c>
      <c r="O741" s="23">
        <f>SUM('VAR3-Cor'!S740,'VAR3-Sag'!T740)/2</f>
        <v>6.1514999999999945E-2</v>
      </c>
      <c r="P741" s="23">
        <f>SUM('VAR4-Cor'!T740,'VAR4-Sag'!T740)/2</f>
        <v>9.3000000000003497E-2</v>
      </c>
      <c r="Q741" s="23">
        <f t="shared" si="53"/>
        <v>9.2505000000000129E-2</v>
      </c>
      <c r="S741">
        <v>1954</v>
      </c>
      <c r="T741">
        <v>6</v>
      </c>
      <c r="U741" s="11">
        <v>1954.41666665139</v>
      </c>
      <c r="W741" s="23">
        <f t="shared" si="55"/>
        <v>8.6931277580182001E-2</v>
      </c>
      <c r="X741" s="23">
        <f t="shared" si="55"/>
        <v>5.8921772423570343E-2</v>
      </c>
      <c r="Y741" s="23">
        <f t="shared" si="55"/>
        <v>7.0831836453728009E-2</v>
      </c>
      <c r="Z741" s="23">
        <f t="shared" si="54"/>
        <v>7.2228295485826779E-2</v>
      </c>
    </row>
    <row r="742" spans="1:26" x14ac:dyDescent="0.3">
      <c r="A742">
        <v>1954</v>
      </c>
      <c r="B742">
        <v>5</v>
      </c>
      <c r="C742" s="11">
        <v>1954.3333333180301</v>
      </c>
      <c r="E742" s="23">
        <f>SUM('VAR2-Cor'!R741,'VAR2-Sag'!R741)/2</f>
        <v>0.69330882399621707</v>
      </c>
      <c r="F742" s="23">
        <f>SUM('VAR3-Cor'!R741,'VAR3-Sag'!S741)/2</f>
        <v>0.94540171983348009</v>
      </c>
      <c r="G742" s="23">
        <f>SUM('VAR4-Cor'!S741,'VAR4-Sag'!S741)/2</f>
        <v>0.73408275600249551</v>
      </c>
      <c r="H742" s="23">
        <f t="shared" si="52"/>
        <v>0.79093109994406419</v>
      </c>
      <c r="J742">
        <v>1954</v>
      </c>
      <c r="K742">
        <v>5</v>
      </c>
      <c r="L742" s="11">
        <v>1954.3333333180301</v>
      </c>
      <c r="N742" s="23">
        <f>SUM('VAR2-Cor'!S741,'VAR2-Sag'!S741)/2</f>
        <v>0.1230000000000042</v>
      </c>
      <c r="O742" s="23">
        <f>SUM('VAR3-Cor'!S741,'VAR3-Sag'!T741)/2</f>
        <v>6.1514999999999945E-2</v>
      </c>
      <c r="P742" s="23">
        <f>SUM('VAR4-Cor'!T741,'VAR4-Sag'!T741)/2</f>
        <v>9.3000000000003497E-2</v>
      </c>
      <c r="Q742" s="23">
        <f t="shared" si="53"/>
        <v>9.2505000000002544E-2</v>
      </c>
      <c r="S742">
        <v>1954</v>
      </c>
      <c r="T742">
        <v>5</v>
      </c>
      <c r="U742" s="11">
        <v>1954.3333333180301</v>
      </c>
      <c r="W742" s="23">
        <f t="shared" si="55"/>
        <v>8.5276985351537618E-2</v>
      </c>
      <c r="X742" s="23">
        <f t="shared" si="55"/>
        <v>5.8156386795556472E-2</v>
      </c>
      <c r="Y742" s="23">
        <f t="shared" si="55"/>
        <v>6.8269696308234651E-2</v>
      </c>
      <c r="Z742" s="23">
        <f t="shared" si="54"/>
        <v>7.056768948510958E-2</v>
      </c>
    </row>
    <row r="743" spans="1:26" x14ac:dyDescent="0.3">
      <c r="A743">
        <v>1954</v>
      </c>
      <c r="B743">
        <v>4</v>
      </c>
      <c r="C743" s="11">
        <v>1954.24999998467</v>
      </c>
      <c r="E743" s="23">
        <f>SUM('VAR2-Cor'!R742,'VAR2-Sag'!R742)/2</f>
        <v>0.66327925872957394</v>
      </c>
      <c r="F743" s="23">
        <f>SUM('VAR3-Cor'!R742,'VAR3-Sag'!S742)/2</f>
        <v>0.93648623397283592</v>
      </c>
      <c r="G743" s="23">
        <f>SUM('VAR4-Cor'!S742,'VAR4-Sag'!S742)/2</f>
        <v>0.70611610608899755</v>
      </c>
      <c r="H743" s="23">
        <f t="shared" si="52"/>
        <v>0.76862719959713577</v>
      </c>
      <c r="J743">
        <v>1954</v>
      </c>
      <c r="K743">
        <v>4</v>
      </c>
      <c r="L743" s="11">
        <v>1954.24999998467</v>
      </c>
      <c r="N743" s="23">
        <f>SUM('VAR2-Cor'!S742,'VAR2-Sag'!S742)/2</f>
        <v>0.123000000000004</v>
      </c>
      <c r="O743" s="23">
        <f>SUM('VAR3-Cor'!S742,'VAR3-Sag'!T742)/2</f>
        <v>4.6132500000005849E-2</v>
      </c>
      <c r="P743" s="23">
        <f>SUM('VAR4-Cor'!T742,'VAR4-Sag'!T742)/2</f>
        <v>9.2999999999996391E-2</v>
      </c>
      <c r="Q743" s="23">
        <f t="shared" si="53"/>
        <v>8.7377500000002065E-2</v>
      </c>
      <c r="S743">
        <v>1954</v>
      </c>
      <c r="T743">
        <v>4</v>
      </c>
      <c r="U743" s="11">
        <v>1954.24999998467</v>
      </c>
      <c r="W743" s="23">
        <f t="shared" si="55"/>
        <v>8.1583348823740243E-2</v>
      </c>
      <c r="X743" s="23">
        <f t="shared" si="55"/>
        <v>4.3202451188757332E-2</v>
      </c>
      <c r="Y743" s="23">
        <f t="shared" si="55"/>
        <v>6.566879786627422E-2</v>
      </c>
      <c r="Z743" s="23">
        <f t="shared" si="54"/>
        <v>6.3484865959590589E-2</v>
      </c>
    </row>
    <row r="744" spans="1:26" x14ac:dyDescent="0.3">
      <c r="A744">
        <v>1954</v>
      </c>
      <c r="B744">
        <v>3</v>
      </c>
      <c r="C744" s="11">
        <v>1954.1666666513099</v>
      </c>
      <c r="E744" s="23">
        <f>SUM('VAR2-Cor'!R743,'VAR2-Sag'!R743)/2</f>
        <v>0.6301584294488175</v>
      </c>
      <c r="F744" s="23">
        <f>SUM('VAR3-Cor'!R743,'VAR3-Sag'!S743)/2</f>
        <v>0.93209897673621844</v>
      </c>
      <c r="G744" s="23">
        <f>SUM('VAR4-Cor'!S743,'VAR4-Sag'!S743)/2</f>
        <v>0.68483107687194944</v>
      </c>
      <c r="H744" s="23">
        <f t="shared" si="52"/>
        <v>0.74902949435232846</v>
      </c>
      <c r="J744">
        <v>1954</v>
      </c>
      <c r="K744">
        <v>3</v>
      </c>
      <c r="L744" s="11">
        <v>1954.1666666513099</v>
      </c>
      <c r="N744" s="23">
        <f>SUM('VAR2-Cor'!S743,'VAR2-Sag'!S743)/2</f>
        <v>9.2249999999999596E-2</v>
      </c>
      <c r="O744" s="23">
        <f>SUM('VAR3-Cor'!S743,'VAR3-Sag'!T743)/2</f>
        <v>4.6132499999997446E-2</v>
      </c>
      <c r="P744" s="23">
        <f>SUM('VAR4-Cor'!T743,'VAR4-Sag'!T743)/2</f>
        <v>9.3000000000003497E-2</v>
      </c>
      <c r="Q744" s="23">
        <f t="shared" si="53"/>
        <v>7.7127500000000182E-2</v>
      </c>
      <c r="S744">
        <v>1954</v>
      </c>
      <c r="T744">
        <v>3</v>
      </c>
      <c r="U744" s="11">
        <v>1954.1666666513099</v>
      </c>
      <c r="W744" s="23">
        <f t="shared" si="55"/>
        <v>5.8132115116653157E-2</v>
      </c>
      <c r="X744" s="23">
        <f t="shared" si="55"/>
        <v>4.3000056044281219E-2</v>
      </c>
      <c r="Y744" s="23">
        <f t="shared" si="55"/>
        <v>6.3689290149093691E-2</v>
      </c>
      <c r="Z744" s="23">
        <f t="shared" si="54"/>
        <v>5.4940487103342685E-2</v>
      </c>
    </row>
    <row r="745" spans="1:26" x14ac:dyDescent="0.3">
      <c r="A745">
        <v>1954</v>
      </c>
      <c r="B745">
        <v>2</v>
      </c>
      <c r="C745" s="11">
        <v>1954.0833333179501</v>
      </c>
      <c r="E745" s="23">
        <f>SUM('VAR2-Cor'!R744,'VAR2-Sag'!R744)/2</f>
        <v>0.62590424147449597</v>
      </c>
      <c r="F745" s="23">
        <f>SUM('VAR3-Cor'!R744,'VAR3-Sag'!S744)/2</f>
        <v>0.93287830187293352</v>
      </c>
      <c r="G745" s="23">
        <f>SUM('VAR4-Cor'!S744,'VAR4-Sag'!S744)/2</f>
        <v>0.68069816405619443</v>
      </c>
      <c r="H745" s="23">
        <f t="shared" si="52"/>
        <v>0.74649356913454135</v>
      </c>
      <c r="J745">
        <v>1954</v>
      </c>
      <c r="K745">
        <v>2</v>
      </c>
      <c r="L745" s="11">
        <v>1954.0833333179501</v>
      </c>
      <c r="N745" s="23">
        <f>SUM('VAR2-Cor'!S744,'VAR2-Sag'!S744)/2</f>
        <v>0.123000000000004</v>
      </c>
      <c r="O745" s="23">
        <f>SUM('VAR3-Cor'!S744,'VAR3-Sag'!T744)/2</f>
        <v>0.12301500000000185</v>
      </c>
      <c r="P745" s="23">
        <f>SUM('VAR4-Cor'!T744,'VAR4-Sag'!T744)/2</f>
        <v>6.8999999999995495E-2</v>
      </c>
      <c r="Q745" s="23">
        <f t="shared" si="53"/>
        <v>0.10500500000000045</v>
      </c>
      <c r="S745">
        <v>1954</v>
      </c>
      <c r="T745">
        <v>2</v>
      </c>
      <c r="U745" s="11">
        <v>1954.0833333179501</v>
      </c>
      <c r="W745" s="23">
        <f t="shared" si="55"/>
        <v>7.6986221701365501E-2</v>
      </c>
      <c r="X745" s="23">
        <f t="shared" si="55"/>
        <v>0.11475802430490063</v>
      </c>
      <c r="Y745" s="23">
        <f t="shared" si="55"/>
        <v>4.6968173319874351E-2</v>
      </c>
      <c r="Z745" s="23">
        <f t="shared" si="54"/>
        <v>7.9570806442046824E-2</v>
      </c>
    </row>
    <row r="746" spans="1:26" x14ac:dyDescent="0.3">
      <c r="A746">
        <v>1954</v>
      </c>
      <c r="B746">
        <v>1</v>
      </c>
      <c r="C746" s="11">
        <v>1953.99999998459</v>
      </c>
      <c r="E746" s="23">
        <f>SUM('VAR2-Cor'!R745,'VAR2-Sag'!R745)/2</f>
        <v>0.67957805667068605</v>
      </c>
      <c r="F746" s="23">
        <f>SUM('VAR3-Cor'!R745,'VAR3-Sag'!S745)/2</f>
        <v>0.951424561285384</v>
      </c>
      <c r="G746" s="23">
        <f>SUM('VAR4-Cor'!S745,'VAR4-Sag'!S745)/2</f>
        <v>0.68817401719487004</v>
      </c>
      <c r="H746" s="23">
        <f t="shared" si="52"/>
        <v>0.77305887838364662</v>
      </c>
      <c r="J746">
        <v>1954</v>
      </c>
      <c r="K746">
        <v>1</v>
      </c>
      <c r="L746" s="11">
        <v>1953.99999998459</v>
      </c>
      <c r="N746" s="23">
        <f>SUM('VAR2-Cor'!S745,'VAR2-Sag'!S745)/2</f>
        <v>9.2249999999999596E-2</v>
      </c>
      <c r="O746" s="23">
        <f>SUM('VAR3-Cor'!S745,'VAR3-Sag'!T745)/2</f>
        <v>0.12301500000000934</v>
      </c>
      <c r="P746" s="23">
        <f>SUM('VAR4-Cor'!T745,'VAR4-Sag'!T745)/2</f>
        <v>6.9000000000002601E-2</v>
      </c>
      <c r="Q746" s="23">
        <f t="shared" si="53"/>
        <v>9.475500000000385E-2</v>
      </c>
      <c r="S746">
        <v>1954</v>
      </c>
      <c r="T746">
        <v>1</v>
      </c>
      <c r="U746" s="11">
        <v>1953.99999998459</v>
      </c>
      <c r="W746" s="23">
        <f t="shared" si="55"/>
        <v>6.2691075727870513E-2</v>
      </c>
      <c r="X746" s="23">
        <f t="shared" si="55"/>
        <v>0.1170394924065304</v>
      </c>
      <c r="Y746" s="23">
        <f t="shared" si="55"/>
        <v>4.7484007186447824E-2</v>
      </c>
      <c r="Z746" s="23">
        <f t="shared" si="54"/>
        <v>7.5738191773616251E-2</v>
      </c>
    </row>
    <row r="747" spans="1:26" x14ac:dyDescent="0.3">
      <c r="A747">
        <v>1953</v>
      </c>
      <c r="B747">
        <v>12</v>
      </c>
      <c r="C747" s="11">
        <v>1953.9166666512299</v>
      </c>
      <c r="E747" s="23">
        <f>SUM('VAR2-Cor'!R746,'VAR2-Sag'!R746)/2</f>
        <v>0.78395318429952154</v>
      </c>
      <c r="F747" s="23">
        <f>SUM('VAR3-Cor'!R746,'VAR3-Sag'!S746)/2</f>
        <v>0.99724573306579045</v>
      </c>
      <c r="G747" s="23">
        <f>SUM('VAR4-Cor'!S746,'VAR4-Sag'!S746)/2</f>
        <v>0.70212419019662553</v>
      </c>
      <c r="H747" s="23">
        <f t="shared" si="52"/>
        <v>0.82777436918731251</v>
      </c>
      <c r="J747">
        <v>1953</v>
      </c>
      <c r="K747">
        <v>12</v>
      </c>
      <c r="L747" s="11">
        <v>1953.9166666512299</v>
      </c>
      <c r="N747" s="23">
        <f>SUM('VAR2-Cor'!S746,'VAR2-Sag'!S746)/2</f>
        <v>9.2249999999999707E-2</v>
      </c>
      <c r="O747" s="23">
        <f>SUM('VAR3-Cor'!S746,'VAR3-Sag'!T746)/2</f>
        <v>0.12301500000000185</v>
      </c>
      <c r="P747" s="23">
        <f>SUM('VAR4-Cor'!T746,'VAR4-Sag'!T746)/2</f>
        <v>5.7000000000002146E-2</v>
      </c>
      <c r="Q747" s="23">
        <f t="shared" si="53"/>
        <v>9.0755000000001237E-2</v>
      </c>
      <c r="S747">
        <v>1953</v>
      </c>
      <c r="T747">
        <v>12</v>
      </c>
      <c r="U747" s="11">
        <v>1953.9166666512299</v>
      </c>
      <c r="W747" s="23">
        <f t="shared" si="55"/>
        <v>7.231968125163063E-2</v>
      </c>
      <c r="X747" s="23">
        <f t="shared" si="55"/>
        <v>0.12267618385309005</v>
      </c>
      <c r="Y747" s="23">
        <f t="shared" si="55"/>
        <v>4.0021078841209159E-2</v>
      </c>
      <c r="Z747" s="23">
        <f t="shared" si="54"/>
        <v>7.8338981315309933E-2</v>
      </c>
    </row>
    <row r="748" spans="1:26" x14ac:dyDescent="0.3">
      <c r="A748">
        <v>1953</v>
      </c>
      <c r="B748">
        <v>11</v>
      </c>
      <c r="C748" s="11">
        <v>1953.83333331787</v>
      </c>
      <c r="E748" s="23">
        <f>SUM('VAR2-Cor'!R747,'VAR2-Sag'!R747)/2</f>
        <v>0.86692919804364754</v>
      </c>
      <c r="F748" s="23">
        <f>SUM('VAR3-Cor'!R747,'VAR3-Sag'!S747)/2</f>
        <v>1.0461115777923475</v>
      </c>
      <c r="G748" s="23">
        <f>SUM('VAR4-Cor'!S747,'VAR4-Sag'!S747)/2</f>
        <v>0.71128593357712699</v>
      </c>
      <c r="H748" s="23">
        <f t="shared" si="52"/>
        <v>0.87477556980437399</v>
      </c>
      <c r="J748">
        <v>1953</v>
      </c>
      <c r="K748">
        <v>11</v>
      </c>
      <c r="L748" s="11">
        <v>1953.83333331787</v>
      </c>
      <c r="N748" s="23">
        <f>SUM('VAR2-Cor'!S747,'VAR2-Sag'!S747)/2</f>
        <v>6.1500000000002303E-2</v>
      </c>
      <c r="O748" s="23">
        <f>SUM('VAR3-Cor'!S747,'VAR3-Sag'!T747)/2</f>
        <v>0.12301500000000185</v>
      </c>
      <c r="P748" s="23">
        <f>SUM('VAR4-Cor'!T747,'VAR4-Sag'!T747)/2</f>
        <v>5.6999999999995048E-2</v>
      </c>
      <c r="Q748" s="23">
        <f t="shared" si="53"/>
        <v>8.050499999999973E-2</v>
      </c>
      <c r="S748">
        <v>1953</v>
      </c>
      <c r="T748">
        <v>11</v>
      </c>
      <c r="U748" s="11">
        <v>1953.83333331787</v>
      </c>
      <c r="W748" s="23">
        <f t="shared" si="55"/>
        <v>5.3316145679686323E-2</v>
      </c>
      <c r="X748" s="23">
        <f t="shared" si="55"/>
        <v>0.12868741574212755</v>
      </c>
      <c r="Y748" s="23">
        <f t="shared" si="55"/>
        <v>4.0543298213892714E-2</v>
      </c>
      <c r="Z748" s="23">
        <f t="shared" si="54"/>
        <v>7.4182286545235523E-2</v>
      </c>
    </row>
    <row r="749" spans="1:26" x14ac:dyDescent="0.3">
      <c r="A749">
        <v>1953</v>
      </c>
      <c r="B749">
        <v>10</v>
      </c>
      <c r="C749" s="11">
        <v>1953.7499999845099</v>
      </c>
      <c r="E749" s="23">
        <f>SUM('VAR2-Cor'!R748,'VAR2-Sag'!R748)/2</f>
        <v>0.87258585882587458</v>
      </c>
      <c r="F749" s="23">
        <f>SUM('VAR3-Cor'!R748,'VAR3-Sag'!S748)/2</f>
        <v>1.069820350069185</v>
      </c>
      <c r="G749" s="23">
        <f>SUM('VAR4-Cor'!S748,'VAR4-Sag'!S748)/2</f>
        <v>0.70749069230395245</v>
      </c>
      <c r="H749" s="23">
        <f t="shared" si="52"/>
        <v>0.88329896706633726</v>
      </c>
      <c r="J749">
        <v>1953</v>
      </c>
      <c r="K749">
        <v>10</v>
      </c>
      <c r="L749" s="11">
        <v>1953.7499999845099</v>
      </c>
      <c r="N749" s="23">
        <f>SUM('VAR2-Cor'!S748,'VAR2-Sag'!S748)/2</f>
        <v>9.2249999999999596E-2</v>
      </c>
      <c r="O749" s="23">
        <f>SUM('VAR3-Cor'!S748,'VAR3-Sag'!T748)/2</f>
        <v>9.2280000000002096E-2</v>
      </c>
      <c r="P749" s="23">
        <f>SUM('VAR4-Cor'!T748,'VAR4-Sag'!T748)/2</f>
        <v>4.6500000000001748E-2</v>
      </c>
      <c r="Q749" s="23">
        <f t="shared" si="53"/>
        <v>7.7010000000001147E-2</v>
      </c>
      <c r="S749">
        <v>1953</v>
      </c>
      <c r="T749">
        <v>10</v>
      </c>
      <c r="U749" s="11">
        <v>1953.7499999845099</v>
      </c>
      <c r="W749" s="23">
        <f t="shared" si="55"/>
        <v>8.0496045476686581E-2</v>
      </c>
      <c r="X749" s="23">
        <f t="shared" si="55"/>
        <v>9.8723021904386629E-2</v>
      </c>
      <c r="Y749" s="23">
        <f t="shared" si="55"/>
        <v>3.2898317192135026E-2</v>
      </c>
      <c r="Z749" s="23">
        <f t="shared" si="54"/>
        <v>7.0705794857736079E-2</v>
      </c>
    </row>
    <row r="750" spans="1:26" x14ac:dyDescent="0.3">
      <c r="A750">
        <v>1953</v>
      </c>
      <c r="B750">
        <v>9</v>
      </c>
      <c r="C750" s="11">
        <v>1953.6666666511501</v>
      </c>
      <c r="E750" s="23">
        <f>SUM('VAR2-Cor'!R749,'VAR2-Sag'!R749)/2</f>
        <v>0.81711717537859951</v>
      </c>
      <c r="F750" s="23">
        <f>SUM('VAR3-Cor'!R749,'VAR3-Sag'!S749)/2</f>
        <v>1.03355135378538</v>
      </c>
      <c r="G750" s="23">
        <f>SUM('VAR4-Cor'!S749,'VAR4-Sag'!S749)/2</f>
        <v>0.69689887956774699</v>
      </c>
      <c r="H750" s="23">
        <f t="shared" si="52"/>
        <v>0.8491891362439089</v>
      </c>
      <c r="J750">
        <v>1953</v>
      </c>
      <c r="K750">
        <v>9</v>
      </c>
      <c r="L750" s="11">
        <v>1953.6666666511501</v>
      </c>
      <c r="N750" s="23">
        <f>SUM('VAR2-Cor'!S749,'VAR2-Sag'!S749)/2</f>
        <v>4.6124999999999951E-2</v>
      </c>
      <c r="O750" s="23">
        <f>SUM('VAR3-Cor'!S749,'VAR3-Sag'!T749)/2</f>
        <v>6.151500000000705E-2</v>
      </c>
      <c r="P750" s="23">
        <f>SUM('VAR4-Cor'!T749,'VAR4-Sag'!T749)/2</f>
        <v>4.6499999999999944E-2</v>
      </c>
      <c r="Q750" s="23">
        <f t="shared" si="53"/>
        <v>5.1380000000002313E-2</v>
      </c>
      <c r="S750">
        <v>1953</v>
      </c>
      <c r="T750">
        <v>9</v>
      </c>
      <c r="U750" s="11">
        <v>1953.6666666511501</v>
      </c>
      <c r="W750" s="23">
        <f t="shared" si="55"/>
        <v>3.7689529714337859E-2</v>
      </c>
      <c r="X750" s="23">
        <f t="shared" si="55"/>
        <v>6.3578911528114943E-2</v>
      </c>
      <c r="Y750" s="23">
        <f t="shared" si="55"/>
        <v>3.2405797899900196E-2</v>
      </c>
      <c r="Z750" s="23">
        <f t="shared" si="54"/>
        <v>4.4558079714117661E-2</v>
      </c>
    </row>
    <row r="751" spans="1:26" x14ac:dyDescent="0.3">
      <c r="A751">
        <v>1953</v>
      </c>
      <c r="B751">
        <v>8</v>
      </c>
      <c r="C751" s="11">
        <v>1953.58333331779</v>
      </c>
      <c r="E751" s="23">
        <f>SUM('VAR2-Cor'!R750,'VAR2-Sag'!R750)/2</f>
        <v>0.77916427982832204</v>
      </c>
      <c r="F751" s="23">
        <f>SUM('VAR3-Cor'!R750,'VAR3-Sag'!S750)/2</f>
        <v>0.99042986368416652</v>
      </c>
      <c r="G751" s="23">
        <f>SUM('VAR4-Cor'!S750,'VAR4-Sag'!S750)/2</f>
        <v>0.68180441005579695</v>
      </c>
      <c r="H751" s="23">
        <f t="shared" si="52"/>
        <v>0.81713285118942858</v>
      </c>
      <c r="J751">
        <v>1953</v>
      </c>
      <c r="K751">
        <v>8</v>
      </c>
      <c r="L751" s="11">
        <v>1953.58333331779</v>
      </c>
      <c r="N751" s="23">
        <f>SUM('VAR2-Cor'!S750,'VAR2-Sag'!S750)/2</f>
        <v>4.6125000000007049E-2</v>
      </c>
      <c r="O751" s="23">
        <f>SUM('VAR3-Cor'!S750,'VAR3-Sag'!T750)/2</f>
        <v>6.1514999999999945E-2</v>
      </c>
      <c r="P751" s="23">
        <f>SUM('VAR4-Cor'!T750,'VAR4-Sag'!T750)/2</f>
        <v>1.9499999999999549E-2</v>
      </c>
      <c r="Q751" s="23">
        <f t="shared" si="53"/>
        <v>4.2380000000002187E-2</v>
      </c>
      <c r="S751">
        <v>1953</v>
      </c>
      <c r="T751">
        <v>8</v>
      </c>
      <c r="U751" s="11">
        <v>1953.58333331779</v>
      </c>
      <c r="W751" s="23">
        <f t="shared" si="55"/>
        <v>3.5938952407086847E-2</v>
      </c>
      <c r="X751" s="23">
        <f t="shared" si="55"/>
        <v>6.0926293064531449E-2</v>
      </c>
      <c r="Y751" s="23">
        <f t="shared" si="55"/>
        <v>1.3295185996087732E-2</v>
      </c>
      <c r="Z751" s="23">
        <f t="shared" si="54"/>
        <v>3.672014382256867E-2</v>
      </c>
    </row>
    <row r="752" spans="1:26" x14ac:dyDescent="0.3">
      <c r="A752">
        <v>1953</v>
      </c>
      <c r="B752">
        <v>7</v>
      </c>
      <c r="C752" s="11">
        <v>1953.4999999844299</v>
      </c>
      <c r="E752" s="23">
        <f>SUM('VAR2-Cor'!R751,'VAR2-Sag'!R751)/2</f>
        <v>0.75113036667812449</v>
      </c>
      <c r="F752" s="23">
        <f>SUM('VAR3-Cor'!R751,'VAR3-Sag'!S751)/2</f>
        <v>0.95137382674772253</v>
      </c>
      <c r="G752" s="23">
        <f>SUM('VAR4-Cor'!S751,'VAR4-Sag'!S751)/2</f>
        <v>0.67181335951993293</v>
      </c>
      <c r="H752" s="23">
        <f t="shared" si="52"/>
        <v>0.79143918431526006</v>
      </c>
      <c r="J752">
        <v>1953</v>
      </c>
      <c r="K752">
        <v>7</v>
      </c>
      <c r="L752" s="11">
        <v>1953.4999999844299</v>
      </c>
      <c r="N752" s="23">
        <f>SUM('VAR2-Cor'!S751,'VAR2-Sag'!S751)/2</f>
        <v>6.1499999999995197E-2</v>
      </c>
      <c r="O752" s="23">
        <f>SUM('VAR3-Cor'!S751,'VAR3-Sag'!T751)/2</f>
        <v>6.151500000000705E-2</v>
      </c>
      <c r="P752" s="23">
        <f>SUM('VAR4-Cor'!T751,'VAR4-Sag'!T751)/2</f>
        <v>1.9499999999999549E-2</v>
      </c>
      <c r="Q752" s="23">
        <f t="shared" si="53"/>
        <v>4.7505000000000602E-2</v>
      </c>
      <c r="S752">
        <v>1953</v>
      </c>
      <c r="T752">
        <v>7</v>
      </c>
      <c r="U752" s="11">
        <v>1953.4999999844299</v>
      </c>
      <c r="W752" s="23">
        <f t="shared" si="55"/>
        <v>4.6194517550701052E-2</v>
      </c>
      <c r="X752" s="23">
        <f t="shared" si="55"/>
        <v>5.852376095239286E-2</v>
      </c>
      <c r="Y752" s="23">
        <f t="shared" si="55"/>
        <v>1.3100360510638389E-2</v>
      </c>
      <c r="Z752" s="23">
        <f t="shared" si="54"/>
        <v>3.9272879671244099E-2</v>
      </c>
    </row>
    <row r="753" spans="1:26" x14ac:dyDescent="0.3">
      <c r="A753">
        <v>1953</v>
      </c>
      <c r="B753">
        <v>6</v>
      </c>
      <c r="C753" s="11">
        <v>1953.41666665107</v>
      </c>
      <c r="E753" s="23">
        <f>SUM('VAR2-Cor'!R752,'VAR2-Sag'!R752)/2</f>
        <v>0.70851837431990505</v>
      </c>
      <c r="F753" s="23">
        <f>SUM('VAR3-Cor'!R752,'VAR3-Sag'!S752)/2</f>
        <v>0.91568090109565592</v>
      </c>
      <c r="G753" s="23">
        <f>SUM('VAR4-Cor'!S752,'VAR4-Sag'!S752)/2</f>
        <v>0.66182230898406902</v>
      </c>
      <c r="H753" s="23">
        <f t="shared" si="52"/>
        <v>0.76200719479987666</v>
      </c>
      <c r="J753">
        <v>1953</v>
      </c>
      <c r="K753">
        <v>6</v>
      </c>
      <c r="L753" s="11">
        <v>1953.41666665107</v>
      </c>
      <c r="N753" s="23">
        <f>SUM('VAR2-Cor'!S752,'VAR2-Sag'!S752)/2</f>
        <v>7.6875000000000804E-2</v>
      </c>
      <c r="O753" s="23">
        <f>SUM('VAR3-Cor'!S752,'VAR3-Sag'!T752)/2</f>
        <v>6.1514999999999945E-2</v>
      </c>
      <c r="P753" s="23">
        <f>SUM('VAR4-Cor'!T752,'VAR4-Sag'!T752)/2</f>
        <v>3.15E-2</v>
      </c>
      <c r="Q753" s="23">
        <f t="shared" si="53"/>
        <v>5.6630000000000243E-2</v>
      </c>
      <c r="S753">
        <v>1953</v>
      </c>
      <c r="T753">
        <v>6</v>
      </c>
      <c r="U753" s="11">
        <v>1953.41666665107</v>
      </c>
      <c r="W753" s="23">
        <f t="shared" si="55"/>
        <v>5.446735002584327E-2</v>
      </c>
      <c r="X753" s="23">
        <f t="shared" si="55"/>
        <v>5.6328110630899222E-2</v>
      </c>
      <c r="Y753" s="23">
        <f t="shared" si="55"/>
        <v>2.0847402732998174E-2</v>
      </c>
      <c r="Z753" s="23">
        <f t="shared" si="54"/>
        <v>4.3880954463246885E-2</v>
      </c>
    </row>
    <row r="754" spans="1:26" x14ac:dyDescent="0.3">
      <c r="A754">
        <v>1953</v>
      </c>
      <c r="B754">
        <v>5</v>
      </c>
      <c r="C754" s="11">
        <v>1953.33333331771</v>
      </c>
      <c r="E754" s="23">
        <f>SUM('VAR2-Cor'!R753,'VAR2-Sag'!R753)/2</f>
        <v>0.68616244729932507</v>
      </c>
      <c r="F754" s="23">
        <f>SUM('VAR3-Cor'!R753,'VAR3-Sag'!S753)/2</f>
        <v>0.87317059978928646</v>
      </c>
      <c r="G754" s="23">
        <f>SUM('VAR4-Cor'!S753,'VAR4-Sag'!S753)/2</f>
        <v>0.64789818613797356</v>
      </c>
      <c r="H754" s="23">
        <f t="shared" si="52"/>
        <v>0.73574374440886159</v>
      </c>
      <c r="J754">
        <v>1953</v>
      </c>
      <c r="K754">
        <v>5</v>
      </c>
      <c r="L754" s="11">
        <v>1953.33333331771</v>
      </c>
      <c r="N754" s="23">
        <f>SUM('VAR2-Cor'!S753,'VAR2-Sag'!S753)/2</f>
        <v>4.6124999999996398E-2</v>
      </c>
      <c r="O754" s="23">
        <f>SUM('VAR3-Cor'!S753,'VAR3-Sag'!T753)/2</f>
        <v>6.1514999999999945E-2</v>
      </c>
      <c r="P754" s="23">
        <f>SUM('VAR4-Cor'!T753,'VAR4-Sag'!T753)/2</f>
        <v>3.15E-2</v>
      </c>
      <c r="Q754" s="23">
        <f t="shared" si="53"/>
        <v>4.6379999999998783E-2</v>
      </c>
      <c r="S754">
        <v>1953</v>
      </c>
      <c r="T754">
        <v>5</v>
      </c>
      <c r="U754" s="11">
        <v>1953.33333331771</v>
      </c>
      <c r="W754" s="23">
        <f t="shared" si="55"/>
        <v>3.1649242881678898E-2</v>
      </c>
      <c r="X754" s="23">
        <f t="shared" si="55"/>
        <v>5.3713089446037907E-2</v>
      </c>
      <c r="Y754" s="23">
        <f t="shared" si="55"/>
        <v>2.0408792863346167E-2</v>
      </c>
      <c r="Z754" s="23">
        <f t="shared" si="54"/>
        <v>3.5257041730354328E-2</v>
      </c>
    </row>
    <row r="755" spans="1:26" x14ac:dyDescent="0.3">
      <c r="A755">
        <v>1953</v>
      </c>
      <c r="B755">
        <v>4</v>
      </c>
      <c r="C755" s="11">
        <v>1953.2499999843501</v>
      </c>
      <c r="E755" s="23">
        <f>SUM('VAR2-Cor'!R754,'VAR2-Sag'!R754)/2</f>
        <v>0.66265216783555791</v>
      </c>
      <c r="F755" s="23">
        <f>SUM('VAR3-Cor'!R754,'VAR3-Sag'!S754)/2</f>
        <v>0.83223761663154794</v>
      </c>
      <c r="G755" s="23">
        <f>SUM('VAR4-Cor'!S754,'VAR4-Sag'!S754)/2</f>
        <v>0.641962992449157</v>
      </c>
      <c r="H755" s="23">
        <f t="shared" si="52"/>
        <v>0.71228425897208769</v>
      </c>
      <c r="J755">
        <v>1953</v>
      </c>
      <c r="K755">
        <v>4</v>
      </c>
      <c r="L755" s="11">
        <v>1953.2499999843501</v>
      </c>
      <c r="N755" s="23">
        <f>SUM('VAR2-Cor'!S754,'VAR2-Sag'!S754)/2</f>
        <v>4.6125000000007049E-2</v>
      </c>
      <c r="O755" s="23">
        <f>SUM('VAR3-Cor'!S754,'VAR3-Sag'!T754)/2</f>
        <v>6.151500000000705E-2</v>
      </c>
      <c r="P755" s="23">
        <f>SUM('VAR4-Cor'!T754,'VAR4-Sag'!T754)/2</f>
        <v>1.9499999999999549E-2</v>
      </c>
      <c r="Q755" s="23">
        <f t="shared" si="53"/>
        <v>4.2380000000004553E-2</v>
      </c>
      <c r="S755">
        <v>1953</v>
      </c>
      <c r="T755">
        <v>4</v>
      </c>
      <c r="U755" s="11">
        <v>1953.2499999843501</v>
      </c>
      <c r="W755" s="23">
        <f t="shared" si="55"/>
        <v>3.0564831241419781E-2</v>
      </c>
      <c r="X755" s="23">
        <f t="shared" si="55"/>
        <v>5.119509698709554E-2</v>
      </c>
      <c r="Y755" s="23">
        <f t="shared" si="55"/>
        <v>1.2518278352758271E-2</v>
      </c>
      <c r="Z755" s="23">
        <f t="shared" si="54"/>
        <v>3.1426068860424532E-2</v>
      </c>
    </row>
    <row r="756" spans="1:26" x14ac:dyDescent="0.3">
      <c r="A756">
        <v>1953</v>
      </c>
      <c r="B756">
        <v>3</v>
      </c>
      <c r="C756" s="11">
        <v>1953.16666665099</v>
      </c>
      <c r="E756" s="23">
        <f>SUM('VAR2-Cor'!R755,'VAR2-Sag'!R755)/2</f>
        <v>0.65290346213166894</v>
      </c>
      <c r="F756" s="23">
        <f>SUM('VAR3-Cor'!R755,'VAR3-Sag'!S755)/2</f>
        <v>0.7936495748037744</v>
      </c>
      <c r="G756" s="23">
        <f>SUM('VAR4-Cor'!S755,'VAR4-Sag'!S755)/2</f>
        <v>0.64752284070736654</v>
      </c>
      <c r="H756" s="23">
        <f t="shared" si="52"/>
        <v>0.69802529254760337</v>
      </c>
      <c r="J756">
        <v>1953</v>
      </c>
      <c r="K756">
        <v>3</v>
      </c>
      <c r="L756" s="11">
        <v>1953.16666665099</v>
      </c>
      <c r="N756" s="23">
        <f>SUM('VAR2-Cor'!S755,'VAR2-Sag'!S755)/2</f>
        <v>4.6124999999999951E-2</v>
      </c>
      <c r="O756" s="23">
        <f>SUM('VAR3-Cor'!S755,'VAR3-Sag'!T755)/2</f>
        <v>6.1514999999999945E-2</v>
      </c>
      <c r="P756" s="23">
        <f>SUM('VAR4-Cor'!T755,'VAR4-Sag'!T755)/2</f>
        <v>1.9499999999999549E-2</v>
      </c>
      <c r="Q756" s="23">
        <f t="shared" si="53"/>
        <v>4.2379999999999814E-2</v>
      </c>
      <c r="S756">
        <v>1953</v>
      </c>
      <c r="T756">
        <v>3</v>
      </c>
      <c r="U756" s="11">
        <v>1953.16666665099</v>
      </c>
      <c r="W756" s="23">
        <f t="shared" si="55"/>
        <v>3.0115172190823197E-2</v>
      </c>
      <c r="X756" s="23">
        <f t="shared" si="55"/>
        <v>4.8821353594054137E-2</v>
      </c>
      <c r="Y756" s="23">
        <f t="shared" si="55"/>
        <v>1.2626695393793356E-2</v>
      </c>
      <c r="Z756" s="23">
        <f t="shared" si="54"/>
        <v>3.0521073726223563E-2</v>
      </c>
    </row>
    <row r="757" spans="1:26" x14ac:dyDescent="0.3">
      <c r="A757">
        <v>1953</v>
      </c>
      <c r="B757">
        <v>2</v>
      </c>
      <c r="C757" s="11">
        <v>1953.0833333176299</v>
      </c>
      <c r="E757" s="23">
        <f>SUM('VAR2-Cor'!R756,'VAR2-Sag'!R756)/2</f>
        <v>0.65111188699546552</v>
      </c>
      <c r="F757" s="23">
        <f>SUM('VAR3-Cor'!R756,'VAR3-Sag'!S756)/2</f>
        <v>0.79498732693943097</v>
      </c>
      <c r="G757" s="23">
        <f>SUM('VAR4-Cor'!S756,'VAR4-Sag'!S756)/2</f>
        <v>0.65308268896557653</v>
      </c>
      <c r="H757" s="23">
        <f t="shared" si="52"/>
        <v>0.69972730096682445</v>
      </c>
      <c r="J757">
        <v>1953</v>
      </c>
      <c r="K757">
        <v>2</v>
      </c>
      <c r="L757" s="11">
        <v>1953.0833333176299</v>
      </c>
      <c r="N757" s="23">
        <f>SUM('VAR2-Cor'!S756,'VAR2-Sag'!S756)/2</f>
        <v>0.184499999999999</v>
      </c>
      <c r="O757" s="23">
        <f>SUM('VAR3-Cor'!S756,'VAR3-Sag'!T756)/2</f>
        <v>0.153780000000004</v>
      </c>
      <c r="P757" s="23">
        <f>SUM('VAR4-Cor'!T756,'VAR4-Sag'!T756)/2</f>
        <v>0.2550000000000025</v>
      </c>
      <c r="Q757" s="23">
        <f t="shared" si="53"/>
        <v>0.19776000000000185</v>
      </c>
      <c r="S757">
        <v>1953</v>
      </c>
      <c r="T757">
        <v>2</v>
      </c>
      <c r="U757" s="11">
        <v>1953.0833333176299</v>
      </c>
      <c r="W757" s="23">
        <f t="shared" si="55"/>
        <v>0.12013014315066274</v>
      </c>
      <c r="X757" s="23">
        <f t="shared" si="55"/>
        <v>0.12225315113674887</v>
      </c>
      <c r="Y757" s="23">
        <f t="shared" si="55"/>
        <v>0.16653608568622366</v>
      </c>
      <c r="Z757" s="23">
        <f t="shared" si="54"/>
        <v>0.13630645999121174</v>
      </c>
    </row>
    <row r="758" spans="1:26" x14ac:dyDescent="0.3">
      <c r="A758">
        <v>1953</v>
      </c>
      <c r="B758">
        <v>1</v>
      </c>
      <c r="C758" s="11">
        <v>1952.9999999842701</v>
      </c>
      <c r="E758" s="23">
        <f>SUM('VAR2-Cor'!R757,'VAR2-Sag'!R757)/2</f>
        <v>0.71207864948851096</v>
      </c>
      <c r="F758" s="23">
        <f>SUM('VAR3-Cor'!R757,'VAR3-Sag'!S757)/2</f>
        <v>0.8744674530590435</v>
      </c>
      <c r="G758" s="23">
        <f>SUM('VAR4-Cor'!S757,'VAR4-Sag'!S757)/2</f>
        <v>0.71884221408617599</v>
      </c>
      <c r="H758" s="23">
        <f t="shared" si="52"/>
        <v>0.76846277221124348</v>
      </c>
      <c r="J758">
        <v>1953</v>
      </c>
      <c r="K758">
        <v>1</v>
      </c>
      <c r="L758" s="11">
        <v>1952.9999999842701</v>
      </c>
      <c r="N758" s="23">
        <f>SUM('VAR2-Cor'!S757,'VAR2-Sag'!S757)/2</f>
        <v>0.1537500000000015</v>
      </c>
      <c r="O758" s="23">
        <f>SUM('VAR3-Cor'!S757,'VAR3-Sag'!T757)/2</f>
        <v>0.12301500000000934</v>
      </c>
      <c r="P758" s="23">
        <f>SUM('VAR4-Cor'!T757,'VAR4-Sag'!T757)/2</f>
        <v>0.21000000000000052</v>
      </c>
      <c r="Q758" s="23">
        <f t="shared" si="53"/>
        <v>0.16225500000000379</v>
      </c>
      <c r="S758">
        <v>1953</v>
      </c>
      <c r="T758">
        <v>1</v>
      </c>
      <c r="U758" s="11">
        <v>1952.9999999842701</v>
      </c>
      <c r="W758" s="23">
        <f t="shared" si="55"/>
        <v>0.10948209235885963</v>
      </c>
      <c r="X758" s="23">
        <f t="shared" si="55"/>
        <v>0.1075726137380664</v>
      </c>
      <c r="Y758" s="23">
        <f t="shared" si="55"/>
        <v>0.15095686495809732</v>
      </c>
      <c r="Z758" s="23">
        <f t="shared" si="54"/>
        <v>0.12267052368500779</v>
      </c>
    </row>
    <row r="759" spans="1:26" x14ac:dyDescent="0.3">
      <c r="A759">
        <v>1952</v>
      </c>
      <c r="B759">
        <v>12</v>
      </c>
      <c r="C759" s="11">
        <v>1952.91666665091</v>
      </c>
      <c r="E759" s="23">
        <f>SUM('VAR2-Cor'!R758,'VAR2-Sag'!R758)/2</f>
        <v>0.33119965923144401</v>
      </c>
      <c r="F759" s="23">
        <f>SUM('VAR3-Cor'!R758,'VAR3-Sag'!S758)/2</f>
        <v>0.99515857079411052</v>
      </c>
      <c r="G759" s="23">
        <f>SUM('VAR4-Cor'!S758,'VAR4-Sag'!S758)/2</f>
        <v>0.75871847139614301</v>
      </c>
      <c r="H759" s="23">
        <f t="shared" si="52"/>
        <v>0.69502556714056585</v>
      </c>
      <c r="J759">
        <v>1952</v>
      </c>
      <c r="K759">
        <v>12</v>
      </c>
      <c r="L759" s="11">
        <v>1952.91666665091</v>
      </c>
      <c r="N759" s="23">
        <f>SUM('VAR2-Cor'!S758,'VAR2-Sag'!S758)/2</f>
        <v>9.2250000000006993E-2</v>
      </c>
      <c r="O759" s="23">
        <f>SUM('VAR3-Cor'!S758,'VAR3-Sag'!T758)/2</f>
        <v>0.153780000000004</v>
      </c>
      <c r="P759" s="23">
        <f>SUM('VAR4-Cor'!T758,'VAR4-Sag'!T758)/2</f>
        <v>0.21000000000000052</v>
      </c>
      <c r="Q759" s="23">
        <f t="shared" si="53"/>
        <v>0.15201000000000384</v>
      </c>
      <c r="S759">
        <v>1952</v>
      </c>
      <c r="T759">
        <v>12</v>
      </c>
      <c r="U759" s="11">
        <v>1952.91666665091</v>
      </c>
      <c r="W759" s="23">
        <f t="shared" si="55"/>
        <v>3.0553168564103027E-2</v>
      </c>
      <c r="X759" s="23">
        <f t="shared" si="55"/>
        <v>0.15303548501672229</v>
      </c>
      <c r="Y759" s="23">
        <f t="shared" si="55"/>
        <v>0.15933087899319043</v>
      </c>
      <c r="Z759" s="23">
        <f t="shared" si="54"/>
        <v>0.11430651085800525</v>
      </c>
    </row>
    <row r="760" spans="1:26" x14ac:dyDescent="0.3">
      <c r="A760">
        <v>1952</v>
      </c>
      <c r="B760">
        <v>11</v>
      </c>
      <c r="C760" s="11">
        <v>1952.8333333175499</v>
      </c>
      <c r="E760" s="23">
        <f>SUM('VAR2-Cor'!R759,'VAR2-Sag'!R759)/2</f>
        <v>0.42102503888707049</v>
      </c>
      <c r="F760" s="23">
        <f>SUM('VAR3-Cor'!R759,'VAR3-Sag'!S759)/2</f>
        <v>1.1144385170340301</v>
      </c>
      <c r="G760" s="23">
        <f>SUM('VAR4-Cor'!S759,'VAR4-Sag'!S759)/2</f>
        <v>0.85836318950558355</v>
      </c>
      <c r="H760" s="23">
        <f t="shared" si="52"/>
        <v>0.79794224847556139</v>
      </c>
      <c r="J760">
        <v>1952</v>
      </c>
      <c r="K760">
        <v>11</v>
      </c>
      <c r="L760" s="11">
        <v>1952.8333333175499</v>
      </c>
      <c r="N760" s="23">
        <f>SUM('VAR2-Cor'!S759,'VAR2-Sag'!S759)/2</f>
        <v>6.1499999999995003E-2</v>
      </c>
      <c r="O760" s="23">
        <f>SUM('VAR3-Cor'!S759,'VAR3-Sag'!T759)/2</f>
        <v>0.12301500000000185</v>
      </c>
      <c r="P760" s="23">
        <f>SUM('VAR4-Cor'!T759,'VAR4-Sag'!T759)/2</f>
        <v>0.21000000000000052</v>
      </c>
      <c r="Q760" s="23">
        <f t="shared" si="53"/>
        <v>0.13150499999999912</v>
      </c>
      <c r="S760">
        <v>1952</v>
      </c>
      <c r="T760">
        <v>11</v>
      </c>
      <c r="U760" s="11">
        <v>1952.8333333175499</v>
      </c>
      <c r="W760" s="23">
        <f t="shared" si="55"/>
        <v>2.5893039891552731E-2</v>
      </c>
      <c r="X760" s="23">
        <f t="shared" si="55"/>
        <v>0.13709265417294328</v>
      </c>
      <c r="Y760" s="23">
        <f t="shared" si="55"/>
        <v>0.18025626979617299</v>
      </c>
      <c r="Z760" s="23">
        <f t="shared" si="54"/>
        <v>0.11441398795355633</v>
      </c>
    </row>
    <row r="761" spans="1:26" x14ac:dyDescent="0.3">
      <c r="A761">
        <v>1952</v>
      </c>
      <c r="B761">
        <v>10</v>
      </c>
      <c r="C761" s="11">
        <v>1952.74999998419</v>
      </c>
      <c r="E761" s="23">
        <f>SUM('VAR2-Cor'!R760,'VAR2-Sag'!R760)/2</f>
        <v>0.451403049892865</v>
      </c>
      <c r="F761" s="23">
        <f>SUM('VAR3-Cor'!R760,'VAR3-Sag'!S760)/2</f>
        <v>1.15001053258677</v>
      </c>
      <c r="G761" s="23">
        <f>SUM('VAR4-Cor'!S760,'VAR4-Sag'!S760)/2</f>
        <v>0.98221488379406452</v>
      </c>
      <c r="H761" s="23">
        <f t="shared" si="52"/>
        <v>0.86120948875789993</v>
      </c>
      <c r="J761">
        <v>1952</v>
      </c>
      <c r="K761">
        <v>10</v>
      </c>
      <c r="L761" s="11">
        <v>1952.74999998419</v>
      </c>
      <c r="N761" s="23">
        <f>SUM('VAR2-Cor'!S760,'VAR2-Sag'!S760)/2</f>
        <v>6.1500000000001998E-2</v>
      </c>
      <c r="O761" s="23">
        <f>SUM('VAR3-Cor'!S760,'VAR3-Sag'!T760)/2</f>
        <v>9.2265000000004344E-2</v>
      </c>
      <c r="P761" s="23">
        <f>SUM('VAR4-Cor'!T760,'VAR4-Sag'!T760)/2</f>
        <v>0.13800000000000479</v>
      </c>
      <c r="Q761" s="23">
        <f t="shared" si="53"/>
        <v>9.7255000000003713E-2</v>
      </c>
      <c r="S761">
        <v>1952</v>
      </c>
      <c r="T761">
        <v>10</v>
      </c>
      <c r="U761" s="11">
        <v>1952.74999998419</v>
      </c>
      <c r="W761" s="23">
        <f t="shared" si="55"/>
        <v>2.7761287568412101E-2</v>
      </c>
      <c r="X761" s="23">
        <f t="shared" si="55"/>
        <v>0.10610572178912332</v>
      </c>
      <c r="Y761" s="23">
        <f t="shared" si="55"/>
        <v>0.13554565396358562</v>
      </c>
      <c r="Z761" s="23">
        <f t="shared" si="54"/>
        <v>8.9804221107040338E-2</v>
      </c>
    </row>
    <row r="762" spans="1:26" x14ac:dyDescent="0.3">
      <c r="A762">
        <v>1952</v>
      </c>
      <c r="B762">
        <v>9</v>
      </c>
      <c r="C762" s="11">
        <v>1952.6666666508299</v>
      </c>
      <c r="E762" s="23">
        <f>SUM('VAR2-Cor'!R761,'VAR2-Sag'!R761)/2</f>
        <v>0.43702635980473048</v>
      </c>
      <c r="F762" s="23">
        <f>SUM('VAR3-Cor'!R761,'VAR3-Sag'!S761)/2</f>
        <v>1.1137402991865251</v>
      </c>
      <c r="G762" s="23">
        <f>SUM('VAR4-Cor'!S761,'VAR4-Sag'!S761)/2</f>
        <v>0.89976269349816351</v>
      </c>
      <c r="H762" s="23">
        <f t="shared" si="52"/>
        <v>0.81684311749647309</v>
      </c>
      <c r="J762">
        <v>1952</v>
      </c>
      <c r="K762">
        <v>9</v>
      </c>
      <c r="L762" s="11">
        <v>1952.6666666508299</v>
      </c>
      <c r="N762" s="23">
        <f>SUM('VAR2-Cor'!S761,'VAR2-Sag'!S761)/2</f>
        <v>3.0750000000004701E-2</v>
      </c>
      <c r="O762" s="23">
        <f>SUM('VAR3-Cor'!S761,'VAR3-Sag'!T761)/2</f>
        <v>6.1514999999999945E-2</v>
      </c>
      <c r="P762" s="23">
        <f>SUM('VAR4-Cor'!T761,'VAR4-Sag'!T761)/2</f>
        <v>9.2999999999996391E-2</v>
      </c>
      <c r="Q762" s="23">
        <f t="shared" si="53"/>
        <v>6.1755000000000344E-2</v>
      </c>
      <c r="S762">
        <v>1952</v>
      </c>
      <c r="T762">
        <v>9</v>
      </c>
      <c r="U762" s="11">
        <v>1952.6666666508299</v>
      </c>
      <c r="W762" s="23">
        <f t="shared" si="55"/>
        <v>1.3438560563997516E-2</v>
      </c>
      <c r="X762" s="23">
        <f t="shared" si="55"/>
        <v>6.8511734504459021E-2</v>
      </c>
      <c r="Y762" s="23">
        <f t="shared" si="55"/>
        <v>8.3677930495325958E-2</v>
      </c>
      <c r="Z762" s="23">
        <f t="shared" si="54"/>
        <v>5.5209408521260828E-2</v>
      </c>
    </row>
    <row r="763" spans="1:26" x14ac:dyDescent="0.3">
      <c r="A763">
        <v>1952</v>
      </c>
      <c r="B763">
        <v>8</v>
      </c>
      <c r="C763" s="11">
        <v>1952.5833333174701</v>
      </c>
      <c r="E763" s="23">
        <f>SUM('VAR2-Cor'!R762,'VAR2-Sag'!R762)/2</f>
        <v>0.42602811743111452</v>
      </c>
      <c r="F763" s="23">
        <f>SUM('VAR3-Cor'!R762,'VAR3-Sag'!S762)/2</f>
        <v>1.063104049137235</v>
      </c>
      <c r="G763" s="23">
        <f>SUM('VAR4-Cor'!S762,'VAR4-Sag'!S762)/2</f>
        <v>0.78409662778066602</v>
      </c>
      <c r="H763" s="23">
        <f t="shared" si="52"/>
        <v>0.75774293144967186</v>
      </c>
      <c r="J763">
        <v>1952</v>
      </c>
      <c r="K763">
        <v>8</v>
      </c>
      <c r="L763" s="11">
        <v>1952.5833333174701</v>
      </c>
      <c r="N763" s="23">
        <f>SUM('VAR2-Cor'!S762,'VAR2-Sag'!S762)/2</f>
        <v>6.1499999999995003E-2</v>
      </c>
      <c r="O763" s="23">
        <f>SUM('VAR3-Cor'!S762,'VAR3-Sag'!T762)/2</f>
        <v>7.6882500000003143E-2</v>
      </c>
      <c r="P763" s="23">
        <f>SUM('VAR4-Cor'!T762,'VAR4-Sag'!T762)/2</f>
        <v>6.9000000000002601E-2</v>
      </c>
      <c r="Q763" s="23">
        <f t="shared" si="53"/>
        <v>6.9127500000000244E-2</v>
      </c>
      <c r="S763">
        <v>1952</v>
      </c>
      <c r="T763">
        <v>8</v>
      </c>
      <c r="U763" s="11">
        <v>1952.5833333174701</v>
      </c>
      <c r="W763" s="23">
        <f t="shared" si="55"/>
        <v>2.6200729222011415E-2</v>
      </c>
      <c r="X763" s="23">
        <f t="shared" si="55"/>
        <v>8.1734097057796815E-2</v>
      </c>
      <c r="Y763" s="23">
        <f t="shared" si="55"/>
        <v>5.4102667316867997E-2</v>
      </c>
      <c r="Z763" s="23">
        <f t="shared" si="54"/>
        <v>5.4012497865558749E-2</v>
      </c>
    </row>
    <row r="764" spans="1:26" x14ac:dyDescent="0.3">
      <c r="A764">
        <v>1952</v>
      </c>
      <c r="B764">
        <v>7</v>
      </c>
      <c r="C764" s="11">
        <v>1952.49999998411</v>
      </c>
      <c r="E764" s="23">
        <f>SUM('VAR2-Cor'!R763,'VAR2-Sag'!R763)/2</f>
        <v>0.42103939881854302</v>
      </c>
      <c r="F764" s="23">
        <f>SUM('VAR3-Cor'!R763,'VAR3-Sag'!S763)/2</f>
        <v>1.0392494641909149</v>
      </c>
      <c r="G764" s="23">
        <f>SUM('VAR4-Cor'!S763,'VAR4-Sag'!S763)/2</f>
        <v>0.67405499526356749</v>
      </c>
      <c r="H764" s="23">
        <f t="shared" si="52"/>
        <v>0.71144795275767514</v>
      </c>
      <c r="J764">
        <v>1952</v>
      </c>
      <c r="K764">
        <v>7</v>
      </c>
      <c r="L764" s="11">
        <v>1952.49999998411</v>
      </c>
      <c r="N764" s="23">
        <f>SUM('VAR2-Cor'!S763,'VAR2-Sag'!S763)/2</f>
        <v>3.0750000000004701E-2</v>
      </c>
      <c r="O764" s="23">
        <f>SUM('VAR3-Cor'!S763,'VAR3-Sag'!T763)/2</f>
        <v>4.6132499999997446E-2</v>
      </c>
      <c r="P764" s="23">
        <f>SUM('VAR4-Cor'!T763,'VAR4-Sag'!T763)/2</f>
        <v>9.2999999999996391E-2</v>
      </c>
      <c r="Q764" s="23">
        <f t="shared" si="53"/>
        <v>5.6627499999999518E-2</v>
      </c>
      <c r="S764">
        <v>1952</v>
      </c>
      <c r="T764">
        <v>7</v>
      </c>
      <c r="U764" s="11">
        <v>1952.49999998411</v>
      </c>
      <c r="W764" s="23">
        <f t="shared" si="55"/>
        <v>1.2946961513672178E-2</v>
      </c>
      <c r="X764" s="23">
        <f t="shared" si="55"/>
        <v>4.7943175906784728E-2</v>
      </c>
      <c r="Y764" s="23">
        <f t="shared" si="55"/>
        <v>6.2687114559509344E-2</v>
      </c>
      <c r="Z764" s="23">
        <f t="shared" si="54"/>
        <v>4.1192417326655413E-2</v>
      </c>
    </row>
    <row r="765" spans="1:26" x14ac:dyDescent="0.3">
      <c r="A765">
        <v>1952</v>
      </c>
      <c r="B765">
        <v>6</v>
      </c>
      <c r="C765" s="11">
        <v>1952.4166666507499</v>
      </c>
      <c r="E765" s="23">
        <f>SUM('VAR2-Cor'!R764,'VAR2-Sag'!R764)/2</f>
        <v>0.4145221508999905</v>
      </c>
      <c r="F765" s="23">
        <f>SUM('VAR3-Cor'!R764,'VAR3-Sag'!S764)/2</f>
        <v>1.0179085356064805</v>
      </c>
      <c r="G765" s="23">
        <f>SUM('VAR4-Cor'!S764,'VAR4-Sag'!S764)/2</f>
        <v>0.57107286832511539</v>
      </c>
      <c r="H765" s="23">
        <f t="shared" si="52"/>
        <v>0.66783451827719542</v>
      </c>
      <c r="J765">
        <v>1952</v>
      </c>
      <c r="K765">
        <v>6</v>
      </c>
      <c r="L765" s="11">
        <v>1952.4166666507499</v>
      </c>
      <c r="N765" s="23">
        <f>SUM('VAR2-Cor'!S764,'VAR2-Sag'!S764)/2</f>
        <v>3.0749999999997599E-2</v>
      </c>
      <c r="O765" s="23">
        <f>SUM('VAR3-Cor'!S764,'VAR3-Sag'!T764)/2</f>
        <v>9.2265000000004344E-2</v>
      </c>
      <c r="P765" s="23">
        <f>SUM('VAR4-Cor'!T764,'VAR4-Sag'!T764)/2</f>
        <v>0.13800000000000479</v>
      </c>
      <c r="Q765" s="23">
        <f t="shared" si="53"/>
        <v>8.7005000000002233E-2</v>
      </c>
      <c r="S765">
        <v>1952</v>
      </c>
      <c r="T765">
        <v>6</v>
      </c>
      <c r="U765" s="11">
        <v>1952.4166666507499</v>
      </c>
      <c r="W765" s="23">
        <f t="shared" si="55"/>
        <v>1.2746556140173712E-2</v>
      </c>
      <c r="X765" s="23">
        <f t="shared" si="55"/>
        <v>9.3917331037736348E-2</v>
      </c>
      <c r="Y765" s="23">
        <f t="shared" si="55"/>
        <v>7.8808055828868656E-2</v>
      </c>
      <c r="Z765" s="23">
        <f t="shared" si="54"/>
        <v>6.1823981002259575E-2</v>
      </c>
    </row>
    <row r="766" spans="1:26" x14ac:dyDescent="0.3">
      <c r="A766">
        <v>1952</v>
      </c>
      <c r="B766">
        <v>5</v>
      </c>
      <c r="C766" s="11">
        <v>1952.33333331739</v>
      </c>
      <c r="E766" s="23">
        <f>SUM('VAR2-Cor'!R765,'VAR2-Sag'!R765)/2</f>
        <v>0.39655051056791502</v>
      </c>
      <c r="F766" s="23">
        <f>SUM('VAR3-Cor'!R765,'VAR3-Sag'!S765)/2</f>
        <v>0.98097848707007995</v>
      </c>
      <c r="G766" s="23">
        <f>SUM('VAR4-Cor'!S765,'VAR4-Sag'!S765)/2</f>
        <v>0.52295839379852294</v>
      </c>
      <c r="H766" s="23">
        <f t="shared" si="52"/>
        <v>0.63349579714550597</v>
      </c>
      <c r="J766">
        <v>1952</v>
      </c>
      <c r="K766">
        <v>5</v>
      </c>
      <c r="L766" s="11">
        <v>1952.33333331739</v>
      </c>
      <c r="N766" s="23">
        <f>SUM('VAR2-Cor'!S765,'VAR2-Sag'!S765)/2</f>
        <v>6.1500000000001998E-2</v>
      </c>
      <c r="O766" s="23">
        <f>SUM('VAR3-Cor'!S765,'VAR3-Sag'!T765)/2</f>
        <v>6.151500000000705E-2</v>
      </c>
      <c r="P766" s="23">
        <f>SUM('VAR4-Cor'!T765,'VAR4-Sag'!T765)/2</f>
        <v>6.8999999999995495E-2</v>
      </c>
      <c r="Q766" s="23">
        <f t="shared" si="53"/>
        <v>6.4005000000001519E-2</v>
      </c>
      <c r="S766">
        <v>1952</v>
      </c>
      <c r="T766">
        <v>5</v>
      </c>
      <c r="U766" s="11">
        <v>1952.33333331739</v>
      </c>
      <c r="W766" s="23">
        <f t="shared" si="55"/>
        <v>2.4387856399927566E-2</v>
      </c>
      <c r="X766" s="23">
        <f t="shared" si="55"/>
        <v>6.0344891632122886E-2</v>
      </c>
      <c r="Y766" s="23">
        <f t="shared" si="55"/>
        <v>3.6084129172095726E-2</v>
      </c>
      <c r="Z766" s="23">
        <f t="shared" si="54"/>
        <v>4.0272292401382061E-2</v>
      </c>
    </row>
    <row r="767" spans="1:26" x14ac:dyDescent="0.3">
      <c r="A767">
        <v>1952</v>
      </c>
      <c r="B767">
        <v>4</v>
      </c>
      <c r="C767" s="11">
        <v>1952.24999998403</v>
      </c>
      <c r="E767" s="23">
        <f>SUM('VAR2-Cor'!R766,'VAR2-Sag'!R766)/2</f>
        <v>0.37330792422592551</v>
      </c>
      <c r="F767" s="23">
        <f>SUM('VAR3-Cor'!R766,'VAR3-Sag'!S766)/2</f>
        <v>0.93376968965360096</v>
      </c>
      <c r="G767" s="23">
        <f>SUM('VAR4-Cor'!S766,'VAR4-Sag'!S766)/2</f>
        <v>0.4949899736923955</v>
      </c>
      <c r="H767" s="23">
        <f t="shared" si="52"/>
        <v>0.60068919585730729</v>
      </c>
      <c r="J767">
        <v>1952</v>
      </c>
      <c r="K767">
        <v>4</v>
      </c>
      <c r="L767" s="11">
        <v>1952.24999998403</v>
      </c>
      <c r="N767" s="23">
        <f>SUM('VAR2-Cor'!S766,'VAR2-Sag'!S766)/2</f>
        <v>3.0749999999997599E-2</v>
      </c>
      <c r="O767" s="23">
        <f>SUM('VAR3-Cor'!S766,'VAR3-Sag'!T766)/2</f>
        <v>7.6882499999996148E-2</v>
      </c>
      <c r="P767" s="23">
        <f>SUM('VAR4-Cor'!T766,'VAR4-Sag'!T766)/2</f>
        <v>9.3000000000003497E-2</v>
      </c>
      <c r="Q767" s="23">
        <f t="shared" si="53"/>
        <v>6.6877499999999077E-2</v>
      </c>
      <c r="S767">
        <v>1952</v>
      </c>
      <c r="T767">
        <v>4</v>
      </c>
      <c r="U767" s="11">
        <v>1952.24999998403</v>
      </c>
      <c r="W767" s="23">
        <f t="shared" si="55"/>
        <v>1.1479218669946313E-2</v>
      </c>
      <c r="X767" s="23">
        <f t="shared" si="55"/>
        <v>7.1790548164789386E-2</v>
      </c>
      <c r="Y767" s="23">
        <f t="shared" si="55"/>
        <v>4.6034067553394516E-2</v>
      </c>
      <c r="Z767" s="23">
        <f t="shared" si="54"/>
        <v>4.3101278129376731E-2</v>
      </c>
    </row>
    <row r="768" spans="1:26" x14ac:dyDescent="0.3">
      <c r="A768">
        <v>1952</v>
      </c>
      <c r="B768">
        <v>3</v>
      </c>
      <c r="C768" s="11">
        <v>1952.1666666506701</v>
      </c>
      <c r="E768" s="23">
        <f>SUM('VAR2-Cor'!R767,'VAR2-Sag'!R767)/2</f>
        <v>0.36038010195045</v>
      </c>
      <c r="F768" s="23">
        <f>SUM('VAR3-Cor'!R767,'VAR3-Sag'!S767)/2</f>
        <v>0.90330160288610806</v>
      </c>
      <c r="G768" s="23">
        <f>SUM('VAR4-Cor'!S767,'VAR4-Sag'!S767)/2</f>
        <v>0.46774920139382803</v>
      </c>
      <c r="H768" s="23">
        <f t="shared" si="52"/>
        <v>0.5771436354101287</v>
      </c>
      <c r="J768">
        <v>1952</v>
      </c>
      <c r="K768">
        <v>3</v>
      </c>
      <c r="L768" s="11">
        <v>1952.1666666506701</v>
      </c>
      <c r="N768" s="23">
        <f>SUM('VAR2-Cor'!S767,'VAR2-Sag'!S767)/2</f>
        <v>3.0750000000004701E-2</v>
      </c>
      <c r="O768" s="23">
        <f>SUM('VAR3-Cor'!S767,'VAR3-Sag'!T767)/2</f>
        <v>4.6132500000004552E-2</v>
      </c>
      <c r="P768" s="23">
        <f>SUM('VAR4-Cor'!T767,'VAR4-Sag'!T767)/2</f>
        <v>6.8999999999995495E-2</v>
      </c>
      <c r="Q768" s="23">
        <f t="shared" si="53"/>
        <v>4.8627500000001579E-2</v>
      </c>
      <c r="S768">
        <v>1952</v>
      </c>
      <c r="T768">
        <v>3</v>
      </c>
      <c r="U768" s="11">
        <v>1952.1666666506701</v>
      </c>
      <c r="W768" s="23">
        <f t="shared" si="55"/>
        <v>1.1081688134978031E-2</v>
      </c>
      <c r="X768" s="23">
        <f t="shared" si="55"/>
        <v>4.1671561195147491E-2</v>
      </c>
      <c r="Y768" s="23">
        <f t="shared" si="55"/>
        <v>3.2274694896172025E-2</v>
      </c>
      <c r="Z768" s="23">
        <f t="shared" si="54"/>
        <v>2.8342648075432519E-2</v>
      </c>
    </row>
    <row r="769" spans="1:26" x14ac:dyDescent="0.3">
      <c r="A769">
        <v>1952</v>
      </c>
      <c r="B769">
        <v>2</v>
      </c>
      <c r="C769" s="11">
        <v>1952.08333331731</v>
      </c>
      <c r="E769" s="23">
        <f>SUM('VAR2-Cor'!R768,'VAR2-Sag'!R768)/2</f>
        <v>0.35881119351076551</v>
      </c>
      <c r="F769" s="23">
        <f>SUM('VAR3-Cor'!R768,'VAR3-Sag'!S768)/2</f>
        <v>0.8975553482009615</v>
      </c>
      <c r="G769" s="23">
        <f>SUM('VAR4-Cor'!S768,'VAR4-Sag'!S768)/2</f>
        <v>0.46126625884659</v>
      </c>
      <c r="H769" s="23">
        <f t="shared" si="52"/>
        <v>0.57254426685277238</v>
      </c>
      <c r="J769">
        <v>1952</v>
      </c>
      <c r="K769">
        <v>2</v>
      </c>
      <c r="L769" s="11">
        <v>1952.08333331731</v>
      </c>
      <c r="N769" s="23">
        <f>SUM('VAR2-Cor'!S768,'VAR2-Sag'!S768)/2</f>
        <v>6.1500000000001998E-2</v>
      </c>
      <c r="O769" s="23">
        <f>SUM('VAR3-Cor'!S768,'VAR3-Sag'!T768)/2</f>
        <v>0.15379500000000901</v>
      </c>
      <c r="P769" s="23">
        <f>SUM('VAR4-Cor'!T768,'VAR4-Sag'!T768)/2</f>
        <v>9.3000000000003497E-2</v>
      </c>
      <c r="Q769" s="23">
        <f t="shared" si="53"/>
        <v>0.10276500000000484</v>
      </c>
      <c r="S769">
        <v>1952</v>
      </c>
      <c r="T769">
        <v>2</v>
      </c>
      <c r="U769" s="11">
        <v>1952.08333331731</v>
      </c>
      <c r="W769" s="23">
        <f t="shared" si="55"/>
        <v>2.2066888400912796E-2</v>
      </c>
      <c r="X769" s="23">
        <f t="shared" si="55"/>
        <v>0.13803952477657497</v>
      </c>
      <c r="Y769" s="23">
        <f t="shared" si="55"/>
        <v>4.2897762072734484E-2</v>
      </c>
      <c r="Z769" s="23">
        <f t="shared" si="54"/>
        <v>6.7668058416740742E-2</v>
      </c>
    </row>
    <row r="770" spans="1:26" x14ac:dyDescent="0.3">
      <c r="A770">
        <v>1952</v>
      </c>
      <c r="B770">
        <v>1</v>
      </c>
      <c r="C770" s="11">
        <v>1951.9999999839499</v>
      </c>
      <c r="E770" s="23">
        <f>SUM('VAR2-Cor'!R769,'VAR2-Sag'!R769)/2</f>
        <v>0.39405890952383149</v>
      </c>
      <c r="F770" s="23">
        <f>SUM('VAR3-Cor'!R769,'VAR3-Sag'!S769)/2</f>
        <v>0.92888060038932796</v>
      </c>
      <c r="G770" s="23">
        <f>SUM('VAR4-Cor'!S769,'VAR4-Sag'!S769)/2</f>
        <v>0.48584860240293049</v>
      </c>
      <c r="H770" s="23">
        <f t="shared" si="52"/>
        <v>0.60292937077203002</v>
      </c>
      <c r="J770">
        <v>1952</v>
      </c>
      <c r="K770">
        <v>1</v>
      </c>
      <c r="L770" s="11">
        <v>1951.9999999839499</v>
      </c>
      <c r="N770" s="23">
        <f>SUM('VAR2-Cor'!S769,'VAR2-Sag'!S769)/2</f>
        <v>6.1499999999995003E-2</v>
      </c>
      <c r="O770" s="23">
        <f>SUM('VAR3-Cor'!S769,'VAR3-Sag'!T769)/2</f>
        <v>0.1230299999999995</v>
      </c>
      <c r="P770" s="23">
        <f>SUM('VAR4-Cor'!T769,'VAR4-Sag'!T769)/2</f>
        <v>9.3000000000003497E-2</v>
      </c>
      <c r="Q770" s="23">
        <f t="shared" si="53"/>
        <v>9.2509999999999329E-2</v>
      </c>
      <c r="S770">
        <v>1952</v>
      </c>
      <c r="T770">
        <v>1</v>
      </c>
      <c r="U770" s="11">
        <v>1951.9999999839499</v>
      </c>
      <c r="W770" s="23">
        <f t="shared" si="55"/>
        <v>2.4234622935713667E-2</v>
      </c>
      <c r="X770" s="23">
        <f t="shared" si="55"/>
        <v>0.11428018026589856</v>
      </c>
      <c r="Y770" s="23">
        <f t="shared" si="55"/>
        <v>4.5183920023474232E-2</v>
      </c>
      <c r="Z770" s="23">
        <f t="shared" si="54"/>
        <v>6.1232907741695486E-2</v>
      </c>
    </row>
    <row r="771" spans="1:26" x14ac:dyDescent="0.3">
      <c r="A771">
        <v>1951</v>
      </c>
      <c r="B771">
        <v>12</v>
      </c>
      <c r="C771" s="11">
        <v>1951.9166666506001</v>
      </c>
      <c r="E771" s="23">
        <f>SUM('VAR2-Cor'!R770,'VAR2-Sag'!R770)/2</f>
        <v>0.46529811966242302</v>
      </c>
      <c r="F771" s="23">
        <f>SUM('VAR3-Cor'!R770,'VAR3-Sag'!S770)/2</f>
        <v>0.974376818741996</v>
      </c>
      <c r="G771" s="23">
        <f>SUM('VAR4-Cor'!S770,'VAR4-Sag'!S770)/2</f>
        <v>0.54325586502846002</v>
      </c>
      <c r="H771" s="23">
        <f t="shared" si="52"/>
        <v>0.66097693447762629</v>
      </c>
      <c r="J771">
        <v>1951</v>
      </c>
      <c r="K771">
        <v>12</v>
      </c>
      <c r="L771" s="11">
        <v>1951.9166666506001</v>
      </c>
      <c r="N771" s="23">
        <f>SUM('VAR2-Cor'!S770,'VAR2-Sag'!S770)/2</f>
        <v>6.1500000000001998E-2</v>
      </c>
      <c r="O771" s="23">
        <f>SUM('VAR3-Cor'!S770,'VAR3-Sag'!T770)/2</f>
        <v>0.15379500000000901</v>
      </c>
      <c r="P771" s="23">
        <f>SUM('VAR4-Cor'!T770,'VAR4-Sag'!T770)/2</f>
        <v>9.2999999999996391E-2</v>
      </c>
      <c r="Q771" s="23">
        <f t="shared" si="53"/>
        <v>0.10276500000000248</v>
      </c>
      <c r="S771">
        <v>1951</v>
      </c>
      <c r="T771">
        <v>12</v>
      </c>
      <c r="U771" s="11">
        <v>1951.9166666506001</v>
      </c>
      <c r="W771" s="23">
        <f t="shared" si="55"/>
        <v>2.8615834359239947E-2</v>
      </c>
      <c r="X771" s="23">
        <f t="shared" si="55"/>
        <v>0.14985428283843405</v>
      </c>
      <c r="Y771" s="23">
        <f t="shared" si="55"/>
        <v>5.0522795447644819E-2</v>
      </c>
      <c r="Z771" s="23">
        <f t="shared" si="54"/>
        <v>7.6330970881772944E-2</v>
      </c>
    </row>
    <row r="772" spans="1:26" x14ac:dyDescent="0.3">
      <c r="A772">
        <v>1951</v>
      </c>
      <c r="B772">
        <v>11</v>
      </c>
      <c r="C772" s="11">
        <v>1951.83333331724</v>
      </c>
      <c r="E772" s="23">
        <f>SUM('VAR2-Cor'!R771,'VAR2-Sag'!R771)/2</f>
        <v>0.51629696484132503</v>
      </c>
      <c r="F772" s="23">
        <f>SUM('VAR3-Cor'!R771,'VAR3-Sag'!S771)/2</f>
        <v>1.0340019271268699</v>
      </c>
      <c r="G772" s="23">
        <f>SUM('VAR4-Cor'!S771,'VAR4-Sag'!S771)/2</f>
        <v>0.59800549480135801</v>
      </c>
      <c r="H772" s="23">
        <f t="shared" si="52"/>
        <v>0.71610146225651761</v>
      </c>
      <c r="J772">
        <v>1951</v>
      </c>
      <c r="K772">
        <v>11</v>
      </c>
      <c r="L772" s="11">
        <v>1951.83333331724</v>
      </c>
      <c r="N772" s="23">
        <f>SUM('VAR2-Cor'!S771,'VAR2-Sag'!S771)/2</f>
        <v>3.0750000000004701E-2</v>
      </c>
      <c r="O772" s="23">
        <f>SUM('VAR3-Cor'!S771,'VAR3-Sag'!T771)/2</f>
        <v>9.2280000000009202E-2</v>
      </c>
      <c r="P772" s="23">
        <f>SUM('VAR4-Cor'!T771,'VAR4-Sag'!T771)/2</f>
        <v>9.3000000000003497E-2</v>
      </c>
      <c r="Q772" s="23">
        <f t="shared" si="53"/>
        <v>7.2010000000005805E-2</v>
      </c>
      <c r="S772">
        <v>1951</v>
      </c>
      <c r="T772">
        <v>11</v>
      </c>
      <c r="U772" s="11">
        <v>1951.83333331724</v>
      </c>
      <c r="W772" s="23">
        <f t="shared" si="55"/>
        <v>1.587613166887317E-2</v>
      </c>
      <c r="X772" s="23">
        <f t="shared" si="55"/>
        <v>9.5417697835277065E-2</v>
      </c>
      <c r="Y772" s="23">
        <f t="shared" si="55"/>
        <v>5.5614511016528388E-2</v>
      </c>
      <c r="Z772" s="23">
        <f t="shared" si="54"/>
        <v>5.5636113506892876E-2</v>
      </c>
    </row>
    <row r="773" spans="1:26" x14ac:dyDescent="0.3">
      <c r="A773">
        <v>1951</v>
      </c>
      <c r="B773">
        <v>10</v>
      </c>
      <c r="C773" s="11">
        <v>1951.7499999838799</v>
      </c>
      <c r="E773" s="23">
        <f>SUM('VAR2-Cor'!R772,'VAR2-Sag'!R772)/2</f>
        <v>0.51560728187068505</v>
      </c>
      <c r="F773" s="23">
        <f>SUM('VAR3-Cor'!R772,'VAR3-Sag'!S772)/2</f>
        <v>1.06337606837409</v>
      </c>
      <c r="G773" s="23">
        <f>SUM('VAR4-Cor'!S772,'VAR4-Sag'!S772)/2</f>
        <v>0.60696043919077902</v>
      </c>
      <c r="H773" s="23">
        <f t="shared" si="52"/>
        <v>0.72864792981185145</v>
      </c>
      <c r="J773">
        <v>1951</v>
      </c>
      <c r="K773">
        <v>10</v>
      </c>
      <c r="L773" s="11">
        <v>1951.7499999838799</v>
      </c>
      <c r="N773" s="23">
        <f>SUM('VAR2-Cor'!S772,'VAR2-Sag'!S772)/2</f>
        <v>6.1499999999995003E-2</v>
      </c>
      <c r="O773" s="23">
        <f>SUM('VAR3-Cor'!S772,'VAR3-Sag'!T772)/2</f>
        <v>0.1230299999999995</v>
      </c>
      <c r="P773" s="23">
        <f>SUM('VAR4-Cor'!T772,'VAR4-Sag'!T772)/2</f>
        <v>0.13799999999999779</v>
      </c>
      <c r="Q773" s="23">
        <f t="shared" si="53"/>
        <v>0.10750999999999744</v>
      </c>
      <c r="S773">
        <v>1951</v>
      </c>
      <c r="T773">
        <v>10</v>
      </c>
      <c r="U773" s="11">
        <v>1951.7499999838799</v>
      </c>
      <c r="W773" s="23">
        <f t="shared" si="55"/>
        <v>3.1709847835044554E-2</v>
      </c>
      <c r="X773" s="23">
        <f t="shared" si="55"/>
        <v>0.13082715769206377</v>
      </c>
      <c r="Y773" s="23">
        <f t="shared" si="55"/>
        <v>8.3760540608326162E-2</v>
      </c>
      <c r="Z773" s="23">
        <f t="shared" si="54"/>
        <v>8.2099182045144825E-2</v>
      </c>
    </row>
    <row r="774" spans="1:26" x14ac:dyDescent="0.3">
      <c r="A774">
        <v>1951</v>
      </c>
      <c r="B774">
        <v>9</v>
      </c>
      <c r="C774" s="11">
        <v>1951.66666665052</v>
      </c>
      <c r="E774" s="23">
        <f>SUM('VAR2-Cor'!R773,'VAR2-Sag'!R773)/2</f>
        <v>0.46362253230963002</v>
      </c>
      <c r="F774" s="23">
        <f>SUM('VAR3-Cor'!R773,'VAR3-Sag'!S773)/2</f>
        <v>0.99650325058958955</v>
      </c>
      <c r="G774" s="23">
        <f>SUM('VAR4-Cor'!S773,'VAR4-Sag'!S773)/2</f>
        <v>0.58106827560675045</v>
      </c>
      <c r="H774" s="23">
        <f t="shared" si="52"/>
        <v>0.68039801950198997</v>
      </c>
      <c r="J774">
        <v>1951</v>
      </c>
      <c r="K774">
        <v>9</v>
      </c>
      <c r="L774" s="11">
        <v>1951.66666665052</v>
      </c>
      <c r="N774" s="23">
        <f>SUM('VAR2-Cor'!S773,'VAR2-Sag'!S773)/2</f>
        <v>3.0750000000004701E-2</v>
      </c>
      <c r="O774" s="23">
        <f>SUM('VAR3-Cor'!S773,'VAR3-Sag'!T773)/2</f>
        <v>6.151500000000705E-2</v>
      </c>
      <c r="P774" s="23">
        <f>SUM('VAR4-Cor'!T773,'VAR4-Sag'!T773)/2</f>
        <v>6.9000000000002601E-2</v>
      </c>
      <c r="Q774" s="23">
        <f t="shared" si="53"/>
        <v>5.3755000000004792E-2</v>
      </c>
      <c r="S774">
        <v>1951</v>
      </c>
      <c r="T774">
        <v>9</v>
      </c>
      <c r="U774" s="11">
        <v>1951.66666665052</v>
      </c>
      <c r="W774" s="23">
        <f t="shared" si="55"/>
        <v>1.4256392868523303E-2</v>
      </c>
      <c r="X774" s="23">
        <f t="shared" si="55"/>
        <v>6.1299897460025628E-2</v>
      </c>
      <c r="Y774" s="23">
        <f t="shared" si="55"/>
        <v>4.0093711016867289E-2</v>
      </c>
      <c r="Z774" s="23">
        <f t="shared" si="54"/>
        <v>3.8550000448472073E-2</v>
      </c>
    </row>
    <row r="775" spans="1:26" x14ac:dyDescent="0.3">
      <c r="A775">
        <v>1951</v>
      </c>
      <c r="B775">
        <v>8</v>
      </c>
      <c r="C775" s="11">
        <v>1951.5833333171599</v>
      </c>
      <c r="E775" s="23">
        <f>SUM('VAR2-Cor'!R774,'VAR2-Sag'!R774)/2</f>
        <v>0.42061377484490348</v>
      </c>
      <c r="F775" s="23">
        <f>SUM('VAR3-Cor'!R774,'VAR3-Sag'!S774)/2</f>
        <v>0.90235993181631302</v>
      </c>
      <c r="G775" s="23">
        <f>SUM('VAR4-Cor'!S774,'VAR4-Sag'!S774)/2</f>
        <v>0.55850268376772849</v>
      </c>
      <c r="H775" s="23">
        <f t="shared" si="52"/>
        <v>0.62715879680964826</v>
      </c>
      <c r="J775">
        <v>1951</v>
      </c>
      <c r="K775">
        <v>8</v>
      </c>
      <c r="L775" s="11">
        <v>1951.5833333171599</v>
      </c>
      <c r="N775" s="23">
        <f>SUM('VAR2-Cor'!S774,'VAR2-Sag'!S774)/2</f>
        <v>3.0749999999997599E-2</v>
      </c>
      <c r="O775" s="23">
        <f>SUM('VAR3-Cor'!S774,'VAR3-Sag'!T774)/2</f>
        <v>0.1230300000000065</v>
      </c>
      <c r="P775" s="23">
        <f>SUM('VAR4-Cor'!T774,'VAR4-Sag'!T774)/2</f>
        <v>9.2999999999996391E-2</v>
      </c>
      <c r="Q775" s="23">
        <f t="shared" si="53"/>
        <v>8.2260000000000152E-2</v>
      </c>
      <c r="S775">
        <v>1951</v>
      </c>
      <c r="T775">
        <v>8</v>
      </c>
      <c r="U775" s="11">
        <v>1951.5833333171599</v>
      </c>
      <c r="W775" s="23">
        <f t="shared" si="55"/>
        <v>1.2933873576479772E-2</v>
      </c>
      <c r="X775" s="23">
        <f t="shared" si="55"/>
        <v>0.11101734241136685</v>
      </c>
      <c r="Y775" s="23">
        <f t="shared" si="55"/>
        <v>5.1940749590396733E-2</v>
      </c>
      <c r="Z775" s="23">
        <f t="shared" si="54"/>
        <v>5.8630655192747787E-2</v>
      </c>
    </row>
    <row r="776" spans="1:26" x14ac:dyDescent="0.3">
      <c r="A776">
        <v>1951</v>
      </c>
      <c r="B776">
        <v>7</v>
      </c>
      <c r="C776" s="11">
        <v>1951.4999999838001</v>
      </c>
      <c r="E776" s="23">
        <f>SUM('VAR2-Cor'!R775,'VAR2-Sag'!R775)/2</f>
        <v>0.39855193389753601</v>
      </c>
      <c r="F776" s="23">
        <f>SUM('VAR3-Cor'!R775,'VAR3-Sag'!S775)/2</f>
        <v>0.8256384140473354</v>
      </c>
      <c r="G776" s="23">
        <f>SUM('VAR4-Cor'!S775,'VAR4-Sag'!S775)/2</f>
        <v>0.53502659503793004</v>
      </c>
      <c r="H776" s="23">
        <f t="shared" si="52"/>
        <v>0.58640564766093384</v>
      </c>
      <c r="J776">
        <v>1951</v>
      </c>
      <c r="K776">
        <v>7</v>
      </c>
      <c r="L776" s="11">
        <v>1951.4999999838001</v>
      </c>
      <c r="N776" s="23">
        <f>SUM('VAR2-Cor'!S775,'VAR2-Sag'!S775)/2</f>
        <v>3.0750000000004701E-2</v>
      </c>
      <c r="O776" s="23">
        <f>SUM('VAR3-Cor'!S775,'VAR3-Sag'!T775)/2</f>
        <v>6.1514999999999945E-2</v>
      </c>
      <c r="P776" s="23">
        <f>SUM('VAR4-Cor'!T775,'VAR4-Sag'!T775)/2</f>
        <v>6.9000000000002601E-2</v>
      </c>
      <c r="Q776" s="23">
        <f t="shared" si="53"/>
        <v>5.3755000000002419E-2</v>
      </c>
      <c r="S776">
        <v>1951</v>
      </c>
      <c r="T776">
        <v>7</v>
      </c>
      <c r="U776" s="11">
        <v>1951.4999999838001</v>
      </c>
      <c r="W776" s="23">
        <f t="shared" si="55"/>
        <v>1.2255471967351106E-2</v>
      </c>
      <c r="X776" s="23">
        <f t="shared" si="55"/>
        <v>5.0789147040121795E-2</v>
      </c>
      <c r="Y776" s="23">
        <f t="shared" si="55"/>
        <v>3.6916835057618565E-2</v>
      </c>
      <c r="Z776" s="23">
        <f t="shared" si="54"/>
        <v>3.3320484688363822E-2</v>
      </c>
    </row>
    <row r="777" spans="1:26" x14ac:dyDescent="0.3">
      <c r="A777">
        <v>1951</v>
      </c>
      <c r="B777">
        <v>6</v>
      </c>
      <c r="C777" s="11">
        <v>1951.41666665044</v>
      </c>
      <c r="E777" s="23">
        <f>SUM('VAR2-Cor'!R776,'VAR2-Sag'!R776)/2</f>
        <v>0.40318419343386203</v>
      </c>
      <c r="F777" s="23">
        <f>SUM('VAR3-Cor'!R776,'VAR3-Sag'!S776)/2</f>
        <v>0.76820991586054244</v>
      </c>
      <c r="G777" s="23">
        <f>SUM('VAR4-Cor'!S776,'VAR4-Sag'!S776)/2</f>
        <v>0.50758235679337904</v>
      </c>
      <c r="H777" s="23">
        <f t="shared" si="52"/>
        <v>0.5596588220292612</v>
      </c>
      <c r="J777">
        <v>1951</v>
      </c>
      <c r="K777">
        <v>6</v>
      </c>
      <c r="L777" s="11">
        <v>1951.41666665044</v>
      </c>
      <c r="N777" s="23">
        <f>SUM('VAR2-Cor'!S776,'VAR2-Sag'!S776)/2</f>
        <v>3.0749999999997599E-2</v>
      </c>
      <c r="O777" s="23">
        <f>SUM('VAR3-Cor'!S776,'VAR3-Sag'!T776)/2</f>
        <v>0.1230300000000065</v>
      </c>
      <c r="P777" s="23">
        <f>SUM('VAR4-Cor'!T776,'VAR4-Sag'!T776)/2</f>
        <v>9.2999999999996391E-2</v>
      </c>
      <c r="Q777" s="23">
        <f t="shared" si="53"/>
        <v>8.2260000000000152E-2</v>
      </c>
      <c r="S777">
        <v>1951</v>
      </c>
      <c r="T777">
        <v>6</v>
      </c>
      <c r="U777" s="11">
        <v>1951.41666665044</v>
      </c>
      <c r="W777" s="23">
        <f t="shared" si="55"/>
        <v>1.2397913948090289E-2</v>
      </c>
      <c r="X777" s="23">
        <f t="shared" si="55"/>
        <v>9.4512865948327529E-2</v>
      </c>
      <c r="Y777" s="23">
        <f t="shared" si="55"/>
        <v>4.7205159181782419E-2</v>
      </c>
      <c r="Z777" s="23">
        <f t="shared" si="54"/>
        <v>5.137197969273341E-2</v>
      </c>
    </row>
    <row r="778" spans="1:26" x14ac:dyDescent="0.3">
      <c r="A778">
        <v>1951</v>
      </c>
      <c r="B778">
        <v>5</v>
      </c>
      <c r="C778" s="11">
        <v>1951.3333333170799</v>
      </c>
      <c r="E778" s="23">
        <f>SUM('VAR2-Cor'!R777,'VAR2-Sag'!R777)/2</f>
        <v>0.41536149493318952</v>
      </c>
      <c r="F778" s="23">
        <f>SUM('VAR3-Cor'!R777,'VAR3-Sag'!S777)/2</f>
        <v>0.70524441118401349</v>
      </c>
      <c r="G778" s="23">
        <f>SUM('VAR4-Cor'!S777,'VAR4-Sag'!S777)/2</f>
        <v>0.46737160968517349</v>
      </c>
      <c r="H778" s="23">
        <f t="shared" si="52"/>
        <v>0.52932583860079208</v>
      </c>
      <c r="J778">
        <v>1951</v>
      </c>
      <c r="K778">
        <v>5</v>
      </c>
      <c r="L778" s="11">
        <v>1951.3333333170799</v>
      </c>
      <c r="N778" s="23">
        <f>SUM('VAR2-Cor'!S777,'VAR2-Sag'!S777)/2</f>
        <v>3.0749999999997599E-2</v>
      </c>
      <c r="O778" s="23">
        <f>SUM('VAR3-Cor'!S777,'VAR3-Sag'!T777)/2</f>
        <v>6.1514999999999945E-2</v>
      </c>
      <c r="P778" s="23">
        <f>SUM('VAR4-Cor'!T777,'VAR4-Sag'!T777)/2</f>
        <v>6.9000000000002601E-2</v>
      </c>
      <c r="Q778" s="23">
        <f t="shared" si="53"/>
        <v>5.3755000000000053E-2</v>
      </c>
      <c r="S778">
        <v>1951</v>
      </c>
      <c r="T778">
        <v>5</v>
      </c>
      <c r="U778" s="11">
        <v>1951.3333333170799</v>
      </c>
      <c r="W778" s="23">
        <f t="shared" si="55"/>
        <v>1.2772365969194581E-2</v>
      </c>
      <c r="X778" s="23">
        <f t="shared" si="55"/>
        <v>4.3383109953984554E-2</v>
      </c>
      <c r="Y778" s="23">
        <f t="shared" si="55"/>
        <v>3.224864106827819E-2</v>
      </c>
      <c r="Z778" s="23">
        <f t="shared" si="54"/>
        <v>2.9468038997152442E-2</v>
      </c>
    </row>
    <row r="779" spans="1:26" x14ac:dyDescent="0.3">
      <c r="A779">
        <v>1951</v>
      </c>
      <c r="B779">
        <v>4</v>
      </c>
      <c r="C779" s="11">
        <v>1951.24999998372</v>
      </c>
      <c r="E779" s="23">
        <f>SUM('VAR2-Cor'!R778,'VAR2-Sag'!R778)/2</f>
        <v>0.41710492681129852</v>
      </c>
      <c r="F779" s="23">
        <f>SUM('VAR3-Cor'!R778,'VAR3-Sag'!S778)/2</f>
        <v>0.65451836422277143</v>
      </c>
      <c r="G779" s="23">
        <f>SUM('VAR4-Cor'!S778,'VAR4-Sag'!S778)/2</f>
        <v>0.42416458336645402</v>
      </c>
      <c r="H779" s="23">
        <f t="shared" si="52"/>
        <v>0.49859595813350799</v>
      </c>
      <c r="J779">
        <v>1951</v>
      </c>
      <c r="K779">
        <v>4</v>
      </c>
      <c r="L779" s="11">
        <v>1951.24999998372</v>
      </c>
      <c r="N779" s="23">
        <f>SUM('VAR2-Cor'!S778,'VAR2-Sag'!S778)/2</f>
        <v>3.0750000000004701E-2</v>
      </c>
      <c r="O779" s="23">
        <f>SUM('VAR3-Cor'!S778,'VAR3-Sag'!T778)/2</f>
        <v>0.1230300000000065</v>
      </c>
      <c r="P779" s="23">
        <f>SUM('VAR4-Cor'!T778,'VAR4-Sag'!T778)/2</f>
        <v>9.3000000000003497E-2</v>
      </c>
      <c r="Q779" s="23">
        <f t="shared" si="53"/>
        <v>8.2260000000004899E-2</v>
      </c>
      <c r="S779">
        <v>1951</v>
      </c>
      <c r="T779">
        <v>4</v>
      </c>
      <c r="U779" s="11">
        <v>1951.24999998372</v>
      </c>
      <c r="W779" s="23">
        <f t="shared" si="55"/>
        <v>1.2825976499449389E-2</v>
      </c>
      <c r="X779" s="23">
        <f t="shared" si="55"/>
        <v>8.0525394350331819E-2</v>
      </c>
      <c r="Y779" s="23">
        <f t="shared" si="55"/>
        <v>3.944730625308171E-2</v>
      </c>
      <c r="Z779" s="23">
        <f t="shared" si="54"/>
        <v>4.4266225700954308E-2</v>
      </c>
    </row>
    <row r="780" spans="1:26" x14ac:dyDescent="0.3">
      <c r="A780">
        <v>1951</v>
      </c>
      <c r="B780">
        <v>3</v>
      </c>
      <c r="C780" s="11">
        <v>1951.16666665036</v>
      </c>
      <c r="E780" s="23">
        <f>SUM('VAR2-Cor'!R779,'VAR2-Sag'!R779)/2</f>
        <v>0.40540319423126803</v>
      </c>
      <c r="F780" s="23">
        <f>SUM('VAR3-Cor'!R779,'VAR3-Sag'!S779)/2</f>
        <v>0.62505270198929952</v>
      </c>
      <c r="G780" s="23">
        <f>SUM('VAR4-Cor'!S779,'VAR4-Sag'!S779)/2</f>
        <v>0.39539179264695745</v>
      </c>
      <c r="H780" s="23">
        <f t="shared" si="52"/>
        <v>0.47528256295584165</v>
      </c>
      <c r="J780">
        <v>1951</v>
      </c>
      <c r="K780">
        <v>3</v>
      </c>
      <c r="L780" s="11">
        <v>1951.16666665036</v>
      </c>
      <c r="N780" s="23">
        <f>SUM('VAR2-Cor'!S779,'VAR2-Sag'!S779)/2</f>
        <v>3.0749999999997599E-2</v>
      </c>
      <c r="O780" s="23">
        <f>SUM('VAR3-Cor'!S779,'VAR3-Sag'!T779)/2</f>
        <v>6.1514999999999945E-2</v>
      </c>
      <c r="P780" s="23">
        <f>SUM('VAR4-Cor'!T779,'VAR4-Sag'!T779)/2</f>
        <v>6.8999999999995495E-2</v>
      </c>
      <c r="Q780" s="23">
        <f t="shared" si="53"/>
        <v>5.3754999999997687E-2</v>
      </c>
      <c r="S780">
        <v>1951</v>
      </c>
      <c r="T780">
        <v>3</v>
      </c>
      <c r="U780" s="11">
        <v>1951.16666665036</v>
      </c>
      <c r="W780" s="23">
        <f t="shared" si="55"/>
        <v>1.2466148222610518E-2</v>
      </c>
      <c r="X780" s="23">
        <f t="shared" si="55"/>
        <v>3.8450116962871726E-2</v>
      </c>
      <c r="Y780" s="23">
        <f t="shared" si="55"/>
        <v>2.7282033692638284E-2</v>
      </c>
      <c r="Z780" s="23">
        <f t="shared" si="54"/>
        <v>2.6066099626040173E-2</v>
      </c>
    </row>
    <row r="781" spans="1:26" x14ac:dyDescent="0.3">
      <c r="A781">
        <v>1951</v>
      </c>
      <c r="B781">
        <v>2</v>
      </c>
      <c r="C781" s="11">
        <v>1951.0833333170001</v>
      </c>
      <c r="E781" s="23">
        <f>SUM('VAR2-Cor'!R780,'VAR2-Sag'!R780)/2</f>
        <v>0.39568960394753949</v>
      </c>
      <c r="F781" s="23">
        <f>SUM('VAR3-Cor'!R780,'VAR3-Sag'!S780)/2</f>
        <v>0.62980155528973847</v>
      </c>
      <c r="G781" s="23">
        <f>SUM('VAR4-Cor'!S780,'VAR4-Sag'!S780)/2</f>
        <v>0.41456394911600147</v>
      </c>
      <c r="H781" s="23">
        <f t="shared" ref="H781:H844" si="56">AVERAGE(D781:G781)</f>
        <v>0.48001836945109311</v>
      </c>
      <c r="J781">
        <v>1951</v>
      </c>
      <c r="K781">
        <v>2</v>
      </c>
      <c r="L781" s="11">
        <v>1951.0833333170001</v>
      </c>
      <c r="N781" s="23">
        <f>SUM('VAR2-Cor'!S780,'VAR2-Sag'!S780)/2</f>
        <v>6.1500000000001998E-2</v>
      </c>
      <c r="O781" s="23">
        <f>SUM('VAR3-Cor'!S780,'VAR3-Sag'!T780)/2</f>
        <v>0.184545000000014</v>
      </c>
      <c r="P781" s="23">
        <f>SUM('VAR4-Cor'!T780,'VAR4-Sag'!T780)/2</f>
        <v>0.23100000000000151</v>
      </c>
      <c r="Q781" s="23">
        <f t="shared" ref="Q781:Q844" si="57">AVERAGE(M781:P781)</f>
        <v>0.15901500000000582</v>
      </c>
      <c r="S781">
        <v>1951</v>
      </c>
      <c r="T781">
        <v>2</v>
      </c>
      <c r="U781" s="11">
        <v>1951.0833333170001</v>
      </c>
      <c r="W781" s="23">
        <f t="shared" si="55"/>
        <v>2.433491064277447E-2</v>
      </c>
      <c r="X781" s="23">
        <f t="shared" si="55"/>
        <v>0.1162267280209536</v>
      </c>
      <c r="Y781" s="23">
        <f t="shared" si="55"/>
        <v>9.5764272245796964E-2</v>
      </c>
      <c r="Z781" s="23">
        <f t="shared" ref="Z781:Z844" si="58">AVERAGE(V781:Y781)</f>
        <v>7.8775303636508351E-2</v>
      </c>
    </row>
    <row r="782" spans="1:26" x14ac:dyDescent="0.3">
      <c r="A782">
        <v>1951</v>
      </c>
      <c r="B782">
        <v>1</v>
      </c>
      <c r="C782" s="11">
        <v>1950.99999998364</v>
      </c>
      <c r="E782" s="23">
        <f>SUM('VAR2-Cor'!R781,'VAR2-Sag'!R781)/2</f>
        <v>0.42250171805685099</v>
      </c>
      <c r="F782" s="23">
        <f>SUM('VAR3-Cor'!R781,'VAR3-Sag'!S781)/2</f>
        <v>0.75653515585150499</v>
      </c>
      <c r="G782" s="23">
        <f>SUM('VAR4-Cor'!S781,'VAR4-Sag'!S781)/2</f>
        <v>0.53685657915017349</v>
      </c>
      <c r="H782" s="23">
        <f t="shared" si="56"/>
        <v>0.57196448435284308</v>
      </c>
      <c r="J782">
        <v>1951</v>
      </c>
      <c r="K782">
        <v>1</v>
      </c>
      <c r="L782" s="11">
        <v>1950.99999998364</v>
      </c>
      <c r="N782" s="23">
        <f>SUM('VAR2-Cor'!S781,'VAR2-Sag'!S781)/2</f>
        <v>3.0749999999997599E-2</v>
      </c>
      <c r="O782" s="23">
        <f>SUM('VAR3-Cor'!S781,'VAR3-Sag'!T781)/2</f>
        <v>0.15379500000000201</v>
      </c>
      <c r="P782" s="23">
        <f>SUM('VAR4-Cor'!T781,'VAR4-Sag'!T781)/2</f>
        <v>0.1859999999999995</v>
      </c>
      <c r="Q782" s="23">
        <f t="shared" si="57"/>
        <v>0.12351499999999971</v>
      </c>
      <c r="S782">
        <v>1951</v>
      </c>
      <c r="T782">
        <v>1</v>
      </c>
      <c r="U782" s="11">
        <v>1950.99999998364</v>
      </c>
      <c r="W782" s="23">
        <f t="shared" si="55"/>
        <v>1.2991927830247154E-2</v>
      </c>
      <c r="X782" s="23">
        <f t="shared" si="55"/>
        <v>0.11635132429418374</v>
      </c>
      <c r="Y782" s="23">
        <f t="shared" si="55"/>
        <v>9.9855323721931996E-2</v>
      </c>
      <c r="Z782" s="23">
        <f t="shared" si="58"/>
        <v>7.6399525282120961E-2</v>
      </c>
    </row>
    <row r="783" spans="1:26" x14ac:dyDescent="0.3">
      <c r="A783">
        <v>1950</v>
      </c>
      <c r="B783">
        <v>12</v>
      </c>
      <c r="C783" s="11">
        <v>1950.9166666502699</v>
      </c>
      <c r="F783" s="23">
        <f>SUM('VAR3-Cor'!R782,'VAR3-Sag'!S782)/2</f>
        <v>0.88414996241467403</v>
      </c>
      <c r="G783" s="23">
        <f>SUM('VAR4-Cor'!S782,'VAR4-Sag'!S782)/2</f>
        <v>0.34506081901019447</v>
      </c>
      <c r="H783" s="23">
        <f t="shared" si="56"/>
        <v>0.61460539071243425</v>
      </c>
      <c r="J783">
        <v>1950</v>
      </c>
      <c r="K783">
        <v>12</v>
      </c>
      <c r="L783" s="11">
        <v>1950.9166666502699</v>
      </c>
      <c r="O783" s="23">
        <f>SUM('VAR3-Cor'!S782,'VAR3-Sag'!T782)/2</f>
        <v>0.15379500000000901</v>
      </c>
      <c r="P783" s="23">
        <f>SUM('VAR4-Cor'!T782,'VAR4-Sag'!T782)/2</f>
        <v>0.13499999999999801</v>
      </c>
      <c r="Q783" s="23">
        <f t="shared" si="57"/>
        <v>0.14439750000000351</v>
      </c>
      <c r="S783">
        <v>1950</v>
      </c>
      <c r="T783">
        <v>12</v>
      </c>
      <c r="U783" s="11">
        <v>1950.9166666502699</v>
      </c>
      <c r="X783" s="23">
        <f t="shared" ref="X783:Y846" si="59">F783*O783</f>
        <v>0.13597784346957276</v>
      </c>
      <c r="Y783" s="23">
        <f t="shared" si="59"/>
        <v>4.6583210566375564E-2</v>
      </c>
      <c r="Z783" s="23">
        <f t="shared" si="58"/>
        <v>9.1280527017974164E-2</v>
      </c>
    </row>
    <row r="784" spans="1:26" x14ac:dyDescent="0.3">
      <c r="A784">
        <v>1950</v>
      </c>
      <c r="B784">
        <v>11</v>
      </c>
      <c r="C784" s="11">
        <v>1950.8333333169101</v>
      </c>
      <c r="F784" s="23">
        <f>SUM('VAR3-Cor'!R783,'VAR3-Sag'!S783)/2</f>
        <v>0.93576045028122157</v>
      </c>
      <c r="G784" s="23">
        <f>SUM('VAR4-Cor'!S783,'VAR4-Sag'!S783)/2</f>
        <v>0.36321449479385048</v>
      </c>
      <c r="H784" s="23">
        <f t="shared" si="56"/>
        <v>0.64948747253753603</v>
      </c>
      <c r="J784">
        <v>1950</v>
      </c>
      <c r="K784">
        <v>11</v>
      </c>
      <c r="L784" s="11">
        <v>1950.8333333169101</v>
      </c>
      <c r="O784" s="23">
        <f>SUM('VAR3-Cor'!S783,'VAR3-Sag'!T783)/2</f>
        <v>0.15379500000000901</v>
      </c>
      <c r="P784" s="23">
        <f>SUM('VAR4-Cor'!T783,'VAR4-Sag'!T783)/2</f>
        <v>8.9999999999996E-2</v>
      </c>
      <c r="Q784" s="23">
        <f t="shared" si="57"/>
        <v>0.1218975000000025</v>
      </c>
      <c r="S784">
        <v>1950</v>
      </c>
      <c r="T784">
        <v>11</v>
      </c>
      <c r="U784" s="11">
        <v>1950.8333333169101</v>
      </c>
      <c r="X784" s="23">
        <f t="shared" si="59"/>
        <v>0.1439152784510089</v>
      </c>
      <c r="Y784" s="23">
        <f t="shared" si="59"/>
        <v>3.2689304531445092E-2</v>
      </c>
      <c r="Z784" s="23">
        <f t="shared" si="58"/>
        <v>8.8302291491226995E-2</v>
      </c>
    </row>
    <row r="785" spans="1:26" x14ac:dyDescent="0.3">
      <c r="A785">
        <v>1950</v>
      </c>
      <c r="B785">
        <v>10</v>
      </c>
      <c r="C785" s="11">
        <v>1950.74999998355</v>
      </c>
      <c r="F785" s="23">
        <f>SUM('VAR3-Cor'!R784,'VAR3-Sag'!S784)/2</f>
        <v>0.96005678143731354</v>
      </c>
      <c r="G785" s="23">
        <f>SUM('VAR4-Cor'!S784,'VAR4-Sag'!S784)/2</f>
        <v>0.37080759128066998</v>
      </c>
      <c r="H785" s="23">
        <f t="shared" si="56"/>
        <v>0.66543218635899182</v>
      </c>
      <c r="J785">
        <v>1950</v>
      </c>
      <c r="K785">
        <v>10</v>
      </c>
      <c r="L785" s="11">
        <v>1950.74999998355</v>
      </c>
      <c r="O785" s="23">
        <f>SUM('VAR3-Cor'!S784,'VAR3-Sag'!T784)/2</f>
        <v>6.1514999999999945E-2</v>
      </c>
      <c r="P785" s="23">
        <f>SUM('VAR4-Cor'!T784,'VAR4-Sag'!T784)/2</f>
        <v>8.9999999999996E-2</v>
      </c>
      <c r="Q785" s="23">
        <f t="shared" si="57"/>
        <v>7.5757499999997979E-2</v>
      </c>
      <c r="S785">
        <v>1950</v>
      </c>
      <c r="T785">
        <v>10</v>
      </c>
      <c r="U785" s="11">
        <v>1950.74999998355</v>
      </c>
      <c r="X785" s="23">
        <f t="shared" si="59"/>
        <v>5.9057892910116289E-2</v>
      </c>
      <c r="Y785" s="23">
        <f t="shared" si="59"/>
        <v>3.3372683215258818E-2</v>
      </c>
      <c r="Z785" s="23">
        <f t="shared" si="58"/>
        <v>4.6215288062687557E-2</v>
      </c>
    </row>
    <row r="786" spans="1:26" x14ac:dyDescent="0.3">
      <c r="A786">
        <v>1950</v>
      </c>
      <c r="B786">
        <v>9</v>
      </c>
      <c r="C786" s="11">
        <v>1950.6666666501901</v>
      </c>
      <c r="F786" s="23">
        <f>SUM('VAR3-Cor'!R785,'VAR3-Sag'!S785)/2</f>
        <v>0.95359140471624948</v>
      </c>
      <c r="G786" s="23">
        <f>SUM('VAR4-Cor'!S785,'VAR4-Sag'!S785)/2</f>
        <v>0.35106251974363251</v>
      </c>
      <c r="H786" s="23">
        <f t="shared" si="56"/>
        <v>0.65232696222994102</v>
      </c>
      <c r="J786">
        <v>1950</v>
      </c>
      <c r="K786">
        <v>9</v>
      </c>
      <c r="L786" s="11">
        <v>1950.6666666501901</v>
      </c>
      <c r="O786" s="23">
        <f>SUM('VAR3-Cor'!S785,'VAR3-Sag'!T785)/2</f>
        <v>4.6132500000005849E-2</v>
      </c>
      <c r="P786" s="23">
        <f>SUM('VAR4-Cor'!T785,'VAR4-Sag'!T785)/2</f>
        <v>4.5000000000001698E-2</v>
      </c>
      <c r="Q786" s="23">
        <f t="shared" si="57"/>
        <v>4.5566250000003777E-2</v>
      </c>
      <c r="S786">
        <v>1950</v>
      </c>
      <c r="T786">
        <v>9</v>
      </c>
      <c r="U786" s="11">
        <v>1950.6666666501901</v>
      </c>
      <c r="X786" s="23">
        <f t="shared" si="59"/>
        <v>4.3991555478077954E-2</v>
      </c>
      <c r="Y786" s="23">
        <f t="shared" si="59"/>
        <v>1.579781338846406E-2</v>
      </c>
      <c r="Z786" s="23">
        <f t="shared" si="58"/>
        <v>2.9894684433271007E-2</v>
      </c>
    </row>
    <row r="787" spans="1:26" x14ac:dyDescent="0.3">
      <c r="A787">
        <v>1950</v>
      </c>
      <c r="B787">
        <v>8</v>
      </c>
      <c r="C787" s="11">
        <v>1950.58333331683</v>
      </c>
      <c r="F787" s="23">
        <f>SUM('VAR3-Cor'!R786,'VAR3-Sag'!S786)/2</f>
        <v>0.94709054576870355</v>
      </c>
      <c r="G787" s="23">
        <f>SUM('VAR4-Cor'!S786,'VAR4-Sag'!S786)/2</f>
        <v>0.30420151137039497</v>
      </c>
      <c r="H787" s="23">
        <f t="shared" si="56"/>
        <v>0.62564602856954932</v>
      </c>
      <c r="J787">
        <v>1950</v>
      </c>
      <c r="K787">
        <v>8</v>
      </c>
      <c r="L787" s="11">
        <v>1950.58333331683</v>
      </c>
      <c r="O787" s="23">
        <f>SUM('VAR3-Cor'!S786,'VAR3-Sag'!T786)/2</f>
        <v>4.6132499999997446E-2</v>
      </c>
      <c r="P787" s="23">
        <f>SUM('VAR4-Cor'!T786,'VAR4-Sag'!T786)/2</f>
        <v>8.9999999999996E-2</v>
      </c>
      <c r="Q787" s="23">
        <f t="shared" si="57"/>
        <v>6.806624999999672E-2</v>
      </c>
      <c r="S787">
        <v>1950</v>
      </c>
      <c r="T787">
        <v>8</v>
      </c>
      <c r="U787" s="11">
        <v>1950.58333331683</v>
      </c>
      <c r="X787" s="23">
        <f t="shared" si="59"/>
        <v>4.3691654602672297E-2</v>
      </c>
      <c r="Y787" s="23">
        <f t="shared" si="59"/>
        <v>2.7378136023334332E-2</v>
      </c>
      <c r="Z787" s="23">
        <f t="shared" si="58"/>
        <v>3.5534895313003315E-2</v>
      </c>
    </row>
    <row r="788" spans="1:26" x14ac:dyDescent="0.3">
      <c r="A788">
        <v>1950</v>
      </c>
      <c r="B788">
        <v>7</v>
      </c>
      <c r="C788" s="11">
        <v>1950.4999999834699</v>
      </c>
      <c r="F788" s="23">
        <f>SUM('VAR3-Cor'!R787,'VAR3-Sag'!S787)/2</f>
        <v>0.94040531412664641</v>
      </c>
      <c r="G788" s="23">
        <f>SUM('VAR4-Cor'!S787,'VAR4-Sag'!S787)/2</f>
        <v>0.26503843676529348</v>
      </c>
      <c r="H788" s="23">
        <f t="shared" si="56"/>
        <v>0.60272187544597</v>
      </c>
      <c r="J788">
        <v>1950</v>
      </c>
      <c r="K788">
        <v>7</v>
      </c>
      <c r="L788" s="11">
        <v>1950.4999999834699</v>
      </c>
      <c r="O788" s="23">
        <f>SUM('VAR3-Cor'!S787,'VAR3-Sag'!T787)/2</f>
        <v>6.151500000000705E-2</v>
      </c>
      <c r="P788" s="23">
        <f>SUM('VAR4-Cor'!T787,'VAR4-Sag'!T787)/2</f>
        <v>4.5000000000001698E-2</v>
      </c>
      <c r="Q788" s="23">
        <f t="shared" si="57"/>
        <v>5.3257500000004371E-2</v>
      </c>
      <c r="S788">
        <v>1950</v>
      </c>
      <c r="T788">
        <v>7</v>
      </c>
      <c r="U788" s="11">
        <v>1950.4999999834699</v>
      </c>
      <c r="X788" s="23">
        <f t="shared" si="59"/>
        <v>5.7849032898507284E-2</v>
      </c>
      <c r="Y788" s="23">
        <f t="shared" si="59"/>
        <v>1.1926729654438657E-2</v>
      </c>
      <c r="Z788" s="23">
        <f t="shared" si="58"/>
        <v>3.4887881276472972E-2</v>
      </c>
    </row>
    <row r="789" spans="1:26" x14ac:dyDescent="0.3">
      <c r="A789">
        <v>1950</v>
      </c>
      <c r="B789">
        <v>6</v>
      </c>
      <c r="C789" s="11">
        <v>1950.4166666501101</v>
      </c>
      <c r="F789" s="23">
        <f>SUM('VAR3-Cor'!R788,'VAR3-Sag'!S788)/2</f>
        <v>0.92597772224034103</v>
      </c>
      <c r="G789" s="23">
        <f>SUM('VAR4-Cor'!S788,'VAR4-Sag'!S788)/2</f>
        <v>0.25508510294818298</v>
      </c>
      <c r="H789" s="23">
        <f t="shared" si="56"/>
        <v>0.59053141259426201</v>
      </c>
      <c r="J789">
        <v>1950</v>
      </c>
      <c r="K789">
        <v>6</v>
      </c>
      <c r="L789" s="11">
        <v>1950.4166666501101</v>
      </c>
      <c r="O789" s="23">
        <f>SUM('VAR3-Cor'!S788,'VAR3-Sag'!T788)/2</f>
        <v>4.6132499999998751E-2</v>
      </c>
      <c r="P789" s="23">
        <f>SUM('VAR4-Cor'!T788,'VAR4-Sag'!T788)/2</f>
        <v>4.49999999999946E-2</v>
      </c>
      <c r="Q789" s="23">
        <f t="shared" si="57"/>
        <v>4.5566249999996672E-2</v>
      </c>
      <c r="S789">
        <v>1950</v>
      </c>
      <c r="T789">
        <v>6</v>
      </c>
      <c r="U789" s="11">
        <v>1950.4166666501101</v>
      </c>
      <c r="X789" s="23">
        <f t="shared" si="59"/>
        <v>4.2717667271251376E-2</v>
      </c>
      <c r="Y789" s="23">
        <f t="shared" si="59"/>
        <v>1.1478829632666858E-2</v>
      </c>
      <c r="Z789" s="23">
        <f t="shared" si="58"/>
        <v>2.7098248451959118E-2</v>
      </c>
    </row>
    <row r="790" spans="1:26" x14ac:dyDescent="0.3">
      <c r="A790">
        <v>1950</v>
      </c>
      <c r="B790">
        <v>5</v>
      </c>
      <c r="C790" s="11">
        <v>1950.33333331675</v>
      </c>
      <c r="F790" s="23">
        <f>SUM('VAR3-Cor'!R789,'VAR3-Sag'!S789)/2</f>
        <v>0.90878184440053444</v>
      </c>
      <c r="G790" s="23">
        <f>SUM('VAR4-Cor'!S789,'VAR4-Sag'!S789)/2</f>
        <v>0.230457451947921</v>
      </c>
      <c r="H790" s="23">
        <f t="shared" si="56"/>
        <v>0.56961964817422772</v>
      </c>
      <c r="J790">
        <v>1950</v>
      </c>
      <c r="K790">
        <v>5</v>
      </c>
      <c r="L790" s="11">
        <v>1950.33333331675</v>
      </c>
      <c r="O790" s="23">
        <f>SUM('VAR3-Cor'!S789,'VAR3-Sag'!T789)/2</f>
        <v>4.6132499999997446E-2</v>
      </c>
      <c r="P790" s="23">
        <f>SUM('VAR4-Cor'!T789,'VAR4-Sag'!T789)/2</f>
        <v>9.0000000000002994E-2</v>
      </c>
      <c r="Q790" s="23">
        <f t="shared" si="57"/>
        <v>6.8066250000000217E-2</v>
      </c>
      <c r="S790">
        <v>1950</v>
      </c>
      <c r="T790">
        <v>5</v>
      </c>
      <c r="U790" s="11">
        <v>1950.33333331675</v>
      </c>
      <c r="X790" s="23">
        <f t="shared" si="59"/>
        <v>4.1924378436805333E-2</v>
      </c>
      <c r="Y790" s="23">
        <f t="shared" si="59"/>
        <v>2.0741170675313579E-2</v>
      </c>
      <c r="Z790" s="23">
        <f t="shared" si="58"/>
        <v>3.1332774556059456E-2</v>
      </c>
    </row>
    <row r="791" spans="1:26" x14ac:dyDescent="0.3">
      <c r="A791">
        <v>1950</v>
      </c>
      <c r="B791">
        <v>4</v>
      </c>
      <c r="C791" s="11">
        <v>1950.2499999833899</v>
      </c>
      <c r="F791" s="23">
        <f>SUM('VAR3-Cor'!R790,'VAR3-Sag'!S790)/2</f>
        <v>0.891834066648857</v>
      </c>
      <c r="G791" s="23">
        <f>SUM('VAR4-Cor'!S790,'VAR4-Sag'!S790)/2</f>
        <v>0.1935134901413075</v>
      </c>
      <c r="H791" s="23">
        <f t="shared" si="56"/>
        <v>0.54267377839508224</v>
      </c>
      <c r="J791">
        <v>1950</v>
      </c>
      <c r="K791">
        <v>4</v>
      </c>
      <c r="L791" s="11">
        <v>1950.2499999833899</v>
      </c>
      <c r="O791" s="23">
        <f>SUM('VAR3-Cor'!S790,'VAR3-Sag'!T790)/2</f>
        <v>4.6132500000005849E-2</v>
      </c>
      <c r="P791" s="23">
        <f>SUM('VAR4-Cor'!T790,'VAR4-Sag'!T790)/2</f>
        <v>4.49999999999946E-2</v>
      </c>
      <c r="Q791" s="23">
        <f t="shared" si="57"/>
        <v>4.5566250000000225E-2</v>
      </c>
      <c r="S791">
        <v>1950</v>
      </c>
      <c r="T791">
        <v>4</v>
      </c>
      <c r="U791" s="11">
        <v>1950.2499999833899</v>
      </c>
      <c r="X791" s="23">
        <f t="shared" si="59"/>
        <v>4.1142535079683615E-2</v>
      </c>
      <c r="Y791" s="23">
        <f t="shared" si="59"/>
        <v>8.7081070563577931E-3</v>
      </c>
      <c r="Z791" s="23">
        <f t="shared" si="58"/>
        <v>2.4925321068020704E-2</v>
      </c>
    </row>
    <row r="792" spans="1:26" x14ac:dyDescent="0.3">
      <c r="A792">
        <v>1950</v>
      </c>
      <c r="B792">
        <v>3</v>
      </c>
      <c r="C792" s="11">
        <v>1950.16666665003</v>
      </c>
      <c r="F792" s="23">
        <f>SUM('VAR3-Cor'!R791,'VAR3-Sag'!S791)/2</f>
        <v>0.8790868739455735</v>
      </c>
      <c r="G792" s="23">
        <f>SUM('VAR4-Cor'!S791,'VAR4-Sag'!S791)/2</f>
        <v>0.177602379140959</v>
      </c>
      <c r="H792" s="23">
        <f t="shared" si="56"/>
        <v>0.5283446265432663</v>
      </c>
      <c r="J792">
        <v>1950</v>
      </c>
      <c r="K792">
        <v>3</v>
      </c>
      <c r="L792" s="11">
        <v>1950.16666665003</v>
      </c>
      <c r="O792" s="23">
        <f>SUM('VAR3-Cor'!S791,'VAR3-Sag'!T791)/2</f>
        <v>4.6132499999997446E-2</v>
      </c>
      <c r="P792" s="23">
        <f>SUM('VAR4-Cor'!T791,'VAR4-Sag'!T791)/2</f>
        <v>4.5000000000001698E-2</v>
      </c>
      <c r="Q792" s="23">
        <f t="shared" si="57"/>
        <v>4.5566249999999572E-2</v>
      </c>
      <c r="S792">
        <v>1950</v>
      </c>
      <c r="T792">
        <v>3</v>
      </c>
      <c r="U792" s="11">
        <v>1950.16666665003</v>
      </c>
      <c r="X792" s="23">
        <f t="shared" si="59"/>
        <v>4.0554475212291927E-2</v>
      </c>
      <c r="Y792" s="23">
        <f t="shared" si="59"/>
        <v>7.9921070613434564E-3</v>
      </c>
      <c r="Z792" s="23">
        <f t="shared" si="58"/>
        <v>2.4273291136817692E-2</v>
      </c>
    </row>
    <row r="793" spans="1:26" x14ac:dyDescent="0.3">
      <c r="A793">
        <v>1950</v>
      </c>
      <c r="B793">
        <v>2</v>
      </c>
      <c r="C793" s="11">
        <v>1950.08333331667</v>
      </c>
      <c r="F793" s="23">
        <f>SUM('VAR3-Cor'!R792,'VAR3-Sag'!S792)/2</f>
        <v>0.87368507984043453</v>
      </c>
      <c r="G793" s="23">
        <f>SUM('VAR4-Cor'!S792,'VAR4-Sag'!S792)/2</f>
        <v>0.1733382940794935</v>
      </c>
      <c r="H793" s="23">
        <f t="shared" si="56"/>
        <v>0.52351168695996397</v>
      </c>
      <c r="J793">
        <v>1950</v>
      </c>
      <c r="K793">
        <v>2</v>
      </c>
      <c r="L793" s="11">
        <v>1950.08333331667</v>
      </c>
      <c r="O793" s="23">
        <f>SUM('VAR3-Cor'!S792,'VAR3-Sag'!T792)/2</f>
        <v>0.153780000000004</v>
      </c>
      <c r="P793" s="23">
        <f>SUM('VAR4-Cor'!T792,'VAR4-Sag'!T792)/2</f>
        <v>0.13499999999999801</v>
      </c>
      <c r="Q793" s="23">
        <f t="shared" si="57"/>
        <v>0.14439000000000102</v>
      </c>
      <c r="S793">
        <v>1950</v>
      </c>
      <c r="T793">
        <v>2</v>
      </c>
      <c r="U793" s="11">
        <v>1950.08333331667</v>
      </c>
      <c r="X793" s="23">
        <f t="shared" si="59"/>
        <v>0.13435529157786552</v>
      </c>
      <c r="Y793" s="23">
        <f t="shared" si="59"/>
        <v>2.3400669700731278E-2</v>
      </c>
      <c r="Z793" s="23">
        <f t="shared" si="58"/>
        <v>7.8877980639298406E-2</v>
      </c>
    </row>
    <row r="794" spans="1:26" x14ac:dyDescent="0.3">
      <c r="A794">
        <v>1950</v>
      </c>
      <c r="B794">
        <v>1</v>
      </c>
      <c r="C794" s="11">
        <v>1949.9999999833101</v>
      </c>
      <c r="F794" s="23">
        <f>SUM('VAR3-Cor'!R793,'VAR3-Sag'!S793)/2</f>
        <v>0.92093054440910849</v>
      </c>
      <c r="G794" s="23">
        <f>SUM('VAR4-Cor'!S793,'VAR4-Sag'!S793)/2</f>
        <v>0.1791249680146775</v>
      </c>
      <c r="H794" s="23">
        <f t="shared" si="56"/>
        <v>0.55002775621189304</v>
      </c>
      <c r="J794">
        <v>1950</v>
      </c>
      <c r="K794">
        <v>1</v>
      </c>
      <c r="L794" s="11">
        <v>1949.9999999833101</v>
      </c>
      <c r="O794" s="23">
        <f>SUM('VAR3-Cor'!S793,'VAR3-Sag'!T793)/2</f>
        <v>0.12301500000000934</v>
      </c>
      <c r="P794" s="23">
        <f>SUM('VAR4-Cor'!T793,'VAR4-Sag'!T793)/2</f>
        <v>8.9999999999996E-2</v>
      </c>
      <c r="Q794" s="23">
        <f t="shared" si="57"/>
        <v>0.10650750000000267</v>
      </c>
      <c r="S794">
        <v>1950</v>
      </c>
      <c r="T794">
        <v>1</v>
      </c>
      <c r="U794" s="11">
        <v>1949.9999999833101</v>
      </c>
      <c r="X794" s="23">
        <f t="shared" si="59"/>
        <v>0.11328827092049508</v>
      </c>
      <c r="Y794" s="23">
        <f t="shared" si="59"/>
        <v>1.6121247121320258E-2</v>
      </c>
      <c r="Z794" s="23">
        <f t="shared" si="58"/>
        <v>6.4704759020907665E-2</v>
      </c>
    </row>
    <row r="795" spans="1:26" x14ac:dyDescent="0.3">
      <c r="A795">
        <v>1949</v>
      </c>
      <c r="B795">
        <v>12</v>
      </c>
      <c r="C795" s="11">
        <v>1949.9166666502001</v>
      </c>
      <c r="F795" s="23">
        <f>SUM('VAR3-Cor'!R794,'VAR3-Sag'!S794)/2</f>
        <v>1.06991293282878</v>
      </c>
      <c r="H795" s="23">
        <f t="shared" si="56"/>
        <v>1.06991293282878</v>
      </c>
      <c r="J795">
        <v>1949</v>
      </c>
      <c r="K795">
        <v>12</v>
      </c>
      <c r="L795" s="11">
        <v>1949.9166666502001</v>
      </c>
      <c r="O795" s="23">
        <f>SUM('VAR3-Cor'!S794,'VAR3-Sag'!T794)/2</f>
        <v>0.153780000000004</v>
      </c>
      <c r="Q795" s="23">
        <f t="shared" si="57"/>
        <v>0.153780000000004</v>
      </c>
      <c r="S795">
        <v>1949</v>
      </c>
      <c r="T795">
        <v>12</v>
      </c>
      <c r="U795" s="11">
        <v>1949.9166666502001</v>
      </c>
      <c r="X795" s="23">
        <f t="shared" si="59"/>
        <v>0.16453121081041405</v>
      </c>
      <c r="Z795" s="23">
        <f t="shared" si="58"/>
        <v>0.16453121081041405</v>
      </c>
    </row>
    <row r="796" spans="1:26" x14ac:dyDescent="0.3">
      <c r="A796">
        <v>1949</v>
      </c>
      <c r="B796">
        <v>11</v>
      </c>
      <c r="C796" s="11">
        <v>1949.83333331685</v>
      </c>
      <c r="F796" s="23">
        <f>SUM('VAR3-Cor'!R795,'VAR3-Sag'!S795)/2</f>
        <v>1.2358000462730399</v>
      </c>
      <c r="H796" s="23">
        <f t="shared" si="56"/>
        <v>1.2358000462730399</v>
      </c>
      <c r="J796">
        <v>1949</v>
      </c>
      <c r="K796">
        <v>11</v>
      </c>
      <c r="L796" s="11">
        <v>1949.83333331685</v>
      </c>
      <c r="O796" s="23">
        <f>SUM('VAR3-Cor'!S795,'VAR3-Sag'!T795)/2</f>
        <v>0.12301500000000185</v>
      </c>
      <c r="Q796" s="23">
        <f t="shared" si="57"/>
        <v>0.12301500000000185</v>
      </c>
      <c r="S796">
        <v>1949</v>
      </c>
      <c r="T796">
        <v>11</v>
      </c>
      <c r="U796" s="11">
        <v>1949.83333331685</v>
      </c>
      <c r="X796" s="23">
        <f t="shared" si="59"/>
        <v>0.15202194269228028</v>
      </c>
      <c r="Z796" s="23">
        <f t="shared" si="58"/>
        <v>0.15202194269228028</v>
      </c>
    </row>
    <row r="797" spans="1:26" x14ac:dyDescent="0.3">
      <c r="A797">
        <v>1949</v>
      </c>
      <c r="B797">
        <v>10</v>
      </c>
      <c r="C797" s="11">
        <v>1949.7499999834999</v>
      </c>
      <c r="F797" s="23">
        <f>SUM('VAR3-Cor'!R796,'VAR3-Sag'!S796)/2</f>
        <v>1.3018908044660851</v>
      </c>
      <c r="H797" s="23">
        <f t="shared" si="56"/>
        <v>1.3018908044660851</v>
      </c>
      <c r="J797">
        <v>1949</v>
      </c>
      <c r="K797">
        <v>10</v>
      </c>
      <c r="L797" s="11">
        <v>1949.7499999834999</v>
      </c>
      <c r="O797" s="23">
        <f>SUM('VAR3-Cor'!S796,'VAR3-Sag'!T796)/2</f>
        <v>9.2280000000002096E-2</v>
      </c>
      <c r="Q797" s="23">
        <f t="shared" si="57"/>
        <v>9.2280000000002096E-2</v>
      </c>
      <c r="S797">
        <v>1949</v>
      </c>
      <c r="T797">
        <v>10</v>
      </c>
      <c r="U797" s="11">
        <v>1949.7499999834999</v>
      </c>
      <c r="X797" s="23">
        <f t="shared" si="59"/>
        <v>0.12013848343613306</v>
      </c>
      <c r="Z797" s="23">
        <f t="shared" si="58"/>
        <v>0.12013848343613306</v>
      </c>
    </row>
    <row r="798" spans="1:26" x14ac:dyDescent="0.3">
      <c r="A798">
        <v>1949</v>
      </c>
      <c r="B798">
        <v>9</v>
      </c>
      <c r="C798" s="11">
        <v>1949.6666666501501</v>
      </c>
      <c r="F798" s="23">
        <f>SUM('VAR3-Cor'!R797,'VAR3-Sag'!S797)/2</f>
        <v>1.21610333115478</v>
      </c>
      <c r="H798" s="23">
        <f t="shared" si="56"/>
        <v>1.21610333115478</v>
      </c>
      <c r="J798">
        <v>1949</v>
      </c>
      <c r="K798">
        <v>9</v>
      </c>
      <c r="L798" s="11">
        <v>1949.6666666501501</v>
      </c>
      <c r="O798" s="23">
        <f>SUM('VAR3-Cor'!S797,'VAR3-Sag'!T797)/2</f>
        <v>9.2280000000009202E-2</v>
      </c>
      <c r="Q798" s="23">
        <f t="shared" si="57"/>
        <v>9.2280000000009202E-2</v>
      </c>
      <c r="S798">
        <v>1949</v>
      </c>
      <c r="T798">
        <v>9</v>
      </c>
      <c r="U798" s="11">
        <v>1949.6666666501501</v>
      </c>
      <c r="X798" s="23">
        <f t="shared" si="59"/>
        <v>0.11222201539897429</v>
      </c>
      <c r="Z798" s="23">
        <f t="shared" si="58"/>
        <v>0.11222201539897429</v>
      </c>
    </row>
    <row r="799" spans="1:26" x14ac:dyDescent="0.3">
      <c r="A799">
        <v>1949</v>
      </c>
      <c r="B799">
        <v>8</v>
      </c>
      <c r="C799" s="11">
        <v>1949.5833333168</v>
      </c>
      <c r="F799" s="23">
        <f>SUM('VAR3-Cor'!R798,'VAR3-Sag'!S798)/2</f>
        <v>1.12634031228381</v>
      </c>
      <c r="H799" s="23">
        <f t="shared" si="56"/>
        <v>1.12634031228381</v>
      </c>
      <c r="J799">
        <v>1949</v>
      </c>
      <c r="K799">
        <v>8</v>
      </c>
      <c r="L799" s="11">
        <v>1949.5833333168</v>
      </c>
      <c r="O799" s="23">
        <f>SUM('VAR3-Cor'!S798,'VAR3-Sag'!T798)/2</f>
        <v>9.2280000000002096E-2</v>
      </c>
      <c r="Q799" s="23">
        <f t="shared" si="57"/>
        <v>9.2280000000002096E-2</v>
      </c>
      <c r="S799">
        <v>1949</v>
      </c>
      <c r="T799">
        <v>8</v>
      </c>
      <c r="U799" s="11">
        <v>1949.5833333168</v>
      </c>
      <c r="X799" s="23">
        <f t="shared" si="59"/>
        <v>0.10393868401755235</v>
      </c>
      <c r="Z799" s="23">
        <f t="shared" si="58"/>
        <v>0.10393868401755235</v>
      </c>
    </row>
    <row r="800" spans="1:26" x14ac:dyDescent="0.3">
      <c r="A800">
        <v>1949</v>
      </c>
      <c r="B800">
        <v>7</v>
      </c>
      <c r="C800" s="11">
        <v>1949.4999999834499</v>
      </c>
      <c r="F800" s="23">
        <f>SUM('VAR3-Cor'!R799,'VAR3-Sag'!S799)/2</f>
        <v>1.055304252928682</v>
      </c>
      <c r="H800" s="23">
        <f t="shared" si="56"/>
        <v>1.055304252928682</v>
      </c>
      <c r="J800">
        <v>1949</v>
      </c>
      <c r="K800">
        <v>7</v>
      </c>
      <c r="L800" s="11">
        <v>1949.4999999834499</v>
      </c>
      <c r="O800" s="23">
        <f>SUM('VAR3-Cor'!S799,'VAR3-Sag'!T799)/2</f>
        <v>9.2280000000009202E-2</v>
      </c>
      <c r="Q800" s="23">
        <f t="shared" si="57"/>
        <v>9.2280000000009202E-2</v>
      </c>
      <c r="S800">
        <v>1949</v>
      </c>
      <c r="T800">
        <v>7</v>
      </c>
      <c r="U800" s="11">
        <v>1949.4999999834499</v>
      </c>
      <c r="X800" s="23">
        <f t="shared" si="59"/>
        <v>9.7383476460268487E-2</v>
      </c>
      <c r="Z800" s="23">
        <f t="shared" si="58"/>
        <v>9.7383476460268487E-2</v>
      </c>
    </row>
    <row r="801" spans="1:26" x14ac:dyDescent="0.3">
      <c r="A801">
        <v>1949</v>
      </c>
      <c r="B801">
        <v>6</v>
      </c>
      <c r="C801" s="11">
        <v>1949.4166666501001</v>
      </c>
      <c r="F801" s="23">
        <f>SUM('VAR3-Cor'!R800,'VAR3-Sag'!S800)/2</f>
        <v>0.97718206278890962</v>
      </c>
      <c r="H801" s="23">
        <f t="shared" si="56"/>
        <v>0.97718206278890962</v>
      </c>
      <c r="J801">
        <v>1949</v>
      </c>
      <c r="K801">
        <v>6</v>
      </c>
      <c r="L801" s="11">
        <v>1949.4166666501001</v>
      </c>
      <c r="O801" s="23">
        <f>SUM('VAR3-Cor'!S800,'VAR3-Sag'!T800)/2</f>
        <v>9.2280000000002096E-2</v>
      </c>
      <c r="Q801" s="23">
        <f t="shared" si="57"/>
        <v>9.2280000000002096E-2</v>
      </c>
      <c r="S801">
        <v>1949</v>
      </c>
      <c r="T801">
        <v>6</v>
      </c>
      <c r="U801" s="11">
        <v>1949.4166666501001</v>
      </c>
      <c r="X801" s="23">
        <f t="shared" si="59"/>
        <v>9.017436075416263E-2</v>
      </c>
      <c r="Z801" s="23">
        <f t="shared" si="58"/>
        <v>9.017436075416263E-2</v>
      </c>
    </row>
    <row r="802" spans="1:26" x14ac:dyDescent="0.3">
      <c r="A802">
        <v>1949</v>
      </c>
      <c r="B802">
        <v>5</v>
      </c>
      <c r="C802" s="11">
        <v>1949.33333331675</v>
      </c>
      <c r="F802" s="23">
        <f>SUM('VAR3-Cor'!R801,'VAR3-Sag'!S801)/2</f>
        <v>0.90292150796334603</v>
      </c>
      <c r="H802" s="23">
        <f t="shared" si="56"/>
        <v>0.90292150796334603</v>
      </c>
      <c r="J802">
        <v>1949</v>
      </c>
      <c r="K802">
        <v>5</v>
      </c>
      <c r="L802" s="11">
        <v>1949.33333331675</v>
      </c>
      <c r="O802" s="23">
        <f>SUM('VAR3-Cor'!S801,'VAR3-Sag'!T801)/2</f>
        <v>9.2280000000002096E-2</v>
      </c>
      <c r="Q802" s="23">
        <f t="shared" si="57"/>
        <v>9.2280000000002096E-2</v>
      </c>
      <c r="S802">
        <v>1949</v>
      </c>
      <c r="T802">
        <v>5</v>
      </c>
      <c r="U802" s="11">
        <v>1949.33333331675</v>
      </c>
      <c r="X802" s="23">
        <f t="shared" si="59"/>
        <v>8.3321596754859464E-2</v>
      </c>
      <c r="Z802" s="23">
        <f t="shared" si="58"/>
        <v>8.3321596754859464E-2</v>
      </c>
    </row>
    <row r="803" spans="1:26" x14ac:dyDescent="0.3">
      <c r="A803">
        <v>1949</v>
      </c>
      <c r="B803">
        <v>4</v>
      </c>
      <c r="C803" s="11">
        <v>1949.2499999833999</v>
      </c>
      <c r="F803" s="23">
        <f>SUM('VAR3-Cor'!R802,'VAR3-Sag'!S802)/2</f>
        <v>0.85959226945827749</v>
      </c>
      <c r="H803" s="23">
        <f t="shared" si="56"/>
        <v>0.85959226945827749</v>
      </c>
      <c r="J803">
        <v>1949</v>
      </c>
      <c r="K803">
        <v>4</v>
      </c>
      <c r="L803" s="11">
        <v>1949.2499999833999</v>
      </c>
      <c r="O803" s="23">
        <f>SUM('VAR3-Cor'!S802,'VAR3-Sag'!T802)/2</f>
        <v>9.2280000000009202E-2</v>
      </c>
      <c r="Q803" s="23">
        <f t="shared" si="57"/>
        <v>9.2280000000009202E-2</v>
      </c>
      <c r="S803">
        <v>1949</v>
      </c>
      <c r="T803">
        <v>4</v>
      </c>
      <c r="U803" s="11">
        <v>1949.2499999833999</v>
      </c>
      <c r="X803" s="23">
        <f t="shared" si="59"/>
        <v>7.9323174625617762E-2</v>
      </c>
      <c r="Z803" s="23">
        <f t="shared" si="58"/>
        <v>7.9323174625617762E-2</v>
      </c>
    </row>
    <row r="804" spans="1:26" x14ac:dyDescent="0.3">
      <c r="A804">
        <v>1949</v>
      </c>
      <c r="B804">
        <v>3</v>
      </c>
      <c r="C804" s="11">
        <v>1949.16666665005</v>
      </c>
      <c r="F804" s="23">
        <f>SUM('VAR3-Cor'!R803,'VAR3-Sag'!S803)/2</f>
        <v>0.83765819006148756</v>
      </c>
      <c r="H804" s="23">
        <f t="shared" si="56"/>
        <v>0.83765819006148756</v>
      </c>
      <c r="J804">
        <v>1949</v>
      </c>
      <c r="K804">
        <v>3</v>
      </c>
      <c r="L804" s="11">
        <v>1949.16666665005</v>
      </c>
      <c r="O804" s="23">
        <f>SUM('VAR3-Cor'!S803,'VAR3-Sag'!T803)/2</f>
        <v>6.1514999999999945E-2</v>
      </c>
      <c r="Q804" s="23">
        <f t="shared" si="57"/>
        <v>6.1514999999999945E-2</v>
      </c>
      <c r="S804">
        <v>1949</v>
      </c>
      <c r="T804">
        <v>3</v>
      </c>
      <c r="U804" s="11">
        <v>1949.16666665005</v>
      </c>
      <c r="X804" s="23">
        <f t="shared" si="59"/>
        <v>5.1528543561632362E-2</v>
      </c>
      <c r="Z804" s="23">
        <f t="shared" si="58"/>
        <v>5.1528543561632362E-2</v>
      </c>
    </row>
    <row r="805" spans="1:26" x14ac:dyDescent="0.3">
      <c r="A805">
        <v>1949</v>
      </c>
      <c r="B805">
        <v>2</v>
      </c>
      <c r="C805" s="11">
        <v>1949.0833333167</v>
      </c>
      <c r="F805" s="23">
        <f>SUM('VAR3-Cor'!R804,'VAR3-Sag'!S804)/2</f>
        <v>0.83654685311765742</v>
      </c>
      <c r="H805" s="23">
        <f t="shared" si="56"/>
        <v>0.83654685311765742</v>
      </c>
      <c r="J805">
        <v>1949</v>
      </c>
      <c r="K805">
        <v>2</v>
      </c>
      <c r="L805" s="11">
        <v>1949.0833333167</v>
      </c>
      <c r="O805" s="23">
        <f>SUM('VAR3-Cor'!S804,'VAR3-Sag'!T804)/2</f>
        <v>9.2280000000009202E-2</v>
      </c>
      <c r="Q805" s="23">
        <f t="shared" si="57"/>
        <v>9.2280000000009202E-2</v>
      </c>
      <c r="S805">
        <v>1949</v>
      </c>
      <c r="T805">
        <v>2</v>
      </c>
      <c r="U805" s="11">
        <v>1949.0833333167</v>
      </c>
      <c r="X805" s="23">
        <f t="shared" si="59"/>
        <v>7.7196543605705131E-2</v>
      </c>
      <c r="Z805" s="23">
        <f t="shared" si="58"/>
        <v>7.7196543605705131E-2</v>
      </c>
    </row>
    <row r="806" spans="1:26" x14ac:dyDescent="0.3">
      <c r="A806">
        <v>1949</v>
      </c>
      <c r="B806">
        <v>1</v>
      </c>
      <c r="C806" s="11">
        <v>1948.9999999833601</v>
      </c>
      <c r="F806" s="23">
        <f>SUM('VAR3-Cor'!R805,'VAR3-Sag'!S805)/2</f>
        <v>0.88802666769268956</v>
      </c>
      <c r="H806" s="23">
        <f t="shared" si="56"/>
        <v>0.88802666769268956</v>
      </c>
      <c r="J806">
        <v>1949</v>
      </c>
      <c r="K806">
        <v>1</v>
      </c>
      <c r="L806" s="11">
        <v>1948.9999999833601</v>
      </c>
      <c r="O806" s="23">
        <f>SUM('VAR3-Cor'!S805,'VAR3-Sag'!T805)/2</f>
        <v>6.1514999999999945E-2</v>
      </c>
      <c r="Q806" s="23">
        <f t="shared" si="57"/>
        <v>6.1514999999999945E-2</v>
      </c>
      <c r="S806">
        <v>1949</v>
      </c>
      <c r="T806">
        <v>1</v>
      </c>
      <c r="U806" s="11">
        <v>1948.9999999833601</v>
      </c>
      <c r="X806" s="23">
        <f t="shared" si="59"/>
        <v>5.4626960463115749E-2</v>
      </c>
      <c r="Z806" s="23">
        <f t="shared" si="58"/>
        <v>5.4626960463115749E-2</v>
      </c>
    </row>
    <row r="807" spans="1:26" x14ac:dyDescent="0.3">
      <c r="A807">
        <v>1948</v>
      </c>
      <c r="B807">
        <v>12</v>
      </c>
      <c r="C807" s="11">
        <v>1948.91666665001</v>
      </c>
      <c r="F807" s="23">
        <f>SUM('VAR3-Cor'!R806,'VAR3-Sag'!S806)/2</f>
        <v>0.950129351012583</v>
      </c>
      <c r="H807" s="23">
        <f t="shared" si="56"/>
        <v>0.950129351012583</v>
      </c>
      <c r="J807">
        <v>1948</v>
      </c>
      <c r="K807">
        <v>12</v>
      </c>
      <c r="L807" s="11">
        <v>1948.91666665001</v>
      </c>
      <c r="O807" s="23">
        <f>SUM('VAR3-Cor'!S806,'VAR3-Sag'!T806)/2</f>
        <v>9.2280000000002096E-2</v>
      </c>
      <c r="Q807" s="23">
        <f t="shared" si="57"/>
        <v>9.2280000000002096E-2</v>
      </c>
      <c r="S807">
        <v>1948</v>
      </c>
      <c r="T807">
        <v>12</v>
      </c>
      <c r="U807" s="11">
        <v>1948.91666665001</v>
      </c>
      <c r="X807" s="23">
        <f t="shared" si="59"/>
        <v>8.767793651144315E-2</v>
      </c>
      <c r="Z807" s="23">
        <f t="shared" si="58"/>
        <v>8.767793651144315E-2</v>
      </c>
    </row>
    <row r="808" spans="1:26" x14ac:dyDescent="0.3">
      <c r="A808">
        <v>1948</v>
      </c>
      <c r="B808">
        <v>11</v>
      </c>
      <c r="C808" s="11">
        <v>1948.8333333166599</v>
      </c>
      <c r="F808" s="23">
        <f>SUM('VAR3-Cor'!R807,'VAR3-Sag'!S807)/2</f>
        <v>1.0065672677190765</v>
      </c>
      <c r="H808" s="23">
        <f t="shared" si="56"/>
        <v>1.0065672677190765</v>
      </c>
      <c r="J808">
        <v>1948</v>
      </c>
      <c r="K808">
        <v>11</v>
      </c>
      <c r="L808" s="11">
        <v>1948.8333333166599</v>
      </c>
      <c r="O808" s="23">
        <f>SUM('VAR3-Cor'!S807,'VAR3-Sag'!T807)/2</f>
        <v>6.151500000000705E-2</v>
      </c>
      <c r="Q808" s="23">
        <f t="shared" si="57"/>
        <v>6.151500000000705E-2</v>
      </c>
      <c r="S808">
        <v>1948</v>
      </c>
      <c r="T808">
        <v>11</v>
      </c>
      <c r="U808" s="11">
        <v>1948.8333333166599</v>
      </c>
      <c r="X808" s="23">
        <f t="shared" si="59"/>
        <v>6.1918985473746087E-2</v>
      </c>
      <c r="Z808" s="23">
        <f t="shared" si="58"/>
        <v>6.1918985473746087E-2</v>
      </c>
    </row>
    <row r="809" spans="1:26" x14ac:dyDescent="0.3">
      <c r="A809">
        <v>1948</v>
      </c>
      <c r="B809">
        <v>10</v>
      </c>
      <c r="C809" s="11">
        <v>1948.7499999833101</v>
      </c>
      <c r="F809" s="23">
        <f>SUM('VAR3-Cor'!R808,'VAR3-Sag'!S808)/2</f>
        <v>1.0231569736333139</v>
      </c>
      <c r="H809" s="23">
        <f t="shared" si="56"/>
        <v>1.0231569736333139</v>
      </c>
      <c r="J809">
        <v>1948</v>
      </c>
      <c r="K809">
        <v>10</v>
      </c>
      <c r="L809" s="11">
        <v>1948.7499999833101</v>
      </c>
      <c r="O809" s="23">
        <f>SUM('VAR3-Cor'!S808,'VAR3-Sag'!T808)/2</f>
        <v>0.10767000000000579</v>
      </c>
      <c r="Q809" s="23">
        <f t="shared" si="57"/>
        <v>0.10767000000000579</v>
      </c>
      <c r="S809">
        <v>1948</v>
      </c>
      <c r="T809">
        <v>10</v>
      </c>
      <c r="U809" s="11">
        <v>1948.7499999833101</v>
      </c>
      <c r="X809" s="23">
        <f t="shared" si="59"/>
        <v>0.11016331135110484</v>
      </c>
      <c r="Z809" s="23">
        <f t="shared" si="58"/>
        <v>0.11016331135110484</v>
      </c>
    </row>
    <row r="810" spans="1:26" x14ac:dyDescent="0.3">
      <c r="A810">
        <v>1948</v>
      </c>
      <c r="B810">
        <v>9</v>
      </c>
      <c r="C810" s="11">
        <v>1948.66666664996</v>
      </c>
      <c r="F810" s="23">
        <f>SUM('VAR3-Cor'!R809,'VAR3-Sag'!S809)/2</f>
        <v>0.97474671951758296</v>
      </c>
      <c r="H810" s="23">
        <f t="shared" si="56"/>
        <v>0.97474671951758296</v>
      </c>
      <c r="J810">
        <v>1948</v>
      </c>
      <c r="K810">
        <v>9</v>
      </c>
      <c r="L810" s="11">
        <v>1948.66666664996</v>
      </c>
      <c r="O810" s="23">
        <f>SUM('VAR3-Cor'!S809,'VAR3-Sag'!T809)/2</f>
        <v>7.6905000000003304E-2</v>
      </c>
      <c r="Q810" s="23">
        <f t="shared" si="57"/>
        <v>7.6905000000003304E-2</v>
      </c>
      <c r="S810">
        <v>1948</v>
      </c>
      <c r="T810">
        <v>9</v>
      </c>
      <c r="U810" s="11">
        <v>1948.66666664996</v>
      </c>
      <c r="X810" s="23">
        <f t="shared" si="59"/>
        <v>7.4962896464502937E-2</v>
      </c>
      <c r="Z810" s="23">
        <f t="shared" si="58"/>
        <v>7.4962896464502937E-2</v>
      </c>
    </row>
    <row r="811" spans="1:26" x14ac:dyDescent="0.3">
      <c r="A811">
        <v>1948</v>
      </c>
      <c r="B811">
        <v>8</v>
      </c>
      <c r="C811" s="11">
        <v>1948.5833333166099</v>
      </c>
      <c r="F811" s="23">
        <f>SUM('VAR3-Cor'!R810,'VAR3-Sag'!S810)/2</f>
        <v>0.930461985355159</v>
      </c>
      <c r="H811" s="23">
        <f t="shared" si="56"/>
        <v>0.930461985355159</v>
      </c>
      <c r="J811">
        <v>1948</v>
      </c>
      <c r="K811">
        <v>8</v>
      </c>
      <c r="L811" s="11">
        <v>1948.5833333166099</v>
      </c>
      <c r="O811" s="23">
        <f>SUM('VAR3-Cor'!S810,'VAR3-Sag'!T810)/2</f>
        <v>7.6905000000006843E-2</v>
      </c>
      <c r="Q811" s="23">
        <f t="shared" si="57"/>
        <v>7.6905000000006843E-2</v>
      </c>
      <c r="S811">
        <v>1948</v>
      </c>
      <c r="T811">
        <v>8</v>
      </c>
      <c r="U811" s="11">
        <v>1948.5833333166099</v>
      </c>
      <c r="X811" s="23">
        <f t="shared" si="59"/>
        <v>7.1557178983744876E-2</v>
      </c>
      <c r="Z811" s="23">
        <f t="shared" si="58"/>
        <v>7.1557178983744876E-2</v>
      </c>
    </row>
    <row r="812" spans="1:26" x14ac:dyDescent="0.3">
      <c r="A812">
        <v>1948</v>
      </c>
      <c r="B812">
        <v>7</v>
      </c>
      <c r="C812" s="11">
        <v>1948.4999999832601</v>
      </c>
      <c r="F812" s="23">
        <f>SUM('VAR3-Cor'!R811,'VAR3-Sag'!S811)/2</f>
        <v>0.88894349570706199</v>
      </c>
      <c r="H812" s="23">
        <f t="shared" si="56"/>
        <v>0.88894349570706199</v>
      </c>
      <c r="J812">
        <v>1948</v>
      </c>
      <c r="K812">
        <v>7</v>
      </c>
      <c r="L812" s="11">
        <v>1948.4999999832601</v>
      </c>
      <c r="O812" s="23">
        <f>SUM('VAR3-Cor'!S811,'VAR3-Sag'!T811)/2</f>
        <v>7.6905000000006843E-2</v>
      </c>
      <c r="Q812" s="23">
        <f t="shared" si="57"/>
        <v>7.6905000000006843E-2</v>
      </c>
      <c r="S812">
        <v>1948</v>
      </c>
      <c r="T812">
        <v>7</v>
      </c>
      <c r="U812" s="11">
        <v>1948.4999999832601</v>
      </c>
      <c r="X812" s="23">
        <f t="shared" si="59"/>
        <v>6.8364199537357687E-2</v>
      </c>
      <c r="Z812" s="23">
        <f t="shared" si="58"/>
        <v>6.8364199537357687E-2</v>
      </c>
    </row>
    <row r="813" spans="1:26" x14ac:dyDescent="0.3">
      <c r="A813">
        <v>1948</v>
      </c>
      <c r="B813">
        <v>6</v>
      </c>
      <c r="C813" s="11">
        <v>1948.41666664991</v>
      </c>
      <c r="F813" s="23">
        <f>SUM('VAR3-Cor'!R812,'VAR3-Sag'!S812)/2</f>
        <v>0.85327983882916891</v>
      </c>
      <c r="H813" s="23">
        <f t="shared" si="56"/>
        <v>0.85327983882916891</v>
      </c>
      <c r="J813">
        <v>1948</v>
      </c>
      <c r="K813">
        <v>6</v>
      </c>
      <c r="L813" s="11">
        <v>1948.41666664991</v>
      </c>
      <c r="O813" s="23">
        <f>SUM('VAR3-Cor'!S812,'VAR3-Sag'!T812)/2</f>
        <v>7.6905000000003304E-2</v>
      </c>
      <c r="Q813" s="23">
        <f t="shared" si="57"/>
        <v>7.6905000000003304E-2</v>
      </c>
      <c r="S813">
        <v>1948</v>
      </c>
      <c r="T813">
        <v>6</v>
      </c>
      <c r="U813" s="11">
        <v>1948.41666664991</v>
      </c>
      <c r="X813" s="23">
        <f t="shared" si="59"/>
        <v>6.562148600516006E-2</v>
      </c>
      <c r="Z813" s="23">
        <f t="shared" si="58"/>
        <v>6.562148600516006E-2</v>
      </c>
    </row>
    <row r="814" spans="1:26" x14ac:dyDescent="0.3">
      <c r="A814">
        <v>1948</v>
      </c>
      <c r="B814">
        <v>5</v>
      </c>
      <c r="C814" s="11">
        <v>1948.3333333165599</v>
      </c>
      <c r="F814" s="23">
        <f>SUM('VAR3-Cor'!R813,'VAR3-Sag'!S813)/2</f>
        <v>0.8265322162841291</v>
      </c>
      <c r="H814" s="23">
        <f t="shared" si="56"/>
        <v>0.8265322162841291</v>
      </c>
      <c r="J814">
        <v>1948</v>
      </c>
      <c r="K814">
        <v>5</v>
      </c>
      <c r="L814" s="11">
        <v>1948.3333333165599</v>
      </c>
      <c r="O814" s="23">
        <f>SUM('VAR3-Cor'!S813,'VAR3-Sag'!T813)/2</f>
        <v>7.6905000000003304E-2</v>
      </c>
      <c r="Q814" s="23">
        <f t="shared" si="57"/>
        <v>7.6905000000003304E-2</v>
      </c>
      <c r="S814">
        <v>1948</v>
      </c>
      <c r="T814">
        <v>5</v>
      </c>
      <c r="U814" s="11">
        <v>1948.3333333165599</v>
      </c>
      <c r="X814" s="23">
        <f t="shared" si="59"/>
        <v>6.3564460093333677E-2</v>
      </c>
      <c r="Z814" s="23">
        <f t="shared" si="58"/>
        <v>6.3564460093333677E-2</v>
      </c>
    </row>
    <row r="815" spans="1:26" x14ac:dyDescent="0.3">
      <c r="A815">
        <v>1948</v>
      </c>
      <c r="B815">
        <v>4</v>
      </c>
      <c r="C815" s="11">
        <v>1948.24999998321</v>
      </c>
      <c r="F815" s="23">
        <f>SUM('VAR3-Cor'!R814,'VAR3-Sag'!S814)/2</f>
        <v>0.7945550621560965</v>
      </c>
      <c r="H815" s="23">
        <f t="shared" si="56"/>
        <v>0.7945550621560965</v>
      </c>
      <c r="J815">
        <v>1948</v>
      </c>
      <c r="K815">
        <v>4</v>
      </c>
      <c r="L815" s="11">
        <v>1948.24999998321</v>
      </c>
      <c r="O815" s="23">
        <f>SUM('VAR3-Cor'!S814,'VAR3-Sag'!T814)/2</f>
        <v>7.6905000000003304E-2</v>
      </c>
      <c r="Q815" s="23">
        <f t="shared" si="57"/>
        <v>7.6905000000003304E-2</v>
      </c>
      <c r="S815">
        <v>1948</v>
      </c>
      <c r="T815">
        <v>4</v>
      </c>
      <c r="U815" s="11">
        <v>1948.24999998321</v>
      </c>
      <c r="X815" s="23">
        <f t="shared" si="59"/>
        <v>6.1105257055117226E-2</v>
      </c>
      <c r="Z815" s="23">
        <f t="shared" si="58"/>
        <v>6.1105257055117226E-2</v>
      </c>
    </row>
    <row r="816" spans="1:26" x14ac:dyDescent="0.3">
      <c r="A816">
        <v>1948</v>
      </c>
      <c r="B816">
        <v>3</v>
      </c>
      <c r="C816" s="11">
        <v>1948.16666664986</v>
      </c>
      <c r="F816" s="23">
        <f>SUM('VAR3-Cor'!R815,'VAR3-Sag'!S815)/2</f>
        <v>0.78218267351478299</v>
      </c>
      <c r="H816" s="23">
        <f t="shared" si="56"/>
        <v>0.78218267351478299</v>
      </c>
      <c r="J816">
        <v>1948</v>
      </c>
      <c r="K816">
        <v>3</v>
      </c>
      <c r="L816" s="11">
        <v>1948.16666664986</v>
      </c>
      <c r="O816" s="23">
        <f>SUM('VAR3-Cor'!S815,'VAR3-Sag'!T815)/2</f>
        <v>7.6905000000003304E-2</v>
      </c>
      <c r="Q816" s="23">
        <f t="shared" si="57"/>
        <v>7.6905000000003304E-2</v>
      </c>
      <c r="S816">
        <v>1948</v>
      </c>
      <c r="T816">
        <v>3</v>
      </c>
      <c r="U816" s="11">
        <v>1948.16666664986</v>
      </c>
      <c r="X816" s="23">
        <f t="shared" si="59"/>
        <v>6.0153758506656968E-2</v>
      </c>
      <c r="Z816" s="23">
        <f t="shared" si="58"/>
        <v>6.0153758506656968E-2</v>
      </c>
    </row>
    <row r="817" spans="1:26" x14ac:dyDescent="0.3">
      <c r="A817">
        <v>1948</v>
      </c>
      <c r="B817">
        <v>2</v>
      </c>
      <c r="C817" s="11">
        <v>1948.0833333165101</v>
      </c>
      <c r="F817" s="23">
        <f>SUM('VAR3-Cor'!R816,'VAR3-Sag'!S816)/2</f>
        <v>0.78373426089239051</v>
      </c>
      <c r="H817" s="23">
        <f t="shared" si="56"/>
        <v>0.78373426089239051</v>
      </c>
      <c r="J817">
        <v>1948</v>
      </c>
      <c r="K817">
        <v>2</v>
      </c>
      <c r="L817" s="11">
        <v>1948.0833333165101</v>
      </c>
      <c r="O817" s="23">
        <f>SUM('VAR3-Cor'!S816,'VAR3-Sag'!T816)/2</f>
        <v>0.2152950000000115</v>
      </c>
      <c r="Q817" s="23">
        <f t="shared" si="57"/>
        <v>0.2152950000000115</v>
      </c>
      <c r="S817">
        <v>1948</v>
      </c>
      <c r="T817">
        <v>2</v>
      </c>
      <c r="U817" s="11">
        <v>1948.0833333165101</v>
      </c>
      <c r="X817" s="23">
        <f t="shared" si="59"/>
        <v>0.16873406769883623</v>
      </c>
      <c r="Z817" s="23">
        <f t="shared" si="58"/>
        <v>0.16873406769883623</v>
      </c>
    </row>
    <row r="818" spans="1:26" x14ac:dyDescent="0.3">
      <c r="A818">
        <v>1948</v>
      </c>
      <c r="B818">
        <v>1</v>
      </c>
      <c r="C818" s="11">
        <v>1947.99999998316</v>
      </c>
      <c r="F818" s="23">
        <f>SUM('VAR3-Cor'!R817,'VAR3-Sag'!S817)/2</f>
        <v>0.86380627874446447</v>
      </c>
      <c r="H818" s="23">
        <f t="shared" si="56"/>
        <v>0.86380627874446447</v>
      </c>
      <c r="J818">
        <v>1948</v>
      </c>
      <c r="K818">
        <v>1</v>
      </c>
      <c r="L818" s="11">
        <v>1947.99999998316</v>
      </c>
      <c r="O818" s="23">
        <f>SUM('VAR3-Cor'!S817,'VAR3-Sag'!T817)/2</f>
        <v>0.18453000000000899</v>
      </c>
      <c r="Q818" s="23">
        <f t="shared" si="57"/>
        <v>0.18453000000000899</v>
      </c>
      <c r="S818">
        <v>1948</v>
      </c>
      <c r="T818">
        <v>1</v>
      </c>
      <c r="U818" s="11">
        <v>1947.99999998316</v>
      </c>
      <c r="X818" s="23">
        <f t="shared" si="59"/>
        <v>0.15939817261672379</v>
      </c>
      <c r="Z818" s="23">
        <f t="shared" si="58"/>
        <v>0.15939817261672379</v>
      </c>
    </row>
    <row r="819" spans="1:26" x14ac:dyDescent="0.3">
      <c r="A819">
        <v>1947</v>
      </c>
      <c r="B819">
        <v>12</v>
      </c>
      <c r="C819" s="11">
        <v>1947.9166666498099</v>
      </c>
      <c r="F819" s="23">
        <f>SUM('VAR3-Cor'!R818,'VAR3-Sag'!S818)/2</f>
        <v>0.93490152624373601</v>
      </c>
      <c r="H819" s="23">
        <f t="shared" si="56"/>
        <v>0.93490152624373601</v>
      </c>
      <c r="J819">
        <v>1947</v>
      </c>
      <c r="K819">
        <v>12</v>
      </c>
      <c r="L819" s="11">
        <v>1947.9166666498099</v>
      </c>
      <c r="O819" s="23">
        <f>SUM('VAR3-Cor'!S818,'VAR3-Sag'!T818)/2</f>
        <v>0.184530000000002</v>
      </c>
      <c r="Q819" s="23">
        <f t="shared" si="57"/>
        <v>0.184530000000002</v>
      </c>
      <c r="S819">
        <v>1947</v>
      </c>
      <c r="T819">
        <v>12</v>
      </c>
      <c r="U819" s="11">
        <v>1947.9166666498099</v>
      </c>
      <c r="X819" s="23">
        <f t="shared" si="59"/>
        <v>0.17251737863775848</v>
      </c>
      <c r="Z819" s="23">
        <f t="shared" si="58"/>
        <v>0.17251737863775848</v>
      </c>
    </row>
    <row r="820" spans="1:26" x14ac:dyDescent="0.3">
      <c r="A820">
        <v>1947</v>
      </c>
      <c r="B820">
        <v>11</v>
      </c>
      <c r="C820" s="11">
        <v>1947.8333333164601</v>
      </c>
      <c r="F820" s="23">
        <f>SUM('VAR3-Cor'!R819,'VAR3-Sag'!S819)/2</f>
        <v>1.0813134398308015</v>
      </c>
      <c r="H820" s="23">
        <f t="shared" si="56"/>
        <v>1.0813134398308015</v>
      </c>
      <c r="J820">
        <v>1947</v>
      </c>
      <c r="K820">
        <v>11</v>
      </c>
      <c r="L820" s="11">
        <v>1947.8333333164601</v>
      </c>
      <c r="O820" s="23">
        <f>SUM('VAR3-Cor'!S819,'VAR3-Sag'!T819)/2</f>
        <v>0.153780000000004</v>
      </c>
      <c r="Q820" s="23">
        <f t="shared" si="57"/>
        <v>0.153780000000004</v>
      </c>
      <c r="S820">
        <v>1947</v>
      </c>
      <c r="T820">
        <v>11</v>
      </c>
      <c r="U820" s="11">
        <v>1947.8333333164601</v>
      </c>
      <c r="X820" s="23">
        <f t="shared" si="59"/>
        <v>0.16628438077718499</v>
      </c>
      <c r="Z820" s="23">
        <f t="shared" si="58"/>
        <v>0.16628438077718499</v>
      </c>
    </row>
    <row r="821" spans="1:26" x14ac:dyDescent="0.3">
      <c r="A821">
        <v>1947</v>
      </c>
      <c r="B821">
        <v>10</v>
      </c>
      <c r="C821" s="11">
        <v>1947.74999998311</v>
      </c>
      <c r="F821" s="23">
        <f>SUM('VAR3-Cor'!R820,'VAR3-Sag'!S820)/2</f>
        <v>1.1585602706421096</v>
      </c>
      <c r="H821" s="23">
        <f t="shared" si="56"/>
        <v>1.1585602706421096</v>
      </c>
      <c r="J821">
        <v>1947</v>
      </c>
      <c r="K821">
        <v>10</v>
      </c>
      <c r="L821" s="11">
        <v>1947.74999998311</v>
      </c>
      <c r="O821" s="23">
        <f>SUM('VAR3-Cor'!S820,'VAR3-Sag'!T820)/2</f>
        <v>0.1230300000000065</v>
      </c>
      <c r="Q821" s="23">
        <f t="shared" si="57"/>
        <v>0.1230300000000065</v>
      </c>
      <c r="S821">
        <v>1947</v>
      </c>
      <c r="T821">
        <v>10</v>
      </c>
      <c r="U821" s="11">
        <v>1947.74999998311</v>
      </c>
      <c r="X821" s="23">
        <f t="shared" si="59"/>
        <v>0.14253767009710627</v>
      </c>
      <c r="Z821" s="23">
        <f t="shared" si="58"/>
        <v>0.14253767009710627</v>
      </c>
    </row>
    <row r="822" spans="1:26" x14ac:dyDescent="0.3">
      <c r="A822">
        <v>1947</v>
      </c>
      <c r="B822">
        <v>9</v>
      </c>
      <c r="C822" s="11">
        <v>1947.6666666497599</v>
      </c>
      <c r="F822" s="23">
        <f>SUM('VAR3-Cor'!R821,'VAR3-Sag'!S821)/2</f>
        <v>1.0566664591531265</v>
      </c>
      <c r="H822" s="23">
        <f t="shared" si="56"/>
        <v>1.0566664591531265</v>
      </c>
      <c r="J822">
        <v>1947</v>
      </c>
      <c r="K822">
        <v>9</v>
      </c>
      <c r="L822" s="11">
        <v>1947.6666666497599</v>
      </c>
      <c r="O822" s="23">
        <f>SUM('VAR3-Cor'!S821,'VAR3-Sag'!T821)/2</f>
        <v>0.1230300000000065</v>
      </c>
      <c r="Q822" s="23">
        <f t="shared" si="57"/>
        <v>0.1230300000000065</v>
      </c>
      <c r="S822">
        <v>1947</v>
      </c>
      <c r="T822">
        <v>9</v>
      </c>
      <c r="U822" s="11">
        <v>1947.6666666497599</v>
      </c>
      <c r="X822" s="23">
        <f t="shared" si="59"/>
        <v>0.13000167446961602</v>
      </c>
      <c r="Z822" s="23">
        <f t="shared" si="58"/>
        <v>0.13000167446961602</v>
      </c>
    </row>
    <row r="823" spans="1:26" x14ac:dyDescent="0.3">
      <c r="A823">
        <v>1947</v>
      </c>
      <c r="B823">
        <v>8</v>
      </c>
      <c r="C823" s="11">
        <v>1947.5833333164101</v>
      </c>
      <c r="F823" s="23">
        <f>SUM('VAR3-Cor'!R822,'VAR3-Sag'!S822)/2</f>
        <v>0.97189053548494697</v>
      </c>
      <c r="H823" s="23">
        <f t="shared" si="56"/>
        <v>0.97189053548494697</v>
      </c>
      <c r="J823">
        <v>1947</v>
      </c>
      <c r="K823">
        <v>8</v>
      </c>
      <c r="L823" s="11">
        <v>1947.5833333164101</v>
      </c>
      <c r="O823" s="23">
        <f>SUM('VAR3-Cor'!S822,'VAR3-Sag'!T822)/2</f>
        <v>9.2280000000002096E-2</v>
      </c>
      <c r="Q823" s="23">
        <f t="shared" si="57"/>
        <v>9.2280000000002096E-2</v>
      </c>
      <c r="S823">
        <v>1947</v>
      </c>
      <c r="T823">
        <v>8</v>
      </c>
      <c r="U823" s="11">
        <v>1947.5833333164101</v>
      </c>
      <c r="X823" s="23">
        <f t="shared" si="59"/>
        <v>8.9686058614552949E-2</v>
      </c>
      <c r="Z823" s="23">
        <f t="shared" si="58"/>
        <v>8.9686058614552949E-2</v>
      </c>
    </row>
    <row r="824" spans="1:26" x14ac:dyDescent="0.3">
      <c r="A824">
        <v>1947</v>
      </c>
      <c r="B824">
        <v>7</v>
      </c>
      <c r="C824" s="11">
        <v>1947.49999998306</v>
      </c>
      <c r="F824" s="23">
        <f>SUM('VAR3-Cor'!R823,'VAR3-Sag'!S823)/2</f>
        <v>0.90351277037600508</v>
      </c>
      <c r="H824" s="23">
        <f t="shared" si="56"/>
        <v>0.90351277037600508</v>
      </c>
      <c r="J824">
        <v>1947</v>
      </c>
      <c r="K824">
        <v>7</v>
      </c>
      <c r="L824" s="11">
        <v>1947.49999998306</v>
      </c>
      <c r="O824" s="23">
        <f>SUM('VAR3-Cor'!S823,'VAR3-Sag'!T823)/2</f>
        <v>0.1230300000000065</v>
      </c>
      <c r="Q824" s="23">
        <f t="shared" si="57"/>
        <v>0.1230300000000065</v>
      </c>
      <c r="S824">
        <v>1947</v>
      </c>
      <c r="T824">
        <v>7</v>
      </c>
      <c r="U824" s="11">
        <v>1947.49999998306</v>
      </c>
      <c r="X824" s="23">
        <f t="shared" si="59"/>
        <v>0.11115917613936577</v>
      </c>
      <c r="Z824" s="23">
        <f t="shared" si="58"/>
        <v>0.11115917613936577</v>
      </c>
    </row>
    <row r="825" spans="1:26" x14ac:dyDescent="0.3">
      <c r="A825">
        <v>1947</v>
      </c>
      <c r="B825">
        <v>6</v>
      </c>
      <c r="C825" s="11">
        <v>1947.4166666497099</v>
      </c>
      <c r="F825" s="23">
        <f>SUM('VAR3-Cor'!R824,'VAR3-Sag'!S824)/2</f>
        <v>0.82317390303310156</v>
      </c>
      <c r="H825" s="23">
        <f t="shared" si="56"/>
        <v>0.82317390303310156</v>
      </c>
      <c r="J825">
        <v>1947</v>
      </c>
      <c r="K825">
        <v>6</v>
      </c>
      <c r="L825" s="11">
        <v>1947.4166666497099</v>
      </c>
      <c r="O825" s="23">
        <f>SUM('VAR3-Cor'!S824,'VAR3-Sag'!T824)/2</f>
        <v>0.1230300000000065</v>
      </c>
      <c r="Q825" s="23">
        <f t="shared" si="57"/>
        <v>0.1230300000000065</v>
      </c>
      <c r="S825">
        <v>1947</v>
      </c>
      <c r="T825">
        <v>6</v>
      </c>
      <c r="U825" s="11">
        <v>1947.4166666497099</v>
      </c>
      <c r="X825" s="23">
        <f t="shared" si="59"/>
        <v>0.10127508529016784</v>
      </c>
      <c r="Z825" s="23">
        <f t="shared" si="58"/>
        <v>0.10127508529016784</v>
      </c>
    </row>
    <row r="826" spans="1:26" x14ac:dyDescent="0.3">
      <c r="A826">
        <v>1947</v>
      </c>
      <c r="B826">
        <v>5</v>
      </c>
      <c r="C826" s="11">
        <v>1947.33333331636</v>
      </c>
      <c r="F826" s="23">
        <f>SUM('VAR3-Cor'!R825,'VAR3-Sag'!S825)/2</f>
        <v>0.78749964617815893</v>
      </c>
      <c r="H826" s="23">
        <f t="shared" si="56"/>
        <v>0.78749964617815893</v>
      </c>
      <c r="J826">
        <v>1947</v>
      </c>
      <c r="K826">
        <v>5</v>
      </c>
      <c r="L826" s="11">
        <v>1947.33333331636</v>
      </c>
      <c r="O826" s="23">
        <f>SUM('VAR3-Cor'!S825,'VAR3-Sag'!T825)/2</f>
        <v>9.2280000000002096E-2</v>
      </c>
      <c r="Q826" s="23">
        <f t="shared" si="57"/>
        <v>9.2280000000002096E-2</v>
      </c>
      <c r="S826">
        <v>1947</v>
      </c>
      <c r="T826">
        <v>5</v>
      </c>
      <c r="U826" s="11">
        <v>1947.33333331636</v>
      </c>
      <c r="X826" s="23">
        <f t="shared" si="59"/>
        <v>7.2670467349322157E-2</v>
      </c>
      <c r="Z826" s="23">
        <f t="shared" si="58"/>
        <v>7.2670467349322157E-2</v>
      </c>
    </row>
    <row r="827" spans="1:26" x14ac:dyDescent="0.3">
      <c r="A827">
        <v>1947</v>
      </c>
      <c r="B827">
        <v>4</v>
      </c>
      <c r="C827" s="11">
        <v>1947.24999998301</v>
      </c>
      <c r="F827" s="23">
        <f>SUM('VAR3-Cor'!R826,'VAR3-Sag'!S826)/2</f>
        <v>0.78316237968949642</v>
      </c>
      <c r="H827" s="23">
        <f t="shared" si="56"/>
        <v>0.78316237968949642</v>
      </c>
      <c r="J827">
        <v>1947</v>
      </c>
      <c r="K827">
        <v>4</v>
      </c>
      <c r="L827" s="11">
        <v>1947.24999998301</v>
      </c>
      <c r="O827" s="23">
        <f>SUM('VAR3-Cor'!S826,'VAR3-Sag'!T826)/2</f>
        <v>0.1230300000000065</v>
      </c>
      <c r="Q827" s="23">
        <f t="shared" si="57"/>
        <v>0.1230300000000065</v>
      </c>
      <c r="S827">
        <v>1947</v>
      </c>
      <c r="T827">
        <v>4</v>
      </c>
      <c r="U827" s="11">
        <v>1947.24999998301</v>
      </c>
      <c r="X827" s="23">
        <f t="shared" si="59"/>
        <v>9.6352467573203829E-2</v>
      </c>
      <c r="Z827" s="23">
        <f t="shared" si="58"/>
        <v>9.6352467573203829E-2</v>
      </c>
    </row>
    <row r="828" spans="1:26" x14ac:dyDescent="0.3">
      <c r="A828">
        <v>1947</v>
      </c>
      <c r="B828">
        <v>3</v>
      </c>
      <c r="C828" s="11">
        <v>1947.1666666496601</v>
      </c>
      <c r="F828" s="23">
        <f>SUM('VAR3-Cor'!R827,'VAR3-Sag'!S827)/2</f>
        <v>0.76874443030300599</v>
      </c>
      <c r="H828" s="23">
        <f t="shared" si="56"/>
        <v>0.76874443030300599</v>
      </c>
      <c r="J828">
        <v>1947</v>
      </c>
      <c r="K828">
        <v>3</v>
      </c>
      <c r="L828" s="11">
        <v>1947.1666666496601</v>
      </c>
      <c r="O828" s="23">
        <f>SUM('VAR3-Cor'!S827,'VAR3-Sag'!T827)/2</f>
        <v>6.151500000000705E-2</v>
      </c>
      <c r="Q828" s="23">
        <f t="shared" si="57"/>
        <v>6.151500000000705E-2</v>
      </c>
      <c r="S828">
        <v>1947</v>
      </c>
      <c r="T828">
        <v>3</v>
      </c>
      <c r="U828" s="11">
        <v>1947.1666666496601</v>
      </c>
      <c r="X828" s="23">
        <f t="shared" si="59"/>
        <v>4.728931363009483E-2</v>
      </c>
      <c r="Z828" s="23">
        <f t="shared" si="58"/>
        <v>4.728931363009483E-2</v>
      </c>
    </row>
    <row r="829" spans="1:26" x14ac:dyDescent="0.3">
      <c r="A829">
        <v>1947</v>
      </c>
      <c r="B829">
        <v>2</v>
      </c>
      <c r="C829" s="11">
        <v>1947.08333331631</v>
      </c>
      <c r="F829" s="23">
        <f>SUM('VAR3-Cor'!R828,'VAR3-Sag'!S828)/2</f>
        <v>0.7898041195659824</v>
      </c>
      <c r="H829" s="23">
        <f t="shared" si="56"/>
        <v>0.7898041195659824</v>
      </c>
      <c r="J829">
        <v>1947</v>
      </c>
      <c r="K829">
        <v>2</v>
      </c>
      <c r="L829" s="11">
        <v>1947.08333331631</v>
      </c>
      <c r="O829" s="23">
        <f>SUM('VAR3-Cor'!S828,'VAR3-Sag'!T828)/2</f>
        <v>0.153780000000004</v>
      </c>
      <c r="Q829" s="23">
        <f t="shared" si="57"/>
        <v>0.153780000000004</v>
      </c>
      <c r="S829">
        <v>1947</v>
      </c>
      <c r="T829">
        <v>2</v>
      </c>
      <c r="U829" s="11">
        <v>1947.08333331631</v>
      </c>
      <c r="X829" s="23">
        <f t="shared" si="59"/>
        <v>0.12145607750685992</v>
      </c>
      <c r="Z829" s="23">
        <f t="shared" si="58"/>
        <v>0.12145607750685992</v>
      </c>
    </row>
    <row r="830" spans="1:26" x14ac:dyDescent="0.3">
      <c r="A830">
        <v>1947</v>
      </c>
      <c r="B830">
        <v>1</v>
      </c>
      <c r="C830" s="11">
        <v>1946.9999999829599</v>
      </c>
      <c r="F830" s="23">
        <f>SUM('VAR3-Cor'!R829,'VAR3-Sag'!S829)/2</f>
        <v>0.8689849005670145</v>
      </c>
      <c r="H830" s="23">
        <f t="shared" si="56"/>
        <v>0.8689849005670145</v>
      </c>
      <c r="J830">
        <v>1947</v>
      </c>
      <c r="K830">
        <v>1</v>
      </c>
      <c r="L830" s="11">
        <v>1946.9999999829599</v>
      </c>
      <c r="O830" s="23">
        <f>SUM('VAR3-Cor'!S829,'VAR3-Sag'!T829)/2</f>
        <v>0.153780000000004</v>
      </c>
      <c r="Q830" s="23">
        <f t="shared" si="57"/>
        <v>0.153780000000004</v>
      </c>
      <c r="S830">
        <v>1947</v>
      </c>
      <c r="T830">
        <v>1</v>
      </c>
      <c r="U830" s="11">
        <v>1946.9999999829599</v>
      </c>
      <c r="X830" s="23">
        <f t="shared" si="59"/>
        <v>0.13363249800919896</v>
      </c>
      <c r="Z830" s="23">
        <f t="shared" si="58"/>
        <v>0.13363249800919896</v>
      </c>
    </row>
    <row r="831" spans="1:26" x14ac:dyDescent="0.3">
      <c r="A831">
        <v>1946</v>
      </c>
      <c r="B831">
        <v>12</v>
      </c>
      <c r="C831" s="11">
        <v>1946.9166666496101</v>
      </c>
      <c r="F831" s="23">
        <f>SUM('VAR3-Cor'!R830,'VAR3-Sag'!S830)/2</f>
        <v>0.92137243132201696</v>
      </c>
      <c r="H831" s="23">
        <f t="shared" si="56"/>
        <v>0.92137243132201696</v>
      </c>
      <c r="J831">
        <v>1946</v>
      </c>
      <c r="K831">
        <v>12</v>
      </c>
      <c r="L831" s="11">
        <v>1946.9166666496101</v>
      </c>
      <c r="O831" s="23">
        <f>SUM('VAR3-Cor'!S830,'VAR3-Sag'!T830)/2</f>
        <v>0.153780000000004</v>
      </c>
      <c r="Q831" s="23">
        <f t="shared" si="57"/>
        <v>0.153780000000004</v>
      </c>
      <c r="S831">
        <v>1946</v>
      </c>
      <c r="T831">
        <v>12</v>
      </c>
      <c r="U831" s="11">
        <v>1946.9166666496101</v>
      </c>
      <c r="X831" s="23">
        <f t="shared" si="59"/>
        <v>0.14168865248870344</v>
      </c>
      <c r="Z831" s="23">
        <f t="shared" si="58"/>
        <v>0.14168865248870344</v>
      </c>
    </row>
    <row r="832" spans="1:26" x14ac:dyDescent="0.3">
      <c r="A832">
        <v>1946</v>
      </c>
      <c r="B832">
        <v>11</v>
      </c>
      <c r="C832" s="11">
        <v>1946.83333331626</v>
      </c>
      <c r="F832" s="23">
        <f>SUM('VAR3-Cor'!R831,'VAR3-Sag'!S831)/2</f>
        <v>0.994991786913066</v>
      </c>
      <c r="H832" s="23">
        <f t="shared" si="56"/>
        <v>0.994991786913066</v>
      </c>
      <c r="J832">
        <v>1946</v>
      </c>
      <c r="K832">
        <v>11</v>
      </c>
      <c r="L832" s="11">
        <v>1946.83333331626</v>
      </c>
      <c r="O832" s="23">
        <f>SUM('VAR3-Cor'!S831,'VAR3-Sag'!T831)/2</f>
        <v>0.12301500000000185</v>
      </c>
      <c r="Q832" s="23">
        <f t="shared" si="57"/>
        <v>0.12301500000000185</v>
      </c>
      <c r="S832">
        <v>1946</v>
      </c>
      <c r="T832">
        <v>11</v>
      </c>
      <c r="U832" s="11">
        <v>1946.83333331626</v>
      </c>
      <c r="X832" s="23">
        <f t="shared" si="59"/>
        <v>0.12239891466711265</v>
      </c>
      <c r="Z832" s="23">
        <f t="shared" si="58"/>
        <v>0.12239891466711265</v>
      </c>
    </row>
    <row r="833" spans="1:26" x14ac:dyDescent="0.3">
      <c r="A833">
        <v>1946</v>
      </c>
      <c r="B833">
        <v>10</v>
      </c>
      <c r="C833" s="11">
        <v>1946.7499999829099</v>
      </c>
      <c r="F833" s="23">
        <f>SUM('VAR3-Cor'!R832,'VAR3-Sag'!S832)/2</f>
        <v>1.0406607562010759</v>
      </c>
      <c r="H833" s="23">
        <f t="shared" si="56"/>
        <v>1.0406607562010759</v>
      </c>
      <c r="J833">
        <v>1946</v>
      </c>
      <c r="K833">
        <v>10</v>
      </c>
      <c r="L833" s="11">
        <v>1946.7499999829099</v>
      </c>
      <c r="O833" s="23">
        <f>SUM('VAR3-Cor'!S832,'VAR3-Sag'!T832)/2</f>
        <v>9.2280000000009202E-2</v>
      </c>
      <c r="Q833" s="23">
        <f t="shared" si="57"/>
        <v>9.2280000000009202E-2</v>
      </c>
      <c r="S833">
        <v>1946</v>
      </c>
      <c r="T833">
        <v>10</v>
      </c>
      <c r="U833" s="11">
        <v>1946.7499999829099</v>
      </c>
      <c r="X833" s="23">
        <f t="shared" si="59"/>
        <v>9.6032174582244861E-2</v>
      </c>
      <c r="Z833" s="23">
        <f t="shared" si="58"/>
        <v>9.6032174582244861E-2</v>
      </c>
    </row>
    <row r="834" spans="1:26" x14ac:dyDescent="0.3">
      <c r="A834">
        <v>1946</v>
      </c>
      <c r="B834">
        <v>9</v>
      </c>
      <c r="C834" s="11">
        <v>1946.6666666495601</v>
      </c>
      <c r="F834" s="23">
        <f>SUM('VAR3-Cor'!R833,'VAR3-Sag'!S833)/2</f>
        <v>1.0016823497667999</v>
      </c>
      <c r="H834" s="23">
        <f t="shared" si="56"/>
        <v>1.0016823497667999</v>
      </c>
      <c r="J834">
        <v>1946</v>
      </c>
      <c r="K834">
        <v>9</v>
      </c>
      <c r="L834" s="11">
        <v>1946.6666666495601</v>
      </c>
      <c r="O834" s="23">
        <f>SUM('VAR3-Cor'!S833,'VAR3-Sag'!T833)/2</f>
        <v>6.1514999999999945E-2</v>
      </c>
      <c r="Q834" s="23">
        <f t="shared" si="57"/>
        <v>6.1514999999999945E-2</v>
      </c>
      <c r="S834">
        <v>1946</v>
      </c>
      <c r="T834">
        <v>9</v>
      </c>
      <c r="U834" s="11">
        <v>1946.6666666495601</v>
      </c>
      <c r="X834" s="23">
        <f t="shared" si="59"/>
        <v>6.1618489745904642E-2</v>
      </c>
      <c r="Z834" s="23">
        <f t="shared" si="58"/>
        <v>6.1618489745904642E-2</v>
      </c>
    </row>
    <row r="835" spans="1:26" x14ac:dyDescent="0.3">
      <c r="A835">
        <v>1946</v>
      </c>
      <c r="B835">
        <v>8</v>
      </c>
      <c r="C835" s="11">
        <v>1946.58333331621</v>
      </c>
      <c r="F835" s="23">
        <f>SUM('VAR3-Cor'!R834,'VAR3-Sag'!S834)/2</f>
        <v>0.95400620653872359</v>
      </c>
      <c r="H835" s="23">
        <f t="shared" si="56"/>
        <v>0.95400620653872359</v>
      </c>
      <c r="J835">
        <v>1946</v>
      </c>
      <c r="K835">
        <v>8</v>
      </c>
      <c r="L835" s="11">
        <v>1946.58333331621</v>
      </c>
      <c r="O835" s="23">
        <f>SUM('VAR3-Cor'!S834,'VAR3-Sag'!T834)/2</f>
        <v>9.2280000000009202E-2</v>
      </c>
      <c r="Q835" s="23">
        <f t="shared" si="57"/>
        <v>9.2280000000009202E-2</v>
      </c>
      <c r="S835">
        <v>1946</v>
      </c>
      <c r="T835">
        <v>8</v>
      </c>
      <c r="U835" s="11">
        <v>1946.58333331621</v>
      </c>
      <c r="X835" s="23">
        <f t="shared" si="59"/>
        <v>8.8035692739402191E-2</v>
      </c>
      <c r="Z835" s="23">
        <f t="shared" si="58"/>
        <v>8.8035692739402191E-2</v>
      </c>
    </row>
    <row r="836" spans="1:26" x14ac:dyDescent="0.3">
      <c r="A836">
        <v>1946</v>
      </c>
      <c r="B836">
        <v>7</v>
      </c>
      <c r="C836" s="11">
        <v>1946.4999999828599</v>
      </c>
      <c r="F836" s="23">
        <f>SUM('VAR3-Cor'!R835,'VAR3-Sag'!S835)/2</f>
        <v>0.90645768431508156</v>
      </c>
      <c r="H836" s="23">
        <f t="shared" si="56"/>
        <v>0.90645768431508156</v>
      </c>
      <c r="J836">
        <v>1946</v>
      </c>
      <c r="K836">
        <v>7</v>
      </c>
      <c r="L836" s="11">
        <v>1946.4999999828599</v>
      </c>
      <c r="O836" s="23">
        <f>SUM('VAR3-Cor'!S835,'VAR3-Sag'!T835)/2</f>
        <v>6.1514999999999945E-2</v>
      </c>
      <c r="Q836" s="23">
        <f t="shared" si="57"/>
        <v>6.1514999999999945E-2</v>
      </c>
      <c r="S836">
        <v>1946</v>
      </c>
      <c r="T836">
        <v>7</v>
      </c>
      <c r="U836" s="11">
        <v>1946.4999999828599</v>
      </c>
      <c r="X836" s="23">
        <f t="shared" si="59"/>
        <v>5.5760744450642191E-2</v>
      </c>
      <c r="Z836" s="23">
        <f t="shared" si="58"/>
        <v>5.5760744450642191E-2</v>
      </c>
    </row>
    <row r="837" spans="1:26" x14ac:dyDescent="0.3">
      <c r="A837">
        <v>1946</v>
      </c>
      <c r="B837">
        <v>6</v>
      </c>
      <c r="C837" s="11">
        <v>1946.41666664951</v>
      </c>
      <c r="F837" s="23">
        <f>SUM('VAR3-Cor'!R836,'VAR3-Sag'!S836)/2</f>
        <v>0.85701988429172649</v>
      </c>
      <c r="H837" s="23">
        <f t="shared" si="56"/>
        <v>0.85701988429172649</v>
      </c>
      <c r="J837">
        <v>1946</v>
      </c>
      <c r="K837">
        <v>6</v>
      </c>
      <c r="L837" s="11">
        <v>1946.41666664951</v>
      </c>
      <c r="O837" s="23">
        <f>SUM('VAR3-Cor'!S836,'VAR3-Sag'!T836)/2</f>
        <v>9.2280000000002096E-2</v>
      </c>
      <c r="Q837" s="23">
        <f t="shared" si="57"/>
        <v>9.2280000000002096E-2</v>
      </c>
      <c r="S837">
        <v>1946</v>
      </c>
      <c r="T837">
        <v>6</v>
      </c>
      <c r="U837" s="11">
        <v>1946.41666664951</v>
      </c>
      <c r="X837" s="23">
        <f t="shared" si="59"/>
        <v>7.9085794922442318E-2</v>
      </c>
      <c r="Z837" s="23">
        <f t="shared" si="58"/>
        <v>7.9085794922442318E-2</v>
      </c>
    </row>
    <row r="838" spans="1:26" x14ac:dyDescent="0.3">
      <c r="A838">
        <v>1946</v>
      </c>
      <c r="B838">
        <v>5</v>
      </c>
      <c r="C838" s="11">
        <v>1946.33333331616</v>
      </c>
      <c r="F838" s="23">
        <f>SUM('VAR3-Cor'!R837,'VAR3-Sag'!S837)/2</f>
        <v>0.80332413281155002</v>
      </c>
      <c r="H838" s="23">
        <f t="shared" si="56"/>
        <v>0.80332413281155002</v>
      </c>
      <c r="J838">
        <v>1946</v>
      </c>
      <c r="K838">
        <v>5</v>
      </c>
      <c r="L838" s="11">
        <v>1946.33333331616</v>
      </c>
      <c r="O838" s="23">
        <f>SUM('VAR3-Cor'!S837,'VAR3-Sag'!T837)/2</f>
        <v>6.151500000000705E-2</v>
      </c>
      <c r="Q838" s="23">
        <f t="shared" si="57"/>
        <v>6.151500000000705E-2</v>
      </c>
      <c r="S838">
        <v>1946</v>
      </c>
      <c r="T838">
        <v>5</v>
      </c>
      <c r="U838" s="11">
        <v>1946.33333331616</v>
      </c>
      <c r="X838" s="23">
        <f t="shared" si="59"/>
        <v>4.9416484029908163E-2</v>
      </c>
      <c r="Z838" s="23">
        <f t="shared" si="58"/>
        <v>4.9416484029908163E-2</v>
      </c>
    </row>
    <row r="839" spans="1:26" x14ac:dyDescent="0.3">
      <c r="A839">
        <v>1946</v>
      </c>
      <c r="B839">
        <v>4</v>
      </c>
      <c r="C839" s="11">
        <v>1946.2499999828101</v>
      </c>
      <c r="F839" s="23">
        <f>SUM('VAR3-Cor'!R838,'VAR3-Sag'!S838)/2</f>
        <v>0.75827735006777508</v>
      </c>
      <c r="H839" s="23">
        <f t="shared" si="56"/>
        <v>0.75827735006777508</v>
      </c>
      <c r="J839">
        <v>1946</v>
      </c>
      <c r="K839">
        <v>4</v>
      </c>
      <c r="L839" s="11">
        <v>1946.2499999828101</v>
      </c>
      <c r="O839" s="23">
        <f>SUM('VAR3-Cor'!S838,'VAR3-Sag'!T838)/2</f>
        <v>9.2280000000002096E-2</v>
      </c>
      <c r="Q839" s="23">
        <f t="shared" si="57"/>
        <v>9.2280000000002096E-2</v>
      </c>
      <c r="S839">
        <v>1946</v>
      </c>
      <c r="T839">
        <v>4</v>
      </c>
      <c r="U839" s="11">
        <v>1946.2499999828101</v>
      </c>
      <c r="X839" s="23">
        <f t="shared" si="59"/>
        <v>6.9973833864255874E-2</v>
      </c>
      <c r="Z839" s="23">
        <f t="shared" si="58"/>
        <v>6.9973833864255874E-2</v>
      </c>
    </row>
    <row r="840" spans="1:26" x14ac:dyDescent="0.3">
      <c r="A840">
        <v>1946</v>
      </c>
      <c r="B840">
        <v>3</v>
      </c>
      <c r="C840" s="11">
        <v>1946.16666664946</v>
      </c>
      <c r="F840" s="23">
        <f>SUM('VAR3-Cor'!R839,'VAR3-Sag'!S839)/2</f>
        <v>0.72219377453471501</v>
      </c>
      <c r="H840" s="23">
        <f t="shared" si="56"/>
        <v>0.72219377453471501</v>
      </c>
      <c r="J840">
        <v>1946</v>
      </c>
      <c r="K840">
        <v>3</v>
      </c>
      <c r="L840" s="11">
        <v>1946.16666664946</v>
      </c>
      <c r="O840" s="23">
        <f>SUM('VAR3-Cor'!S839,'VAR3-Sag'!T839)/2</f>
        <v>6.151500000000705E-2</v>
      </c>
      <c r="Q840" s="23">
        <f t="shared" si="57"/>
        <v>6.151500000000705E-2</v>
      </c>
      <c r="S840">
        <v>1946</v>
      </c>
      <c r="T840">
        <v>3</v>
      </c>
      <c r="U840" s="11">
        <v>1946.16666664946</v>
      </c>
      <c r="X840" s="23">
        <f t="shared" si="59"/>
        <v>4.4425750040508083E-2</v>
      </c>
      <c r="Z840" s="23">
        <f t="shared" si="58"/>
        <v>4.4425750040508083E-2</v>
      </c>
    </row>
    <row r="841" spans="1:26" x14ac:dyDescent="0.3">
      <c r="A841">
        <v>1946</v>
      </c>
      <c r="B841">
        <v>2</v>
      </c>
      <c r="C841" s="11">
        <v>1946.0833333161099</v>
      </c>
      <c r="F841" s="23">
        <f>SUM('VAR3-Cor'!R840,'VAR3-Sag'!S840)/2</f>
        <v>0.74385331501257101</v>
      </c>
      <c r="H841" s="23">
        <f t="shared" si="56"/>
        <v>0.74385331501257101</v>
      </c>
      <c r="J841">
        <v>1946</v>
      </c>
      <c r="K841">
        <v>2</v>
      </c>
      <c r="L841" s="11">
        <v>1946.0833333161099</v>
      </c>
      <c r="O841" s="23">
        <f>SUM('VAR3-Cor'!S840,'VAR3-Sag'!T840)/2</f>
        <v>0.1230299999999995</v>
      </c>
      <c r="Q841" s="23">
        <f t="shared" si="57"/>
        <v>0.1230299999999995</v>
      </c>
      <c r="S841">
        <v>1946</v>
      </c>
      <c r="T841">
        <v>2</v>
      </c>
      <c r="U841" s="11">
        <v>1946.0833333161099</v>
      </c>
      <c r="X841" s="23">
        <f t="shared" si="59"/>
        <v>9.1516273345996241E-2</v>
      </c>
      <c r="Z841" s="23">
        <f t="shared" si="58"/>
        <v>9.1516273345996241E-2</v>
      </c>
    </row>
    <row r="842" spans="1:26" x14ac:dyDescent="0.3">
      <c r="A842">
        <v>1946</v>
      </c>
      <c r="B842">
        <v>1</v>
      </c>
      <c r="C842" s="11">
        <v>1945.9999999827601</v>
      </c>
      <c r="F842" s="23">
        <f>SUM('VAR3-Cor'!R841,'VAR3-Sag'!S841)/2</f>
        <v>0.93390371126862604</v>
      </c>
      <c r="H842" s="23">
        <f t="shared" si="56"/>
        <v>0.93390371126862604</v>
      </c>
      <c r="J842">
        <v>1946</v>
      </c>
      <c r="K842">
        <v>1</v>
      </c>
      <c r="L842" s="11">
        <v>1945.9999999827601</v>
      </c>
      <c r="O842" s="23">
        <f>SUM('VAR3-Cor'!S841,'VAR3-Sag'!T841)/2</f>
        <v>0.1230300000000065</v>
      </c>
      <c r="Q842" s="23">
        <f t="shared" si="57"/>
        <v>0.1230300000000065</v>
      </c>
      <c r="S842">
        <v>1946</v>
      </c>
      <c r="T842">
        <v>1</v>
      </c>
      <c r="U842" s="11">
        <v>1945.9999999827601</v>
      </c>
      <c r="X842" s="23">
        <f t="shared" si="59"/>
        <v>0.11489817359738513</v>
      </c>
      <c r="Z842" s="23">
        <f t="shared" si="58"/>
        <v>0.11489817359738513</v>
      </c>
    </row>
    <row r="843" spans="1:26" x14ac:dyDescent="0.3">
      <c r="A843">
        <v>1945</v>
      </c>
      <c r="B843">
        <v>12</v>
      </c>
      <c r="C843" s="11">
        <v>1945.91666664941</v>
      </c>
      <c r="F843" s="23">
        <f>SUM('VAR3-Cor'!R842,'VAR3-Sag'!S842)/2</f>
        <v>1.1671894017723004</v>
      </c>
      <c r="H843" s="23">
        <f t="shared" si="56"/>
        <v>1.1671894017723004</v>
      </c>
      <c r="J843">
        <v>1945</v>
      </c>
      <c r="K843">
        <v>12</v>
      </c>
      <c r="L843" s="11">
        <v>1945.91666664941</v>
      </c>
      <c r="O843" s="23">
        <f>SUM('VAR3-Cor'!S842,'VAR3-Sag'!T842)/2</f>
        <v>0.1230300000000065</v>
      </c>
      <c r="Q843" s="23">
        <f t="shared" si="57"/>
        <v>0.1230300000000065</v>
      </c>
      <c r="S843">
        <v>1945</v>
      </c>
      <c r="T843">
        <v>12</v>
      </c>
      <c r="U843" s="11">
        <v>1945.91666664941</v>
      </c>
      <c r="X843" s="23">
        <f t="shared" si="59"/>
        <v>0.14359931210005369</v>
      </c>
      <c r="Z843" s="23">
        <f t="shared" si="58"/>
        <v>0.14359931210005369</v>
      </c>
    </row>
    <row r="844" spans="1:26" x14ac:dyDescent="0.3">
      <c r="A844">
        <v>1945</v>
      </c>
      <c r="B844">
        <v>11</v>
      </c>
      <c r="C844" s="11">
        <v>1945.8333333160599</v>
      </c>
      <c r="F844" s="23">
        <f>SUM('VAR3-Cor'!R843,'VAR3-Sag'!S843)/2</f>
        <v>1.3109870896357259</v>
      </c>
      <c r="H844" s="23">
        <f t="shared" si="56"/>
        <v>1.3109870896357259</v>
      </c>
      <c r="J844">
        <v>1945</v>
      </c>
      <c r="K844">
        <v>11</v>
      </c>
      <c r="L844" s="11">
        <v>1945.8333333160599</v>
      </c>
      <c r="O844" s="23">
        <f>SUM('VAR3-Cor'!S843,'VAR3-Sag'!T843)/2</f>
        <v>0.1230300000000065</v>
      </c>
      <c r="Q844" s="23">
        <f t="shared" si="57"/>
        <v>0.1230300000000065</v>
      </c>
      <c r="S844">
        <v>1945</v>
      </c>
      <c r="T844">
        <v>11</v>
      </c>
      <c r="U844" s="11">
        <v>1945.8333333160599</v>
      </c>
      <c r="X844" s="23">
        <f t="shared" si="59"/>
        <v>0.16129074163789187</v>
      </c>
      <c r="Z844" s="23">
        <f t="shared" si="58"/>
        <v>0.16129074163789187</v>
      </c>
    </row>
    <row r="845" spans="1:26" x14ac:dyDescent="0.3">
      <c r="A845">
        <v>1945</v>
      </c>
      <c r="B845">
        <v>10</v>
      </c>
      <c r="C845" s="11">
        <v>1945.7499999827101</v>
      </c>
      <c r="F845" s="23">
        <f>SUM('VAR3-Cor'!R844,'VAR3-Sag'!S844)/2</f>
        <v>1.3379196859346061</v>
      </c>
      <c r="H845" s="23">
        <f t="shared" ref="H845:H890" si="60">AVERAGE(D845:G845)</f>
        <v>1.3379196859346061</v>
      </c>
      <c r="J845">
        <v>1945</v>
      </c>
      <c r="K845">
        <v>10</v>
      </c>
      <c r="L845" s="11">
        <v>1945.7499999827101</v>
      </c>
      <c r="O845" s="23">
        <f>SUM('VAR3-Cor'!S844,'VAR3-Sag'!T844)/2</f>
        <v>9.2265000000004344E-2</v>
      </c>
      <c r="Q845" s="23">
        <f t="shared" ref="Q845:Q890" si="61">AVERAGE(M845:P845)</f>
        <v>9.2265000000004344E-2</v>
      </c>
      <c r="S845">
        <v>1945</v>
      </c>
      <c r="T845">
        <v>10</v>
      </c>
      <c r="U845" s="11">
        <v>1945.7499999827101</v>
      </c>
      <c r="X845" s="23">
        <f t="shared" si="59"/>
        <v>0.12344315982276224</v>
      </c>
      <c r="Z845" s="23">
        <f t="shared" ref="Z845:Z890" si="62">AVERAGE(V845:Y845)</f>
        <v>0.12344315982276224</v>
      </c>
    </row>
    <row r="846" spans="1:26" x14ac:dyDescent="0.3">
      <c r="A846">
        <v>1945</v>
      </c>
      <c r="B846">
        <v>9</v>
      </c>
      <c r="C846" s="11">
        <v>1945.66666664936</v>
      </c>
      <c r="F846" s="23">
        <f>SUM('VAR3-Cor'!R845,'VAR3-Sag'!S845)/2</f>
        <v>1.2170471107374921</v>
      </c>
      <c r="H846" s="23">
        <f t="shared" si="60"/>
        <v>1.2170471107374921</v>
      </c>
      <c r="J846">
        <v>1945</v>
      </c>
      <c r="K846">
        <v>9</v>
      </c>
      <c r="L846" s="11">
        <v>1945.66666664936</v>
      </c>
      <c r="O846" s="23">
        <f>SUM('VAR3-Cor'!S845,'VAR3-Sag'!T845)/2</f>
        <v>6.1514999999999945E-2</v>
      </c>
      <c r="Q846" s="23">
        <f t="shared" si="61"/>
        <v>6.1514999999999945E-2</v>
      </c>
      <c r="S846">
        <v>1945</v>
      </c>
      <c r="T846">
        <v>9</v>
      </c>
      <c r="U846" s="11">
        <v>1945.66666664936</v>
      </c>
      <c r="X846" s="23">
        <f t="shared" si="59"/>
        <v>7.4866653017016754E-2</v>
      </c>
      <c r="Z846" s="23">
        <f t="shared" si="62"/>
        <v>7.4866653017016754E-2</v>
      </c>
    </row>
    <row r="847" spans="1:26" x14ac:dyDescent="0.3">
      <c r="A847">
        <v>1945</v>
      </c>
      <c r="B847">
        <v>8</v>
      </c>
      <c r="C847" s="11">
        <v>1945.5833333160101</v>
      </c>
      <c r="F847" s="23">
        <f>SUM('VAR3-Cor'!R846,'VAR3-Sag'!S846)/2</f>
        <v>1.1127114370205189</v>
      </c>
      <c r="H847" s="23">
        <f t="shared" si="60"/>
        <v>1.1127114370205189</v>
      </c>
      <c r="J847">
        <v>1945</v>
      </c>
      <c r="K847">
        <v>8</v>
      </c>
      <c r="L847" s="11">
        <v>1945.5833333160101</v>
      </c>
      <c r="O847" s="23">
        <f>SUM('VAR3-Cor'!S846,'VAR3-Sag'!T846)/2</f>
        <v>7.6882500000003143E-2</v>
      </c>
      <c r="Q847" s="23">
        <f t="shared" si="61"/>
        <v>7.6882500000003143E-2</v>
      </c>
      <c r="S847">
        <v>1945</v>
      </c>
      <c r="T847">
        <v>8</v>
      </c>
      <c r="U847" s="11">
        <v>1945.5833333160101</v>
      </c>
      <c r="X847" s="23">
        <f t="shared" ref="X847:X890" si="63">F847*O847</f>
        <v>8.5548037056733542E-2</v>
      </c>
      <c r="Z847" s="23">
        <f t="shared" si="62"/>
        <v>8.5548037056733542E-2</v>
      </c>
    </row>
    <row r="848" spans="1:26" x14ac:dyDescent="0.3">
      <c r="A848">
        <v>1945</v>
      </c>
      <c r="B848">
        <v>7</v>
      </c>
      <c r="C848" s="11">
        <v>1945.49999998266</v>
      </c>
      <c r="F848" s="23">
        <f>SUM('VAR3-Cor'!R847,'VAR3-Sag'!S847)/2</f>
        <v>1.0737083723687435</v>
      </c>
      <c r="H848" s="23">
        <f t="shared" si="60"/>
        <v>1.0737083723687435</v>
      </c>
      <c r="J848">
        <v>1945</v>
      </c>
      <c r="K848">
        <v>7</v>
      </c>
      <c r="L848" s="11">
        <v>1945.49999998266</v>
      </c>
      <c r="O848" s="23">
        <f>SUM('VAR3-Cor'!S847,'VAR3-Sag'!T847)/2</f>
        <v>4.6132499999997446E-2</v>
      </c>
      <c r="Q848" s="23">
        <f t="shared" si="61"/>
        <v>4.6132499999997446E-2</v>
      </c>
      <c r="S848">
        <v>1945</v>
      </c>
      <c r="T848">
        <v>7</v>
      </c>
      <c r="U848" s="11">
        <v>1945.49999998266</v>
      </c>
      <c r="X848" s="23">
        <f t="shared" si="63"/>
        <v>4.9532851488298321E-2</v>
      </c>
      <c r="Z848" s="23">
        <f t="shared" si="62"/>
        <v>4.9532851488298321E-2</v>
      </c>
    </row>
    <row r="849" spans="1:26" x14ac:dyDescent="0.3">
      <c r="A849">
        <v>1945</v>
      </c>
      <c r="B849">
        <v>6</v>
      </c>
      <c r="C849" s="11">
        <v>1945.4166666493099</v>
      </c>
      <c r="F849" s="23">
        <f>SUM('VAR3-Cor'!R848,'VAR3-Sag'!S848)/2</f>
        <v>1.0596698998347529</v>
      </c>
      <c r="H849" s="23">
        <f t="shared" si="60"/>
        <v>1.0596698998347529</v>
      </c>
      <c r="J849">
        <v>1945</v>
      </c>
      <c r="K849">
        <v>6</v>
      </c>
      <c r="L849" s="11">
        <v>1945.4166666493099</v>
      </c>
      <c r="O849" s="23">
        <f>SUM('VAR3-Cor'!S848,'VAR3-Sag'!T848)/2</f>
        <v>9.2265000000004344E-2</v>
      </c>
      <c r="Q849" s="23">
        <f t="shared" si="61"/>
        <v>9.2265000000004344E-2</v>
      </c>
      <c r="S849">
        <v>1945</v>
      </c>
      <c r="T849">
        <v>6</v>
      </c>
      <c r="U849" s="11">
        <v>1945.4166666493099</v>
      </c>
      <c r="X849" s="23">
        <f t="shared" si="63"/>
        <v>9.7770443308258084E-2</v>
      </c>
      <c r="Z849" s="23">
        <f t="shared" si="62"/>
        <v>9.7770443308258084E-2</v>
      </c>
    </row>
    <row r="850" spans="1:26" x14ac:dyDescent="0.3">
      <c r="A850">
        <v>1945</v>
      </c>
      <c r="B850">
        <v>5</v>
      </c>
      <c r="C850" s="11">
        <v>1945.3333333159601</v>
      </c>
      <c r="F850" s="23">
        <f>SUM('VAR3-Cor'!R849,'VAR3-Sag'!S849)/2</f>
        <v>1.0424333925400924</v>
      </c>
      <c r="H850" s="23">
        <f t="shared" si="60"/>
        <v>1.0424333925400924</v>
      </c>
      <c r="J850">
        <v>1945</v>
      </c>
      <c r="K850">
        <v>5</v>
      </c>
      <c r="L850" s="11">
        <v>1945.3333333159601</v>
      </c>
      <c r="O850" s="23">
        <f>SUM('VAR3-Cor'!S849,'VAR3-Sag'!T849)/2</f>
        <v>6.1514999999999945E-2</v>
      </c>
      <c r="Q850" s="23">
        <f t="shared" si="61"/>
        <v>6.1514999999999945E-2</v>
      </c>
      <c r="S850">
        <v>1945</v>
      </c>
      <c r="T850">
        <v>5</v>
      </c>
      <c r="U850" s="11">
        <v>1945.3333333159601</v>
      </c>
      <c r="X850" s="23">
        <f t="shared" si="63"/>
        <v>6.4125290142103719E-2</v>
      </c>
      <c r="Z850" s="23">
        <f t="shared" si="62"/>
        <v>6.4125290142103719E-2</v>
      </c>
    </row>
    <row r="851" spans="1:26" x14ac:dyDescent="0.3">
      <c r="A851">
        <v>1945</v>
      </c>
      <c r="B851">
        <v>4</v>
      </c>
      <c r="C851" s="11">
        <v>1945.24999998261</v>
      </c>
      <c r="F851" s="23">
        <f>SUM('VAR3-Cor'!R850,'VAR3-Sag'!S850)/2</f>
        <v>1.0289534146338735</v>
      </c>
      <c r="H851" s="23">
        <f t="shared" si="60"/>
        <v>1.0289534146338735</v>
      </c>
      <c r="J851">
        <v>1945</v>
      </c>
      <c r="K851">
        <v>4</v>
      </c>
      <c r="L851" s="11">
        <v>1945.24999998261</v>
      </c>
      <c r="O851" s="23">
        <f>SUM('VAR3-Cor'!S850,'VAR3-Sag'!T850)/2</f>
        <v>7.6882500000003143E-2</v>
      </c>
      <c r="Q851" s="23">
        <f t="shared" si="61"/>
        <v>7.6882500000003143E-2</v>
      </c>
      <c r="S851">
        <v>1945</v>
      </c>
      <c r="T851">
        <v>4</v>
      </c>
      <c r="U851" s="11">
        <v>1945.24999998261</v>
      </c>
      <c r="X851" s="23">
        <f t="shared" si="63"/>
        <v>7.9108510900592011E-2</v>
      </c>
      <c r="Z851" s="23">
        <f t="shared" si="62"/>
        <v>7.9108510900592011E-2</v>
      </c>
    </row>
    <row r="852" spans="1:26" x14ac:dyDescent="0.3">
      <c r="A852">
        <v>1945</v>
      </c>
      <c r="B852">
        <v>3</v>
      </c>
      <c r="C852" s="11">
        <v>1945.1666666492599</v>
      </c>
      <c r="F852" s="23">
        <f>SUM('VAR3-Cor'!R851,'VAR3-Sag'!S851)/2</f>
        <v>1.0231312124050209</v>
      </c>
      <c r="H852" s="23">
        <f t="shared" si="60"/>
        <v>1.0231312124050209</v>
      </c>
      <c r="J852">
        <v>1945</v>
      </c>
      <c r="K852">
        <v>3</v>
      </c>
      <c r="L852" s="11">
        <v>1945.1666666492599</v>
      </c>
      <c r="O852" s="23">
        <f>SUM('VAR3-Cor'!S851,'VAR3-Sag'!T851)/2</f>
        <v>4.6132500000004552E-2</v>
      </c>
      <c r="Q852" s="23">
        <f t="shared" si="61"/>
        <v>4.6132500000004552E-2</v>
      </c>
      <c r="S852">
        <v>1945</v>
      </c>
      <c r="T852">
        <v>3</v>
      </c>
      <c r="U852" s="11">
        <v>1945.1666666492599</v>
      </c>
      <c r="X852" s="23">
        <f t="shared" si="63"/>
        <v>4.7199600656279282E-2</v>
      </c>
      <c r="Z852" s="23">
        <f t="shared" si="62"/>
        <v>4.7199600656279282E-2</v>
      </c>
    </row>
    <row r="853" spans="1:26" x14ac:dyDescent="0.3">
      <c r="A853">
        <v>1945</v>
      </c>
      <c r="B853">
        <v>2</v>
      </c>
      <c r="C853" s="11">
        <v>1945.0833333159101</v>
      </c>
      <c r="F853" s="23">
        <f>SUM('VAR3-Cor'!R852,'VAR3-Sag'!S852)/2</f>
        <v>1.023296464554573</v>
      </c>
      <c r="H853" s="23">
        <f t="shared" si="60"/>
        <v>1.023296464554573</v>
      </c>
      <c r="J853">
        <v>1945</v>
      </c>
      <c r="K853">
        <v>2</v>
      </c>
      <c r="L853" s="11">
        <v>1945.0833333159101</v>
      </c>
      <c r="O853" s="23">
        <f>SUM('VAR3-Cor'!S852,'VAR3-Sag'!T852)/2</f>
        <v>0.15379500000000201</v>
      </c>
      <c r="Q853" s="23">
        <f t="shared" si="61"/>
        <v>0.15379500000000201</v>
      </c>
      <c r="S853">
        <v>1945</v>
      </c>
      <c r="T853">
        <v>2</v>
      </c>
      <c r="U853" s="11">
        <v>1945.0833333159101</v>
      </c>
      <c r="X853" s="23">
        <f t="shared" si="63"/>
        <v>0.15737787976617262</v>
      </c>
      <c r="Z853" s="23">
        <f t="shared" si="62"/>
        <v>0.15737787976617262</v>
      </c>
    </row>
    <row r="854" spans="1:26" x14ac:dyDescent="0.3">
      <c r="A854">
        <v>1945</v>
      </c>
      <c r="B854">
        <v>1</v>
      </c>
      <c r="C854" s="11">
        <v>1944.99999998256</v>
      </c>
      <c r="F854" s="23">
        <f>SUM('VAR3-Cor'!R853,'VAR3-Sag'!S853)/2</f>
        <v>1.0754685381801206</v>
      </c>
      <c r="H854" s="23">
        <f t="shared" si="60"/>
        <v>1.0754685381801206</v>
      </c>
      <c r="J854">
        <v>1945</v>
      </c>
      <c r="K854">
        <v>1</v>
      </c>
      <c r="L854" s="11">
        <v>1944.99999998256</v>
      </c>
      <c r="O854" s="23">
        <f>SUM('VAR3-Cor'!S853,'VAR3-Sag'!T853)/2</f>
        <v>0.1230300000000065</v>
      </c>
      <c r="Q854" s="23">
        <f t="shared" si="61"/>
        <v>0.1230300000000065</v>
      </c>
      <c r="S854">
        <v>1945</v>
      </c>
      <c r="T854">
        <v>1</v>
      </c>
      <c r="U854" s="11">
        <v>1944.99999998256</v>
      </c>
      <c r="X854" s="23">
        <f t="shared" si="63"/>
        <v>0.13231489425230722</v>
      </c>
      <c r="Z854" s="23">
        <f t="shared" si="62"/>
        <v>0.13231489425230722</v>
      </c>
    </row>
    <row r="855" spans="1:26" x14ac:dyDescent="0.3">
      <c r="A855">
        <v>1944</v>
      </c>
      <c r="B855">
        <v>12</v>
      </c>
      <c r="C855" s="11">
        <v>1944.9166666492099</v>
      </c>
      <c r="F855" s="23">
        <f>SUM('VAR3-Cor'!R854,'VAR3-Sag'!S854)/2</f>
        <v>0.477601794613145</v>
      </c>
      <c r="H855" s="23">
        <f t="shared" si="60"/>
        <v>0.477601794613145</v>
      </c>
      <c r="J855">
        <v>1944</v>
      </c>
      <c r="K855">
        <v>12</v>
      </c>
      <c r="L855" s="11">
        <v>1944.9166666492099</v>
      </c>
      <c r="O855" s="23">
        <f>SUM('VAR3-Cor'!S854,'VAR3-Sag'!T854)/2</f>
        <v>9.2295000000006996E-2</v>
      </c>
      <c r="Q855" s="23">
        <f t="shared" si="61"/>
        <v>9.2295000000006996E-2</v>
      </c>
      <c r="S855">
        <v>1944</v>
      </c>
      <c r="T855">
        <v>12</v>
      </c>
      <c r="U855" s="11">
        <v>1944.9166666492099</v>
      </c>
      <c r="X855" s="23">
        <f t="shared" si="63"/>
        <v>4.4080257633823561E-2</v>
      </c>
      <c r="Z855" s="23">
        <f t="shared" si="62"/>
        <v>4.4080257633823561E-2</v>
      </c>
    </row>
    <row r="856" spans="1:26" x14ac:dyDescent="0.3">
      <c r="A856">
        <v>1944</v>
      </c>
      <c r="B856">
        <v>11</v>
      </c>
      <c r="C856" s="11">
        <v>1944.83333331586</v>
      </c>
      <c r="F856" s="23">
        <f>SUM('VAR3-Cor'!R855,'VAR3-Sag'!S855)/2</f>
        <v>0.56980556825597495</v>
      </c>
      <c r="H856" s="23">
        <f t="shared" si="60"/>
        <v>0.56980556825597495</v>
      </c>
      <c r="J856">
        <v>1944</v>
      </c>
      <c r="K856">
        <v>11</v>
      </c>
      <c r="L856" s="11">
        <v>1944.83333331586</v>
      </c>
      <c r="O856" s="23">
        <f>SUM('VAR3-Cor'!S855,'VAR3-Sag'!T855)/2</f>
        <v>6.1530000000004498E-2</v>
      </c>
      <c r="Q856" s="23">
        <f t="shared" si="61"/>
        <v>6.1530000000004498E-2</v>
      </c>
      <c r="S856">
        <v>1944</v>
      </c>
      <c r="T856">
        <v>11</v>
      </c>
      <c r="U856" s="11">
        <v>1944.83333331586</v>
      </c>
      <c r="X856" s="23">
        <f t="shared" si="63"/>
        <v>3.5060136614792702E-2</v>
      </c>
      <c r="Z856" s="23">
        <f t="shared" si="62"/>
        <v>3.5060136614792702E-2</v>
      </c>
    </row>
    <row r="857" spans="1:26" x14ac:dyDescent="0.3">
      <c r="A857">
        <v>1944</v>
      </c>
      <c r="B857">
        <v>10</v>
      </c>
      <c r="C857" s="11">
        <v>1944.74999998251</v>
      </c>
      <c r="F857" s="23">
        <f>SUM('VAR3-Cor'!R856,'VAR3-Sag'!S856)/2</f>
        <v>0.61309892532847998</v>
      </c>
      <c r="H857" s="23">
        <f t="shared" si="60"/>
        <v>0.61309892532847998</v>
      </c>
      <c r="J857">
        <v>1944</v>
      </c>
      <c r="K857">
        <v>10</v>
      </c>
      <c r="L857" s="11">
        <v>1944.74999998251</v>
      </c>
      <c r="O857" s="23">
        <f>SUM('VAR3-Cor'!S856,'VAR3-Sag'!T856)/2</f>
        <v>6.1530000000004498E-2</v>
      </c>
      <c r="Q857" s="23">
        <f t="shared" si="61"/>
        <v>6.1530000000004498E-2</v>
      </c>
      <c r="S857">
        <v>1944</v>
      </c>
      <c r="T857">
        <v>10</v>
      </c>
      <c r="U857" s="11">
        <v>1944.74999998251</v>
      </c>
      <c r="X857" s="23">
        <f t="shared" si="63"/>
        <v>3.7723976875464131E-2</v>
      </c>
      <c r="Z857" s="23">
        <f t="shared" si="62"/>
        <v>3.7723976875464131E-2</v>
      </c>
    </row>
    <row r="858" spans="1:26" x14ac:dyDescent="0.3">
      <c r="A858">
        <v>1944</v>
      </c>
      <c r="B858">
        <v>9</v>
      </c>
      <c r="C858" s="11">
        <v>1944.6666666491601</v>
      </c>
      <c r="F858" s="23">
        <f>SUM('VAR3-Cor'!R857,'VAR3-Sag'!S857)/2</f>
        <v>0.54727134205664996</v>
      </c>
      <c r="H858" s="23">
        <f t="shared" si="60"/>
        <v>0.54727134205664996</v>
      </c>
      <c r="J858">
        <v>1944</v>
      </c>
      <c r="K858">
        <v>9</v>
      </c>
      <c r="L858" s="11">
        <v>1944.6666666491601</v>
      </c>
      <c r="O858" s="23">
        <f>SUM('VAR3-Cor'!S857,'VAR3-Sag'!T857)/2</f>
        <v>6.1530000000004498E-2</v>
      </c>
      <c r="Q858" s="23">
        <f t="shared" si="61"/>
        <v>6.1530000000004498E-2</v>
      </c>
      <c r="S858">
        <v>1944</v>
      </c>
      <c r="T858">
        <v>9</v>
      </c>
      <c r="U858" s="11">
        <v>1944.6666666491601</v>
      </c>
      <c r="X858" s="23">
        <f t="shared" si="63"/>
        <v>3.3673605676748132E-2</v>
      </c>
      <c r="Z858" s="23">
        <f t="shared" si="62"/>
        <v>3.3673605676748132E-2</v>
      </c>
    </row>
    <row r="859" spans="1:26" x14ac:dyDescent="0.3">
      <c r="A859">
        <v>1944</v>
      </c>
      <c r="B859">
        <v>8</v>
      </c>
      <c r="C859" s="11">
        <v>1944.58333331581</v>
      </c>
      <c r="F859" s="23">
        <f>SUM('VAR3-Cor'!R858,'VAR3-Sag'!S858)/2</f>
        <v>0.48165355150116351</v>
      </c>
      <c r="H859" s="23">
        <f t="shared" si="60"/>
        <v>0.48165355150116351</v>
      </c>
      <c r="J859">
        <v>1944</v>
      </c>
      <c r="K859">
        <v>8</v>
      </c>
      <c r="L859" s="11">
        <v>1944.58333331581</v>
      </c>
      <c r="O859" s="23">
        <f>SUM('VAR3-Cor'!S858,'VAR3-Sag'!T858)/2</f>
        <v>6.1530000000004498E-2</v>
      </c>
      <c r="Q859" s="23">
        <f t="shared" si="61"/>
        <v>6.1530000000004498E-2</v>
      </c>
      <c r="S859">
        <v>1944</v>
      </c>
      <c r="T859">
        <v>8</v>
      </c>
      <c r="U859" s="11">
        <v>1944.58333331581</v>
      </c>
      <c r="X859" s="23">
        <f t="shared" si="63"/>
        <v>2.9636143023868758E-2</v>
      </c>
      <c r="Z859" s="23">
        <f t="shared" si="62"/>
        <v>2.9636143023868758E-2</v>
      </c>
    </row>
    <row r="860" spans="1:26" x14ac:dyDescent="0.3">
      <c r="A860">
        <v>1944</v>
      </c>
      <c r="B860">
        <v>7</v>
      </c>
      <c r="C860" s="11">
        <v>1944.4999999824599</v>
      </c>
      <c r="F860" s="23">
        <f>SUM('VAR3-Cor'!R859,'VAR3-Sag'!S859)/2</f>
        <v>0.41651481893999248</v>
      </c>
      <c r="H860" s="23">
        <f t="shared" si="60"/>
        <v>0.41651481893999248</v>
      </c>
      <c r="J860">
        <v>1944</v>
      </c>
      <c r="K860">
        <v>7</v>
      </c>
      <c r="L860" s="11">
        <v>1944.4999999824599</v>
      </c>
      <c r="O860" s="23">
        <f>SUM('VAR3-Cor'!S859,'VAR3-Sag'!T859)/2</f>
        <v>6.1530000000004498E-2</v>
      </c>
      <c r="Q860" s="23">
        <f t="shared" si="61"/>
        <v>6.1530000000004498E-2</v>
      </c>
      <c r="S860">
        <v>1944</v>
      </c>
      <c r="T860">
        <v>7</v>
      </c>
      <c r="U860" s="11">
        <v>1944.4999999824599</v>
      </c>
      <c r="X860" s="23">
        <f t="shared" si="63"/>
        <v>2.5628156809379611E-2</v>
      </c>
      <c r="Z860" s="23">
        <f t="shared" si="62"/>
        <v>2.5628156809379611E-2</v>
      </c>
    </row>
    <row r="861" spans="1:26" x14ac:dyDescent="0.3">
      <c r="A861">
        <v>1944</v>
      </c>
      <c r="B861">
        <v>6</v>
      </c>
      <c r="C861" s="11">
        <v>1944.4166666491101</v>
      </c>
      <c r="F861" s="23">
        <f>SUM('VAR3-Cor'!R860,'VAR3-Sag'!S860)/2</f>
        <v>0.37414980313496948</v>
      </c>
      <c r="H861" s="23">
        <f t="shared" si="60"/>
        <v>0.37414980313496948</v>
      </c>
      <c r="J861">
        <v>1944</v>
      </c>
      <c r="K861">
        <v>6</v>
      </c>
      <c r="L861" s="11">
        <v>1944.4166666491101</v>
      </c>
      <c r="O861" s="23">
        <f>SUM('VAR3-Cor'!S860,'VAR3-Sag'!T860)/2</f>
        <v>6.1530000000004498E-2</v>
      </c>
      <c r="Q861" s="23">
        <f t="shared" si="61"/>
        <v>6.1530000000004498E-2</v>
      </c>
      <c r="S861">
        <v>1944</v>
      </c>
      <c r="T861">
        <v>6</v>
      </c>
      <c r="U861" s="11">
        <v>1944.4166666491101</v>
      </c>
      <c r="X861" s="23">
        <f t="shared" si="63"/>
        <v>2.3021437386896354E-2</v>
      </c>
      <c r="Z861" s="23">
        <f t="shared" si="62"/>
        <v>2.3021437386896354E-2</v>
      </c>
    </row>
    <row r="862" spans="1:26" x14ac:dyDescent="0.3">
      <c r="A862">
        <v>1944</v>
      </c>
      <c r="B862">
        <v>5</v>
      </c>
      <c r="C862" s="11">
        <v>1944.33333331576</v>
      </c>
      <c r="F862" s="23">
        <f>SUM('VAR3-Cor'!R861,'VAR3-Sag'!S861)/2</f>
        <v>0.36669922351072898</v>
      </c>
      <c r="H862" s="23">
        <f t="shared" si="60"/>
        <v>0.36669922351072898</v>
      </c>
      <c r="J862">
        <v>1944</v>
      </c>
      <c r="K862">
        <v>5</v>
      </c>
      <c r="L862" s="11">
        <v>1944.33333331576</v>
      </c>
      <c r="O862" s="23">
        <f>SUM('VAR3-Cor'!S861,'VAR3-Sag'!T861)/2</f>
        <v>6.1530000000004498E-2</v>
      </c>
      <c r="Q862" s="23">
        <f t="shared" si="61"/>
        <v>6.1530000000004498E-2</v>
      </c>
      <c r="S862">
        <v>1944</v>
      </c>
      <c r="T862">
        <v>5</v>
      </c>
      <c r="U862" s="11">
        <v>1944.33333331576</v>
      </c>
      <c r="X862" s="23">
        <f t="shared" si="63"/>
        <v>2.2563003222616802E-2</v>
      </c>
      <c r="Z862" s="23">
        <f t="shared" si="62"/>
        <v>2.2563003222616802E-2</v>
      </c>
    </row>
    <row r="863" spans="1:26" x14ac:dyDescent="0.3">
      <c r="A863">
        <v>1944</v>
      </c>
      <c r="B863">
        <v>4</v>
      </c>
      <c r="C863" s="11">
        <v>1944.2499999824099</v>
      </c>
      <c r="F863" s="23">
        <f>SUM('VAR3-Cor'!R862,'VAR3-Sag'!S862)/2</f>
        <v>0.35605257839555099</v>
      </c>
      <c r="H863" s="23">
        <f t="shared" si="60"/>
        <v>0.35605257839555099</v>
      </c>
      <c r="J863">
        <v>1944</v>
      </c>
      <c r="K863">
        <v>4</v>
      </c>
      <c r="L863" s="11">
        <v>1944.2499999824099</v>
      </c>
      <c r="O863" s="23">
        <f>SUM('VAR3-Cor'!S862,'VAR3-Sag'!T862)/2</f>
        <v>6.1530000000004498E-2</v>
      </c>
      <c r="Q863" s="23">
        <f t="shared" si="61"/>
        <v>6.1530000000004498E-2</v>
      </c>
      <c r="S863">
        <v>1944</v>
      </c>
      <c r="T863">
        <v>4</v>
      </c>
      <c r="U863" s="11">
        <v>1944.2499999824099</v>
      </c>
      <c r="X863" s="23">
        <f t="shared" si="63"/>
        <v>2.1907915148679853E-2</v>
      </c>
      <c r="Z863" s="23">
        <f t="shared" si="62"/>
        <v>2.1907915148679853E-2</v>
      </c>
    </row>
    <row r="864" spans="1:26" x14ac:dyDescent="0.3">
      <c r="A864">
        <v>1944</v>
      </c>
      <c r="B864">
        <v>3</v>
      </c>
      <c r="C864" s="11">
        <v>1944.1666666490601</v>
      </c>
      <c r="F864" s="23">
        <f>SUM('VAR3-Cor'!R863,'VAR3-Sag'!S863)/2</f>
        <v>0.32248633713527403</v>
      </c>
      <c r="H864" s="23">
        <f t="shared" si="60"/>
        <v>0.32248633713527403</v>
      </c>
      <c r="J864">
        <v>1944</v>
      </c>
      <c r="K864">
        <v>3</v>
      </c>
      <c r="L864" s="11">
        <v>1944.1666666490601</v>
      </c>
      <c r="O864" s="23">
        <f>SUM('VAR3-Cor'!S863,'VAR3-Sag'!T863)/2</f>
        <v>6.1530000000004498E-2</v>
      </c>
      <c r="Q864" s="23">
        <f t="shared" si="61"/>
        <v>6.1530000000004498E-2</v>
      </c>
      <c r="S864">
        <v>1944</v>
      </c>
      <c r="T864">
        <v>3</v>
      </c>
      <c r="U864" s="11">
        <v>1944.1666666490601</v>
      </c>
      <c r="X864" s="23">
        <f t="shared" si="63"/>
        <v>1.9842584323934861E-2</v>
      </c>
      <c r="Z864" s="23">
        <f t="shared" si="62"/>
        <v>1.9842584323934861E-2</v>
      </c>
    </row>
    <row r="865" spans="1:26" x14ac:dyDescent="0.3">
      <c r="A865">
        <v>1944</v>
      </c>
      <c r="B865">
        <v>2</v>
      </c>
      <c r="C865" s="11">
        <v>1944.08333331571</v>
      </c>
      <c r="F865" s="23">
        <f>SUM('VAR3-Cor'!R864,'VAR3-Sag'!S864)/2</f>
        <v>0.30849221089568302</v>
      </c>
      <c r="H865" s="23">
        <f t="shared" si="60"/>
        <v>0.30849221089568302</v>
      </c>
      <c r="J865">
        <v>1944</v>
      </c>
      <c r="K865">
        <v>2</v>
      </c>
      <c r="L865" s="11">
        <v>1944.08333331571</v>
      </c>
      <c r="O865" s="23">
        <f>SUM('VAR3-Cor'!S864,'VAR3-Sag'!T864)/2</f>
        <v>6.1530000000004498E-2</v>
      </c>
      <c r="Q865" s="23">
        <f t="shared" si="61"/>
        <v>6.1530000000004498E-2</v>
      </c>
      <c r="S865">
        <v>1944</v>
      </c>
      <c r="T865">
        <v>2</v>
      </c>
      <c r="U865" s="11">
        <v>1944.08333331571</v>
      </c>
      <c r="X865" s="23">
        <f t="shared" si="63"/>
        <v>1.8981525736412763E-2</v>
      </c>
      <c r="Z865" s="23">
        <f t="shared" si="62"/>
        <v>1.8981525736412763E-2</v>
      </c>
    </row>
    <row r="866" spans="1:26" x14ac:dyDescent="0.3">
      <c r="A866">
        <v>1944</v>
      </c>
      <c r="B866">
        <v>1</v>
      </c>
      <c r="C866" s="11">
        <v>1943.9999999823599</v>
      </c>
      <c r="F866" s="23">
        <f>SUM('VAR3-Cor'!R865,'VAR3-Sag'!S865)/2</f>
        <v>0.32982655098125852</v>
      </c>
      <c r="H866" s="23">
        <f t="shared" si="60"/>
        <v>0.32982655098125852</v>
      </c>
      <c r="J866">
        <v>1944</v>
      </c>
      <c r="K866">
        <v>1</v>
      </c>
      <c r="L866" s="11">
        <v>1943.9999999823599</v>
      </c>
      <c r="O866" s="23">
        <f>SUM('VAR3-Cor'!S865,'VAR3-Sag'!T865)/2</f>
        <v>3.0765000000002349E-2</v>
      </c>
      <c r="Q866" s="23">
        <f t="shared" si="61"/>
        <v>3.0765000000002349E-2</v>
      </c>
      <c r="S866">
        <v>1944</v>
      </c>
      <c r="T866">
        <v>1</v>
      </c>
      <c r="U866" s="11">
        <v>1943.9999999823599</v>
      </c>
      <c r="X866" s="23">
        <f t="shared" si="63"/>
        <v>1.0147113840939193E-2</v>
      </c>
      <c r="Z866" s="23">
        <f t="shared" si="62"/>
        <v>1.0147113840939193E-2</v>
      </c>
    </row>
    <row r="867" spans="1:26" x14ac:dyDescent="0.3">
      <c r="A867">
        <v>1943</v>
      </c>
      <c r="B867">
        <v>12</v>
      </c>
      <c r="C867" s="11">
        <v>1943.91666664901</v>
      </c>
      <c r="F867" s="23">
        <f>SUM('VAR3-Cor'!R866,'VAR3-Sag'!S866)/2</f>
        <v>0.37757997308260449</v>
      </c>
      <c r="H867" s="23">
        <f t="shared" si="60"/>
        <v>0.37757997308260449</v>
      </c>
      <c r="J867">
        <v>1943</v>
      </c>
      <c r="K867">
        <v>12</v>
      </c>
      <c r="L867" s="11">
        <v>1943.91666664901</v>
      </c>
      <c r="O867" s="23">
        <f>SUM('VAR3-Cor'!S866,'VAR3-Sag'!T866)/2</f>
        <v>6.1530000000004498E-2</v>
      </c>
      <c r="Q867" s="23">
        <f t="shared" si="61"/>
        <v>6.1530000000004498E-2</v>
      </c>
      <c r="S867">
        <v>1943</v>
      </c>
      <c r="T867">
        <v>12</v>
      </c>
      <c r="U867" s="11">
        <v>1943.91666664901</v>
      </c>
      <c r="X867" s="23">
        <f t="shared" si="63"/>
        <v>2.3232495743774353E-2</v>
      </c>
      <c r="Z867" s="23">
        <f t="shared" si="62"/>
        <v>2.3232495743774353E-2</v>
      </c>
    </row>
    <row r="868" spans="1:26" x14ac:dyDescent="0.3">
      <c r="A868">
        <v>1943</v>
      </c>
      <c r="B868">
        <v>11</v>
      </c>
      <c r="C868" s="11">
        <v>1943.83333331566</v>
      </c>
      <c r="F868" s="23">
        <f>SUM('VAR3-Cor'!R867,'VAR3-Sag'!S867)/2</f>
        <v>0.4241729104908345</v>
      </c>
      <c r="H868" s="23">
        <f t="shared" si="60"/>
        <v>0.4241729104908345</v>
      </c>
      <c r="J868">
        <v>1943</v>
      </c>
      <c r="K868">
        <v>11</v>
      </c>
      <c r="L868" s="11">
        <v>1943.83333331566</v>
      </c>
      <c r="O868" s="23">
        <f>SUM('VAR3-Cor'!S867,'VAR3-Sag'!T867)/2</f>
        <v>3.0765000000002349E-2</v>
      </c>
      <c r="Q868" s="23">
        <f t="shared" si="61"/>
        <v>3.0765000000002349E-2</v>
      </c>
      <c r="S868">
        <v>1943</v>
      </c>
      <c r="T868">
        <v>11</v>
      </c>
      <c r="U868" s="11">
        <v>1943.83333331566</v>
      </c>
      <c r="X868" s="23">
        <f t="shared" si="63"/>
        <v>1.304967959125152E-2</v>
      </c>
      <c r="Z868" s="23">
        <f t="shared" si="62"/>
        <v>1.304967959125152E-2</v>
      </c>
    </row>
    <row r="869" spans="1:26" x14ac:dyDescent="0.3">
      <c r="A869">
        <v>1943</v>
      </c>
      <c r="B869">
        <v>10</v>
      </c>
      <c r="C869" s="11">
        <v>1943.7499999823101</v>
      </c>
      <c r="F869" s="23">
        <f>SUM('VAR3-Cor'!R868,'VAR3-Sag'!S868)/2</f>
        <v>0.43839639910610151</v>
      </c>
      <c r="H869" s="23">
        <f t="shared" si="60"/>
        <v>0.43839639910610151</v>
      </c>
      <c r="J869">
        <v>1943</v>
      </c>
      <c r="K869">
        <v>10</v>
      </c>
      <c r="L869" s="11">
        <v>1943.7499999823101</v>
      </c>
      <c r="O869" s="23">
        <f>SUM('VAR3-Cor'!S868,'VAR3-Sag'!T868)/2</f>
        <v>6.1530000000004498E-2</v>
      </c>
      <c r="Q869" s="23">
        <f t="shared" si="61"/>
        <v>6.1530000000004498E-2</v>
      </c>
      <c r="S869">
        <v>1943</v>
      </c>
      <c r="T869">
        <v>10</v>
      </c>
      <c r="U869" s="11">
        <v>1943.7499999823101</v>
      </c>
      <c r="X869" s="23">
        <f t="shared" si="63"/>
        <v>2.6974530437000398E-2</v>
      </c>
      <c r="Z869" s="23">
        <f t="shared" si="62"/>
        <v>2.6974530437000398E-2</v>
      </c>
    </row>
    <row r="870" spans="1:26" x14ac:dyDescent="0.3">
      <c r="A870">
        <v>1943</v>
      </c>
      <c r="B870">
        <v>9</v>
      </c>
      <c r="C870" s="11">
        <v>1943.66666664896</v>
      </c>
      <c r="F870" s="23">
        <f>SUM('VAR3-Cor'!R869,'VAR3-Sag'!S869)/2</f>
        <v>0.42794738104021302</v>
      </c>
      <c r="H870" s="23">
        <f t="shared" si="60"/>
        <v>0.42794738104021302</v>
      </c>
      <c r="J870">
        <v>1943</v>
      </c>
      <c r="K870">
        <v>9</v>
      </c>
      <c r="L870" s="11">
        <v>1943.66666664896</v>
      </c>
      <c r="O870" s="23">
        <f>SUM('VAR3-Cor'!S869,'VAR3-Sag'!T869)/2</f>
        <v>3.0765000000002349E-2</v>
      </c>
      <c r="Q870" s="23">
        <f t="shared" si="61"/>
        <v>3.0765000000002349E-2</v>
      </c>
      <c r="S870">
        <v>1943</v>
      </c>
      <c r="T870">
        <v>9</v>
      </c>
      <c r="U870" s="11">
        <v>1943.66666664896</v>
      </c>
      <c r="X870" s="23">
        <f t="shared" si="63"/>
        <v>1.3165801177703159E-2</v>
      </c>
      <c r="Z870" s="23">
        <f t="shared" si="62"/>
        <v>1.3165801177703159E-2</v>
      </c>
    </row>
    <row r="871" spans="1:26" x14ac:dyDescent="0.3">
      <c r="A871">
        <v>1943</v>
      </c>
      <c r="B871">
        <v>8</v>
      </c>
      <c r="C871" s="11">
        <v>1943.5833333156099</v>
      </c>
      <c r="F871" s="23">
        <f>SUM('VAR3-Cor'!R870,'VAR3-Sag'!S870)/2</f>
        <v>0.41572127063993197</v>
      </c>
      <c r="H871" s="23">
        <f t="shared" si="60"/>
        <v>0.41572127063993197</v>
      </c>
      <c r="J871">
        <v>1943</v>
      </c>
      <c r="K871">
        <v>8</v>
      </c>
      <c r="L871" s="11">
        <v>1943.5833333156099</v>
      </c>
      <c r="O871" s="23">
        <f>SUM('VAR3-Cor'!S870,'VAR3-Sag'!T870)/2</f>
        <v>3.0765000000002349E-2</v>
      </c>
      <c r="Q871" s="23">
        <f t="shared" si="61"/>
        <v>3.0765000000002349E-2</v>
      </c>
      <c r="S871">
        <v>1943</v>
      </c>
      <c r="T871">
        <v>8</v>
      </c>
      <c r="U871" s="11">
        <v>1943.5833333156099</v>
      </c>
      <c r="X871" s="23">
        <f t="shared" si="63"/>
        <v>1.2789664891238483E-2</v>
      </c>
      <c r="Z871" s="23">
        <f t="shared" si="62"/>
        <v>1.2789664891238483E-2</v>
      </c>
    </row>
    <row r="872" spans="1:26" x14ac:dyDescent="0.3">
      <c r="A872">
        <v>1943</v>
      </c>
      <c r="B872">
        <v>7</v>
      </c>
      <c r="C872" s="11">
        <v>1943.4999999822601</v>
      </c>
      <c r="F872" s="23">
        <f>SUM('VAR3-Cor'!R871,'VAR3-Sag'!S871)/2</f>
        <v>0.40118937787898501</v>
      </c>
      <c r="H872" s="23">
        <f t="shared" si="60"/>
        <v>0.40118937787898501</v>
      </c>
      <c r="J872">
        <v>1943</v>
      </c>
      <c r="K872">
        <v>7</v>
      </c>
      <c r="L872" s="11">
        <v>1943.4999999822601</v>
      </c>
      <c r="O872" s="23">
        <f>SUM('VAR3-Cor'!S871,'VAR3-Sag'!T871)/2</f>
        <v>3.0765000000002349E-2</v>
      </c>
      <c r="Q872" s="23">
        <f t="shared" si="61"/>
        <v>3.0765000000002349E-2</v>
      </c>
      <c r="S872">
        <v>1943</v>
      </c>
      <c r="T872">
        <v>7</v>
      </c>
      <c r="U872" s="11">
        <v>1943.4999999822601</v>
      </c>
      <c r="X872" s="23">
        <f t="shared" si="63"/>
        <v>1.2342591210447916E-2</v>
      </c>
      <c r="Z872" s="23">
        <f t="shared" si="62"/>
        <v>1.2342591210447916E-2</v>
      </c>
    </row>
    <row r="873" spans="1:26" x14ac:dyDescent="0.3">
      <c r="A873">
        <v>1943</v>
      </c>
      <c r="B873">
        <v>6</v>
      </c>
      <c r="C873" s="11">
        <v>1943.41666664891</v>
      </c>
      <c r="F873" s="23">
        <f>SUM('VAR3-Cor'!R872,'VAR3-Sag'!S872)/2</f>
        <v>0.37427102481459951</v>
      </c>
      <c r="H873" s="23">
        <f t="shared" si="60"/>
        <v>0.37427102481459951</v>
      </c>
      <c r="J873">
        <v>1943</v>
      </c>
      <c r="K873">
        <v>6</v>
      </c>
      <c r="L873" s="11">
        <v>1943.41666664891</v>
      </c>
      <c r="O873" s="23">
        <f>SUM('VAR3-Cor'!S872,'VAR3-Sag'!T872)/2</f>
        <v>6.1530000000004498E-2</v>
      </c>
      <c r="Q873" s="23">
        <f t="shared" si="61"/>
        <v>6.1530000000004498E-2</v>
      </c>
      <c r="S873">
        <v>1943</v>
      </c>
      <c r="T873">
        <v>6</v>
      </c>
      <c r="U873" s="11">
        <v>1943.41666664891</v>
      </c>
      <c r="X873" s="23">
        <f t="shared" si="63"/>
        <v>2.3028896156843993E-2</v>
      </c>
      <c r="Z873" s="23">
        <f t="shared" si="62"/>
        <v>2.3028896156843993E-2</v>
      </c>
    </row>
    <row r="874" spans="1:26" x14ac:dyDescent="0.3">
      <c r="A874">
        <v>1943</v>
      </c>
      <c r="B874">
        <v>5</v>
      </c>
      <c r="C874" s="11">
        <v>1943.3333333155599</v>
      </c>
      <c r="F874" s="23">
        <f>SUM('VAR3-Cor'!R873,'VAR3-Sag'!S873)/2</f>
        <v>0.34589573297598852</v>
      </c>
      <c r="H874" s="23">
        <f t="shared" si="60"/>
        <v>0.34589573297598852</v>
      </c>
      <c r="J874">
        <v>1943</v>
      </c>
      <c r="K874">
        <v>5</v>
      </c>
      <c r="L874" s="11">
        <v>1943.3333333155599</v>
      </c>
      <c r="O874" s="23">
        <f>SUM('VAR3-Cor'!S873,'VAR3-Sag'!T873)/2</f>
        <v>3.0765000000002349E-2</v>
      </c>
      <c r="Q874" s="23">
        <f t="shared" si="61"/>
        <v>3.0765000000002349E-2</v>
      </c>
      <c r="S874">
        <v>1943</v>
      </c>
      <c r="T874">
        <v>5</v>
      </c>
      <c r="U874" s="11">
        <v>1943.3333333155599</v>
      </c>
      <c r="X874" s="23">
        <f t="shared" si="63"/>
        <v>1.0641482225007099E-2</v>
      </c>
      <c r="Z874" s="23">
        <f t="shared" si="62"/>
        <v>1.0641482225007099E-2</v>
      </c>
    </row>
    <row r="875" spans="1:26" x14ac:dyDescent="0.3">
      <c r="A875">
        <v>1943</v>
      </c>
      <c r="B875">
        <v>4</v>
      </c>
      <c r="C875" s="11">
        <v>1943.2499999822201</v>
      </c>
      <c r="F875" s="23">
        <f>SUM('VAR3-Cor'!R874,'VAR3-Sag'!S874)/2</f>
        <v>0.33161005534809102</v>
      </c>
      <c r="H875" s="23">
        <f t="shared" si="60"/>
        <v>0.33161005534809102</v>
      </c>
      <c r="J875">
        <v>1943</v>
      </c>
      <c r="K875">
        <v>4</v>
      </c>
      <c r="L875" s="11">
        <v>1943.2499999822201</v>
      </c>
      <c r="O875" s="23">
        <f>SUM('VAR3-Cor'!S874,'VAR3-Sag'!T874)/2</f>
        <v>3.0765000000002349E-2</v>
      </c>
      <c r="Q875" s="23">
        <f t="shared" si="61"/>
        <v>3.0765000000002349E-2</v>
      </c>
      <c r="S875">
        <v>1943</v>
      </c>
      <c r="T875">
        <v>4</v>
      </c>
      <c r="U875" s="11">
        <v>1943.2499999822201</v>
      </c>
      <c r="X875" s="23">
        <f t="shared" si="63"/>
        <v>1.0201983352784799E-2</v>
      </c>
      <c r="Z875" s="23">
        <f t="shared" si="62"/>
        <v>1.0201983352784799E-2</v>
      </c>
    </row>
    <row r="876" spans="1:26" x14ac:dyDescent="0.3">
      <c r="A876">
        <v>1943</v>
      </c>
      <c r="B876">
        <v>3</v>
      </c>
      <c r="C876" s="11">
        <v>1943.16666664887</v>
      </c>
      <c r="F876" s="23">
        <f>SUM('VAR3-Cor'!R875,'VAR3-Sag'!S875)/2</f>
        <v>0.32386256591528551</v>
      </c>
      <c r="H876" s="23">
        <f t="shared" si="60"/>
        <v>0.32386256591528551</v>
      </c>
      <c r="J876">
        <v>1943</v>
      </c>
      <c r="K876">
        <v>3</v>
      </c>
      <c r="L876" s="11">
        <v>1943.16666664887</v>
      </c>
      <c r="O876" s="23">
        <f>SUM('VAR3-Cor'!S875,'VAR3-Sag'!T875)/2</f>
        <v>3.0765000000002349E-2</v>
      </c>
      <c r="Q876" s="23">
        <f t="shared" si="61"/>
        <v>3.0765000000002349E-2</v>
      </c>
      <c r="S876">
        <v>1943</v>
      </c>
      <c r="T876">
        <v>3</v>
      </c>
      <c r="U876" s="11">
        <v>1943.16666664887</v>
      </c>
      <c r="X876" s="23">
        <f t="shared" si="63"/>
        <v>9.9636318403845195E-3</v>
      </c>
      <c r="Z876" s="23">
        <f t="shared" si="62"/>
        <v>9.9636318403845195E-3</v>
      </c>
    </row>
    <row r="877" spans="1:26" x14ac:dyDescent="0.3">
      <c r="A877">
        <v>1943</v>
      </c>
      <c r="B877">
        <v>2</v>
      </c>
      <c r="C877" s="11">
        <v>1943.0833333155199</v>
      </c>
      <c r="F877" s="23">
        <f>SUM('VAR3-Cor'!R876,'VAR3-Sag'!S876)/2</f>
        <v>0.33831061414751301</v>
      </c>
      <c r="H877" s="23">
        <f t="shared" si="60"/>
        <v>0.33831061414751301</v>
      </c>
      <c r="J877">
        <v>1943</v>
      </c>
      <c r="K877">
        <v>2</v>
      </c>
      <c r="L877" s="11">
        <v>1943.0833333155199</v>
      </c>
      <c r="O877" s="23">
        <f>SUM('VAR3-Cor'!S876,'VAR3-Sag'!T876)/2</f>
        <v>9.2295000000006996E-2</v>
      </c>
      <c r="Q877" s="23">
        <f t="shared" si="61"/>
        <v>9.2295000000006996E-2</v>
      </c>
      <c r="S877">
        <v>1943</v>
      </c>
      <c r="T877">
        <v>2</v>
      </c>
      <c r="U877" s="11">
        <v>1943.0833333155199</v>
      </c>
      <c r="X877" s="23">
        <f t="shared" si="63"/>
        <v>3.1224378132747081E-2</v>
      </c>
      <c r="Z877" s="23">
        <f t="shared" si="62"/>
        <v>3.1224378132747081E-2</v>
      </c>
    </row>
    <row r="878" spans="1:26" x14ac:dyDescent="0.3">
      <c r="A878">
        <v>1943</v>
      </c>
      <c r="B878">
        <v>1</v>
      </c>
      <c r="C878" s="11">
        <v>1942.99999998217</v>
      </c>
      <c r="F878" s="23">
        <f>SUM('VAR3-Cor'!R877,'VAR3-Sag'!S877)/2</f>
        <v>0.41604193817490098</v>
      </c>
      <c r="H878" s="23">
        <f t="shared" si="60"/>
        <v>0.41604193817490098</v>
      </c>
      <c r="J878">
        <v>1943</v>
      </c>
      <c r="K878">
        <v>1</v>
      </c>
      <c r="L878" s="11">
        <v>1942.99999998217</v>
      </c>
      <c r="O878" s="23">
        <f>SUM('VAR3-Cor'!S877,'VAR3-Sag'!T877)/2</f>
        <v>6.1530000000004498E-2</v>
      </c>
      <c r="Q878" s="23">
        <f t="shared" si="61"/>
        <v>6.1530000000004498E-2</v>
      </c>
      <c r="S878">
        <v>1943</v>
      </c>
      <c r="T878">
        <v>1</v>
      </c>
      <c r="U878" s="11">
        <v>1942.99999998217</v>
      </c>
      <c r="X878" s="23">
        <f t="shared" si="63"/>
        <v>2.559906045590353E-2</v>
      </c>
      <c r="Z878" s="23">
        <f t="shared" si="62"/>
        <v>2.559906045590353E-2</v>
      </c>
    </row>
    <row r="879" spans="1:26" x14ac:dyDescent="0.3">
      <c r="A879">
        <v>1942</v>
      </c>
      <c r="B879">
        <v>12</v>
      </c>
      <c r="C879" s="11">
        <v>1942.91666664882</v>
      </c>
      <c r="F879" s="23">
        <f>SUM('VAR3-Cor'!R878,'VAR3-Sag'!S878)/2</f>
        <v>0.49371510602569552</v>
      </c>
      <c r="H879" s="23">
        <f t="shared" si="60"/>
        <v>0.49371510602569552</v>
      </c>
      <c r="J879">
        <v>1942</v>
      </c>
      <c r="K879">
        <v>12</v>
      </c>
      <c r="L879" s="11">
        <v>1942.91666664882</v>
      </c>
      <c r="O879" s="23">
        <f>SUM('VAR3-Cor'!S878,'VAR3-Sag'!T878)/2</f>
        <v>9.2295000000006996E-2</v>
      </c>
      <c r="Q879" s="23">
        <f t="shared" si="61"/>
        <v>9.2295000000006996E-2</v>
      </c>
      <c r="S879">
        <v>1942</v>
      </c>
      <c r="T879">
        <v>12</v>
      </c>
      <c r="U879" s="11">
        <v>1942.91666664882</v>
      </c>
      <c r="X879" s="23">
        <f t="shared" si="63"/>
        <v>4.5567435710645025E-2</v>
      </c>
      <c r="Z879" s="23">
        <f t="shared" si="62"/>
        <v>4.5567435710645025E-2</v>
      </c>
    </row>
    <row r="880" spans="1:26" x14ac:dyDescent="0.3">
      <c r="A880">
        <v>1942</v>
      </c>
      <c r="B880">
        <v>11</v>
      </c>
      <c r="C880" s="11">
        <v>1942.8333333154701</v>
      </c>
      <c r="F880" s="23">
        <f>SUM('VAR3-Cor'!R879,'VAR3-Sag'!S879)/2</f>
        <v>0.52698902662388503</v>
      </c>
      <c r="H880" s="23">
        <f t="shared" si="60"/>
        <v>0.52698902662388503</v>
      </c>
      <c r="J880">
        <v>1942</v>
      </c>
      <c r="K880">
        <v>11</v>
      </c>
      <c r="L880" s="11">
        <v>1942.8333333154701</v>
      </c>
      <c r="O880" s="23">
        <f>SUM('VAR3-Cor'!S879,'VAR3-Sag'!T879)/2</f>
        <v>6.1530000000004498E-2</v>
      </c>
      <c r="Q880" s="23">
        <f t="shared" si="61"/>
        <v>6.1530000000004498E-2</v>
      </c>
      <c r="S880">
        <v>1942</v>
      </c>
      <c r="T880">
        <v>11</v>
      </c>
      <c r="U880" s="11">
        <v>1942.8333333154701</v>
      </c>
      <c r="X880" s="23">
        <f t="shared" si="63"/>
        <v>3.2425634808170019E-2</v>
      </c>
      <c r="Z880" s="23">
        <f t="shared" si="62"/>
        <v>3.2425634808170019E-2</v>
      </c>
    </row>
    <row r="881" spans="1:26" x14ac:dyDescent="0.3">
      <c r="A881">
        <v>1942</v>
      </c>
      <c r="B881">
        <v>10</v>
      </c>
      <c r="C881" s="11">
        <v>1942.74999998212</v>
      </c>
      <c r="F881" s="23">
        <f>SUM('VAR3-Cor'!R880,'VAR3-Sag'!S880)/2</f>
        <v>0.53872049801972</v>
      </c>
      <c r="H881" s="23">
        <f t="shared" si="60"/>
        <v>0.53872049801972</v>
      </c>
      <c r="J881">
        <v>1942</v>
      </c>
      <c r="K881">
        <v>10</v>
      </c>
      <c r="L881" s="11">
        <v>1942.74999998212</v>
      </c>
      <c r="O881" s="23">
        <f>SUM('VAR3-Cor'!S880,'VAR3-Sag'!T880)/2</f>
        <v>3.0765000000002349E-2</v>
      </c>
      <c r="Q881" s="23">
        <f t="shared" si="61"/>
        <v>3.0765000000002349E-2</v>
      </c>
      <c r="S881">
        <v>1942</v>
      </c>
      <c r="T881">
        <v>10</v>
      </c>
      <c r="U881" s="11">
        <v>1942.74999998212</v>
      </c>
      <c r="X881" s="23">
        <f t="shared" si="63"/>
        <v>1.6573736121577951E-2</v>
      </c>
      <c r="Z881" s="23">
        <f t="shared" si="62"/>
        <v>1.6573736121577951E-2</v>
      </c>
    </row>
    <row r="882" spans="1:26" x14ac:dyDescent="0.3">
      <c r="A882">
        <v>1942</v>
      </c>
      <c r="B882">
        <v>9</v>
      </c>
      <c r="C882" s="11">
        <v>1942.6666666487699</v>
      </c>
      <c r="F882" s="23">
        <f>SUM('VAR3-Cor'!R881,'VAR3-Sag'!S881)/2</f>
        <v>0.52669174142965502</v>
      </c>
      <c r="H882" s="23">
        <f t="shared" si="60"/>
        <v>0.52669174142965502</v>
      </c>
      <c r="J882">
        <v>1942</v>
      </c>
      <c r="K882">
        <v>9</v>
      </c>
      <c r="L882" s="11">
        <v>1942.6666666487699</v>
      </c>
      <c r="O882" s="23">
        <f>SUM('VAR3-Cor'!S881,'VAR3-Sag'!T881)/2</f>
        <v>3.0765000000002349E-2</v>
      </c>
      <c r="Q882" s="23">
        <f t="shared" si="61"/>
        <v>3.0765000000002349E-2</v>
      </c>
      <c r="S882">
        <v>1942</v>
      </c>
      <c r="T882">
        <v>9</v>
      </c>
      <c r="U882" s="11">
        <v>1942.6666666487699</v>
      </c>
      <c r="X882" s="23">
        <f t="shared" si="63"/>
        <v>1.6203671425084575E-2</v>
      </c>
      <c r="Z882" s="23">
        <f t="shared" si="62"/>
        <v>1.6203671425084575E-2</v>
      </c>
    </row>
    <row r="883" spans="1:26" x14ac:dyDescent="0.3">
      <c r="A883">
        <v>1942</v>
      </c>
      <c r="B883">
        <v>8</v>
      </c>
      <c r="C883" s="11">
        <v>1942.5833333154201</v>
      </c>
      <c r="F883" s="23">
        <f>SUM('VAR3-Cor'!R882,'VAR3-Sag'!S882)/2</f>
        <v>0.50007582980300003</v>
      </c>
      <c r="H883" s="23">
        <f t="shared" si="60"/>
        <v>0.50007582980300003</v>
      </c>
      <c r="J883">
        <v>1942</v>
      </c>
      <c r="K883">
        <v>8</v>
      </c>
      <c r="L883" s="11">
        <v>1942.5833333154201</v>
      </c>
      <c r="O883" s="23">
        <f>SUM('VAR3-Cor'!S882,'VAR3-Sag'!T882)/2</f>
        <v>1.538250000000115E-2</v>
      </c>
      <c r="Q883" s="23">
        <f t="shared" si="61"/>
        <v>1.538250000000115E-2</v>
      </c>
      <c r="S883">
        <v>1942</v>
      </c>
      <c r="T883">
        <v>8</v>
      </c>
      <c r="U883" s="11">
        <v>1942.5833333154201</v>
      </c>
      <c r="X883" s="23">
        <f t="shared" si="63"/>
        <v>7.6924164519452231E-3</v>
      </c>
      <c r="Z883" s="23">
        <f t="shared" si="62"/>
        <v>7.6924164519452231E-3</v>
      </c>
    </row>
    <row r="884" spans="1:26" x14ac:dyDescent="0.3">
      <c r="A884">
        <v>1942</v>
      </c>
      <c r="B884">
        <v>7</v>
      </c>
      <c r="C884" s="11">
        <v>1942.49999998207</v>
      </c>
      <c r="F884" s="23">
        <f>SUM('VAR3-Cor'!R883,'VAR3-Sag'!S883)/2</f>
        <v>0.48533518627713501</v>
      </c>
      <c r="H884" s="23">
        <f t="shared" si="60"/>
        <v>0.48533518627713501</v>
      </c>
      <c r="J884">
        <v>1942</v>
      </c>
      <c r="K884">
        <v>7</v>
      </c>
      <c r="L884" s="11">
        <v>1942.49999998207</v>
      </c>
      <c r="O884" s="23">
        <f>SUM('VAR3-Cor'!S883,'VAR3-Sag'!T883)/2</f>
        <v>1.5382499999999849E-2</v>
      </c>
      <c r="Q884" s="23">
        <f t="shared" si="61"/>
        <v>1.5382499999999849E-2</v>
      </c>
      <c r="S884">
        <v>1942</v>
      </c>
      <c r="T884">
        <v>7</v>
      </c>
      <c r="U884" s="11">
        <v>1942.49999998207</v>
      </c>
      <c r="X884" s="23">
        <f t="shared" si="63"/>
        <v>7.4656685029079566E-3</v>
      </c>
      <c r="Z884" s="23">
        <f t="shared" si="62"/>
        <v>7.4656685029079566E-3</v>
      </c>
    </row>
    <row r="885" spans="1:26" x14ac:dyDescent="0.3">
      <c r="A885">
        <v>1942</v>
      </c>
      <c r="B885">
        <v>6</v>
      </c>
      <c r="C885" s="11">
        <v>1942.4166666487199</v>
      </c>
      <c r="F885" s="23">
        <f>SUM('VAR3-Cor'!R884,'VAR3-Sag'!S884)/2</f>
        <v>0.470594542751267</v>
      </c>
      <c r="H885" s="23">
        <f t="shared" si="60"/>
        <v>0.470594542751267</v>
      </c>
      <c r="J885">
        <v>1942</v>
      </c>
      <c r="K885">
        <v>6</v>
      </c>
      <c r="L885" s="11">
        <v>1942.4166666487199</v>
      </c>
      <c r="O885" s="23">
        <f>SUM('VAR3-Cor'!S884,'VAR3-Sag'!T884)/2</f>
        <v>3.0765000000002349E-2</v>
      </c>
      <c r="Q885" s="23">
        <f t="shared" si="61"/>
        <v>3.0765000000002349E-2</v>
      </c>
      <c r="S885">
        <v>1942</v>
      </c>
      <c r="T885">
        <v>6</v>
      </c>
      <c r="U885" s="11">
        <v>1942.4166666487199</v>
      </c>
      <c r="X885" s="23">
        <f t="shared" si="63"/>
        <v>1.4477841107743835E-2</v>
      </c>
      <c r="Z885" s="23">
        <f t="shared" si="62"/>
        <v>1.4477841107743835E-2</v>
      </c>
    </row>
    <row r="886" spans="1:26" x14ac:dyDescent="0.3">
      <c r="A886">
        <v>1942</v>
      </c>
      <c r="B886">
        <v>5</v>
      </c>
      <c r="C886" s="11">
        <v>1942.3333333153701</v>
      </c>
      <c r="F886" s="23">
        <f>SUM('VAR3-Cor'!R885,'VAR3-Sag'!S885)/2</f>
        <v>0.44668432922185303</v>
      </c>
      <c r="H886" s="23">
        <f t="shared" si="60"/>
        <v>0.44668432922185303</v>
      </c>
      <c r="J886">
        <v>1942</v>
      </c>
      <c r="K886">
        <v>5</v>
      </c>
      <c r="L886" s="11">
        <v>1942.3333333153701</v>
      </c>
      <c r="O886" s="23">
        <f>SUM('VAR3-Cor'!S885,'VAR3-Sag'!T885)/2</f>
        <v>3.0765000000002349E-2</v>
      </c>
      <c r="Q886" s="23">
        <f t="shared" si="61"/>
        <v>3.0765000000002349E-2</v>
      </c>
      <c r="S886">
        <v>1942</v>
      </c>
      <c r="T886">
        <v>5</v>
      </c>
      <c r="U886" s="11">
        <v>1942.3333333153701</v>
      </c>
      <c r="X886" s="23">
        <f t="shared" si="63"/>
        <v>1.3742243388511358E-2</v>
      </c>
      <c r="Z886" s="23">
        <f t="shared" si="62"/>
        <v>1.3742243388511358E-2</v>
      </c>
    </row>
    <row r="887" spans="1:26" x14ac:dyDescent="0.3">
      <c r="A887">
        <v>1942</v>
      </c>
      <c r="B887">
        <v>4</v>
      </c>
      <c r="C887" s="11">
        <v>1942.24999998202</v>
      </c>
      <c r="F887" s="23">
        <f>SUM('VAR3-Cor'!R886,'VAR3-Sag'!S886)/2</f>
        <v>0.4314646052214805</v>
      </c>
      <c r="H887" s="23">
        <f t="shared" si="60"/>
        <v>0.4314646052214805</v>
      </c>
      <c r="J887">
        <v>1942</v>
      </c>
      <c r="K887">
        <v>4</v>
      </c>
      <c r="L887" s="11">
        <v>1942.24999998202</v>
      </c>
      <c r="O887" s="23">
        <f>SUM('VAR3-Cor'!S886,'VAR3-Sag'!T886)/2</f>
        <v>1.538250000000115E-2</v>
      </c>
      <c r="Q887" s="23">
        <f t="shared" si="61"/>
        <v>1.538250000000115E-2</v>
      </c>
      <c r="S887">
        <v>1942</v>
      </c>
      <c r="T887">
        <v>4</v>
      </c>
      <c r="U887" s="11">
        <v>1942.24999998202</v>
      </c>
      <c r="X887" s="23">
        <f t="shared" si="63"/>
        <v>6.63700428981992E-3</v>
      </c>
      <c r="Z887" s="23">
        <f t="shared" si="62"/>
        <v>6.63700428981992E-3</v>
      </c>
    </row>
    <row r="888" spans="1:26" x14ac:dyDescent="0.3">
      <c r="A888">
        <v>1942</v>
      </c>
      <c r="B888">
        <v>3</v>
      </c>
      <c r="C888" s="11">
        <v>1942.1666666486699</v>
      </c>
      <c r="F888" s="23">
        <f>SUM('VAR3-Cor'!R887,'VAR3-Sag'!S887)/2</f>
        <v>0.42980561889277352</v>
      </c>
      <c r="H888" s="23">
        <f t="shared" si="60"/>
        <v>0.42980561889277352</v>
      </c>
      <c r="J888">
        <v>1942</v>
      </c>
      <c r="K888">
        <v>3</v>
      </c>
      <c r="L888" s="11">
        <v>1942.1666666486699</v>
      </c>
      <c r="O888" s="23">
        <f>SUM('VAR3-Cor'!S887,'VAR3-Sag'!T887)/2</f>
        <v>1.5382499999999849E-2</v>
      </c>
      <c r="Q888" s="23">
        <f t="shared" si="61"/>
        <v>1.5382499999999849E-2</v>
      </c>
      <c r="S888">
        <v>1942</v>
      </c>
      <c r="T888">
        <v>3</v>
      </c>
      <c r="U888" s="11">
        <v>1942.1666666486699</v>
      </c>
      <c r="X888" s="23">
        <f t="shared" si="63"/>
        <v>6.6114849326180244E-3</v>
      </c>
      <c r="Z888" s="23">
        <f t="shared" si="62"/>
        <v>6.6114849326180244E-3</v>
      </c>
    </row>
    <row r="889" spans="1:26" x14ac:dyDescent="0.3">
      <c r="A889">
        <v>1942</v>
      </c>
      <c r="B889">
        <v>2</v>
      </c>
      <c r="C889" s="11">
        <v>1942.08333331532</v>
      </c>
      <c r="F889" s="23">
        <f>SUM('VAR3-Cor'!R888,'VAR3-Sag'!S888)/2</f>
        <v>0.42814663256406649</v>
      </c>
      <c r="H889" s="23">
        <f t="shared" si="60"/>
        <v>0.42814663256406649</v>
      </c>
      <c r="J889">
        <v>1942</v>
      </c>
      <c r="K889">
        <v>2</v>
      </c>
      <c r="L889" s="11">
        <v>1942.08333331532</v>
      </c>
      <c r="O889" s="23">
        <f>SUM('VAR3-Cor'!S888,'VAR3-Sag'!T888)/2</f>
        <v>6.1530000000004498E-2</v>
      </c>
      <c r="Q889" s="23">
        <f t="shared" si="61"/>
        <v>6.1530000000004498E-2</v>
      </c>
      <c r="S889">
        <v>1942</v>
      </c>
      <c r="T889">
        <v>2</v>
      </c>
      <c r="U889" s="11">
        <v>1942.08333331532</v>
      </c>
      <c r="X889" s="23">
        <f t="shared" si="63"/>
        <v>2.6343862301668935E-2</v>
      </c>
      <c r="Z889" s="23">
        <f t="shared" si="62"/>
        <v>2.6343862301668935E-2</v>
      </c>
    </row>
    <row r="890" spans="1:26" x14ac:dyDescent="0.3">
      <c r="A890">
        <v>1942</v>
      </c>
      <c r="B890">
        <v>1</v>
      </c>
      <c r="C890" s="11">
        <v>1941.9999999819699</v>
      </c>
      <c r="F890" s="23">
        <f>SUM('VAR3-Cor'!R889,'VAR3-Sag'!S889)/2</f>
        <v>0.4466733072706065</v>
      </c>
      <c r="H890" s="23">
        <f t="shared" si="60"/>
        <v>0.4466733072706065</v>
      </c>
      <c r="J890">
        <v>1942</v>
      </c>
      <c r="K890">
        <v>1</v>
      </c>
      <c r="L890" s="11">
        <v>1941.9999999819699</v>
      </c>
      <c r="O890" s="23">
        <f>SUM('VAR3-Cor'!S889,'VAR3-Sag'!T889)/2</f>
        <v>6.1530000000004498E-2</v>
      </c>
      <c r="Q890" s="23">
        <f t="shared" si="61"/>
        <v>6.1530000000004498E-2</v>
      </c>
      <c r="S890">
        <v>1942</v>
      </c>
      <c r="T890">
        <v>1</v>
      </c>
      <c r="U890" s="11">
        <v>1941.9999999819699</v>
      </c>
      <c r="X890" s="23">
        <f t="shared" si="63"/>
        <v>2.7483808596362427E-2</v>
      </c>
      <c r="Z890" s="23">
        <f t="shared" si="62"/>
        <v>2.7483808596362427E-2</v>
      </c>
    </row>
  </sheetData>
  <mergeCells count="3">
    <mergeCell ref="S1:Z1"/>
    <mergeCell ref="A1:H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VAR1</vt:lpstr>
      <vt:lpstr>VAR2-Cor</vt:lpstr>
      <vt:lpstr>VAR2-Sag</vt:lpstr>
      <vt:lpstr>VAR3-Cor</vt:lpstr>
      <vt:lpstr>VAR3-Sag</vt:lpstr>
      <vt:lpstr>VAR4-Cor</vt:lpstr>
      <vt:lpstr>VAR4-Sag</vt:lpstr>
      <vt:lpstr>Mean-Annual</vt:lpstr>
      <vt:lpstr>Mean-Monthly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 LIZCANO SANDOVAL</dc:creator>
  <cp:lastModifiedBy>Luis Lizcano</cp:lastModifiedBy>
  <dcterms:created xsi:type="dcterms:W3CDTF">2026-07-01T21:08:23Z</dcterms:created>
  <dcterms:modified xsi:type="dcterms:W3CDTF">2026-09-10T15:20:59Z</dcterms:modified>
</cp:coreProperties>
</file>